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<sst xmlns="http://schemas.openxmlformats.org/spreadsheetml/2006/main" count="1058" uniqueCount="180">
  <si>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</si>
  <si>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</si>
  <si>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</si>
  <si>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</si>
  <si>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</si>
  <si>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</si>
  <si>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</si>
  <si>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</si>
  <si>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</si>
  <si>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</si>
  <si>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</si>
  <si>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</si>
  <si>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</si>
  <si>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</si>
  <si>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</si>
  <si>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</si>
  <si>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</si>
  <si>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</si>
  <si>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</si>
  <si>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</si>
  <si>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</si>
  <si>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</si>
  <si>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</si>
  <si>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</si>
  <si>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</si>
  <si>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</si>
  <si>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</si>
  <si>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</si>
  <si>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</si>
  <si>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</si>
  <si>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</si>
  <si>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</si>
  <si>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</si>
  <si>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</si>
  <si>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</si>
  <si>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</si>
  <si>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</si>
  <si>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</si>
  <si>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</si>
  <si>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</si>
  <si>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</si>
  <si>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</si>
  <si>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</si>
  <si>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</si>
  <si>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</si>
  <si>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</si>
  <si>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</si>
  <si>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</si>
  <si>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</si>
  <si>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</si>
  <si>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</si>
  <si>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</si>
  <si>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</si>
  <si>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</si>
  <si>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</si>
  <si>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</si>
  <si>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</si>
  <si>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</si>
  <si>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</si>
  <si>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</si>
  <si>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</si>
  <si>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</si>
  <si>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</si>
  <si>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</si>
  <si>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</si>
  <si>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</si>
  <si>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</si>
  <si>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</si>
  <si>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</si>
  <si>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</si>
  <si>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</si>
  <si>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</si>
  <si>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</si>
  <si>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</si>
  <si>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</si>
  <si>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</si>
  <si>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</si>
  <si>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</si>
  <si>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</si>
  <si>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</si>
  <si>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</si>
  <si>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</si>
  <si>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</si>
  <si>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</si>
  <si>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</si>
  <si>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</si>
  <si>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</si>
  <si>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</si>
  <si>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</si>
  <si>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</si>
  <si>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</si>
  <si>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</si>
  <si>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</si>
  <si>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</si>
  <si>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</si>
  <si>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</si>
  <si>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</si>
  <si>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</si>
  <si>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</si>
  <si>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</si>
  <si>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</si>
  <si>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</si>
  <si>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</si>
  <si>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</si>
  <si>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</si>
  <si>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</si>
  <si>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</si>
  <si>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</si>
  <si>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</si>
  <si>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</si>
  <si>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</si>
  <si>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</si>
  <si>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</si>
  <si>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</si>
  <si>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</si>
  <si>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</si>
  <si>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</si>
  <si>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</si>
  <si>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</si>
  <si>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</si>
  <si>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</si>
  <si>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</si>
  <si>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</si>
  <si>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</si>
  <si>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</si>
  <si>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</si>
  <si>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</si>
  <si>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</si>
  <si>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</si>
  <si>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</si>
  <si>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</si>
  <si>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</si>
  <si>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</si>
  <si>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</si>
  <si>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</si>
  <si>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</si>
  <si>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</si>
  <si>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</si>
  <si>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</si>
  <si>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</si>
  <si>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</si>
  <si>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</si>
  <si>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</si>
  <si>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</si>
  <si>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</si>
  <si>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</si>
  <si>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</si>
  <si>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t>
  </si>
  <si>
    <t>май 2021 года</t>
  </si>
  <si>
    <t>01.05.2021</t>
  </si>
  <si>
    <t>02.05.2021</t>
  </si>
  <si>
    <t>03.05.2021</t>
  </si>
  <si>
    <t>04.05.2021</t>
  </si>
  <si>
    <t>05.05.2021</t>
  </si>
  <si>
    <t>06.05.2021</t>
  </si>
  <si>
    <t>07.05.2021</t>
  </si>
  <si>
    <t>08.05.2021</t>
  </si>
  <si>
    <t>09.05.2021</t>
  </si>
  <si>
    <t>10.05.2021</t>
  </si>
  <si>
    <t>11.05.2021</t>
  </si>
  <si>
    <t>12.05.2021</t>
  </si>
  <si>
    <t>13.05.2021</t>
  </si>
  <si>
    <t>14.05.2021</t>
  </si>
  <si>
    <t>15.05.2021</t>
  </si>
  <si>
    <t>16.05.2021</t>
  </si>
  <si>
    <t>17.05.2021</t>
  </si>
  <si>
    <t>18.05.2021</t>
  </si>
  <si>
    <t>19.05.2021</t>
  </si>
  <si>
    <t>20.05.2021</t>
  </si>
  <si>
    <t>21.05.2021</t>
  </si>
  <si>
    <t>22.05.2021</t>
  </si>
  <si>
    <t>23.05.2021</t>
  </si>
  <si>
    <t>24.05.2021</t>
  </si>
  <si>
    <t>25.05.2021</t>
  </si>
  <si>
    <t>26.05.2021</t>
  </si>
  <si>
    <t>27.05.2021</t>
  </si>
  <si>
    <t>28.05.2021</t>
  </si>
  <si>
    <t>29.05.2021</t>
  </si>
  <si>
    <t>30.05.2021</t>
  </si>
  <si>
    <t>31.05.2021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</si>
</sst>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68" name="Object 344" hidden="1">
              <a:extLst>
                <a:ext uri="{63B3BB69-23CF-44E3-9099-C40C66FF867C}">
                  <a14:compatExt spid="_x0000_s13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69" name="Object 345" hidden="1">
              <a:extLst>
                <a:ext uri="{63B3BB69-23CF-44E3-9099-C40C66FF867C}">
                  <a14:compatExt spid="_x0000_s1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70" name="Object 346" hidden="1">
              <a:extLst>
                <a:ext uri="{63B3BB69-23CF-44E3-9099-C40C66FF867C}">
                  <a14:compatExt spid="_x0000_s13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71" name="Object 347" hidden="1">
              <a:extLst>
                <a:ext uri="{63B3BB69-23CF-44E3-9099-C40C66FF867C}">
                  <a14:compatExt spid="_x0000_s13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3085.9219580100003</v>
      </c>
      <c r="D7" s="4">
        <f>$F$12+'СЕТ СН'!G5+СВЦЭМ!$D$10+'СЕТ СН'!G8-'СЕТ СН'!G$15</f>
        <v>3791.6919580100002</v>
      </c>
      <c r="E7" s="4">
        <f>$F$12+'СЕТ СН'!H5+СВЦЭМ!$D$10+'СЕТ СН'!H8-'СЕТ СН'!H$15</f>
        <v>4167.1419580100001</v>
      </c>
      <c r="F7" s="4">
        <f>$F$12+'СЕТ СН'!I5+СВЦЭМ!$D$10+'СЕТ СН'!I8-'СЕТ СН'!I$15</f>
        <v>4508.0619580100001</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1545.04059168</v>
      </c>
      <c r="H12" s="2" t="s">
        <v>41</v>
      </c>
    </row>
    <row r="13" spans="1:8" ht="31.5" x14ac:dyDescent="0.25">
      <c r="A13" s="12">
        <v>2</v>
      </c>
      <c r="B13" s="100" t="s">
        <v>48</v>
      </c>
      <c r="C13" s="100"/>
      <c r="D13" s="100"/>
      <c r="E13" s="13" t="s">
        <v>22</v>
      </c>
      <c r="F13" s="11">
        <f>СВЦЭМ!$D$11</f>
        <v>824.95078631000001</v>
      </c>
    </row>
    <row r="14" spans="1:8" ht="36" customHeight="1" x14ac:dyDescent="0.25">
      <c r="A14" s="12">
        <v>3</v>
      </c>
      <c r="B14" s="100" t="s">
        <v>49</v>
      </c>
      <c r="C14" s="100"/>
      <c r="D14" s="100"/>
      <c r="E14" s="13" t="s">
        <v>23</v>
      </c>
      <c r="F14" s="11">
        <f>СВЦЭМ!$D$12</f>
        <v>551905.63186813192</v>
      </c>
    </row>
    <row r="15" spans="1:8" ht="30.75" customHeight="1" x14ac:dyDescent="0.25">
      <c r="A15" s="12">
        <v>4</v>
      </c>
      <c r="B15" s="100" t="s">
        <v>50</v>
      </c>
      <c r="C15" s="100" t="s">
        <v>24</v>
      </c>
      <c r="D15" s="100" t="s">
        <v>24</v>
      </c>
      <c r="E15" s="14" t="s">
        <v>51</v>
      </c>
      <c r="F15" s="15">
        <f>ROUND(IF(F25-(F26+F33)&lt;=0,0,MAX(0,(F16-(F17+F24))/(F25-(F26+F33)))),11)</f>
        <v>1.3047335700000001E-3</v>
      </c>
    </row>
    <row r="16" spans="1:8" ht="36" customHeight="1" x14ac:dyDescent="0.25">
      <c r="A16" s="12">
        <v>5</v>
      </c>
      <c r="B16" s="100" t="s">
        <v>52</v>
      </c>
      <c r="C16" s="100" t="s">
        <v>25</v>
      </c>
      <c r="D16" s="100" t="s">
        <v>6</v>
      </c>
      <c r="E16" s="13" t="s">
        <v>6</v>
      </c>
      <c r="F16" s="16">
        <f>СВЦЭМ!$D$27</f>
        <v>1.0920000000000001</v>
      </c>
    </row>
    <row r="17" spans="1:6" ht="33" customHeight="1" x14ac:dyDescent="0.25">
      <c r="A17" s="12">
        <v>6</v>
      </c>
      <c r="B17" s="100" t="s">
        <v>53</v>
      </c>
      <c r="C17" s="100" t="s">
        <v>25</v>
      </c>
      <c r="D17" s="100" t="s">
        <v>6</v>
      </c>
      <c r="E17" s="13" t="s">
        <v>6</v>
      </c>
      <c r="F17" s="16">
        <f>SUM(F19:F23)</f>
        <v>1.042</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1.042</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733.69899999999996</v>
      </c>
    </row>
    <row r="26" spans="1:6" ht="30.75" customHeight="1" x14ac:dyDescent="0.25">
      <c r="A26" s="12">
        <v>9</v>
      </c>
      <c r="B26" s="100" t="s">
        <v>62</v>
      </c>
      <c r="C26" s="100" t="s">
        <v>27</v>
      </c>
      <c r="D26" s="100" t="s">
        <v>28</v>
      </c>
      <c r="E26" s="13" t="s">
        <v>61</v>
      </c>
      <c r="F26" s="16">
        <f>SUM(F28:F32)</f>
        <v>695.37699999999995</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695.37699999999995</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algorithmName="SHA-512" hashValue="Szw07tbd70hE98cV6xtiODcKgN1vtWJv7f7WhwXn37DdIn9tSslrLn6ElykJalVn7Ep4UIrVZq0Ayeh+LGr7lg==" saltValue="QqO6G9HCpr5ac4/pxFOdK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2417.9895381599999</v>
      </c>
      <c r="C9" s="4">
        <f>СВЦЭМ!$D$14+'СЕТ СН'!G5+СВЦЭМ!$D$10+'СЕТ СН'!G8-'СЕТ СН'!G$16</f>
        <v>3123.7595381600004</v>
      </c>
      <c r="D9" s="4">
        <f>СВЦЭМ!$D$14+'СЕТ СН'!H5+СВЦЭМ!$D$10+'СЕТ СН'!H8-'СЕТ СН'!H$16</f>
        <v>3499.2095381600002</v>
      </c>
      <c r="E9" s="4">
        <f>СВЦЭМ!$D$14+'СЕТ СН'!I5+СВЦЭМ!$D$10+'СЕТ СН'!I8-'СЕТ СН'!I$16</f>
        <v>3840.1295381600003</v>
      </c>
    </row>
    <row r="10" spans="1:6" x14ac:dyDescent="0.25">
      <c r="A10" s="26" t="s">
        <v>35</v>
      </c>
      <c r="B10" s="4">
        <f>СВЦЭМ!$D$15+'СЕТ СН'!F5+СВЦЭМ!$D$10+'СЕТ СН'!F8-'СЕТ СН'!F$16</f>
        <v>3168.8009206700003</v>
      </c>
      <c r="C10" s="4">
        <f>СВЦЭМ!$D$15+'СЕТ СН'!G5+СВЦЭМ!$D$10+'СЕТ СН'!G8-'СЕТ СН'!G$16</f>
        <v>3874.5709206700003</v>
      </c>
      <c r="D10" s="4">
        <f>СВЦЭМ!$D$15+'СЕТ СН'!H5+СВЦЭМ!$D$10+'СЕТ СН'!H8-'СЕТ СН'!H$16</f>
        <v>4250.0209206700001</v>
      </c>
      <c r="E10" s="4">
        <f>СВЦЭМ!$D$15+'СЕТ СН'!I5+СВЦЭМ!$D$10+'СЕТ СН'!I8-'СЕТ СН'!I$16</f>
        <v>4590.9409206700002</v>
      </c>
    </row>
    <row r="11" spans="1:6" x14ac:dyDescent="0.25">
      <c r="A11" s="26" t="s">
        <v>36</v>
      </c>
      <c r="B11" s="4">
        <f>СВЦЭМ!$D$16+'СЕТ СН'!F5+СВЦЭМ!$D$10+'СЕТ СН'!F8-'СЕТ СН'!F$16</f>
        <v>4785.0420711500001</v>
      </c>
      <c r="C11" s="4">
        <f>СВЦЭМ!$D$16+'СЕТ СН'!G5+СВЦЭМ!$D$10+'СЕТ СН'!G8-'СЕТ СН'!G$16</f>
        <v>5490.8120711500005</v>
      </c>
      <c r="D11" s="4">
        <f>СВЦЭМ!$D$16+'СЕТ СН'!H5+СВЦЭМ!$D$10+'СЕТ СН'!H8-'СЕТ СН'!H$16</f>
        <v>5866.2620711499994</v>
      </c>
      <c r="E11" s="4">
        <f>СВЦЭМ!$D$16+'СЕТ СН'!I5+СВЦЭМ!$D$10+'СЕТ СН'!I8-'СЕТ СН'!I$16</f>
        <v>6207.1820711499995</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2417.9895381599999</v>
      </c>
      <c r="C16" s="28">
        <f>СВЦЭМ!$D$14+'СЕТ СН'!G5+СВЦЭМ!$D$10+'СЕТ СН'!G8-'СЕТ СН'!G$16</f>
        <v>3123.7595381600004</v>
      </c>
      <c r="D16" s="28">
        <f>СВЦЭМ!$D$14+'СЕТ СН'!H5+СВЦЭМ!$D$10+'СЕТ СН'!H8-'СЕТ СН'!H$16</f>
        <v>3499.2095381600002</v>
      </c>
      <c r="E16" s="28">
        <f>СВЦЭМ!$D$14+'СЕТ СН'!I5+СВЦЭМ!$D$10+'СЕТ СН'!I8-'СЕТ СН'!I$16</f>
        <v>3840.1295381600003</v>
      </c>
    </row>
    <row r="17" spans="1:5" x14ac:dyDescent="0.25">
      <c r="A17" s="26" t="s">
        <v>37</v>
      </c>
      <c r="B17" s="28">
        <f>СВЦЭМ!$D$17+'СЕТ СН'!F5+СВЦЭМ!$D$10+'СЕТ СН'!F8-'СЕТ СН'!F$16</f>
        <v>3626.25239848</v>
      </c>
      <c r="C17" s="28">
        <f>СВЦЭМ!$D$17+'СЕТ СН'!G5+СВЦЭМ!$D$10+'СЕТ СН'!G8-'СЕТ СН'!G$16</f>
        <v>4332.0223984800004</v>
      </c>
      <c r="D17" s="28">
        <f>СВЦЭМ!$D$17+'СЕТ СН'!H5+СВЦЭМ!$D$10+'СЕТ СН'!H8-'СЕТ СН'!H$16</f>
        <v>4707.4723984799994</v>
      </c>
      <c r="E17" s="28">
        <f>СВЦЭМ!$D$17+'СЕТ СН'!I5+СВЦЭМ!$D$10+'СЕТ СН'!I8-'СЕТ СН'!I$16</f>
        <v>5048.3923984799994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СН'!$F$9+СВЦЭМ!$D$10+'СЕТ СН'!$F$5-'СЕТ СН'!$F$17</f>
        <v>2553.2177010100004</v>
      </c>
      <c r="C12" s="36">
        <f>SUMIFS(СВЦЭМ!$C$39:$C$782,СВЦЭМ!$A$39:$A$782,$A12,СВЦЭМ!$B$39:$B$782,C$11)+'СЕТ СН'!$F$9+СВЦЭМ!$D$10+'СЕТ СН'!$F$5-'СЕТ СН'!$F$17</f>
        <v>2604.2863290699997</v>
      </c>
      <c r="D12" s="36">
        <f>SUMIFS(СВЦЭМ!$C$39:$C$782,СВЦЭМ!$A$39:$A$782,$A12,СВЦЭМ!$B$39:$B$782,D$11)+'СЕТ СН'!$F$9+СВЦЭМ!$D$10+'СЕТ СН'!$F$5-'СЕТ СН'!$F$17</f>
        <v>2639.0402324500001</v>
      </c>
      <c r="E12" s="36">
        <f>SUMIFS(СВЦЭМ!$C$39:$C$782,СВЦЭМ!$A$39:$A$782,$A12,СВЦЭМ!$B$39:$B$782,E$11)+'СЕТ СН'!$F$9+СВЦЭМ!$D$10+'СЕТ СН'!$F$5-'СЕТ СН'!$F$17</f>
        <v>2642.57203824</v>
      </c>
      <c r="F12" s="36">
        <f>SUMIFS(СВЦЭМ!$C$39:$C$782,СВЦЭМ!$A$39:$A$782,$A12,СВЦЭМ!$B$39:$B$782,F$11)+'СЕТ СН'!$F$9+СВЦЭМ!$D$10+'СЕТ СН'!$F$5-'СЕТ СН'!$F$17</f>
        <v>2654.8933520299997</v>
      </c>
      <c r="G12" s="36">
        <f>SUMIFS(СВЦЭМ!$C$39:$C$782,СВЦЭМ!$A$39:$A$782,$A12,СВЦЭМ!$B$39:$B$782,G$11)+'СЕТ СН'!$F$9+СВЦЭМ!$D$10+'СЕТ СН'!$F$5-'СЕТ СН'!$F$17</f>
        <v>2647.7988560599997</v>
      </c>
      <c r="H12" s="36">
        <f>SUMIFS(СВЦЭМ!$C$39:$C$782,СВЦЭМ!$A$39:$A$782,$A12,СВЦЭМ!$B$39:$B$782,H$11)+'СЕТ СН'!$F$9+СВЦЭМ!$D$10+'СЕТ СН'!$F$5-'СЕТ СН'!$F$17</f>
        <v>2645.55779631</v>
      </c>
      <c r="I12" s="36">
        <f>SUMIFS(СВЦЭМ!$C$39:$C$782,СВЦЭМ!$A$39:$A$782,$A12,СВЦЭМ!$B$39:$B$782,I$11)+'СЕТ СН'!$F$9+СВЦЭМ!$D$10+'СЕТ СН'!$F$5-'СЕТ СН'!$F$17</f>
        <v>2614.2727195299999</v>
      </c>
      <c r="J12" s="36">
        <f>SUMIFS(СВЦЭМ!$C$39:$C$782,СВЦЭМ!$A$39:$A$782,$A12,СВЦЭМ!$B$39:$B$782,J$11)+'СЕТ СН'!$F$9+СВЦЭМ!$D$10+'СЕТ СН'!$F$5-'СЕТ СН'!$F$17</f>
        <v>2562.6585806599996</v>
      </c>
      <c r="K12" s="36">
        <f>SUMIFS(СВЦЭМ!$C$39:$C$782,СВЦЭМ!$A$39:$A$782,$A12,СВЦЭМ!$B$39:$B$782,K$11)+'СЕТ СН'!$F$9+СВЦЭМ!$D$10+'СЕТ СН'!$F$5-'СЕТ СН'!$F$17</f>
        <v>2504.0672299600001</v>
      </c>
      <c r="L12" s="36">
        <f>SUMIFS(СВЦЭМ!$C$39:$C$782,СВЦЭМ!$A$39:$A$782,$A12,СВЦЭМ!$B$39:$B$782,L$11)+'СЕТ СН'!$F$9+СВЦЭМ!$D$10+'СЕТ СН'!$F$5-'СЕТ СН'!$F$17</f>
        <v>2464.3734544400004</v>
      </c>
      <c r="M12" s="36">
        <f>SUMIFS(СВЦЭМ!$C$39:$C$782,СВЦЭМ!$A$39:$A$782,$A12,СВЦЭМ!$B$39:$B$782,M$11)+'СЕТ СН'!$F$9+СВЦЭМ!$D$10+'СЕТ СН'!$F$5-'СЕТ СН'!$F$17</f>
        <v>2468.6048358400003</v>
      </c>
      <c r="N12" s="36">
        <f>SUMIFS(СВЦЭМ!$C$39:$C$782,СВЦЭМ!$A$39:$A$782,$A12,СВЦЭМ!$B$39:$B$782,N$11)+'СЕТ СН'!$F$9+СВЦЭМ!$D$10+'СЕТ СН'!$F$5-'СЕТ СН'!$F$17</f>
        <v>2529.7471869600004</v>
      </c>
      <c r="O12" s="36">
        <f>SUMIFS(СВЦЭМ!$C$39:$C$782,СВЦЭМ!$A$39:$A$782,$A12,СВЦЭМ!$B$39:$B$782,O$11)+'СЕТ СН'!$F$9+СВЦЭМ!$D$10+'СЕТ СН'!$F$5-'СЕТ СН'!$F$17</f>
        <v>2549.4159759200002</v>
      </c>
      <c r="P12" s="36">
        <f>SUMIFS(СВЦЭМ!$C$39:$C$782,СВЦЭМ!$A$39:$A$782,$A12,СВЦЭМ!$B$39:$B$782,P$11)+'СЕТ СН'!$F$9+СВЦЭМ!$D$10+'СЕТ СН'!$F$5-'СЕТ СН'!$F$17</f>
        <v>2565.8076144899997</v>
      </c>
      <c r="Q12" s="36">
        <f>SUMIFS(СВЦЭМ!$C$39:$C$782,СВЦЭМ!$A$39:$A$782,$A12,СВЦЭМ!$B$39:$B$782,Q$11)+'СЕТ СН'!$F$9+СВЦЭМ!$D$10+'СЕТ СН'!$F$5-'СЕТ СН'!$F$17</f>
        <v>2576.0094162999999</v>
      </c>
      <c r="R12" s="36">
        <f>SUMIFS(СВЦЭМ!$C$39:$C$782,СВЦЭМ!$A$39:$A$782,$A12,СВЦЭМ!$B$39:$B$782,R$11)+'СЕТ СН'!$F$9+СВЦЭМ!$D$10+'СЕТ СН'!$F$5-'СЕТ СН'!$F$17</f>
        <v>2578.0465241900001</v>
      </c>
      <c r="S12" s="36">
        <f>SUMIFS(СВЦЭМ!$C$39:$C$782,СВЦЭМ!$A$39:$A$782,$A12,СВЦЭМ!$B$39:$B$782,S$11)+'СЕТ СН'!$F$9+СВЦЭМ!$D$10+'СЕТ СН'!$F$5-'СЕТ СН'!$F$17</f>
        <v>2563.3083234300002</v>
      </c>
      <c r="T12" s="36">
        <f>SUMIFS(СВЦЭМ!$C$39:$C$782,СВЦЭМ!$A$39:$A$782,$A12,СВЦЭМ!$B$39:$B$782,T$11)+'СЕТ СН'!$F$9+СВЦЭМ!$D$10+'СЕТ СН'!$F$5-'СЕТ СН'!$F$17</f>
        <v>2508.30998903</v>
      </c>
      <c r="U12" s="36">
        <f>SUMIFS(СВЦЭМ!$C$39:$C$782,СВЦЭМ!$A$39:$A$782,$A12,СВЦЭМ!$B$39:$B$782,U$11)+'СЕТ СН'!$F$9+СВЦЭМ!$D$10+'СЕТ СН'!$F$5-'СЕТ СН'!$F$17</f>
        <v>2486.0958289099999</v>
      </c>
      <c r="V12" s="36">
        <f>SUMIFS(СВЦЭМ!$C$39:$C$782,СВЦЭМ!$A$39:$A$782,$A12,СВЦЭМ!$B$39:$B$782,V$11)+'СЕТ СН'!$F$9+СВЦЭМ!$D$10+'СЕТ СН'!$F$5-'СЕТ СН'!$F$17</f>
        <v>2471.66441278</v>
      </c>
      <c r="W12" s="36">
        <f>SUMIFS(СВЦЭМ!$C$39:$C$782,СВЦЭМ!$A$39:$A$782,$A12,СВЦЭМ!$B$39:$B$782,W$11)+'СЕТ СН'!$F$9+СВЦЭМ!$D$10+'СЕТ СН'!$F$5-'СЕТ СН'!$F$17</f>
        <v>2465.8816778</v>
      </c>
      <c r="X12" s="36">
        <f>SUMIFS(СВЦЭМ!$C$39:$C$782,СВЦЭМ!$A$39:$A$782,$A12,СВЦЭМ!$B$39:$B$782,X$11)+'СЕТ СН'!$F$9+СВЦЭМ!$D$10+'СЕТ СН'!$F$5-'СЕТ СН'!$F$17</f>
        <v>2467.2150222700002</v>
      </c>
      <c r="Y12" s="36">
        <f>SUMIFS(СВЦЭМ!$C$39:$C$782,СВЦЭМ!$A$39:$A$782,$A12,СВЦЭМ!$B$39:$B$782,Y$11)+'СЕТ СН'!$F$9+СВЦЭМ!$D$10+'СЕТ СН'!$F$5-'СЕТ СН'!$F$17</f>
        <v>2540.95719611</v>
      </c>
      <c r="AA12" s="37"/>
    </row>
    <row r="13" spans="1:27" ht="15.75" x14ac:dyDescent="0.2">
      <c r="A13" s="35">
        <f>A12+1</f>
        <v>44318</v>
      </c>
      <c r="B13" s="36">
        <f>SUMIFS(СВЦЭМ!$C$39:$C$782,СВЦЭМ!$A$39:$A$782,$A13,СВЦЭМ!$B$39:$B$782,B$11)+'СЕТ СН'!$F$9+СВЦЭМ!$D$10+'СЕТ СН'!$F$5-'СЕТ СН'!$F$17</f>
        <v>2521.6695276399996</v>
      </c>
      <c r="C13" s="36">
        <f>SUMIFS(СВЦЭМ!$C$39:$C$782,СВЦЭМ!$A$39:$A$782,$A13,СВЦЭМ!$B$39:$B$782,C$11)+'СЕТ СН'!$F$9+СВЦЭМ!$D$10+'СЕТ СН'!$F$5-'СЕТ СН'!$F$17</f>
        <v>2569.5403383600001</v>
      </c>
      <c r="D13" s="36">
        <f>SUMIFS(СВЦЭМ!$C$39:$C$782,СВЦЭМ!$A$39:$A$782,$A13,СВЦЭМ!$B$39:$B$782,D$11)+'СЕТ СН'!$F$9+СВЦЭМ!$D$10+'СЕТ СН'!$F$5-'СЕТ СН'!$F$17</f>
        <v>2602.6088635300002</v>
      </c>
      <c r="E13" s="36">
        <f>SUMIFS(СВЦЭМ!$C$39:$C$782,СВЦЭМ!$A$39:$A$782,$A13,СВЦЭМ!$B$39:$B$782,E$11)+'СЕТ СН'!$F$9+СВЦЭМ!$D$10+'СЕТ СН'!$F$5-'СЕТ СН'!$F$17</f>
        <v>2631.2292108000001</v>
      </c>
      <c r="F13" s="36">
        <f>SUMIFS(СВЦЭМ!$C$39:$C$782,СВЦЭМ!$A$39:$A$782,$A13,СВЦЭМ!$B$39:$B$782,F$11)+'СЕТ СН'!$F$9+СВЦЭМ!$D$10+'СЕТ СН'!$F$5-'СЕТ СН'!$F$17</f>
        <v>2646.9376331599997</v>
      </c>
      <c r="G13" s="36">
        <f>SUMIFS(СВЦЭМ!$C$39:$C$782,СВЦЭМ!$A$39:$A$782,$A13,СВЦЭМ!$B$39:$B$782,G$11)+'СЕТ СН'!$F$9+СВЦЭМ!$D$10+'СЕТ СН'!$F$5-'СЕТ СН'!$F$17</f>
        <v>2647.5847724599998</v>
      </c>
      <c r="H13" s="36">
        <f>SUMIFS(СВЦЭМ!$C$39:$C$782,СВЦЭМ!$A$39:$A$782,$A13,СВЦЭМ!$B$39:$B$782,H$11)+'СЕТ СН'!$F$9+СВЦЭМ!$D$10+'СЕТ СН'!$F$5-'СЕТ СН'!$F$17</f>
        <v>2644.29650455</v>
      </c>
      <c r="I13" s="36">
        <f>SUMIFS(СВЦЭМ!$C$39:$C$782,СВЦЭМ!$A$39:$A$782,$A13,СВЦЭМ!$B$39:$B$782,I$11)+'СЕТ СН'!$F$9+СВЦЭМ!$D$10+'СЕТ СН'!$F$5-'СЕТ СН'!$F$17</f>
        <v>2614.18198029</v>
      </c>
      <c r="J13" s="36">
        <f>SUMIFS(СВЦЭМ!$C$39:$C$782,СВЦЭМ!$A$39:$A$782,$A13,СВЦЭМ!$B$39:$B$782,J$11)+'СЕТ СН'!$F$9+СВЦЭМ!$D$10+'СЕТ СН'!$F$5-'СЕТ СН'!$F$17</f>
        <v>2546.9495141099997</v>
      </c>
      <c r="K13" s="36">
        <f>SUMIFS(СВЦЭМ!$C$39:$C$782,СВЦЭМ!$A$39:$A$782,$A13,СВЦЭМ!$B$39:$B$782,K$11)+'СЕТ СН'!$F$9+СВЦЭМ!$D$10+'СЕТ СН'!$F$5-'СЕТ СН'!$F$17</f>
        <v>2501.7300165400002</v>
      </c>
      <c r="L13" s="36">
        <f>SUMIFS(СВЦЭМ!$C$39:$C$782,СВЦЭМ!$A$39:$A$782,$A13,СВЦЭМ!$B$39:$B$782,L$11)+'СЕТ СН'!$F$9+СВЦЭМ!$D$10+'СЕТ СН'!$F$5-'СЕТ СН'!$F$17</f>
        <v>2451.81947141</v>
      </c>
      <c r="M13" s="36">
        <f>SUMIFS(СВЦЭМ!$C$39:$C$782,СВЦЭМ!$A$39:$A$782,$A13,СВЦЭМ!$B$39:$B$782,M$11)+'СЕТ СН'!$F$9+СВЦЭМ!$D$10+'СЕТ СН'!$F$5-'СЕТ СН'!$F$17</f>
        <v>2449.9125435700003</v>
      </c>
      <c r="N13" s="36">
        <f>SUMIFS(СВЦЭМ!$C$39:$C$782,СВЦЭМ!$A$39:$A$782,$A13,СВЦЭМ!$B$39:$B$782,N$11)+'СЕТ СН'!$F$9+СВЦЭМ!$D$10+'СЕТ СН'!$F$5-'СЕТ СН'!$F$17</f>
        <v>2525.16588396</v>
      </c>
      <c r="O13" s="36">
        <f>SUMIFS(СВЦЭМ!$C$39:$C$782,СВЦЭМ!$A$39:$A$782,$A13,СВЦЭМ!$B$39:$B$782,O$11)+'СЕТ СН'!$F$9+СВЦЭМ!$D$10+'СЕТ СН'!$F$5-'СЕТ СН'!$F$17</f>
        <v>2542.69174931</v>
      </c>
      <c r="P13" s="36">
        <f>SUMIFS(СВЦЭМ!$C$39:$C$782,СВЦЭМ!$A$39:$A$782,$A13,СВЦЭМ!$B$39:$B$782,P$11)+'СЕТ СН'!$F$9+СВЦЭМ!$D$10+'СЕТ СН'!$F$5-'СЕТ СН'!$F$17</f>
        <v>2556.37848257</v>
      </c>
      <c r="Q13" s="36">
        <f>SUMIFS(СВЦЭМ!$C$39:$C$782,СВЦЭМ!$A$39:$A$782,$A13,СВЦЭМ!$B$39:$B$782,Q$11)+'СЕТ СН'!$F$9+СВЦЭМ!$D$10+'СЕТ СН'!$F$5-'СЕТ СН'!$F$17</f>
        <v>2553.5888082800002</v>
      </c>
      <c r="R13" s="36">
        <f>SUMIFS(СВЦЭМ!$C$39:$C$782,СВЦЭМ!$A$39:$A$782,$A13,СВЦЭМ!$B$39:$B$782,R$11)+'СЕТ СН'!$F$9+СВЦЭМ!$D$10+'СЕТ СН'!$F$5-'СЕТ СН'!$F$17</f>
        <v>2539.9015433699997</v>
      </c>
      <c r="S13" s="36">
        <f>SUMIFS(СВЦЭМ!$C$39:$C$782,СВЦЭМ!$A$39:$A$782,$A13,СВЦЭМ!$B$39:$B$782,S$11)+'СЕТ СН'!$F$9+СВЦЭМ!$D$10+'СЕТ СН'!$F$5-'СЕТ СН'!$F$17</f>
        <v>2533.8666454900003</v>
      </c>
      <c r="T13" s="36">
        <f>SUMIFS(СВЦЭМ!$C$39:$C$782,СВЦЭМ!$A$39:$A$782,$A13,СВЦЭМ!$B$39:$B$782,T$11)+'СЕТ СН'!$F$9+СВЦЭМ!$D$10+'СЕТ СН'!$F$5-'СЕТ СН'!$F$17</f>
        <v>2487.7118688</v>
      </c>
      <c r="U13" s="36">
        <f>SUMIFS(СВЦЭМ!$C$39:$C$782,СВЦЭМ!$A$39:$A$782,$A13,СВЦЭМ!$B$39:$B$782,U$11)+'СЕТ СН'!$F$9+СВЦЭМ!$D$10+'СЕТ СН'!$F$5-'СЕТ СН'!$F$17</f>
        <v>2462.6349223500001</v>
      </c>
      <c r="V13" s="36">
        <f>SUMIFS(СВЦЭМ!$C$39:$C$782,СВЦЭМ!$A$39:$A$782,$A13,СВЦЭМ!$B$39:$B$782,V$11)+'СЕТ СН'!$F$9+СВЦЭМ!$D$10+'СЕТ СН'!$F$5-'СЕТ СН'!$F$17</f>
        <v>2433.5640965800003</v>
      </c>
      <c r="W13" s="36">
        <f>SUMIFS(СВЦЭМ!$C$39:$C$782,СВЦЭМ!$A$39:$A$782,$A13,СВЦЭМ!$B$39:$B$782,W$11)+'СЕТ СН'!$F$9+СВЦЭМ!$D$10+'СЕТ СН'!$F$5-'СЕТ СН'!$F$17</f>
        <v>2430.84614104</v>
      </c>
      <c r="X13" s="36">
        <f>SUMIFS(СВЦЭМ!$C$39:$C$782,СВЦЭМ!$A$39:$A$782,$A13,СВЦЭМ!$B$39:$B$782,X$11)+'СЕТ СН'!$F$9+СВЦЭМ!$D$10+'СЕТ СН'!$F$5-'СЕТ СН'!$F$17</f>
        <v>2466.1651284899999</v>
      </c>
      <c r="Y13" s="36">
        <f>SUMIFS(СВЦЭМ!$C$39:$C$782,СВЦЭМ!$A$39:$A$782,$A13,СВЦЭМ!$B$39:$B$782,Y$11)+'СЕТ СН'!$F$9+СВЦЭМ!$D$10+'СЕТ СН'!$F$5-'СЕТ СН'!$F$17</f>
        <v>2529.0147392999997</v>
      </c>
    </row>
    <row r="14" spans="1:27" ht="15.75" x14ac:dyDescent="0.2">
      <c r="A14" s="35">
        <f t="shared" ref="A14:A42" si="0">A13+1</f>
        <v>44319</v>
      </c>
      <c r="B14" s="36">
        <f>SUMIFS(СВЦЭМ!$C$39:$C$782,СВЦЭМ!$A$39:$A$782,$A14,СВЦЭМ!$B$39:$B$782,B$11)+'СЕТ СН'!$F$9+СВЦЭМ!$D$10+'СЕТ СН'!$F$5-'СЕТ СН'!$F$17</f>
        <v>2511.5853894900001</v>
      </c>
      <c r="C14" s="36">
        <f>SUMIFS(СВЦЭМ!$C$39:$C$782,СВЦЭМ!$A$39:$A$782,$A14,СВЦЭМ!$B$39:$B$782,C$11)+'СЕТ СН'!$F$9+СВЦЭМ!$D$10+'СЕТ СН'!$F$5-'СЕТ СН'!$F$17</f>
        <v>2577.4992716799998</v>
      </c>
      <c r="D14" s="36">
        <f>SUMIFS(СВЦЭМ!$C$39:$C$782,СВЦЭМ!$A$39:$A$782,$A14,СВЦЭМ!$B$39:$B$782,D$11)+'СЕТ СН'!$F$9+СВЦЭМ!$D$10+'СЕТ СН'!$F$5-'СЕТ СН'!$F$17</f>
        <v>2621.1869964500002</v>
      </c>
      <c r="E14" s="36">
        <f>SUMIFS(СВЦЭМ!$C$39:$C$782,СВЦЭМ!$A$39:$A$782,$A14,СВЦЭМ!$B$39:$B$782,E$11)+'СЕТ СН'!$F$9+СВЦЭМ!$D$10+'СЕТ СН'!$F$5-'СЕТ СН'!$F$17</f>
        <v>2633.72321117</v>
      </c>
      <c r="F14" s="36">
        <f>SUMIFS(СВЦЭМ!$C$39:$C$782,СВЦЭМ!$A$39:$A$782,$A14,СВЦЭМ!$B$39:$B$782,F$11)+'СЕТ СН'!$F$9+СВЦЭМ!$D$10+'СЕТ СН'!$F$5-'СЕТ СН'!$F$17</f>
        <v>2643.9859485899997</v>
      </c>
      <c r="G14" s="36">
        <f>SUMIFS(СВЦЭМ!$C$39:$C$782,СВЦЭМ!$A$39:$A$782,$A14,СВЦЭМ!$B$39:$B$782,G$11)+'СЕТ СН'!$F$9+СВЦЭМ!$D$10+'СЕТ СН'!$F$5-'СЕТ СН'!$F$17</f>
        <v>2643.0672875800001</v>
      </c>
      <c r="H14" s="36">
        <f>SUMIFS(СВЦЭМ!$C$39:$C$782,СВЦЭМ!$A$39:$A$782,$A14,СВЦЭМ!$B$39:$B$782,H$11)+'СЕТ СН'!$F$9+СВЦЭМ!$D$10+'СЕТ СН'!$F$5-'СЕТ СН'!$F$17</f>
        <v>2659.0097203400001</v>
      </c>
      <c r="I14" s="36">
        <f>SUMIFS(СВЦЭМ!$C$39:$C$782,СВЦЭМ!$A$39:$A$782,$A14,СВЦЭМ!$B$39:$B$782,I$11)+'СЕТ СН'!$F$9+СВЦЭМ!$D$10+'СЕТ СН'!$F$5-'СЕТ СН'!$F$17</f>
        <v>2620.3266838</v>
      </c>
      <c r="J14" s="36">
        <f>SUMIFS(СВЦЭМ!$C$39:$C$782,СВЦЭМ!$A$39:$A$782,$A14,СВЦЭМ!$B$39:$B$782,J$11)+'СЕТ СН'!$F$9+СВЦЭМ!$D$10+'СЕТ СН'!$F$5-'СЕТ СН'!$F$17</f>
        <v>2557.12344992</v>
      </c>
      <c r="K14" s="36">
        <f>SUMIFS(СВЦЭМ!$C$39:$C$782,СВЦЭМ!$A$39:$A$782,$A14,СВЦЭМ!$B$39:$B$782,K$11)+'СЕТ СН'!$F$9+СВЦЭМ!$D$10+'СЕТ СН'!$F$5-'СЕТ СН'!$F$17</f>
        <v>2520.9228887700001</v>
      </c>
      <c r="L14" s="36">
        <f>SUMIFS(СВЦЭМ!$C$39:$C$782,СВЦЭМ!$A$39:$A$782,$A14,СВЦЭМ!$B$39:$B$782,L$11)+'СЕТ СН'!$F$9+СВЦЭМ!$D$10+'СЕТ СН'!$F$5-'СЕТ СН'!$F$17</f>
        <v>2505.2158507700001</v>
      </c>
      <c r="M14" s="36">
        <f>SUMIFS(СВЦЭМ!$C$39:$C$782,СВЦЭМ!$A$39:$A$782,$A14,СВЦЭМ!$B$39:$B$782,M$11)+'СЕТ СН'!$F$9+СВЦЭМ!$D$10+'СЕТ СН'!$F$5-'СЕТ СН'!$F$17</f>
        <v>2484.65978593</v>
      </c>
      <c r="N14" s="36">
        <f>SUMIFS(СВЦЭМ!$C$39:$C$782,СВЦЭМ!$A$39:$A$782,$A14,СВЦЭМ!$B$39:$B$782,N$11)+'СЕТ СН'!$F$9+СВЦЭМ!$D$10+'СЕТ СН'!$F$5-'СЕТ СН'!$F$17</f>
        <v>2511.1694847600002</v>
      </c>
      <c r="O14" s="36">
        <f>SUMIFS(СВЦЭМ!$C$39:$C$782,СВЦЭМ!$A$39:$A$782,$A14,СВЦЭМ!$B$39:$B$782,O$11)+'СЕТ СН'!$F$9+СВЦЭМ!$D$10+'СЕТ СН'!$F$5-'СЕТ СН'!$F$17</f>
        <v>2560.6879783200002</v>
      </c>
      <c r="P14" s="36">
        <f>SUMIFS(СВЦЭМ!$C$39:$C$782,СВЦЭМ!$A$39:$A$782,$A14,СВЦЭМ!$B$39:$B$782,P$11)+'СЕТ СН'!$F$9+СВЦЭМ!$D$10+'СЕТ СН'!$F$5-'СЕТ СН'!$F$17</f>
        <v>2573.48750677</v>
      </c>
      <c r="Q14" s="36">
        <f>SUMIFS(СВЦЭМ!$C$39:$C$782,СВЦЭМ!$A$39:$A$782,$A14,СВЦЭМ!$B$39:$B$782,Q$11)+'СЕТ СН'!$F$9+СВЦЭМ!$D$10+'СЕТ СН'!$F$5-'СЕТ СН'!$F$17</f>
        <v>2565.4493072699997</v>
      </c>
      <c r="R14" s="36">
        <f>SUMIFS(СВЦЭМ!$C$39:$C$782,СВЦЭМ!$A$39:$A$782,$A14,СВЦЭМ!$B$39:$B$782,R$11)+'СЕТ СН'!$F$9+СВЦЭМ!$D$10+'СЕТ СН'!$F$5-'СЕТ СН'!$F$17</f>
        <v>2559.2536402300002</v>
      </c>
      <c r="S14" s="36">
        <f>SUMIFS(СВЦЭМ!$C$39:$C$782,СВЦЭМ!$A$39:$A$782,$A14,СВЦЭМ!$B$39:$B$782,S$11)+'СЕТ СН'!$F$9+СВЦЭМ!$D$10+'СЕТ СН'!$F$5-'СЕТ СН'!$F$17</f>
        <v>2537.90866293</v>
      </c>
      <c r="T14" s="36">
        <f>SUMIFS(СВЦЭМ!$C$39:$C$782,СВЦЭМ!$A$39:$A$782,$A14,СВЦЭМ!$B$39:$B$782,T$11)+'СЕТ СН'!$F$9+СВЦЭМ!$D$10+'СЕТ СН'!$F$5-'СЕТ СН'!$F$17</f>
        <v>2503.6670688499999</v>
      </c>
      <c r="U14" s="36">
        <f>SUMIFS(СВЦЭМ!$C$39:$C$782,СВЦЭМ!$A$39:$A$782,$A14,СВЦЭМ!$B$39:$B$782,U$11)+'СЕТ СН'!$F$9+СВЦЭМ!$D$10+'СЕТ СН'!$F$5-'СЕТ СН'!$F$17</f>
        <v>2479.8362816400004</v>
      </c>
      <c r="V14" s="36">
        <f>SUMIFS(СВЦЭМ!$C$39:$C$782,СВЦЭМ!$A$39:$A$782,$A14,СВЦЭМ!$B$39:$B$782,V$11)+'СЕТ СН'!$F$9+СВЦЭМ!$D$10+'СЕТ СН'!$F$5-'СЕТ СН'!$F$17</f>
        <v>2459.6868481000001</v>
      </c>
      <c r="W14" s="36">
        <f>SUMIFS(СВЦЭМ!$C$39:$C$782,СВЦЭМ!$A$39:$A$782,$A14,СВЦЭМ!$B$39:$B$782,W$11)+'СЕТ СН'!$F$9+СВЦЭМ!$D$10+'СЕТ СН'!$F$5-'СЕТ СН'!$F$17</f>
        <v>2468.0378400200002</v>
      </c>
      <c r="X14" s="36">
        <f>SUMIFS(СВЦЭМ!$C$39:$C$782,СВЦЭМ!$A$39:$A$782,$A14,СВЦЭМ!$B$39:$B$782,X$11)+'СЕТ СН'!$F$9+СВЦЭМ!$D$10+'СЕТ СН'!$F$5-'СЕТ СН'!$F$17</f>
        <v>2458.1904284500001</v>
      </c>
      <c r="Y14" s="36">
        <f>SUMIFS(СВЦЭМ!$C$39:$C$782,СВЦЭМ!$A$39:$A$782,$A14,СВЦЭМ!$B$39:$B$782,Y$11)+'СЕТ СН'!$F$9+СВЦЭМ!$D$10+'СЕТ СН'!$F$5-'СЕТ СН'!$F$17</f>
        <v>2466.68664764</v>
      </c>
    </row>
    <row r="15" spans="1:27" ht="15.75" x14ac:dyDescent="0.2">
      <c r="A15" s="35">
        <f t="shared" si="0"/>
        <v>44320</v>
      </c>
      <c r="B15" s="36">
        <f>SUMIFS(СВЦЭМ!$C$39:$C$782,СВЦЭМ!$A$39:$A$782,$A15,СВЦЭМ!$B$39:$B$782,B$11)+'СЕТ СН'!$F$9+СВЦЭМ!$D$10+'СЕТ СН'!$F$5-'СЕТ СН'!$F$17</f>
        <v>2477.84176174</v>
      </c>
      <c r="C15" s="36">
        <f>SUMIFS(СВЦЭМ!$C$39:$C$782,СВЦЭМ!$A$39:$A$782,$A15,СВЦЭМ!$B$39:$B$782,C$11)+'СЕТ СН'!$F$9+СВЦЭМ!$D$10+'СЕТ СН'!$F$5-'СЕТ СН'!$F$17</f>
        <v>2540.7941619399999</v>
      </c>
      <c r="D15" s="36">
        <f>SUMIFS(СВЦЭМ!$C$39:$C$782,СВЦЭМ!$A$39:$A$782,$A15,СВЦЭМ!$B$39:$B$782,D$11)+'СЕТ СН'!$F$9+СВЦЭМ!$D$10+'СЕТ СН'!$F$5-'СЕТ СН'!$F$17</f>
        <v>2569.9932447800002</v>
      </c>
      <c r="E15" s="36">
        <f>SUMIFS(СВЦЭМ!$C$39:$C$782,СВЦЭМ!$A$39:$A$782,$A15,СВЦЭМ!$B$39:$B$782,E$11)+'СЕТ СН'!$F$9+СВЦЭМ!$D$10+'СЕТ СН'!$F$5-'СЕТ СН'!$F$17</f>
        <v>2569.6685321599998</v>
      </c>
      <c r="F15" s="36">
        <f>SUMIFS(СВЦЭМ!$C$39:$C$782,СВЦЭМ!$A$39:$A$782,$A15,СВЦЭМ!$B$39:$B$782,F$11)+'СЕТ СН'!$F$9+СВЦЭМ!$D$10+'СЕТ СН'!$F$5-'СЕТ СН'!$F$17</f>
        <v>2576.8699207499999</v>
      </c>
      <c r="G15" s="36">
        <f>SUMIFS(СВЦЭМ!$C$39:$C$782,СВЦЭМ!$A$39:$A$782,$A15,СВЦЭМ!$B$39:$B$782,G$11)+'СЕТ СН'!$F$9+СВЦЭМ!$D$10+'СЕТ СН'!$F$5-'СЕТ СН'!$F$17</f>
        <v>2571.7760989399999</v>
      </c>
      <c r="H15" s="36">
        <f>SUMIFS(СВЦЭМ!$C$39:$C$782,СВЦЭМ!$A$39:$A$782,$A15,СВЦЭМ!$B$39:$B$782,H$11)+'СЕТ СН'!$F$9+СВЦЭМ!$D$10+'СЕТ СН'!$F$5-'СЕТ СН'!$F$17</f>
        <v>2539.4278930399996</v>
      </c>
      <c r="I15" s="36">
        <f>SUMIFS(СВЦЭМ!$C$39:$C$782,СВЦЭМ!$A$39:$A$782,$A15,СВЦЭМ!$B$39:$B$782,I$11)+'СЕТ СН'!$F$9+СВЦЭМ!$D$10+'СЕТ СН'!$F$5-'СЕТ СН'!$F$17</f>
        <v>2519.2032257600004</v>
      </c>
      <c r="J15" s="36">
        <f>SUMIFS(СВЦЭМ!$C$39:$C$782,СВЦЭМ!$A$39:$A$782,$A15,СВЦЭМ!$B$39:$B$782,J$11)+'СЕТ СН'!$F$9+СВЦЭМ!$D$10+'СЕТ СН'!$F$5-'СЕТ СН'!$F$17</f>
        <v>2486.8553193600001</v>
      </c>
      <c r="K15" s="36">
        <f>SUMIFS(СВЦЭМ!$C$39:$C$782,СВЦЭМ!$A$39:$A$782,$A15,СВЦЭМ!$B$39:$B$782,K$11)+'СЕТ СН'!$F$9+СВЦЭМ!$D$10+'СЕТ СН'!$F$5-'СЕТ СН'!$F$17</f>
        <v>2464.04816411</v>
      </c>
      <c r="L15" s="36">
        <f>SUMIFS(СВЦЭМ!$C$39:$C$782,СВЦЭМ!$A$39:$A$782,$A15,СВЦЭМ!$B$39:$B$782,L$11)+'СЕТ СН'!$F$9+СВЦЭМ!$D$10+'СЕТ СН'!$F$5-'СЕТ СН'!$F$17</f>
        <v>2456.33562123</v>
      </c>
      <c r="M15" s="36">
        <f>SUMIFS(СВЦЭМ!$C$39:$C$782,СВЦЭМ!$A$39:$A$782,$A15,СВЦЭМ!$B$39:$B$782,M$11)+'СЕТ СН'!$F$9+СВЦЭМ!$D$10+'СЕТ СН'!$F$5-'СЕТ СН'!$F$17</f>
        <v>2453.93410782</v>
      </c>
      <c r="N15" s="36">
        <f>SUMIFS(СВЦЭМ!$C$39:$C$782,СВЦЭМ!$A$39:$A$782,$A15,СВЦЭМ!$B$39:$B$782,N$11)+'СЕТ СН'!$F$9+СВЦЭМ!$D$10+'СЕТ СН'!$F$5-'СЕТ СН'!$F$17</f>
        <v>2459.7280453900003</v>
      </c>
      <c r="O15" s="36">
        <f>SUMIFS(СВЦЭМ!$C$39:$C$782,СВЦЭМ!$A$39:$A$782,$A15,СВЦЭМ!$B$39:$B$782,O$11)+'СЕТ СН'!$F$9+СВЦЭМ!$D$10+'СЕТ СН'!$F$5-'СЕТ СН'!$F$17</f>
        <v>2466.6774649899999</v>
      </c>
      <c r="P15" s="36">
        <f>SUMIFS(СВЦЭМ!$C$39:$C$782,СВЦЭМ!$A$39:$A$782,$A15,СВЦЭМ!$B$39:$B$782,P$11)+'СЕТ СН'!$F$9+СВЦЭМ!$D$10+'СЕТ СН'!$F$5-'СЕТ СН'!$F$17</f>
        <v>2474.6743725000001</v>
      </c>
      <c r="Q15" s="36">
        <f>SUMIFS(СВЦЭМ!$C$39:$C$782,СВЦЭМ!$A$39:$A$782,$A15,СВЦЭМ!$B$39:$B$782,Q$11)+'СЕТ СН'!$F$9+СВЦЭМ!$D$10+'СЕТ СН'!$F$5-'СЕТ СН'!$F$17</f>
        <v>2472.0941764300001</v>
      </c>
      <c r="R15" s="36">
        <f>SUMIFS(СВЦЭМ!$C$39:$C$782,СВЦЭМ!$A$39:$A$782,$A15,СВЦЭМ!$B$39:$B$782,R$11)+'СЕТ СН'!$F$9+СВЦЭМ!$D$10+'СЕТ СН'!$F$5-'СЕТ СН'!$F$17</f>
        <v>2484.4535228900004</v>
      </c>
      <c r="S15" s="36">
        <f>SUMIFS(СВЦЭМ!$C$39:$C$782,СВЦЭМ!$A$39:$A$782,$A15,СВЦЭМ!$B$39:$B$782,S$11)+'СЕТ СН'!$F$9+СВЦЭМ!$D$10+'СЕТ СН'!$F$5-'СЕТ СН'!$F$17</f>
        <v>2490.3649467400001</v>
      </c>
      <c r="T15" s="36">
        <f>SUMIFS(СВЦЭМ!$C$39:$C$782,СВЦЭМ!$A$39:$A$782,$A15,СВЦЭМ!$B$39:$B$782,T$11)+'СЕТ СН'!$F$9+СВЦЭМ!$D$10+'СЕТ СН'!$F$5-'СЕТ СН'!$F$17</f>
        <v>2476.3324576600003</v>
      </c>
      <c r="U15" s="36">
        <f>SUMIFS(СВЦЭМ!$C$39:$C$782,СВЦЭМ!$A$39:$A$782,$A15,СВЦЭМ!$B$39:$B$782,U$11)+'СЕТ СН'!$F$9+СВЦЭМ!$D$10+'СЕТ СН'!$F$5-'СЕТ СН'!$F$17</f>
        <v>2437.1645830900002</v>
      </c>
      <c r="V15" s="36">
        <f>SUMIFS(СВЦЭМ!$C$39:$C$782,СВЦЭМ!$A$39:$A$782,$A15,СВЦЭМ!$B$39:$B$782,V$11)+'СЕТ СН'!$F$9+СВЦЭМ!$D$10+'СЕТ СН'!$F$5-'СЕТ СН'!$F$17</f>
        <v>2419.7481013800002</v>
      </c>
      <c r="W15" s="36">
        <f>SUMIFS(СВЦЭМ!$C$39:$C$782,СВЦЭМ!$A$39:$A$782,$A15,СВЦЭМ!$B$39:$B$782,W$11)+'СЕТ СН'!$F$9+СВЦЭМ!$D$10+'СЕТ СН'!$F$5-'СЕТ СН'!$F$17</f>
        <v>2424.2444495500004</v>
      </c>
      <c r="X15" s="36">
        <f>SUMIFS(СВЦЭМ!$C$39:$C$782,СВЦЭМ!$A$39:$A$782,$A15,СВЦЭМ!$B$39:$B$782,X$11)+'СЕТ СН'!$F$9+СВЦЭМ!$D$10+'СЕТ СН'!$F$5-'СЕТ СН'!$F$17</f>
        <v>2441.6875483100002</v>
      </c>
      <c r="Y15" s="36">
        <f>SUMIFS(СВЦЭМ!$C$39:$C$782,СВЦЭМ!$A$39:$A$782,$A15,СВЦЭМ!$B$39:$B$782,Y$11)+'СЕТ СН'!$F$9+СВЦЭМ!$D$10+'СЕТ СН'!$F$5-'СЕТ СН'!$F$17</f>
        <v>2463.4239261299999</v>
      </c>
    </row>
    <row r="16" spans="1:27" ht="15.75" x14ac:dyDescent="0.2">
      <c r="A16" s="35">
        <f t="shared" si="0"/>
        <v>44321</v>
      </c>
      <c r="B16" s="36">
        <f>SUMIFS(СВЦЭМ!$C$39:$C$782,СВЦЭМ!$A$39:$A$782,$A16,СВЦЭМ!$B$39:$B$782,B$11)+'СЕТ СН'!$F$9+СВЦЭМ!$D$10+'СЕТ СН'!$F$5-'СЕТ СН'!$F$17</f>
        <v>2490.7005764099999</v>
      </c>
      <c r="C16" s="36">
        <f>SUMIFS(СВЦЭМ!$C$39:$C$782,СВЦЭМ!$A$39:$A$782,$A16,СВЦЭМ!$B$39:$B$782,C$11)+'СЕТ СН'!$F$9+СВЦЭМ!$D$10+'СЕТ СН'!$F$5-'СЕТ СН'!$F$17</f>
        <v>2539.4538790500001</v>
      </c>
      <c r="D16" s="36">
        <f>SUMIFS(СВЦЭМ!$C$39:$C$782,СВЦЭМ!$A$39:$A$782,$A16,СВЦЭМ!$B$39:$B$782,D$11)+'СЕТ СН'!$F$9+СВЦЭМ!$D$10+'СЕТ СН'!$F$5-'СЕТ СН'!$F$17</f>
        <v>2559.8101015000002</v>
      </c>
      <c r="E16" s="36">
        <f>SUMIFS(СВЦЭМ!$C$39:$C$782,СВЦЭМ!$A$39:$A$782,$A16,СВЦЭМ!$B$39:$B$782,E$11)+'СЕТ СН'!$F$9+СВЦЭМ!$D$10+'СЕТ СН'!$F$5-'СЕТ СН'!$F$17</f>
        <v>2570.85949484</v>
      </c>
      <c r="F16" s="36">
        <f>SUMIFS(СВЦЭМ!$C$39:$C$782,СВЦЭМ!$A$39:$A$782,$A16,СВЦЭМ!$B$39:$B$782,F$11)+'СЕТ СН'!$F$9+СВЦЭМ!$D$10+'СЕТ СН'!$F$5-'СЕТ СН'!$F$17</f>
        <v>2583.6419593999999</v>
      </c>
      <c r="G16" s="36">
        <f>SUMIFS(СВЦЭМ!$C$39:$C$782,СВЦЭМ!$A$39:$A$782,$A16,СВЦЭМ!$B$39:$B$782,G$11)+'СЕТ СН'!$F$9+СВЦЭМ!$D$10+'СЕТ СН'!$F$5-'СЕТ СН'!$F$17</f>
        <v>2575.8879098400002</v>
      </c>
      <c r="H16" s="36">
        <f>SUMIFS(СВЦЭМ!$C$39:$C$782,СВЦЭМ!$A$39:$A$782,$A16,СВЦЭМ!$B$39:$B$782,H$11)+'СЕТ СН'!$F$9+СВЦЭМ!$D$10+'СЕТ СН'!$F$5-'СЕТ СН'!$F$17</f>
        <v>2544.2421232699999</v>
      </c>
      <c r="I16" s="36">
        <f>SUMIFS(СВЦЭМ!$C$39:$C$782,СВЦЭМ!$A$39:$A$782,$A16,СВЦЭМ!$B$39:$B$782,I$11)+'СЕТ СН'!$F$9+СВЦЭМ!$D$10+'СЕТ СН'!$F$5-'СЕТ СН'!$F$17</f>
        <v>2508.5101600799999</v>
      </c>
      <c r="J16" s="36">
        <f>SUMIFS(СВЦЭМ!$C$39:$C$782,СВЦЭМ!$A$39:$A$782,$A16,СВЦЭМ!$B$39:$B$782,J$11)+'СЕТ СН'!$F$9+СВЦЭМ!$D$10+'СЕТ СН'!$F$5-'СЕТ СН'!$F$17</f>
        <v>2471.5235091300001</v>
      </c>
      <c r="K16" s="36">
        <f>SUMIFS(СВЦЭМ!$C$39:$C$782,СВЦЭМ!$A$39:$A$782,$A16,СВЦЭМ!$B$39:$B$782,K$11)+'СЕТ СН'!$F$9+СВЦЭМ!$D$10+'СЕТ СН'!$F$5-'СЕТ СН'!$F$17</f>
        <v>2458.9560267500001</v>
      </c>
      <c r="L16" s="36">
        <f>SUMIFS(СВЦЭМ!$C$39:$C$782,СВЦЭМ!$A$39:$A$782,$A16,СВЦЭМ!$B$39:$B$782,L$11)+'СЕТ СН'!$F$9+СВЦЭМ!$D$10+'СЕТ СН'!$F$5-'СЕТ СН'!$F$17</f>
        <v>2439.3713702100004</v>
      </c>
      <c r="M16" s="36">
        <f>SUMIFS(СВЦЭМ!$C$39:$C$782,СВЦЭМ!$A$39:$A$782,$A16,СВЦЭМ!$B$39:$B$782,M$11)+'СЕТ СН'!$F$9+СВЦЭМ!$D$10+'СЕТ СН'!$F$5-'СЕТ СН'!$F$17</f>
        <v>2429.7315501000003</v>
      </c>
      <c r="N16" s="36">
        <f>SUMIFS(СВЦЭМ!$C$39:$C$782,СВЦЭМ!$A$39:$A$782,$A16,СВЦЭМ!$B$39:$B$782,N$11)+'СЕТ СН'!$F$9+СВЦЭМ!$D$10+'СЕТ СН'!$F$5-'СЕТ СН'!$F$17</f>
        <v>2449.0488767000002</v>
      </c>
      <c r="O16" s="36">
        <f>SUMIFS(СВЦЭМ!$C$39:$C$782,СВЦЭМ!$A$39:$A$782,$A16,СВЦЭМ!$B$39:$B$782,O$11)+'СЕТ СН'!$F$9+СВЦЭМ!$D$10+'СЕТ СН'!$F$5-'СЕТ СН'!$F$17</f>
        <v>2453.19140384</v>
      </c>
      <c r="P16" s="36">
        <f>SUMIFS(СВЦЭМ!$C$39:$C$782,СВЦЭМ!$A$39:$A$782,$A16,СВЦЭМ!$B$39:$B$782,P$11)+'СЕТ СН'!$F$9+СВЦЭМ!$D$10+'СЕТ СН'!$F$5-'СЕТ СН'!$F$17</f>
        <v>2454.76162656</v>
      </c>
      <c r="Q16" s="36">
        <f>SUMIFS(СВЦЭМ!$C$39:$C$782,СВЦЭМ!$A$39:$A$782,$A16,СВЦЭМ!$B$39:$B$782,Q$11)+'СЕТ СН'!$F$9+СВЦЭМ!$D$10+'СЕТ СН'!$F$5-'СЕТ СН'!$F$17</f>
        <v>2456.62477244</v>
      </c>
      <c r="R16" s="36">
        <f>SUMIFS(СВЦЭМ!$C$39:$C$782,СВЦЭМ!$A$39:$A$782,$A16,СВЦЭМ!$B$39:$B$782,R$11)+'СЕТ СН'!$F$9+СВЦЭМ!$D$10+'СЕТ СН'!$F$5-'СЕТ СН'!$F$17</f>
        <v>2459.44415428</v>
      </c>
      <c r="S16" s="36">
        <f>SUMIFS(СВЦЭМ!$C$39:$C$782,СВЦЭМ!$A$39:$A$782,$A16,СВЦЭМ!$B$39:$B$782,S$11)+'СЕТ СН'!$F$9+СВЦЭМ!$D$10+'СЕТ СН'!$F$5-'СЕТ СН'!$F$17</f>
        <v>2465.69430435</v>
      </c>
      <c r="T16" s="36">
        <f>SUMIFS(СВЦЭМ!$C$39:$C$782,СВЦЭМ!$A$39:$A$782,$A16,СВЦЭМ!$B$39:$B$782,T$11)+'СЕТ СН'!$F$9+СВЦЭМ!$D$10+'СЕТ СН'!$F$5-'СЕТ СН'!$F$17</f>
        <v>2465.8587416099999</v>
      </c>
      <c r="U16" s="36">
        <f>SUMIFS(СВЦЭМ!$C$39:$C$782,СВЦЭМ!$A$39:$A$782,$A16,СВЦЭМ!$B$39:$B$782,U$11)+'СЕТ СН'!$F$9+СВЦЭМ!$D$10+'СЕТ СН'!$F$5-'СЕТ СН'!$F$17</f>
        <v>2445.38121688</v>
      </c>
      <c r="V16" s="36">
        <f>SUMIFS(СВЦЭМ!$C$39:$C$782,СВЦЭМ!$A$39:$A$782,$A16,СВЦЭМ!$B$39:$B$782,V$11)+'СЕТ СН'!$F$9+СВЦЭМ!$D$10+'СЕТ СН'!$F$5-'СЕТ СН'!$F$17</f>
        <v>2436.62711528</v>
      </c>
      <c r="W16" s="36">
        <f>SUMIFS(СВЦЭМ!$C$39:$C$782,СВЦЭМ!$A$39:$A$782,$A16,СВЦЭМ!$B$39:$B$782,W$11)+'СЕТ СН'!$F$9+СВЦЭМ!$D$10+'СЕТ СН'!$F$5-'СЕТ СН'!$F$17</f>
        <v>2441.4019936900004</v>
      </c>
      <c r="X16" s="36">
        <f>SUMIFS(СВЦЭМ!$C$39:$C$782,СВЦЭМ!$A$39:$A$782,$A16,СВЦЭМ!$B$39:$B$782,X$11)+'СЕТ СН'!$F$9+СВЦЭМ!$D$10+'СЕТ СН'!$F$5-'СЕТ СН'!$F$17</f>
        <v>2452.30348731</v>
      </c>
      <c r="Y16" s="36">
        <f>SUMIFS(СВЦЭМ!$C$39:$C$782,СВЦЭМ!$A$39:$A$782,$A16,СВЦЭМ!$B$39:$B$782,Y$11)+'СЕТ СН'!$F$9+СВЦЭМ!$D$10+'СЕТ СН'!$F$5-'СЕТ СН'!$F$17</f>
        <v>2492.3189146900004</v>
      </c>
    </row>
    <row r="17" spans="1:25" ht="15.75" x14ac:dyDescent="0.2">
      <c r="A17" s="35">
        <f t="shared" si="0"/>
        <v>44322</v>
      </c>
      <c r="B17" s="36">
        <f>SUMIFS(СВЦЭМ!$C$39:$C$782,СВЦЭМ!$A$39:$A$782,$A17,СВЦЭМ!$B$39:$B$782,B$11)+'СЕТ СН'!$F$9+СВЦЭМ!$D$10+'СЕТ СН'!$F$5-'СЕТ СН'!$F$17</f>
        <v>2484.1145133099999</v>
      </c>
      <c r="C17" s="36">
        <f>SUMIFS(СВЦЭМ!$C$39:$C$782,СВЦЭМ!$A$39:$A$782,$A17,СВЦЭМ!$B$39:$B$782,C$11)+'СЕТ СН'!$F$9+СВЦЭМ!$D$10+'СЕТ СН'!$F$5-'СЕТ СН'!$F$17</f>
        <v>2517.0410590399997</v>
      </c>
      <c r="D17" s="36">
        <f>SUMIFS(СВЦЭМ!$C$39:$C$782,СВЦЭМ!$A$39:$A$782,$A17,СВЦЭМ!$B$39:$B$782,D$11)+'СЕТ СН'!$F$9+СВЦЭМ!$D$10+'СЕТ СН'!$F$5-'СЕТ СН'!$F$17</f>
        <v>2560.5114569899997</v>
      </c>
      <c r="E17" s="36">
        <f>SUMIFS(СВЦЭМ!$C$39:$C$782,СВЦЭМ!$A$39:$A$782,$A17,СВЦЭМ!$B$39:$B$782,E$11)+'СЕТ СН'!$F$9+СВЦЭМ!$D$10+'СЕТ СН'!$F$5-'СЕТ СН'!$F$17</f>
        <v>2556.5990018299999</v>
      </c>
      <c r="F17" s="36">
        <f>SUMIFS(СВЦЭМ!$C$39:$C$782,СВЦЭМ!$A$39:$A$782,$A17,СВЦЭМ!$B$39:$B$782,F$11)+'СЕТ СН'!$F$9+СВЦЭМ!$D$10+'СЕТ СН'!$F$5-'СЕТ СН'!$F$17</f>
        <v>2571.9807568199999</v>
      </c>
      <c r="G17" s="36">
        <f>SUMIFS(СВЦЭМ!$C$39:$C$782,СВЦЭМ!$A$39:$A$782,$A17,СВЦЭМ!$B$39:$B$782,G$11)+'СЕТ СН'!$F$9+СВЦЭМ!$D$10+'СЕТ СН'!$F$5-'СЕТ СН'!$F$17</f>
        <v>2569.3713266899999</v>
      </c>
      <c r="H17" s="36">
        <f>SUMIFS(СВЦЭМ!$C$39:$C$782,СВЦЭМ!$A$39:$A$782,$A17,СВЦЭМ!$B$39:$B$782,H$11)+'СЕТ СН'!$F$9+СВЦЭМ!$D$10+'СЕТ СН'!$F$5-'СЕТ СН'!$F$17</f>
        <v>2544.2262803599997</v>
      </c>
      <c r="I17" s="36">
        <f>SUMIFS(СВЦЭМ!$C$39:$C$782,СВЦЭМ!$A$39:$A$782,$A17,СВЦЭМ!$B$39:$B$782,I$11)+'СЕТ СН'!$F$9+СВЦЭМ!$D$10+'СЕТ СН'!$F$5-'СЕТ СН'!$F$17</f>
        <v>2504.7609415000002</v>
      </c>
      <c r="J17" s="36">
        <f>SUMIFS(СВЦЭМ!$C$39:$C$782,СВЦЭМ!$A$39:$A$782,$A17,СВЦЭМ!$B$39:$B$782,J$11)+'СЕТ СН'!$F$9+СВЦЭМ!$D$10+'СЕТ СН'!$F$5-'СЕТ СН'!$F$17</f>
        <v>2466.6959394400001</v>
      </c>
      <c r="K17" s="36">
        <f>SUMIFS(СВЦЭМ!$C$39:$C$782,СВЦЭМ!$A$39:$A$782,$A17,СВЦЭМ!$B$39:$B$782,K$11)+'СЕТ СН'!$F$9+СВЦЭМ!$D$10+'СЕТ СН'!$F$5-'СЕТ СН'!$F$17</f>
        <v>2421.2094020499999</v>
      </c>
      <c r="L17" s="36">
        <f>SUMIFS(СВЦЭМ!$C$39:$C$782,СВЦЭМ!$A$39:$A$782,$A17,СВЦЭМ!$B$39:$B$782,L$11)+'СЕТ СН'!$F$9+СВЦЭМ!$D$10+'СЕТ СН'!$F$5-'СЕТ СН'!$F$17</f>
        <v>2398.3069797100002</v>
      </c>
      <c r="M17" s="36">
        <f>SUMIFS(СВЦЭМ!$C$39:$C$782,СВЦЭМ!$A$39:$A$782,$A17,СВЦЭМ!$B$39:$B$782,M$11)+'СЕТ СН'!$F$9+СВЦЭМ!$D$10+'СЕТ СН'!$F$5-'СЕТ СН'!$F$17</f>
        <v>2404.4625197599999</v>
      </c>
      <c r="N17" s="36">
        <f>SUMIFS(СВЦЭМ!$C$39:$C$782,СВЦЭМ!$A$39:$A$782,$A17,СВЦЭМ!$B$39:$B$782,N$11)+'СЕТ СН'!$F$9+СВЦЭМ!$D$10+'СЕТ СН'!$F$5-'СЕТ СН'!$F$17</f>
        <v>2435.8018614400003</v>
      </c>
      <c r="O17" s="36">
        <f>SUMIFS(СВЦЭМ!$C$39:$C$782,СВЦЭМ!$A$39:$A$782,$A17,СВЦЭМ!$B$39:$B$782,O$11)+'СЕТ СН'!$F$9+СВЦЭМ!$D$10+'СЕТ СН'!$F$5-'СЕТ СН'!$F$17</f>
        <v>2445.6981233200004</v>
      </c>
      <c r="P17" s="36">
        <f>SUMIFS(СВЦЭМ!$C$39:$C$782,СВЦЭМ!$A$39:$A$782,$A17,СВЦЭМ!$B$39:$B$782,P$11)+'СЕТ СН'!$F$9+СВЦЭМ!$D$10+'СЕТ СН'!$F$5-'СЕТ СН'!$F$17</f>
        <v>2465.10510669</v>
      </c>
      <c r="Q17" s="36">
        <f>SUMIFS(СВЦЭМ!$C$39:$C$782,СВЦЭМ!$A$39:$A$782,$A17,СВЦЭМ!$B$39:$B$782,Q$11)+'СЕТ СН'!$F$9+СВЦЭМ!$D$10+'СЕТ СН'!$F$5-'СЕТ СН'!$F$17</f>
        <v>2475.1051547800002</v>
      </c>
      <c r="R17" s="36">
        <f>SUMIFS(СВЦЭМ!$C$39:$C$782,СВЦЭМ!$A$39:$A$782,$A17,СВЦЭМ!$B$39:$B$782,R$11)+'СЕТ СН'!$F$9+СВЦЭМ!$D$10+'СЕТ СН'!$F$5-'СЕТ СН'!$F$17</f>
        <v>2463.49396905</v>
      </c>
      <c r="S17" s="36">
        <f>SUMIFS(СВЦЭМ!$C$39:$C$782,СВЦЭМ!$A$39:$A$782,$A17,СВЦЭМ!$B$39:$B$782,S$11)+'СЕТ СН'!$F$9+СВЦЭМ!$D$10+'СЕТ СН'!$F$5-'СЕТ СН'!$F$17</f>
        <v>2477.78561416</v>
      </c>
      <c r="T17" s="36">
        <f>SUMIFS(СВЦЭМ!$C$39:$C$782,СВЦЭМ!$A$39:$A$782,$A17,СВЦЭМ!$B$39:$B$782,T$11)+'СЕТ СН'!$F$9+СВЦЭМ!$D$10+'СЕТ СН'!$F$5-'СЕТ СН'!$F$17</f>
        <v>2448.5959652400002</v>
      </c>
      <c r="U17" s="36">
        <f>SUMIFS(СВЦЭМ!$C$39:$C$782,СВЦЭМ!$A$39:$A$782,$A17,СВЦЭМ!$B$39:$B$782,U$11)+'СЕТ СН'!$F$9+СВЦЭМ!$D$10+'СЕТ СН'!$F$5-'СЕТ СН'!$F$17</f>
        <v>2409.7011076500003</v>
      </c>
      <c r="V17" s="36">
        <f>SUMIFS(СВЦЭМ!$C$39:$C$782,СВЦЭМ!$A$39:$A$782,$A17,СВЦЭМ!$B$39:$B$782,V$11)+'СЕТ СН'!$F$9+СВЦЭМ!$D$10+'СЕТ СН'!$F$5-'СЕТ СН'!$F$17</f>
        <v>2372.0350181000003</v>
      </c>
      <c r="W17" s="36">
        <f>SUMIFS(СВЦЭМ!$C$39:$C$782,СВЦЭМ!$A$39:$A$782,$A17,СВЦЭМ!$B$39:$B$782,W$11)+'СЕТ СН'!$F$9+СВЦЭМ!$D$10+'СЕТ СН'!$F$5-'СЕТ СН'!$F$17</f>
        <v>2389.78136202</v>
      </c>
      <c r="X17" s="36">
        <f>SUMIFS(СВЦЭМ!$C$39:$C$782,СВЦЭМ!$A$39:$A$782,$A17,СВЦЭМ!$B$39:$B$782,X$11)+'СЕТ СН'!$F$9+СВЦЭМ!$D$10+'СЕТ СН'!$F$5-'СЕТ СН'!$F$17</f>
        <v>2422.5425141400001</v>
      </c>
      <c r="Y17" s="36">
        <f>SUMIFS(СВЦЭМ!$C$39:$C$782,СВЦЭМ!$A$39:$A$782,$A17,СВЦЭМ!$B$39:$B$782,Y$11)+'СЕТ СН'!$F$9+СВЦЭМ!$D$10+'СЕТ СН'!$F$5-'СЕТ СН'!$F$17</f>
        <v>2473.2649276700004</v>
      </c>
    </row>
    <row r="18" spans="1:25" ht="15.75" x14ac:dyDescent="0.2">
      <c r="A18" s="35">
        <f t="shared" si="0"/>
        <v>44323</v>
      </c>
      <c r="B18" s="36">
        <f>SUMIFS(СВЦЭМ!$C$39:$C$782,СВЦЭМ!$A$39:$A$782,$A18,СВЦЭМ!$B$39:$B$782,B$11)+'СЕТ СН'!$F$9+СВЦЭМ!$D$10+'СЕТ СН'!$F$5-'СЕТ СН'!$F$17</f>
        <v>2478.7918150400001</v>
      </c>
      <c r="C18" s="36">
        <f>SUMIFS(СВЦЭМ!$C$39:$C$782,СВЦЭМ!$A$39:$A$782,$A18,СВЦЭМ!$B$39:$B$782,C$11)+'СЕТ СН'!$F$9+СВЦЭМ!$D$10+'СЕТ СН'!$F$5-'СЕТ СН'!$F$17</f>
        <v>2485.9582187999999</v>
      </c>
      <c r="D18" s="36">
        <f>SUMIFS(СВЦЭМ!$C$39:$C$782,СВЦЭМ!$A$39:$A$782,$A18,СВЦЭМ!$B$39:$B$782,D$11)+'СЕТ СН'!$F$9+СВЦЭМ!$D$10+'СЕТ СН'!$F$5-'СЕТ СН'!$F$17</f>
        <v>2547.88781806</v>
      </c>
      <c r="E18" s="36">
        <f>SUMIFS(СВЦЭМ!$C$39:$C$782,СВЦЭМ!$A$39:$A$782,$A18,СВЦЭМ!$B$39:$B$782,E$11)+'СЕТ СН'!$F$9+СВЦЭМ!$D$10+'СЕТ СН'!$F$5-'СЕТ СН'!$F$17</f>
        <v>2563.3918908799997</v>
      </c>
      <c r="F18" s="36">
        <f>SUMIFS(СВЦЭМ!$C$39:$C$782,СВЦЭМ!$A$39:$A$782,$A18,СВЦЭМ!$B$39:$B$782,F$11)+'СЕТ СН'!$F$9+СВЦЭМ!$D$10+'СЕТ СН'!$F$5-'СЕТ СН'!$F$17</f>
        <v>2574.3763991999999</v>
      </c>
      <c r="G18" s="36">
        <f>SUMIFS(СВЦЭМ!$C$39:$C$782,СВЦЭМ!$A$39:$A$782,$A18,СВЦЭМ!$B$39:$B$782,G$11)+'СЕТ СН'!$F$9+СВЦЭМ!$D$10+'СЕТ СН'!$F$5-'СЕТ СН'!$F$17</f>
        <v>2553.19548764</v>
      </c>
      <c r="H18" s="36">
        <f>SUMIFS(СВЦЭМ!$C$39:$C$782,СВЦЭМ!$A$39:$A$782,$A18,СВЦЭМ!$B$39:$B$782,H$11)+'СЕТ СН'!$F$9+СВЦЭМ!$D$10+'СЕТ СН'!$F$5-'СЕТ СН'!$F$17</f>
        <v>2500.92370059</v>
      </c>
      <c r="I18" s="36">
        <f>SUMIFS(СВЦЭМ!$C$39:$C$782,СВЦЭМ!$A$39:$A$782,$A18,СВЦЭМ!$B$39:$B$782,I$11)+'СЕТ СН'!$F$9+СВЦЭМ!$D$10+'СЕТ СН'!$F$5-'СЕТ СН'!$F$17</f>
        <v>2471.9300970600002</v>
      </c>
      <c r="J18" s="36">
        <f>SUMIFS(СВЦЭМ!$C$39:$C$782,СВЦЭМ!$A$39:$A$782,$A18,СВЦЭМ!$B$39:$B$782,J$11)+'СЕТ СН'!$F$9+СВЦЭМ!$D$10+'СЕТ СН'!$F$5-'СЕТ СН'!$F$17</f>
        <v>2446.90924825</v>
      </c>
      <c r="K18" s="36">
        <f>SUMIFS(СВЦЭМ!$C$39:$C$782,СВЦЭМ!$A$39:$A$782,$A18,СВЦЭМ!$B$39:$B$782,K$11)+'СЕТ СН'!$F$9+СВЦЭМ!$D$10+'СЕТ СН'!$F$5-'СЕТ СН'!$F$17</f>
        <v>2457.6046013599998</v>
      </c>
      <c r="L18" s="36">
        <f>SUMIFS(СВЦЭМ!$C$39:$C$782,СВЦЭМ!$A$39:$A$782,$A18,СВЦЭМ!$B$39:$B$782,L$11)+'СЕТ СН'!$F$9+СВЦЭМ!$D$10+'СЕТ СН'!$F$5-'СЕТ СН'!$F$17</f>
        <v>2448.8902642900002</v>
      </c>
      <c r="M18" s="36">
        <f>SUMIFS(СВЦЭМ!$C$39:$C$782,СВЦЭМ!$A$39:$A$782,$A18,СВЦЭМ!$B$39:$B$782,M$11)+'СЕТ СН'!$F$9+СВЦЭМ!$D$10+'СЕТ СН'!$F$5-'СЕТ СН'!$F$17</f>
        <v>2447.0302342200002</v>
      </c>
      <c r="N18" s="36">
        <f>SUMIFS(СВЦЭМ!$C$39:$C$782,СВЦЭМ!$A$39:$A$782,$A18,СВЦЭМ!$B$39:$B$782,N$11)+'СЕТ СН'!$F$9+СВЦЭМ!$D$10+'СЕТ СН'!$F$5-'СЕТ СН'!$F$17</f>
        <v>2432.1670933700002</v>
      </c>
      <c r="O18" s="36">
        <f>SUMIFS(СВЦЭМ!$C$39:$C$782,СВЦЭМ!$A$39:$A$782,$A18,СВЦЭМ!$B$39:$B$782,O$11)+'СЕТ СН'!$F$9+СВЦЭМ!$D$10+'СЕТ СН'!$F$5-'СЕТ СН'!$F$17</f>
        <v>2436.8502247699998</v>
      </c>
      <c r="P18" s="36">
        <f>SUMIFS(СВЦЭМ!$C$39:$C$782,СВЦЭМ!$A$39:$A$782,$A18,СВЦЭМ!$B$39:$B$782,P$11)+'СЕТ СН'!$F$9+СВЦЭМ!$D$10+'СЕТ СН'!$F$5-'СЕТ СН'!$F$17</f>
        <v>2439.78060319</v>
      </c>
      <c r="Q18" s="36">
        <f>SUMIFS(СВЦЭМ!$C$39:$C$782,СВЦЭМ!$A$39:$A$782,$A18,СВЦЭМ!$B$39:$B$782,Q$11)+'СЕТ СН'!$F$9+СВЦЭМ!$D$10+'СЕТ СН'!$F$5-'СЕТ СН'!$F$17</f>
        <v>2443.0671992500002</v>
      </c>
      <c r="R18" s="36">
        <f>SUMIFS(СВЦЭМ!$C$39:$C$782,СВЦЭМ!$A$39:$A$782,$A18,СВЦЭМ!$B$39:$B$782,R$11)+'СЕТ СН'!$F$9+СВЦЭМ!$D$10+'СЕТ СН'!$F$5-'СЕТ СН'!$F$17</f>
        <v>2430.0934709200001</v>
      </c>
      <c r="S18" s="36">
        <f>SUMIFS(СВЦЭМ!$C$39:$C$782,СВЦЭМ!$A$39:$A$782,$A18,СВЦЭМ!$B$39:$B$782,S$11)+'СЕТ СН'!$F$9+СВЦЭМ!$D$10+'СЕТ СН'!$F$5-'СЕТ СН'!$F$17</f>
        <v>2452.0752465599999</v>
      </c>
      <c r="T18" s="36">
        <f>SUMIFS(СВЦЭМ!$C$39:$C$782,СВЦЭМ!$A$39:$A$782,$A18,СВЦЭМ!$B$39:$B$782,T$11)+'СЕТ СН'!$F$9+СВЦЭМ!$D$10+'СЕТ СН'!$F$5-'СЕТ СН'!$F$17</f>
        <v>2451.4441400200003</v>
      </c>
      <c r="U18" s="36">
        <f>SUMIFS(СВЦЭМ!$C$39:$C$782,СВЦЭМ!$A$39:$A$782,$A18,СВЦЭМ!$B$39:$B$782,U$11)+'СЕТ СН'!$F$9+СВЦЭМ!$D$10+'СЕТ СН'!$F$5-'СЕТ СН'!$F$17</f>
        <v>2446.2530930100002</v>
      </c>
      <c r="V18" s="36">
        <f>SUMIFS(СВЦЭМ!$C$39:$C$782,СВЦЭМ!$A$39:$A$782,$A18,СВЦЭМ!$B$39:$B$782,V$11)+'СЕТ СН'!$F$9+СВЦЭМ!$D$10+'СЕТ СН'!$F$5-'СЕТ СН'!$F$17</f>
        <v>2432.5756483100004</v>
      </c>
      <c r="W18" s="36">
        <f>SUMIFS(СВЦЭМ!$C$39:$C$782,СВЦЭМ!$A$39:$A$782,$A18,СВЦЭМ!$B$39:$B$782,W$11)+'СЕТ СН'!$F$9+СВЦЭМ!$D$10+'СЕТ СН'!$F$5-'СЕТ СН'!$F$17</f>
        <v>2435.79666301</v>
      </c>
      <c r="X18" s="36">
        <f>SUMIFS(СВЦЭМ!$C$39:$C$782,СВЦЭМ!$A$39:$A$782,$A18,СВЦЭМ!$B$39:$B$782,X$11)+'СЕТ СН'!$F$9+СВЦЭМ!$D$10+'СЕТ СН'!$F$5-'СЕТ СН'!$F$17</f>
        <v>2426.8757518100001</v>
      </c>
      <c r="Y18" s="36">
        <f>SUMIFS(СВЦЭМ!$C$39:$C$782,СВЦЭМ!$A$39:$A$782,$A18,СВЦЭМ!$B$39:$B$782,Y$11)+'СЕТ СН'!$F$9+СВЦЭМ!$D$10+'СЕТ СН'!$F$5-'СЕТ СН'!$F$17</f>
        <v>2422.1173228400003</v>
      </c>
    </row>
    <row r="19" spans="1:25" ht="15.75" x14ac:dyDescent="0.2">
      <c r="A19" s="35">
        <f t="shared" si="0"/>
        <v>44324</v>
      </c>
      <c r="B19" s="36">
        <f>SUMIFS(СВЦЭМ!$C$39:$C$782,СВЦЭМ!$A$39:$A$782,$A19,СВЦЭМ!$B$39:$B$782,B$11)+'СЕТ СН'!$F$9+СВЦЭМ!$D$10+'СЕТ СН'!$F$5-'СЕТ СН'!$F$17</f>
        <v>2460.9822949300001</v>
      </c>
      <c r="C19" s="36">
        <f>SUMIFS(СВЦЭМ!$C$39:$C$782,СВЦЭМ!$A$39:$A$782,$A19,СВЦЭМ!$B$39:$B$782,C$11)+'СЕТ СН'!$F$9+СВЦЭМ!$D$10+'СЕТ СН'!$F$5-'СЕТ СН'!$F$17</f>
        <v>2507.49138485</v>
      </c>
      <c r="D19" s="36">
        <f>SUMIFS(СВЦЭМ!$C$39:$C$782,СВЦЭМ!$A$39:$A$782,$A19,СВЦЭМ!$B$39:$B$782,D$11)+'СЕТ СН'!$F$9+СВЦЭМ!$D$10+'СЕТ СН'!$F$5-'СЕТ СН'!$F$17</f>
        <v>2511.12424882</v>
      </c>
      <c r="E19" s="36">
        <f>SUMIFS(СВЦЭМ!$C$39:$C$782,СВЦЭМ!$A$39:$A$782,$A19,СВЦЭМ!$B$39:$B$782,E$11)+'СЕТ СН'!$F$9+СВЦЭМ!$D$10+'СЕТ СН'!$F$5-'СЕТ СН'!$F$17</f>
        <v>2518.4121472099996</v>
      </c>
      <c r="F19" s="36">
        <f>SUMIFS(СВЦЭМ!$C$39:$C$782,СВЦЭМ!$A$39:$A$782,$A19,СВЦЭМ!$B$39:$B$782,F$11)+'СЕТ СН'!$F$9+СВЦЭМ!$D$10+'СЕТ СН'!$F$5-'СЕТ СН'!$F$17</f>
        <v>2535.3767817999997</v>
      </c>
      <c r="G19" s="36">
        <f>SUMIFS(СВЦЭМ!$C$39:$C$782,СВЦЭМ!$A$39:$A$782,$A19,СВЦЭМ!$B$39:$B$782,G$11)+'СЕТ СН'!$F$9+СВЦЭМ!$D$10+'СЕТ СН'!$F$5-'СЕТ СН'!$F$17</f>
        <v>2522.0958669900001</v>
      </c>
      <c r="H19" s="36">
        <f>SUMIFS(СВЦЭМ!$C$39:$C$782,СВЦЭМ!$A$39:$A$782,$A19,СВЦЭМ!$B$39:$B$782,H$11)+'СЕТ СН'!$F$9+СВЦЭМ!$D$10+'СЕТ СН'!$F$5-'СЕТ СН'!$F$17</f>
        <v>2489.8748841200004</v>
      </c>
      <c r="I19" s="36">
        <f>SUMIFS(СВЦЭМ!$C$39:$C$782,СВЦЭМ!$A$39:$A$782,$A19,СВЦЭМ!$B$39:$B$782,I$11)+'СЕТ СН'!$F$9+СВЦЭМ!$D$10+'СЕТ СН'!$F$5-'СЕТ СН'!$F$17</f>
        <v>2480.5260265699999</v>
      </c>
      <c r="J19" s="36">
        <f>SUMIFS(СВЦЭМ!$C$39:$C$782,СВЦЭМ!$A$39:$A$782,$A19,СВЦЭМ!$B$39:$B$782,J$11)+'СЕТ СН'!$F$9+СВЦЭМ!$D$10+'СЕТ СН'!$F$5-'СЕТ СН'!$F$17</f>
        <v>2447.2765537</v>
      </c>
      <c r="K19" s="36">
        <f>SUMIFS(СВЦЭМ!$C$39:$C$782,СВЦЭМ!$A$39:$A$782,$A19,СВЦЭМ!$B$39:$B$782,K$11)+'СЕТ СН'!$F$9+СВЦЭМ!$D$10+'СЕТ СН'!$F$5-'СЕТ СН'!$F$17</f>
        <v>2422.3575080700002</v>
      </c>
      <c r="L19" s="36">
        <f>SUMIFS(СВЦЭМ!$C$39:$C$782,СВЦЭМ!$A$39:$A$782,$A19,СВЦЭМ!$B$39:$B$782,L$11)+'СЕТ СН'!$F$9+СВЦЭМ!$D$10+'СЕТ СН'!$F$5-'СЕТ СН'!$F$17</f>
        <v>2391.5387513000001</v>
      </c>
      <c r="M19" s="36">
        <f>SUMIFS(СВЦЭМ!$C$39:$C$782,СВЦЭМ!$A$39:$A$782,$A19,СВЦЭМ!$B$39:$B$782,M$11)+'СЕТ СН'!$F$9+СВЦЭМ!$D$10+'СЕТ СН'!$F$5-'СЕТ СН'!$F$17</f>
        <v>2391.3810924300001</v>
      </c>
      <c r="N19" s="36">
        <f>SUMIFS(СВЦЭМ!$C$39:$C$782,СВЦЭМ!$A$39:$A$782,$A19,СВЦЭМ!$B$39:$B$782,N$11)+'СЕТ СН'!$F$9+СВЦЭМ!$D$10+'СЕТ СН'!$F$5-'СЕТ СН'!$F$17</f>
        <v>2413.1846376200001</v>
      </c>
      <c r="O19" s="36">
        <f>SUMIFS(СВЦЭМ!$C$39:$C$782,СВЦЭМ!$A$39:$A$782,$A19,СВЦЭМ!$B$39:$B$782,O$11)+'СЕТ СН'!$F$9+СВЦЭМ!$D$10+'СЕТ СН'!$F$5-'СЕТ СН'!$F$17</f>
        <v>2420.1937339599999</v>
      </c>
      <c r="P19" s="36">
        <f>SUMIFS(СВЦЭМ!$C$39:$C$782,СВЦЭМ!$A$39:$A$782,$A19,СВЦЭМ!$B$39:$B$782,P$11)+'СЕТ СН'!$F$9+СВЦЭМ!$D$10+'СЕТ СН'!$F$5-'СЕТ СН'!$F$17</f>
        <v>2445.2445953500001</v>
      </c>
      <c r="Q19" s="36">
        <f>SUMIFS(СВЦЭМ!$C$39:$C$782,СВЦЭМ!$A$39:$A$782,$A19,СВЦЭМ!$B$39:$B$782,Q$11)+'СЕТ СН'!$F$9+СВЦЭМ!$D$10+'СЕТ СН'!$F$5-'СЕТ СН'!$F$17</f>
        <v>2436.9594941300002</v>
      </c>
      <c r="R19" s="36">
        <f>SUMIFS(СВЦЭМ!$C$39:$C$782,СВЦЭМ!$A$39:$A$782,$A19,СВЦЭМ!$B$39:$B$782,R$11)+'СЕТ СН'!$F$9+СВЦЭМ!$D$10+'СЕТ СН'!$F$5-'СЕТ СН'!$F$17</f>
        <v>2429.07940345</v>
      </c>
      <c r="S19" s="36">
        <f>SUMIFS(СВЦЭМ!$C$39:$C$782,СВЦЭМ!$A$39:$A$782,$A19,СВЦЭМ!$B$39:$B$782,S$11)+'СЕТ СН'!$F$9+СВЦЭМ!$D$10+'СЕТ СН'!$F$5-'СЕТ СН'!$F$17</f>
        <v>2443.9344716700002</v>
      </c>
      <c r="T19" s="36">
        <f>SUMIFS(СВЦЭМ!$C$39:$C$782,СВЦЭМ!$A$39:$A$782,$A19,СВЦЭМ!$B$39:$B$782,T$11)+'СЕТ СН'!$F$9+СВЦЭМ!$D$10+'СЕТ СН'!$F$5-'СЕТ СН'!$F$17</f>
        <v>2430.0579298299999</v>
      </c>
      <c r="U19" s="36">
        <f>SUMIFS(СВЦЭМ!$C$39:$C$782,СВЦЭМ!$A$39:$A$782,$A19,СВЦЭМ!$B$39:$B$782,U$11)+'СЕТ СН'!$F$9+СВЦЭМ!$D$10+'СЕТ СН'!$F$5-'СЕТ СН'!$F$17</f>
        <v>2401.2149030300002</v>
      </c>
      <c r="V19" s="36">
        <f>SUMIFS(СВЦЭМ!$C$39:$C$782,СВЦЭМ!$A$39:$A$782,$A19,СВЦЭМ!$B$39:$B$782,V$11)+'СЕТ СН'!$F$9+СВЦЭМ!$D$10+'СЕТ СН'!$F$5-'СЕТ СН'!$F$17</f>
        <v>2385.9803358300001</v>
      </c>
      <c r="W19" s="36">
        <f>SUMIFS(СВЦЭМ!$C$39:$C$782,СВЦЭМ!$A$39:$A$782,$A19,СВЦЭМ!$B$39:$B$782,W$11)+'СЕТ СН'!$F$9+СВЦЭМ!$D$10+'СЕТ СН'!$F$5-'СЕТ СН'!$F$17</f>
        <v>2379.64281054</v>
      </c>
      <c r="X19" s="36">
        <f>SUMIFS(СВЦЭМ!$C$39:$C$782,СВЦЭМ!$A$39:$A$782,$A19,СВЦЭМ!$B$39:$B$782,X$11)+'СЕТ СН'!$F$9+СВЦЭМ!$D$10+'СЕТ СН'!$F$5-'СЕТ СН'!$F$17</f>
        <v>2393.4803420400003</v>
      </c>
      <c r="Y19" s="36">
        <f>SUMIFS(СВЦЭМ!$C$39:$C$782,СВЦЭМ!$A$39:$A$782,$A19,СВЦЭМ!$B$39:$B$782,Y$11)+'СЕТ СН'!$F$9+СВЦЭМ!$D$10+'СЕТ СН'!$F$5-'СЕТ СН'!$F$17</f>
        <v>2410.3772953799999</v>
      </c>
    </row>
    <row r="20" spans="1:25" ht="15.75" x14ac:dyDescent="0.2">
      <c r="A20" s="35">
        <f t="shared" si="0"/>
        <v>44325</v>
      </c>
      <c r="B20" s="36">
        <f>SUMIFS(СВЦЭМ!$C$39:$C$782,СВЦЭМ!$A$39:$A$782,$A20,СВЦЭМ!$B$39:$B$782,B$11)+'СЕТ СН'!$F$9+СВЦЭМ!$D$10+'СЕТ СН'!$F$5-'СЕТ СН'!$F$17</f>
        <v>2389.4622677900002</v>
      </c>
      <c r="C20" s="36">
        <f>SUMIFS(СВЦЭМ!$C$39:$C$782,СВЦЭМ!$A$39:$A$782,$A20,СВЦЭМ!$B$39:$B$782,C$11)+'СЕТ СН'!$F$9+СВЦЭМ!$D$10+'СЕТ СН'!$F$5-'СЕТ СН'!$F$17</f>
        <v>2429.4451012600002</v>
      </c>
      <c r="D20" s="36">
        <f>SUMIFS(СВЦЭМ!$C$39:$C$782,СВЦЭМ!$A$39:$A$782,$A20,СВЦЭМ!$B$39:$B$782,D$11)+'СЕТ СН'!$F$9+СВЦЭМ!$D$10+'СЕТ СН'!$F$5-'СЕТ СН'!$F$17</f>
        <v>2445.6710646400002</v>
      </c>
      <c r="E20" s="36">
        <f>SUMIFS(СВЦЭМ!$C$39:$C$782,СВЦЭМ!$A$39:$A$782,$A20,СВЦЭМ!$B$39:$B$782,E$11)+'СЕТ СН'!$F$9+СВЦЭМ!$D$10+'СЕТ СН'!$F$5-'СЕТ СН'!$F$17</f>
        <v>2474.9923831999999</v>
      </c>
      <c r="F20" s="36">
        <f>SUMIFS(СВЦЭМ!$C$39:$C$782,СВЦЭМ!$A$39:$A$782,$A20,СВЦЭМ!$B$39:$B$782,F$11)+'СЕТ СН'!$F$9+СВЦЭМ!$D$10+'СЕТ СН'!$F$5-'СЕТ СН'!$F$17</f>
        <v>2491.23230036</v>
      </c>
      <c r="G20" s="36">
        <f>SUMIFS(СВЦЭМ!$C$39:$C$782,СВЦЭМ!$A$39:$A$782,$A20,СВЦЭМ!$B$39:$B$782,G$11)+'СЕТ СН'!$F$9+СВЦЭМ!$D$10+'СЕТ СН'!$F$5-'СЕТ СН'!$F$17</f>
        <v>2481.5463369899999</v>
      </c>
      <c r="H20" s="36">
        <f>SUMIFS(СВЦЭМ!$C$39:$C$782,СВЦЭМ!$A$39:$A$782,$A20,СВЦЭМ!$B$39:$B$782,H$11)+'СЕТ СН'!$F$9+СВЦЭМ!$D$10+'СЕТ СН'!$F$5-'СЕТ СН'!$F$17</f>
        <v>2464.3105016500003</v>
      </c>
      <c r="I20" s="36">
        <f>SUMIFS(СВЦЭМ!$C$39:$C$782,СВЦЭМ!$A$39:$A$782,$A20,СВЦЭМ!$B$39:$B$782,I$11)+'СЕТ СН'!$F$9+СВЦЭМ!$D$10+'СЕТ СН'!$F$5-'СЕТ СН'!$F$17</f>
        <v>2443.2882577600003</v>
      </c>
      <c r="J20" s="36">
        <f>SUMIFS(СВЦЭМ!$C$39:$C$782,СВЦЭМ!$A$39:$A$782,$A20,СВЦЭМ!$B$39:$B$782,J$11)+'СЕТ СН'!$F$9+СВЦЭМ!$D$10+'СЕТ СН'!$F$5-'СЕТ СН'!$F$17</f>
        <v>2418.5012962000001</v>
      </c>
      <c r="K20" s="36">
        <f>SUMIFS(СВЦЭМ!$C$39:$C$782,СВЦЭМ!$A$39:$A$782,$A20,СВЦЭМ!$B$39:$B$782,K$11)+'СЕТ СН'!$F$9+СВЦЭМ!$D$10+'СЕТ СН'!$F$5-'СЕТ СН'!$F$17</f>
        <v>2388.6053386800004</v>
      </c>
      <c r="L20" s="36">
        <f>SUMIFS(СВЦЭМ!$C$39:$C$782,СВЦЭМ!$A$39:$A$782,$A20,СВЦЭМ!$B$39:$B$782,L$11)+'СЕТ СН'!$F$9+СВЦЭМ!$D$10+'СЕТ СН'!$F$5-'СЕТ СН'!$F$17</f>
        <v>2385.7897202700001</v>
      </c>
      <c r="M20" s="36">
        <f>SUMIFS(СВЦЭМ!$C$39:$C$782,СВЦЭМ!$A$39:$A$782,$A20,СВЦЭМ!$B$39:$B$782,M$11)+'СЕТ СН'!$F$9+СВЦЭМ!$D$10+'СЕТ СН'!$F$5-'СЕТ СН'!$F$17</f>
        <v>2391.8537379200002</v>
      </c>
      <c r="N20" s="36">
        <f>SUMIFS(СВЦЭМ!$C$39:$C$782,СВЦЭМ!$A$39:$A$782,$A20,СВЦЭМ!$B$39:$B$782,N$11)+'СЕТ СН'!$F$9+СВЦЭМ!$D$10+'СЕТ СН'!$F$5-'СЕТ СН'!$F$17</f>
        <v>2402.8541275100001</v>
      </c>
      <c r="O20" s="36">
        <f>SUMIFS(СВЦЭМ!$C$39:$C$782,СВЦЭМ!$A$39:$A$782,$A20,СВЦЭМ!$B$39:$B$782,O$11)+'СЕТ СН'!$F$9+СВЦЭМ!$D$10+'СЕТ СН'!$F$5-'СЕТ СН'!$F$17</f>
        <v>2414.19738439</v>
      </c>
      <c r="P20" s="36">
        <f>SUMIFS(СВЦЭМ!$C$39:$C$782,СВЦЭМ!$A$39:$A$782,$A20,СВЦЭМ!$B$39:$B$782,P$11)+'СЕТ СН'!$F$9+СВЦЭМ!$D$10+'СЕТ СН'!$F$5-'СЕТ СН'!$F$17</f>
        <v>2437.55820907</v>
      </c>
      <c r="Q20" s="36">
        <f>SUMIFS(СВЦЭМ!$C$39:$C$782,СВЦЭМ!$A$39:$A$782,$A20,СВЦЭМ!$B$39:$B$782,Q$11)+'СЕТ СН'!$F$9+СВЦЭМ!$D$10+'СЕТ СН'!$F$5-'СЕТ СН'!$F$17</f>
        <v>2446.5453572500001</v>
      </c>
      <c r="R20" s="36">
        <f>SUMIFS(СВЦЭМ!$C$39:$C$782,СВЦЭМ!$A$39:$A$782,$A20,СВЦЭМ!$B$39:$B$782,R$11)+'СЕТ СН'!$F$9+СВЦЭМ!$D$10+'СЕТ СН'!$F$5-'СЕТ СН'!$F$17</f>
        <v>2423.1655079400002</v>
      </c>
      <c r="S20" s="36">
        <f>SUMIFS(СВЦЭМ!$C$39:$C$782,СВЦЭМ!$A$39:$A$782,$A20,СВЦЭМ!$B$39:$B$782,S$11)+'СЕТ СН'!$F$9+СВЦЭМ!$D$10+'СЕТ СН'!$F$5-'СЕТ СН'!$F$17</f>
        <v>2416.2917061500002</v>
      </c>
      <c r="T20" s="36">
        <f>SUMIFS(СВЦЭМ!$C$39:$C$782,СВЦЭМ!$A$39:$A$782,$A20,СВЦЭМ!$B$39:$B$782,T$11)+'СЕТ СН'!$F$9+СВЦЭМ!$D$10+'СЕТ СН'!$F$5-'СЕТ СН'!$F$17</f>
        <v>2409.87571996</v>
      </c>
      <c r="U20" s="36">
        <f>SUMIFS(СВЦЭМ!$C$39:$C$782,СВЦЭМ!$A$39:$A$782,$A20,СВЦЭМ!$B$39:$B$782,U$11)+'СЕТ СН'!$F$9+СВЦЭМ!$D$10+'СЕТ СН'!$F$5-'СЕТ СН'!$F$17</f>
        <v>2389.52111324</v>
      </c>
      <c r="V20" s="36">
        <f>SUMIFS(СВЦЭМ!$C$39:$C$782,СВЦЭМ!$A$39:$A$782,$A20,СВЦЭМ!$B$39:$B$782,V$11)+'СЕТ СН'!$F$9+СВЦЭМ!$D$10+'СЕТ СН'!$F$5-'СЕТ СН'!$F$17</f>
        <v>2369.63856743</v>
      </c>
      <c r="W20" s="36">
        <f>SUMIFS(СВЦЭМ!$C$39:$C$782,СВЦЭМ!$A$39:$A$782,$A20,СВЦЭМ!$B$39:$B$782,W$11)+'СЕТ СН'!$F$9+СВЦЭМ!$D$10+'СЕТ СН'!$F$5-'СЕТ СН'!$F$17</f>
        <v>2361.8325074300001</v>
      </c>
      <c r="X20" s="36">
        <f>SUMIFS(СВЦЭМ!$C$39:$C$782,СВЦЭМ!$A$39:$A$782,$A20,СВЦЭМ!$B$39:$B$782,X$11)+'СЕТ СН'!$F$9+СВЦЭМ!$D$10+'СЕТ СН'!$F$5-'СЕТ СН'!$F$17</f>
        <v>2386.03579511</v>
      </c>
      <c r="Y20" s="36">
        <f>SUMIFS(СВЦЭМ!$C$39:$C$782,СВЦЭМ!$A$39:$A$782,$A20,СВЦЭМ!$B$39:$B$782,Y$11)+'СЕТ СН'!$F$9+СВЦЭМ!$D$10+'СЕТ СН'!$F$5-'СЕТ СН'!$F$17</f>
        <v>2401.3453325199998</v>
      </c>
    </row>
    <row r="21" spans="1:25" ht="15.75" x14ac:dyDescent="0.2">
      <c r="A21" s="35">
        <f t="shared" si="0"/>
        <v>44326</v>
      </c>
      <c r="B21" s="36">
        <f>SUMIFS(СВЦЭМ!$C$39:$C$782,СВЦЭМ!$A$39:$A$782,$A21,СВЦЭМ!$B$39:$B$782,B$11)+'СЕТ СН'!$F$9+СВЦЭМ!$D$10+'СЕТ СН'!$F$5-'СЕТ СН'!$F$17</f>
        <v>2440.4358668100003</v>
      </c>
      <c r="C21" s="36">
        <f>SUMIFS(СВЦЭМ!$C$39:$C$782,СВЦЭМ!$A$39:$A$782,$A21,СВЦЭМ!$B$39:$B$782,C$11)+'СЕТ СН'!$F$9+СВЦЭМ!$D$10+'СЕТ СН'!$F$5-'СЕТ СН'!$F$17</f>
        <v>2479.9110020200001</v>
      </c>
      <c r="D21" s="36">
        <f>SUMIFS(СВЦЭМ!$C$39:$C$782,СВЦЭМ!$A$39:$A$782,$A21,СВЦЭМ!$B$39:$B$782,D$11)+'СЕТ СН'!$F$9+СВЦЭМ!$D$10+'СЕТ СН'!$F$5-'СЕТ СН'!$F$17</f>
        <v>2504.1179904400001</v>
      </c>
      <c r="E21" s="36">
        <f>SUMIFS(СВЦЭМ!$C$39:$C$782,СВЦЭМ!$A$39:$A$782,$A21,СВЦЭМ!$B$39:$B$782,E$11)+'СЕТ СН'!$F$9+СВЦЭМ!$D$10+'СЕТ СН'!$F$5-'СЕТ СН'!$F$17</f>
        <v>2522.0163657499997</v>
      </c>
      <c r="F21" s="36">
        <f>SUMIFS(СВЦЭМ!$C$39:$C$782,СВЦЭМ!$A$39:$A$782,$A21,СВЦЭМ!$B$39:$B$782,F$11)+'СЕТ СН'!$F$9+СВЦЭМ!$D$10+'СЕТ СН'!$F$5-'СЕТ СН'!$F$17</f>
        <v>2541.14280934</v>
      </c>
      <c r="G21" s="36">
        <f>SUMIFS(СВЦЭМ!$C$39:$C$782,СВЦЭМ!$A$39:$A$782,$A21,СВЦЭМ!$B$39:$B$782,G$11)+'СЕТ СН'!$F$9+СВЦЭМ!$D$10+'СЕТ СН'!$F$5-'СЕТ СН'!$F$17</f>
        <v>2527.2636226200002</v>
      </c>
      <c r="H21" s="36">
        <f>SUMIFS(СВЦЭМ!$C$39:$C$782,СВЦЭМ!$A$39:$A$782,$A21,СВЦЭМ!$B$39:$B$782,H$11)+'СЕТ СН'!$F$9+СВЦЭМ!$D$10+'СЕТ СН'!$F$5-'СЕТ СН'!$F$17</f>
        <v>2520.0323482100002</v>
      </c>
      <c r="I21" s="36">
        <f>SUMIFS(СВЦЭМ!$C$39:$C$782,СВЦЭМ!$A$39:$A$782,$A21,СВЦЭМ!$B$39:$B$782,I$11)+'СЕТ СН'!$F$9+СВЦЭМ!$D$10+'СЕТ СН'!$F$5-'СЕТ СН'!$F$17</f>
        <v>2484.2394028100002</v>
      </c>
      <c r="J21" s="36">
        <f>SUMIFS(СВЦЭМ!$C$39:$C$782,СВЦЭМ!$A$39:$A$782,$A21,СВЦЭМ!$B$39:$B$782,J$11)+'СЕТ СН'!$F$9+СВЦЭМ!$D$10+'СЕТ СН'!$F$5-'СЕТ СН'!$F$17</f>
        <v>2448.6432891300001</v>
      </c>
      <c r="K21" s="36">
        <f>SUMIFS(СВЦЭМ!$C$39:$C$782,СВЦЭМ!$A$39:$A$782,$A21,СВЦЭМ!$B$39:$B$782,K$11)+'СЕТ СН'!$F$9+СВЦЭМ!$D$10+'СЕТ СН'!$F$5-'СЕТ СН'!$F$17</f>
        <v>2398.6181455700003</v>
      </c>
      <c r="L21" s="36">
        <f>SUMIFS(СВЦЭМ!$C$39:$C$782,СВЦЭМ!$A$39:$A$782,$A21,СВЦЭМ!$B$39:$B$782,L$11)+'СЕТ СН'!$F$9+СВЦЭМ!$D$10+'СЕТ СН'!$F$5-'СЕТ СН'!$F$17</f>
        <v>2370.2081049400003</v>
      </c>
      <c r="M21" s="36">
        <f>SUMIFS(СВЦЭМ!$C$39:$C$782,СВЦЭМ!$A$39:$A$782,$A21,СВЦЭМ!$B$39:$B$782,M$11)+'СЕТ СН'!$F$9+СВЦЭМ!$D$10+'СЕТ СН'!$F$5-'СЕТ СН'!$F$17</f>
        <v>2364.3484829899999</v>
      </c>
      <c r="N21" s="36">
        <f>SUMIFS(СВЦЭМ!$C$39:$C$782,СВЦЭМ!$A$39:$A$782,$A21,СВЦЭМ!$B$39:$B$782,N$11)+'СЕТ СН'!$F$9+СВЦЭМ!$D$10+'СЕТ СН'!$F$5-'СЕТ СН'!$F$17</f>
        <v>2372.71991983</v>
      </c>
      <c r="O21" s="36">
        <f>SUMIFS(СВЦЭМ!$C$39:$C$782,СВЦЭМ!$A$39:$A$782,$A21,СВЦЭМ!$B$39:$B$782,O$11)+'СЕТ СН'!$F$9+СВЦЭМ!$D$10+'СЕТ СН'!$F$5-'СЕТ СН'!$F$17</f>
        <v>2392.1366663700001</v>
      </c>
      <c r="P21" s="36">
        <f>SUMIFS(СВЦЭМ!$C$39:$C$782,СВЦЭМ!$A$39:$A$782,$A21,СВЦЭМ!$B$39:$B$782,P$11)+'СЕТ СН'!$F$9+СВЦЭМ!$D$10+'СЕТ СН'!$F$5-'СЕТ СН'!$F$17</f>
        <v>2399.88379614</v>
      </c>
      <c r="Q21" s="36">
        <f>SUMIFS(СВЦЭМ!$C$39:$C$782,СВЦЭМ!$A$39:$A$782,$A21,СВЦЭМ!$B$39:$B$782,Q$11)+'СЕТ СН'!$F$9+СВЦЭМ!$D$10+'СЕТ СН'!$F$5-'СЕТ СН'!$F$17</f>
        <v>2405.81834377</v>
      </c>
      <c r="R21" s="36">
        <f>SUMIFS(СВЦЭМ!$C$39:$C$782,СВЦЭМ!$A$39:$A$782,$A21,СВЦЭМ!$B$39:$B$782,R$11)+'СЕТ СН'!$F$9+СВЦЭМ!$D$10+'СЕТ СН'!$F$5-'СЕТ СН'!$F$17</f>
        <v>2401.8281118300001</v>
      </c>
      <c r="S21" s="36">
        <f>SUMIFS(СВЦЭМ!$C$39:$C$782,СВЦЭМ!$A$39:$A$782,$A21,СВЦЭМ!$B$39:$B$782,S$11)+'СЕТ СН'!$F$9+СВЦЭМ!$D$10+'СЕТ СН'!$F$5-'СЕТ СН'!$F$17</f>
        <v>2389.0867509</v>
      </c>
      <c r="T21" s="36">
        <f>SUMIFS(СВЦЭМ!$C$39:$C$782,СВЦЭМ!$A$39:$A$782,$A21,СВЦЭМ!$B$39:$B$782,T$11)+'СЕТ СН'!$F$9+СВЦЭМ!$D$10+'СЕТ СН'!$F$5-'СЕТ СН'!$F$17</f>
        <v>2385.1844625399999</v>
      </c>
      <c r="U21" s="36">
        <f>SUMIFS(СВЦЭМ!$C$39:$C$782,СВЦЭМ!$A$39:$A$782,$A21,СВЦЭМ!$B$39:$B$782,U$11)+'СЕТ СН'!$F$9+СВЦЭМ!$D$10+'СЕТ СН'!$F$5-'СЕТ СН'!$F$17</f>
        <v>2366.5716295800003</v>
      </c>
      <c r="V21" s="36">
        <f>SUMIFS(СВЦЭМ!$C$39:$C$782,СВЦЭМ!$A$39:$A$782,$A21,СВЦЭМ!$B$39:$B$782,V$11)+'СЕТ СН'!$F$9+СВЦЭМ!$D$10+'СЕТ СН'!$F$5-'СЕТ СН'!$F$17</f>
        <v>2333.29636506</v>
      </c>
      <c r="W21" s="36">
        <f>SUMIFS(СВЦЭМ!$C$39:$C$782,СВЦЭМ!$A$39:$A$782,$A21,СВЦЭМ!$B$39:$B$782,W$11)+'СЕТ СН'!$F$9+СВЦЭМ!$D$10+'СЕТ СН'!$F$5-'СЕТ СН'!$F$17</f>
        <v>2337.3062650000002</v>
      </c>
      <c r="X21" s="36">
        <f>SUMIFS(СВЦЭМ!$C$39:$C$782,СВЦЭМ!$A$39:$A$782,$A21,СВЦЭМ!$B$39:$B$782,X$11)+'СЕТ СН'!$F$9+СВЦЭМ!$D$10+'СЕТ СН'!$F$5-'СЕТ СН'!$F$17</f>
        <v>2361.75081404</v>
      </c>
      <c r="Y21" s="36">
        <f>SUMIFS(СВЦЭМ!$C$39:$C$782,СВЦЭМ!$A$39:$A$782,$A21,СВЦЭМ!$B$39:$B$782,Y$11)+'СЕТ СН'!$F$9+СВЦЭМ!$D$10+'СЕТ СН'!$F$5-'СЕТ СН'!$F$17</f>
        <v>2396.0234661</v>
      </c>
    </row>
    <row r="22" spans="1:25" ht="15.75" x14ac:dyDescent="0.2">
      <c r="A22" s="35">
        <f t="shared" si="0"/>
        <v>44327</v>
      </c>
      <c r="B22" s="36">
        <f>SUMIFS(СВЦЭМ!$C$39:$C$782,СВЦЭМ!$A$39:$A$782,$A22,СВЦЭМ!$B$39:$B$782,B$11)+'СЕТ СН'!$F$9+СВЦЭМ!$D$10+'СЕТ СН'!$F$5-'СЕТ СН'!$F$17</f>
        <v>2471.74836633</v>
      </c>
      <c r="C22" s="36">
        <f>SUMIFS(СВЦЭМ!$C$39:$C$782,СВЦЭМ!$A$39:$A$782,$A22,СВЦЭМ!$B$39:$B$782,C$11)+'СЕТ СН'!$F$9+СВЦЭМ!$D$10+'СЕТ СН'!$F$5-'СЕТ СН'!$F$17</f>
        <v>2465.2796460300001</v>
      </c>
      <c r="D22" s="36">
        <f>SUMIFS(СВЦЭМ!$C$39:$C$782,СВЦЭМ!$A$39:$A$782,$A22,СВЦЭМ!$B$39:$B$782,D$11)+'СЕТ СН'!$F$9+СВЦЭМ!$D$10+'СЕТ СН'!$F$5-'СЕТ СН'!$F$17</f>
        <v>2463.48681953</v>
      </c>
      <c r="E22" s="36">
        <f>SUMIFS(СВЦЭМ!$C$39:$C$782,СВЦЭМ!$A$39:$A$782,$A22,СВЦЭМ!$B$39:$B$782,E$11)+'СЕТ СН'!$F$9+СВЦЭМ!$D$10+'СЕТ СН'!$F$5-'СЕТ СН'!$F$17</f>
        <v>2490.0071095800004</v>
      </c>
      <c r="F22" s="36">
        <f>SUMIFS(СВЦЭМ!$C$39:$C$782,СВЦЭМ!$A$39:$A$782,$A22,СВЦЭМ!$B$39:$B$782,F$11)+'СЕТ СН'!$F$9+СВЦЭМ!$D$10+'СЕТ СН'!$F$5-'СЕТ СН'!$F$17</f>
        <v>2501.35060737</v>
      </c>
      <c r="G22" s="36">
        <f>SUMIFS(СВЦЭМ!$C$39:$C$782,СВЦЭМ!$A$39:$A$782,$A22,СВЦЭМ!$B$39:$B$782,G$11)+'СЕТ СН'!$F$9+СВЦЭМ!$D$10+'СЕТ СН'!$F$5-'СЕТ СН'!$F$17</f>
        <v>2483.6261646600001</v>
      </c>
      <c r="H22" s="36">
        <f>SUMIFS(СВЦЭМ!$C$39:$C$782,СВЦЭМ!$A$39:$A$782,$A22,СВЦЭМ!$B$39:$B$782,H$11)+'СЕТ СН'!$F$9+СВЦЭМ!$D$10+'СЕТ СН'!$F$5-'СЕТ СН'!$F$17</f>
        <v>2458.3963567600003</v>
      </c>
      <c r="I22" s="36">
        <f>SUMIFS(СВЦЭМ!$C$39:$C$782,СВЦЭМ!$A$39:$A$782,$A22,СВЦЭМ!$B$39:$B$782,I$11)+'СЕТ СН'!$F$9+СВЦЭМ!$D$10+'СЕТ СН'!$F$5-'СЕТ СН'!$F$17</f>
        <v>2426.59209805</v>
      </c>
      <c r="J22" s="36">
        <f>SUMIFS(СВЦЭМ!$C$39:$C$782,СВЦЭМ!$A$39:$A$782,$A22,СВЦЭМ!$B$39:$B$782,J$11)+'СЕТ СН'!$F$9+СВЦЭМ!$D$10+'СЕТ СН'!$F$5-'СЕТ СН'!$F$17</f>
        <v>2407.07456744</v>
      </c>
      <c r="K22" s="36">
        <f>SUMIFS(СВЦЭМ!$C$39:$C$782,СВЦЭМ!$A$39:$A$782,$A22,СВЦЭМ!$B$39:$B$782,K$11)+'СЕТ СН'!$F$9+СВЦЭМ!$D$10+'СЕТ СН'!$F$5-'СЕТ СН'!$F$17</f>
        <v>2375.0265319300001</v>
      </c>
      <c r="L22" s="36">
        <f>SUMIFS(СВЦЭМ!$C$39:$C$782,СВЦЭМ!$A$39:$A$782,$A22,СВЦЭМ!$B$39:$B$782,L$11)+'СЕТ СН'!$F$9+СВЦЭМ!$D$10+'СЕТ СН'!$F$5-'СЕТ СН'!$F$17</f>
        <v>2383.8797604300003</v>
      </c>
      <c r="M22" s="36">
        <f>SUMIFS(СВЦЭМ!$C$39:$C$782,СВЦЭМ!$A$39:$A$782,$A22,СВЦЭМ!$B$39:$B$782,M$11)+'СЕТ СН'!$F$9+СВЦЭМ!$D$10+'СЕТ СН'!$F$5-'СЕТ СН'!$F$17</f>
        <v>2417.45681182</v>
      </c>
      <c r="N22" s="36">
        <f>SUMIFS(СВЦЭМ!$C$39:$C$782,СВЦЭМ!$A$39:$A$782,$A22,СВЦЭМ!$B$39:$B$782,N$11)+'СЕТ СН'!$F$9+СВЦЭМ!$D$10+'СЕТ СН'!$F$5-'СЕТ СН'!$F$17</f>
        <v>2447.5300179300002</v>
      </c>
      <c r="O22" s="36">
        <f>SUMIFS(СВЦЭМ!$C$39:$C$782,СВЦЭМ!$A$39:$A$782,$A22,СВЦЭМ!$B$39:$B$782,O$11)+'СЕТ СН'!$F$9+СВЦЭМ!$D$10+'СЕТ СН'!$F$5-'СЕТ СН'!$F$17</f>
        <v>2448.7065140300001</v>
      </c>
      <c r="P22" s="36">
        <f>SUMIFS(СВЦЭМ!$C$39:$C$782,СВЦЭМ!$A$39:$A$782,$A22,СВЦЭМ!$B$39:$B$782,P$11)+'СЕТ СН'!$F$9+СВЦЭМ!$D$10+'СЕТ СН'!$F$5-'СЕТ СН'!$F$17</f>
        <v>2448.7719218700004</v>
      </c>
      <c r="Q22" s="36">
        <f>SUMIFS(СВЦЭМ!$C$39:$C$782,СВЦЭМ!$A$39:$A$782,$A22,СВЦЭМ!$B$39:$B$782,Q$11)+'СЕТ СН'!$F$9+СВЦЭМ!$D$10+'СЕТ СН'!$F$5-'СЕТ СН'!$F$17</f>
        <v>2469.6745645400001</v>
      </c>
      <c r="R22" s="36">
        <f>SUMIFS(СВЦЭМ!$C$39:$C$782,СВЦЭМ!$A$39:$A$782,$A22,СВЦЭМ!$B$39:$B$782,R$11)+'СЕТ СН'!$F$9+СВЦЭМ!$D$10+'СЕТ СН'!$F$5-'СЕТ СН'!$F$17</f>
        <v>2475.3438946000001</v>
      </c>
      <c r="S22" s="36">
        <f>SUMIFS(СВЦЭМ!$C$39:$C$782,СВЦЭМ!$A$39:$A$782,$A22,СВЦЭМ!$B$39:$B$782,S$11)+'СЕТ СН'!$F$9+СВЦЭМ!$D$10+'СЕТ СН'!$F$5-'СЕТ СН'!$F$17</f>
        <v>2473.90501894</v>
      </c>
      <c r="T22" s="36">
        <f>SUMIFS(СВЦЭМ!$C$39:$C$782,СВЦЭМ!$A$39:$A$782,$A22,СВЦЭМ!$B$39:$B$782,T$11)+'СЕТ СН'!$F$9+СВЦЭМ!$D$10+'СЕТ СН'!$F$5-'СЕТ СН'!$F$17</f>
        <v>2449.1260290099999</v>
      </c>
      <c r="U22" s="36">
        <f>SUMIFS(СВЦЭМ!$C$39:$C$782,СВЦЭМ!$A$39:$A$782,$A22,СВЦЭМ!$B$39:$B$782,U$11)+'СЕТ СН'!$F$9+СВЦЭМ!$D$10+'СЕТ СН'!$F$5-'СЕТ СН'!$F$17</f>
        <v>2436.4539990000003</v>
      </c>
      <c r="V22" s="36">
        <f>SUMIFS(СВЦЭМ!$C$39:$C$782,СВЦЭМ!$A$39:$A$782,$A22,СВЦЭМ!$B$39:$B$782,V$11)+'СЕТ СН'!$F$9+СВЦЭМ!$D$10+'СЕТ СН'!$F$5-'СЕТ СН'!$F$17</f>
        <v>2423.7729540600003</v>
      </c>
      <c r="W22" s="36">
        <f>SUMIFS(СВЦЭМ!$C$39:$C$782,СВЦЭМ!$A$39:$A$782,$A22,СВЦЭМ!$B$39:$B$782,W$11)+'СЕТ СН'!$F$9+СВЦЭМ!$D$10+'СЕТ СН'!$F$5-'СЕТ СН'!$F$17</f>
        <v>2434.3592406300004</v>
      </c>
      <c r="X22" s="36">
        <f>SUMIFS(СВЦЭМ!$C$39:$C$782,СВЦЭМ!$A$39:$A$782,$A22,СВЦЭМ!$B$39:$B$782,X$11)+'СЕТ СН'!$F$9+СВЦЭМ!$D$10+'СЕТ СН'!$F$5-'СЕТ СН'!$F$17</f>
        <v>2451.6801642300002</v>
      </c>
      <c r="Y22" s="36">
        <f>SUMIFS(СВЦЭМ!$C$39:$C$782,СВЦЭМ!$A$39:$A$782,$A22,СВЦЭМ!$B$39:$B$782,Y$11)+'СЕТ СН'!$F$9+СВЦЭМ!$D$10+'СЕТ СН'!$F$5-'СЕТ СН'!$F$17</f>
        <v>2490.35795831</v>
      </c>
    </row>
    <row r="23" spans="1:25" ht="15.75" x14ac:dyDescent="0.2">
      <c r="A23" s="35">
        <f t="shared" si="0"/>
        <v>44328</v>
      </c>
      <c r="B23" s="36">
        <f>SUMIFS(СВЦЭМ!$C$39:$C$782,СВЦЭМ!$A$39:$A$782,$A23,СВЦЭМ!$B$39:$B$782,B$11)+'СЕТ СН'!$F$9+СВЦЭМ!$D$10+'СЕТ СН'!$F$5-'СЕТ СН'!$F$17</f>
        <v>2500.9479013099999</v>
      </c>
      <c r="C23" s="36">
        <f>SUMIFS(СВЦЭМ!$C$39:$C$782,СВЦЭМ!$A$39:$A$782,$A23,СВЦЭМ!$B$39:$B$782,C$11)+'СЕТ СН'!$F$9+СВЦЭМ!$D$10+'СЕТ СН'!$F$5-'СЕТ СН'!$F$17</f>
        <v>2527.7016536600004</v>
      </c>
      <c r="D23" s="36">
        <f>SUMIFS(СВЦЭМ!$C$39:$C$782,СВЦЭМ!$A$39:$A$782,$A23,СВЦЭМ!$B$39:$B$782,D$11)+'СЕТ СН'!$F$9+СВЦЭМ!$D$10+'СЕТ СН'!$F$5-'СЕТ СН'!$F$17</f>
        <v>2510.04175123</v>
      </c>
      <c r="E23" s="36">
        <f>SUMIFS(СВЦЭМ!$C$39:$C$782,СВЦЭМ!$A$39:$A$782,$A23,СВЦЭМ!$B$39:$B$782,E$11)+'СЕТ СН'!$F$9+СВЦЭМ!$D$10+'СЕТ СН'!$F$5-'СЕТ СН'!$F$17</f>
        <v>2508.0433287400001</v>
      </c>
      <c r="F23" s="36">
        <f>SUMIFS(СВЦЭМ!$C$39:$C$782,СВЦЭМ!$A$39:$A$782,$A23,СВЦЭМ!$B$39:$B$782,F$11)+'СЕТ СН'!$F$9+СВЦЭМ!$D$10+'СЕТ СН'!$F$5-'СЕТ СН'!$F$17</f>
        <v>2503.8885996600002</v>
      </c>
      <c r="G23" s="36">
        <f>SUMIFS(СВЦЭМ!$C$39:$C$782,СВЦЭМ!$A$39:$A$782,$A23,СВЦЭМ!$B$39:$B$782,G$11)+'СЕТ СН'!$F$9+СВЦЭМ!$D$10+'СЕТ СН'!$F$5-'СЕТ СН'!$F$17</f>
        <v>2509.3976754300002</v>
      </c>
      <c r="H23" s="36">
        <f>SUMIFS(СВЦЭМ!$C$39:$C$782,СВЦЭМ!$A$39:$A$782,$A23,СВЦЭМ!$B$39:$B$782,H$11)+'СЕТ СН'!$F$9+СВЦЭМ!$D$10+'СЕТ СН'!$F$5-'СЕТ СН'!$F$17</f>
        <v>2495.3868859900003</v>
      </c>
      <c r="I23" s="36">
        <f>SUMIFS(СВЦЭМ!$C$39:$C$782,СВЦЭМ!$A$39:$A$782,$A23,СВЦЭМ!$B$39:$B$782,I$11)+'СЕТ СН'!$F$9+СВЦЭМ!$D$10+'СЕТ СН'!$F$5-'СЕТ СН'!$F$17</f>
        <v>2447.5725427500001</v>
      </c>
      <c r="J23" s="36">
        <f>SUMIFS(СВЦЭМ!$C$39:$C$782,СВЦЭМ!$A$39:$A$782,$A23,СВЦЭМ!$B$39:$B$782,J$11)+'СЕТ СН'!$F$9+СВЦЭМ!$D$10+'СЕТ СН'!$F$5-'СЕТ СН'!$F$17</f>
        <v>2421.6047047299999</v>
      </c>
      <c r="K23" s="36">
        <f>SUMIFS(СВЦЭМ!$C$39:$C$782,СВЦЭМ!$A$39:$A$782,$A23,СВЦЭМ!$B$39:$B$782,K$11)+'СЕТ СН'!$F$9+СВЦЭМ!$D$10+'СЕТ СН'!$F$5-'СЕТ СН'!$F$17</f>
        <v>2401.9179301900003</v>
      </c>
      <c r="L23" s="36">
        <f>SUMIFS(СВЦЭМ!$C$39:$C$782,СВЦЭМ!$A$39:$A$782,$A23,СВЦЭМ!$B$39:$B$782,L$11)+'СЕТ СН'!$F$9+СВЦЭМ!$D$10+'СЕТ СН'!$F$5-'СЕТ СН'!$F$17</f>
        <v>2377.4782394600002</v>
      </c>
      <c r="M23" s="36">
        <f>SUMIFS(СВЦЭМ!$C$39:$C$782,СВЦЭМ!$A$39:$A$782,$A23,СВЦЭМ!$B$39:$B$782,M$11)+'СЕТ СН'!$F$9+СВЦЭМ!$D$10+'СЕТ СН'!$F$5-'СЕТ СН'!$F$17</f>
        <v>2386.36198848</v>
      </c>
      <c r="N23" s="36">
        <f>SUMIFS(СВЦЭМ!$C$39:$C$782,СВЦЭМ!$A$39:$A$782,$A23,СВЦЭМ!$B$39:$B$782,N$11)+'СЕТ СН'!$F$9+СВЦЭМ!$D$10+'СЕТ СН'!$F$5-'СЕТ СН'!$F$17</f>
        <v>2389.5000116199999</v>
      </c>
      <c r="O23" s="36">
        <f>SUMIFS(СВЦЭМ!$C$39:$C$782,СВЦЭМ!$A$39:$A$782,$A23,СВЦЭМ!$B$39:$B$782,O$11)+'СЕТ СН'!$F$9+СВЦЭМ!$D$10+'СЕТ СН'!$F$5-'СЕТ СН'!$F$17</f>
        <v>2406.0793445200002</v>
      </c>
      <c r="P23" s="36">
        <f>SUMIFS(СВЦЭМ!$C$39:$C$782,СВЦЭМ!$A$39:$A$782,$A23,СВЦЭМ!$B$39:$B$782,P$11)+'СЕТ СН'!$F$9+СВЦЭМ!$D$10+'СЕТ СН'!$F$5-'СЕТ СН'!$F$17</f>
        <v>2414.4279630300002</v>
      </c>
      <c r="Q23" s="36">
        <f>SUMIFS(СВЦЭМ!$C$39:$C$782,СВЦЭМ!$A$39:$A$782,$A23,СВЦЭМ!$B$39:$B$782,Q$11)+'СЕТ СН'!$F$9+СВЦЭМ!$D$10+'СЕТ СН'!$F$5-'СЕТ СН'!$F$17</f>
        <v>2419.28016738</v>
      </c>
      <c r="R23" s="36">
        <f>SUMIFS(СВЦЭМ!$C$39:$C$782,СВЦЭМ!$A$39:$A$782,$A23,СВЦЭМ!$B$39:$B$782,R$11)+'СЕТ СН'!$F$9+СВЦЭМ!$D$10+'СЕТ СН'!$F$5-'СЕТ СН'!$F$17</f>
        <v>2410.9926252400001</v>
      </c>
      <c r="S23" s="36">
        <f>SUMIFS(СВЦЭМ!$C$39:$C$782,СВЦЭМ!$A$39:$A$782,$A23,СВЦЭМ!$B$39:$B$782,S$11)+'СЕТ СН'!$F$9+СВЦЭМ!$D$10+'СЕТ СН'!$F$5-'СЕТ СН'!$F$17</f>
        <v>2409.5856383</v>
      </c>
      <c r="T23" s="36">
        <f>SUMIFS(СВЦЭМ!$C$39:$C$782,СВЦЭМ!$A$39:$A$782,$A23,СВЦЭМ!$B$39:$B$782,T$11)+'СЕТ СН'!$F$9+СВЦЭМ!$D$10+'СЕТ СН'!$F$5-'СЕТ СН'!$F$17</f>
        <v>2400.4111951100003</v>
      </c>
      <c r="U23" s="36">
        <f>SUMIFS(СВЦЭМ!$C$39:$C$782,СВЦЭМ!$A$39:$A$782,$A23,СВЦЭМ!$B$39:$B$782,U$11)+'СЕТ СН'!$F$9+СВЦЭМ!$D$10+'СЕТ СН'!$F$5-'СЕТ СН'!$F$17</f>
        <v>2393.4471519799999</v>
      </c>
      <c r="V23" s="36">
        <f>SUMIFS(СВЦЭМ!$C$39:$C$782,СВЦЭМ!$A$39:$A$782,$A23,СВЦЭМ!$B$39:$B$782,V$11)+'СЕТ СН'!$F$9+СВЦЭМ!$D$10+'СЕТ СН'!$F$5-'СЕТ СН'!$F$17</f>
        <v>2386.4890240200002</v>
      </c>
      <c r="W23" s="36">
        <f>SUMIFS(СВЦЭМ!$C$39:$C$782,СВЦЭМ!$A$39:$A$782,$A23,СВЦЭМ!$B$39:$B$782,W$11)+'СЕТ СН'!$F$9+СВЦЭМ!$D$10+'СЕТ СН'!$F$5-'СЕТ СН'!$F$17</f>
        <v>2396.7972712199999</v>
      </c>
      <c r="X23" s="36">
        <f>SUMIFS(СВЦЭМ!$C$39:$C$782,СВЦЭМ!$A$39:$A$782,$A23,СВЦЭМ!$B$39:$B$782,X$11)+'СЕТ СН'!$F$9+СВЦЭМ!$D$10+'СЕТ СН'!$F$5-'СЕТ СН'!$F$17</f>
        <v>2405.5531138599999</v>
      </c>
      <c r="Y23" s="36">
        <f>SUMIFS(СВЦЭМ!$C$39:$C$782,СВЦЭМ!$A$39:$A$782,$A23,СВЦЭМ!$B$39:$B$782,Y$11)+'СЕТ СН'!$F$9+СВЦЭМ!$D$10+'СЕТ СН'!$F$5-'СЕТ СН'!$F$17</f>
        <v>2428.8327367500001</v>
      </c>
    </row>
    <row r="24" spans="1:25" ht="15.75" x14ac:dyDescent="0.2">
      <c r="A24" s="35">
        <f t="shared" si="0"/>
        <v>44329</v>
      </c>
      <c r="B24" s="36">
        <f>SUMIFS(СВЦЭМ!$C$39:$C$782,СВЦЭМ!$A$39:$A$782,$A24,СВЦЭМ!$B$39:$B$782,B$11)+'СЕТ СН'!$F$9+СВЦЭМ!$D$10+'СЕТ СН'!$F$5-'СЕТ СН'!$F$17</f>
        <v>2498.8159884500001</v>
      </c>
      <c r="C24" s="36">
        <f>SUMIFS(СВЦЭМ!$C$39:$C$782,СВЦЭМ!$A$39:$A$782,$A24,СВЦЭМ!$B$39:$B$782,C$11)+'СЕТ СН'!$F$9+СВЦЭМ!$D$10+'СЕТ СН'!$F$5-'СЕТ СН'!$F$17</f>
        <v>2545.0112970199998</v>
      </c>
      <c r="D24" s="36">
        <f>SUMIFS(СВЦЭМ!$C$39:$C$782,СВЦЭМ!$A$39:$A$782,$A24,СВЦЭМ!$B$39:$B$782,D$11)+'СЕТ СН'!$F$9+СВЦЭМ!$D$10+'СЕТ СН'!$F$5-'СЕТ СН'!$F$17</f>
        <v>2562.0130506</v>
      </c>
      <c r="E24" s="36">
        <f>SUMIFS(СВЦЭМ!$C$39:$C$782,СВЦЭМ!$A$39:$A$782,$A24,СВЦЭМ!$B$39:$B$782,E$11)+'СЕТ СН'!$F$9+СВЦЭМ!$D$10+'СЕТ СН'!$F$5-'СЕТ СН'!$F$17</f>
        <v>2558.7792657999998</v>
      </c>
      <c r="F24" s="36">
        <f>SUMIFS(СВЦЭМ!$C$39:$C$782,СВЦЭМ!$A$39:$A$782,$A24,СВЦЭМ!$B$39:$B$782,F$11)+'СЕТ СН'!$F$9+СВЦЭМ!$D$10+'СЕТ СН'!$F$5-'СЕТ СН'!$F$17</f>
        <v>2542.8428375000003</v>
      </c>
      <c r="G24" s="36">
        <f>SUMIFS(СВЦЭМ!$C$39:$C$782,СВЦЭМ!$A$39:$A$782,$A24,СВЦЭМ!$B$39:$B$782,G$11)+'СЕТ СН'!$F$9+СВЦЭМ!$D$10+'СЕТ СН'!$F$5-'СЕТ СН'!$F$17</f>
        <v>2549.51053959</v>
      </c>
      <c r="H24" s="36">
        <f>SUMIFS(СВЦЭМ!$C$39:$C$782,СВЦЭМ!$A$39:$A$782,$A24,СВЦЭМ!$B$39:$B$782,H$11)+'СЕТ СН'!$F$9+СВЦЭМ!$D$10+'СЕТ СН'!$F$5-'СЕТ СН'!$F$17</f>
        <v>2511.63891801</v>
      </c>
      <c r="I24" s="36">
        <f>SUMIFS(СВЦЭМ!$C$39:$C$782,СВЦЭМ!$A$39:$A$782,$A24,СВЦЭМ!$B$39:$B$782,I$11)+'СЕТ СН'!$F$9+СВЦЭМ!$D$10+'СЕТ СН'!$F$5-'СЕТ СН'!$F$17</f>
        <v>2458.6080015900002</v>
      </c>
      <c r="J24" s="36">
        <f>SUMIFS(СВЦЭМ!$C$39:$C$782,СВЦЭМ!$A$39:$A$782,$A24,СВЦЭМ!$B$39:$B$782,J$11)+'СЕТ СН'!$F$9+СВЦЭМ!$D$10+'СЕТ СН'!$F$5-'СЕТ СН'!$F$17</f>
        <v>2432.6332101600001</v>
      </c>
      <c r="K24" s="36">
        <f>SUMIFS(СВЦЭМ!$C$39:$C$782,СВЦЭМ!$A$39:$A$782,$A24,СВЦЭМ!$B$39:$B$782,K$11)+'СЕТ СН'!$F$9+СВЦЭМ!$D$10+'СЕТ СН'!$F$5-'СЕТ СН'!$F$17</f>
        <v>2413.1429840700002</v>
      </c>
      <c r="L24" s="36">
        <f>SUMIFS(СВЦЭМ!$C$39:$C$782,СВЦЭМ!$A$39:$A$782,$A24,СВЦЭМ!$B$39:$B$782,L$11)+'СЕТ СН'!$F$9+СВЦЭМ!$D$10+'СЕТ СН'!$F$5-'СЕТ СН'!$F$17</f>
        <v>2377.2607440100001</v>
      </c>
      <c r="M24" s="36">
        <f>SUMIFS(СВЦЭМ!$C$39:$C$782,СВЦЭМ!$A$39:$A$782,$A24,СВЦЭМ!$B$39:$B$782,M$11)+'СЕТ СН'!$F$9+СВЦЭМ!$D$10+'СЕТ СН'!$F$5-'СЕТ СН'!$F$17</f>
        <v>2390.4428747000002</v>
      </c>
      <c r="N24" s="36">
        <f>SUMIFS(СВЦЭМ!$C$39:$C$782,СВЦЭМ!$A$39:$A$782,$A24,СВЦЭМ!$B$39:$B$782,N$11)+'СЕТ СН'!$F$9+СВЦЭМ!$D$10+'СЕТ СН'!$F$5-'СЕТ СН'!$F$17</f>
        <v>2418.2086759399999</v>
      </c>
      <c r="O24" s="36">
        <f>SUMIFS(СВЦЭМ!$C$39:$C$782,СВЦЭМ!$A$39:$A$782,$A24,СВЦЭМ!$B$39:$B$782,O$11)+'СЕТ СН'!$F$9+СВЦЭМ!$D$10+'СЕТ СН'!$F$5-'СЕТ СН'!$F$17</f>
        <v>2428.4379080899998</v>
      </c>
      <c r="P24" s="36">
        <f>SUMIFS(СВЦЭМ!$C$39:$C$782,СВЦЭМ!$A$39:$A$782,$A24,СВЦЭМ!$B$39:$B$782,P$11)+'СЕТ СН'!$F$9+СВЦЭМ!$D$10+'СЕТ СН'!$F$5-'СЕТ СН'!$F$17</f>
        <v>2444.3784714600001</v>
      </c>
      <c r="Q24" s="36">
        <f>SUMIFS(СВЦЭМ!$C$39:$C$782,СВЦЭМ!$A$39:$A$782,$A24,СВЦЭМ!$B$39:$B$782,Q$11)+'СЕТ СН'!$F$9+СВЦЭМ!$D$10+'СЕТ СН'!$F$5-'СЕТ СН'!$F$17</f>
        <v>2461.3598564100002</v>
      </c>
      <c r="R24" s="36">
        <f>SUMIFS(СВЦЭМ!$C$39:$C$782,СВЦЭМ!$A$39:$A$782,$A24,СВЦЭМ!$B$39:$B$782,R$11)+'СЕТ СН'!$F$9+СВЦЭМ!$D$10+'СЕТ СН'!$F$5-'СЕТ СН'!$F$17</f>
        <v>2460.41249694</v>
      </c>
      <c r="S24" s="36">
        <f>SUMIFS(СВЦЭМ!$C$39:$C$782,СВЦЭМ!$A$39:$A$782,$A24,СВЦЭМ!$B$39:$B$782,S$11)+'СЕТ СН'!$F$9+СВЦЭМ!$D$10+'СЕТ СН'!$F$5-'СЕТ СН'!$F$17</f>
        <v>2474.7623149600004</v>
      </c>
      <c r="T24" s="36">
        <f>SUMIFS(СВЦЭМ!$C$39:$C$782,СВЦЭМ!$A$39:$A$782,$A24,СВЦЭМ!$B$39:$B$782,T$11)+'СЕТ СН'!$F$9+СВЦЭМ!$D$10+'СЕТ СН'!$F$5-'СЕТ СН'!$F$17</f>
        <v>2454.8373346799999</v>
      </c>
      <c r="U24" s="36">
        <f>SUMIFS(СВЦЭМ!$C$39:$C$782,СВЦЭМ!$A$39:$A$782,$A24,СВЦЭМ!$B$39:$B$782,U$11)+'СЕТ СН'!$F$9+СВЦЭМ!$D$10+'СЕТ СН'!$F$5-'СЕТ СН'!$F$17</f>
        <v>2435.0031824000002</v>
      </c>
      <c r="V24" s="36">
        <f>SUMIFS(СВЦЭМ!$C$39:$C$782,СВЦЭМ!$A$39:$A$782,$A24,СВЦЭМ!$B$39:$B$782,V$11)+'СЕТ СН'!$F$9+СВЦЭМ!$D$10+'СЕТ СН'!$F$5-'СЕТ СН'!$F$17</f>
        <v>2409.0168283200001</v>
      </c>
      <c r="W24" s="36">
        <f>SUMIFS(СВЦЭМ!$C$39:$C$782,СВЦЭМ!$A$39:$A$782,$A24,СВЦЭМ!$B$39:$B$782,W$11)+'СЕТ СН'!$F$9+СВЦЭМ!$D$10+'СЕТ СН'!$F$5-'СЕТ СН'!$F$17</f>
        <v>2410.0613652100001</v>
      </c>
      <c r="X24" s="36">
        <f>SUMIFS(СВЦЭМ!$C$39:$C$782,СВЦЭМ!$A$39:$A$782,$A24,СВЦЭМ!$B$39:$B$782,X$11)+'СЕТ СН'!$F$9+СВЦЭМ!$D$10+'СЕТ СН'!$F$5-'СЕТ СН'!$F$17</f>
        <v>2424.45033543</v>
      </c>
      <c r="Y24" s="36">
        <f>SUMIFS(СВЦЭМ!$C$39:$C$782,СВЦЭМ!$A$39:$A$782,$A24,СВЦЭМ!$B$39:$B$782,Y$11)+'СЕТ СН'!$F$9+СВЦЭМ!$D$10+'СЕТ СН'!$F$5-'СЕТ СН'!$F$17</f>
        <v>2464.77133086</v>
      </c>
    </row>
    <row r="25" spans="1:25" ht="15.75" x14ac:dyDescent="0.2">
      <c r="A25" s="35">
        <f t="shared" si="0"/>
        <v>44330</v>
      </c>
      <c r="B25" s="36">
        <f>SUMIFS(СВЦЭМ!$C$39:$C$782,СВЦЭМ!$A$39:$A$782,$A25,СВЦЭМ!$B$39:$B$782,B$11)+'СЕТ СН'!$F$9+СВЦЭМ!$D$10+'СЕТ СН'!$F$5-'СЕТ СН'!$F$17</f>
        <v>2491.59794173</v>
      </c>
      <c r="C25" s="36">
        <f>SUMIFS(СВЦЭМ!$C$39:$C$782,СВЦЭМ!$A$39:$A$782,$A25,СВЦЭМ!$B$39:$B$782,C$11)+'СЕТ СН'!$F$9+СВЦЭМ!$D$10+'СЕТ СН'!$F$5-'СЕТ СН'!$F$17</f>
        <v>2512.7349761300002</v>
      </c>
      <c r="D25" s="36">
        <f>SUMIFS(СВЦЭМ!$C$39:$C$782,СВЦЭМ!$A$39:$A$782,$A25,СВЦЭМ!$B$39:$B$782,D$11)+'СЕТ СН'!$F$9+СВЦЭМ!$D$10+'СЕТ СН'!$F$5-'СЕТ СН'!$F$17</f>
        <v>2535.3943196099999</v>
      </c>
      <c r="E25" s="36">
        <f>SUMIFS(СВЦЭМ!$C$39:$C$782,СВЦЭМ!$A$39:$A$782,$A25,СВЦЭМ!$B$39:$B$782,E$11)+'СЕТ СН'!$F$9+СВЦЭМ!$D$10+'СЕТ СН'!$F$5-'СЕТ СН'!$F$17</f>
        <v>2537.05651171</v>
      </c>
      <c r="F25" s="36">
        <f>SUMIFS(СВЦЭМ!$C$39:$C$782,СВЦЭМ!$A$39:$A$782,$A25,СВЦЭМ!$B$39:$B$782,F$11)+'СЕТ СН'!$F$9+СВЦЭМ!$D$10+'СЕТ СН'!$F$5-'СЕТ СН'!$F$17</f>
        <v>2556.0273795900002</v>
      </c>
      <c r="G25" s="36">
        <f>SUMIFS(СВЦЭМ!$C$39:$C$782,СВЦЭМ!$A$39:$A$782,$A25,СВЦЭМ!$B$39:$B$782,G$11)+'СЕТ СН'!$F$9+СВЦЭМ!$D$10+'СЕТ СН'!$F$5-'СЕТ СН'!$F$17</f>
        <v>2535.2865908000003</v>
      </c>
      <c r="H25" s="36">
        <f>SUMIFS(СВЦЭМ!$C$39:$C$782,СВЦЭМ!$A$39:$A$782,$A25,СВЦЭМ!$B$39:$B$782,H$11)+'СЕТ СН'!$F$9+СВЦЭМ!$D$10+'СЕТ СН'!$F$5-'СЕТ СН'!$F$17</f>
        <v>2484.1306231600001</v>
      </c>
      <c r="I25" s="36">
        <f>SUMIFS(СВЦЭМ!$C$39:$C$782,СВЦЭМ!$A$39:$A$782,$A25,СВЦЭМ!$B$39:$B$782,I$11)+'СЕТ СН'!$F$9+СВЦЭМ!$D$10+'СЕТ СН'!$F$5-'СЕТ СН'!$F$17</f>
        <v>2420.8820407000003</v>
      </c>
      <c r="J25" s="36">
        <f>SUMIFS(СВЦЭМ!$C$39:$C$782,СВЦЭМ!$A$39:$A$782,$A25,СВЦЭМ!$B$39:$B$782,J$11)+'СЕТ СН'!$F$9+СВЦЭМ!$D$10+'СЕТ СН'!$F$5-'СЕТ СН'!$F$17</f>
        <v>2390.9410151000002</v>
      </c>
      <c r="K25" s="36">
        <f>SUMIFS(СВЦЭМ!$C$39:$C$782,СВЦЭМ!$A$39:$A$782,$A25,СВЦЭМ!$B$39:$B$782,K$11)+'СЕТ СН'!$F$9+СВЦЭМ!$D$10+'СЕТ СН'!$F$5-'СЕТ СН'!$F$17</f>
        <v>2365.5839849900003</v>
      </c>
      <c r="L25" s="36">
        <f>SUMIFS(СВЦЭМ!$C$39:$C$782,СВЦЭМ!$A$39:$A$782,$A25,СВЦЭМ!$B$39:$B$782,L$11)+'СЕТ СН'!$F$9+СВЦЭМ!$D$10+'СЕТ СН'!$F$5-'СЕТ СН'!$F$17</f>
        <v>2354.2800361700001</v>
      </c>
      <c r="M25" s="36">
        <f>SUMIFS(СВЦЭМ!$C$39:$C$782,СВЦЭМ!$A$39:$A$782,$A25,СВЦЭМ!$B$39:$B$782,M$11)+'СЕТ СН'!$F$9+СВЦЭМ!$D$10+'СЕТ СН'!$F$5-'СЕТ СН'!$F$17</f>
        <v>2359.1195910599999</v>
      </c>
      <c r="N25" s="36">
        <f>SUMIFS(СВЦЭМ!$C$39:$C$782,СВЦЭМ!$A$39:$A$782,$A25,СВЦЭМ!$B$39:$B$782,N$11)+'СЕТ СН'!$F$9+СВЦЭМ!$D$10+'СЕТ СН'!$F$5-'СЕТ СН'!$F$17</f>
        <v>2393.1302449200002</v>
      </c>
      <c r="O25" s="36">
        <f>SUMIFS(СВЦЭМ!$C$39:$C$782,СВЦЭМ!$A$39:$A$782,$A25,СВЦЭМ!$B$39:$B$782,O$11)+'СЕТ СН'!$F$9+СВЦЭМ!$D$10+'СЕТ СН'!$F$5-'СЕТ СН'!$F$17</f>
        <v>2396.25959263</v>
      </c>
      <c r="P25" s="36">
        <f>SUMIFS(СВЦЭМ!$C$39:$C$782,СВЦЭМ!$A$39:$A$782,$A25,СВЦЭМ!$B$39:$B$782,P$11)+'СЕТ СН'!$F$9+СВЦЭМ!$D$10+'СЕТ СН'!$F$5-'СЕТ СН'!$F$17</f>
        <v>2410.0621785399999</v>
      </c>
      <c r="Q25" s="36">
        <f>SUMIFS(СВЦЭМ!$C$39:$C$782,СВЦЭМ!$A$39:$A$782,$A25,СВЦЭМ!$B$39:$B$782,Q$11)+'СЕТ СН'!$F$9+СВЦЭМ!$D$10+'СЕТ СН'!$F$5-'СЕТ СН'!$F$17</f>
        <v>2425.89146802</v>
      </c>
      <c r="R25" s="36">
        <f>SUMIFS(СВЦЭМ!$C$39:$C$782,СВЦЭМ!$A$39:$A$782,$A25,СВЦЭМ!$B$39:$B$782,R$11)+'СЕТ СН'!$F$9+СВЦЭМ!$D$10+'СЕТ СН'!$F$5-'СЕТ СН'!$F$17</f>
        <v>2421.6613419599998</v>
      </c>
      <c r="S25" s="36">
        <f>SUMIFS(СВЦЭМ!$C$39:$C$782,СВЦЭМ!$A$39:$A$782,$A25,СВЦЭМ!$B$39:$B$782,S$11)+'СЕТ СН'!$F$9+СВЦЭМ!$D$10+'СЕТ СН'!$F$5-'СЕТ СН'!$F$17</f>
        <v>2435.92481408</v>
      </c>
      <c r="T25" s="36">
        <f>SUMIFS(СВЦЭМ!$C$39:$C$782,СВЦЭМ!$A$39:$A$782,$A25,СВЦЭМ!$B$39:$B$782,T$11)+'СЕТ СН'!$F$9+СВЦЭМ!$D$10+'СЕТ СН'!$F$5-'СЕТ СН'!$F$17</f>
        <v>2422.5908553700001</v>
      </c>
      <c r="U25" s="36">
        <f>SUMIFS(СВЦЭМ!$C$39:$C$782,СВЦЭМ!$A$39:$A$782,$A25,СВЦЭМ!$B$39:$B$782,U$11)+'СЕТ СН'!$F$9+СВЦЭМ!$D$10+'СЕТ СН'!$F$5-'СЕТ СН'!$F$17</f>
        <v>2474.2337874600003</v>
      </c>
      <c r="V25" s="36">
        <f>SUMIFS(СВЦЭМ!$C$39:$C$782,СВЦЭМ!$A$39:$A$782,$A25,СВЦЭМ!$B$39:$B$782,V$11)+'СЕТ СН'!$F$9+СВЦЭМ!$D$10+'СЕТ СН'!$F$5-'СЕТ СН'!$F$17</f>
        <v>2418.7719649000001</v>
      </c>
      <c r="W25" s="36">
        <f>SUMIFS(СВЦЭМ!$C$39:$C$782,СВЦЭМ!$A$39:$A$782,$A25,СВЦЭМ!$B$39:$B$782,W$11)+'СЕТ СН'!$F$9+СВЦЭМ!$D$10+'СЕТ СН'!$F$5-'СЕТ СН'!$F$17</f>
        <v>3069.1854763599999</v>
      </c>
      <c r="X25" s="36">
        <f>SUMIFS(СВЦЭМ!$C$39:$C$782,СВЦЭМ!$A$39:$A$782,$A25,СВЦЭМ!$B$39:$B$782,X$11)+'СЕТ СН'!$F$9+СВЦЭМ!$D$10+'СЕТ СН'!$F$5-'СЕТ СН'!$F$17</f>
        <v>2443.3150124900003</v>
      </c>
      <c r="Y25" s="36">
        <f>SUMIFS(СВЦЭМ!$C$39:$C$782,СВЦЭМ!$A$39:$A$782,$A25,СВЦЭМ!$B$39:$B$782,Y$11)+'СЕТ СН'!$F$9+СВЦЭМ!$D$10+'СЕТ СН'!$F$5-'СЕТ СН'!$F$17</f>
        <v>2444.8642458300001</v>
      </c>
    </row>
    <row r="26" spans="1:25" ht="15.75" x14ac:dyDescent="0.2">
      <c r="A26" s="35">
        <f t="shared" si="0"/>
        <v>44331</v>
      </c>
      <c r="B26" s="36">
        <f>SUMIFS(СВЦЭМ!$C$39:$C$782,СВЦЭМ!$A$39:$A$782,$A26,СВЦЭМ!$B$39:$B$782,B$11)+'СЕТ СН'!$F$9+СВЦЭМ!$D$10+'СЕТ СН'!$F$5-'СЕТ СН'!$F$17</f>
        <v>2448.3187057300001</v>
      </c>
      <c r="C26" s="36">
        <f>SUMIFS(СВЦЭМ!$C$39:$C$782,СВЦЭМ!$A$39:$A$782,$A26,СВЦЭМ!$B$39:$B$782,C$11)+'СЕТ СН'!$F$9+СВЦЭМ!$D$10+'СЕТ СН'!$F$5-'СЕТ СН'!$F$17</f>
        <v>2467.55374609</v>
      </c>
      <c r="D26" s="36">
        <f>SUMIFS(СВЦЭМ!$C$39:$C$782,СВЦЭМ!$A$39:$A$782,$A26,СВЦЭМ!$B$39:$B$782,D$11)+'СЕТ СН'!$F$9+СВЦЭМ!$D$10+'СЕТ СН'!$F$5-'СЕТ СН'!$F$17</f>
        <v>2497.8961771200002</v>
      </c>
      <c r="E26" s="36">
        <f>SUMIFS(СВЦЭМ!$C$39:$C$782,СВЦЭМ!$A$39:$A$782,$A26,СВЦЭМ!$B$39:$B$782,E$11)+'СЕТ СН'!$F$9+СВЦЭМ!$D$10+'СЕТ СН'!$F$5-'СЕТ СН'!$F$17</f>
        <v>2518.6012741900004</v>
      </c>
      <c r="F26" s="36">
        <f>SUMIFS(СВЦЭМ!$C$39:$C$782,СВЦЭМ!$A$39:$A$782,$A26,СВЦЭМ!$B$39:$B$782,F$11)+'СЕТ СН'!$F$9+СВЦЭМ!$D$10+'СЕТ СН'!$F$5-'СЕТ СН'!$F$17</f>
        <v>2521.72584478</v>
      </c>
      <c r="G26" s="36">
        <f>SUMIFS(СВЦЭМ!$C$39:$C$782,СВЦЭМ!$A$39:$A$782,$A26,СВЦЭМ!$B$39:$B$782,G$11)+'СЕТ СН'!$F$9+СВЦЭМ!$D$10+'СЕТ СН'!$F$5-'СЕТ СН'!$F$17</f>
        <v>2506.08751239</v>
      </c>
      <c r="H26" s="36">
        <f>SUMIFS(СВЦЭМ!$C$39:$C$782,СВЦЭМ!$A$39:$A$782,$A26,СВЦЭМ!$B$39:$B$782,H$11)+'СЕТ СН'!$F$9+СВЦЭМ!$D$10+'СЕТ СН'!$F$5-'СЕТ СН'!$F$17</f>
        <v>2456.96196061</v>
      </c>
      <c r="I26" s="36">
        <f>SUMIFS(СВЦЭМ!$C$39:$C$782,СВЦЭМ!$A$39:$A$782,$A26,СВЦЭМ!$B$39:$B$782,I$11)+'СЕТ СН'!$F$9+СВЦЭМ!$D$10+'СЕТ СН'!$F$5-'СЕТ СН'!$F$17</f>
        <v>2411.36941437</v>
      </c>
      <c r="J26" s="36">
        <f>SUMIFS(СВЦЭМ!$C$39:$C$782,СВЦЭМ!$A$39:$A$782,$A26,СВЦЭМ!$B$39:$B$782,J$11)+'СЕТ СН'!$F$9+СВЦЭМ!$D$10+'СЕТ СН'!$F$5-'СЕТ СН'!$F$17</f>
        <v>2420.1401680200001</v>
      </c>
      <c r="K26" s="36">
        <f>SUMIFS(СВЦЭМ!$C$39:$C$782,СВЦЭМ!$A$39:$A$782,$A26,СВЦЭМ!$B$39:$B$782,K$11)+'СЕТ СН'!$F$9+СВЦЭМ!$D$10+'СЕТ СН'!$F$5-'СЕТ СН'!$F$17</f>
        <v>2405.2652034000002</v>
      </c>
      <c r="L26" s="36">
        <f>SUMIFS(СВЦЭМ!$C$39:$C$782,СВЦЭМ!$A$39:$A$782,$A26,СВЦЭМ!$B$39:$B$782,L$11)+'СЕТ СН'!$F$9+СВЦЭМ!$D$10+'СЕТ СН'!$F$5-'СЕТ СН'!$F$17</f>
        <v>2386.7281411499998</v>
      </c>
      <c r="M26" s="36">
        <f>SUMIFS(СВЦЭМ!$C$39:$C$782,СВЦЭМ!$A$39:$A$782,$A26,СВЦЭМ!$B$39:$B$782,M$11)+'СЕТ СН'!$F$9+СВЦЭМ!$D$10+'СЕТ СН'!$F$5-'СЕТ СН'!$F$17</f>
        <v>2391.1673149500002</v>
      </c>
      <c r="N26" s="36">
        <f>SUMIFS(СВЦЭМ!$C$39:$C$782,СВЦЭМ!$A$39:$A$782,$A26,СВЦЭМ!$B$39:$B$782,N$11)+'СЕТ СН'!$F$9+СВЦЭМ!$D$10+'СЕТ СН'!$F$5-'СЕТ СН'!$F$17</f>
        <v>2411.9355865900002</v>
      </c>
      <c r="O26" s="36">
        <f>SUMIFS(СВЦЭМ!$C$39:$C$782,СВЦЭМ!$A$39:$A$782,$A26,СВЦЭМ!$B$39:$B$782,O$11)+'СЕТ СН'!$F$9+СВЦЭМ!$D$10+'СЕТ СН'!$F$5-'СЕТ СН'!$F$17</f>
        <v>2410.2102540800001</v>
      </c>
      <c r="P26" s="36">
        <f>SUMIFS(СВЦЭМ!$C$39:$C$782,СВЦЭМ!$A$39:$A$782,$A26,СВЦЭМ!$B$39:$B$782,P$11)+'СЕТ СН'!$F$9+СВЦЭМ!$D$10+'СЕТ СН'!$F$5-'СЕТ СН'!$F$17</f>
        <v>2440.9657742600002</v>
      </c>
      <c r="Q26" s="36">
        <f>SUMIFS(СВЦЭМ!$C$39:$C$782,СВЦЭМ!$A$39:$A$782,$A26,СВЦЭМ!$B$39:$B$782,Q$11)+'СЕТ СН'!$F$9+СВЦЭМ!$D$10+'СЕТ СН'!$F$5-'СЕТ СН'!$F$17</f>
        <v>2436.8747999400002</v>
      </c>
      <c r="R26" s="36">
        <f>SUMIFS(СВЦЭМ!$C$39:$C$782,СВЦЭМ!$A$39:$A$782,$A26,СВЦЭМ!$B$39:$B$782,R$11)+'СЕТ СН'!$F$9+СВЦЭМ!$D$10+'СЕТ СН'!$F$5-'СЕТ СН'!$F$17</f>
        <v>2418.3398009400003</v>
      </c>
      <c r="S26" s="36">
        <f>SUMIFS(СВЦЭМ!$C$39:$C$782,СВЦЭМ!$A$39:$A$782,$A26,СВЦЭМ!$B$39:$B$782,S$11)+'СЕТ СН'!$F$9+СВЦЭМ!$D$10+'СЕТ СН'!$F$5-'СЕТ СН'!$F$17</f>
        <v>2415.0204167299999</v>
      </c>
      <c r="T26" s="36">
        <f>SUMIFS(СВЦЭМ!$C$39:$C$782,СВЦЭМ!$A$39:$A$782,$A26,СВЦЭМ!$B$39:$B$782,T$11)+'СЕТ СН'!$F$9+СВЦЭМ!$D$10+'СЕТ СН'!$F$5-'СЕТ СН'!$F$17</f>
        <v>2386.8402717600002</v>
      </c>
      <c r="U26" s="36">
        <f>SUMIFS(СВЦЭМ!$C$39:$C$782,СВЦЭМ!$A$39:$A$782,$A26,СВЦЭМ!$B$39:$B$782,U$11)+'СЕТ СН'!$F$9+СВЦЭМ!$D$10+'СЕТ СН'!$F$5-'СЕТ СН'!$F$17</f>
        <v>2365.41625359</v>
      </c>
      <c r="V26" s="36">
        <f>SUMIFS(СВЦЭМ!$C$39:$C$782,СВЦЭМ!$A$39:$A$782,$A26,СВЦЭМ!$B$39:$B$782,V$11)+'СЕТ СН'!$F$9+СВЦЭМ!$D$10+'СЕТ СН'!$F$5-'СЕТ СН'!$F$17</f>
        <v>2339.1754451500001</v>
      </c>
      <c r="W26" s="36">
        <f>SUMIFS(СВЦЭМ!$C$39:$C$782,СВЦЭМ!$A$39:$A$782,$A26,СВЦЭМ!$B$39:$B$782,W$11)+'СЕТ СН'!$F$9+СВЦЭМ!$D$10+'СЕТ СН'!$F$5-'СЕТ СН'!$F$17</f>
        <v>2329.6784926</v>
      </c>
      <c r="X26" s="36">
        <f>SUMIFS(СВЦЭМ!$C$39:$C$782,СВЦЭМ!$A$39:$A$782,$A26,СВЦЭМ!$B$39:$B$782,X$11)+'СЕТ СН'!$F$9+СВЦЭМ!$D$10+'СЕТ СН'!$F$5-'СЕТ СН'!$F$17</f>
        <v>2336.0473252299998</v>
      </c>
      <c r="Y26" s="36">
        <f>SUMIFS(СВЦЭМ!$C$39:$C$782,СВЦЭМ!$A$39:$A$782,$A26,СВЦЭМ!$B$39:$B$782,Y$11)+'СЕТ СН'!$F$9+СВЦЭМ!$D$10+'СЕТ СН'!$F$5-'СЕТ СН'!$F$17</f>
        <v>2362.94534664</v>
      </c>
    </row>
    <row r="27" spans="1:25" ht="15.75" x14ac:dyDescent="0.2">
      <c r="A27" s="35">
        <f t="shared" si="0"/>
        <v>44332</v>
      </c>
      <c r="B27" s="36">
        <f>SUMIFS(СВЦЭМ!$C$39:$C$782,СВЦЭМ!$A$39:$A$782,$A27,СВЦЭМ!$B$39:$B$782,B$11)+'СЕТ СН'!$F$9+СВЦЭМ!$D$10+'СЕТ СН'!$F$5-'СЕТ СН'!$F$17</f>
        <v>2365.5553596500004</v>
      </c>
      <c r="C27" s="36">
        <f>SUMIFS(СВЦЭМ!$C$39:$C$782,СВЦЭМ!$A$39:$A$782,$A27,СВЦЭМ!$B$39:$B$782,C$11)+'СЕТ СН'!$F$9+СВЦЭМ!$D$10+'СЕТ СН'!$F$5-'СЕТ СН'!$F$17</f>
        <v>2365.6760793600001</v>
      </c>
      <c r="D27" s="36">
        <f>SUMIFS(СВЦЭМ!$C$39:$C$782,СВЦЭМ!$A$39:$A$782,$A27,СВЦЭМ!$B$39:$B$782,D$11)+'СЕТ СН'!$F$9+СВЦЭМ!$D$10+'СЕТ СН'!$F$5-'СЕТ СН'!$F$17</f>
        <v>2351.4255765900002</v>
      </c>
      <c r="E27" s="36">
        <f>SUMIFS(СВЦЭМ!$C$39:$C$782,СВЦЭМ!$A$39:$A$782,$A27,СВЦЭМ!$B$39:$B$782,E$11)+'СЕТ СН'!$F$9+СВЦЭМ!$D$10+'СЕТ СН'!$F$5-'СЕТ СН'!$F$17</f>
        <v>2353.5735342799999</v>
      </c>
      <c r="F27" s="36">
        <f>SUMIFS(СВЦЭМ!$C$39:$C$782,СВЦЭМ!$A$39:$A$782,$A27,СВЦЭМ!$B$39:$B$782,F$11)+'СЕТ СН'!$F$9+СВЦЭМ!$D$10+'СЕТ СН'!$F$5-'СЕТ СН'!$F$17</f>
        <v>2348.1071884500002</v>
      </c>
      <c r="G27" s="36">
        <f>SUMIFS(СВЦЭМ!$C$39:$C$782,СВЦЭМ!$A$39:$A$782,$A27,СВЦЭМ!$B$39:$B$782,G$11)+'СЕТ СН'!$F$9+СВЦЭМ!$D$10+'СЕТ СН'!$F$5-'СЕТ СН'!$F$17</f>
        <v>2343.5532149999999</v>
      </c>
      <c r="H27" s="36">
        <f>SUMIFS(СВЦЭМ!$C$39:$C$782,СВЦЭМ!$A$39:$A$782,$A27,СВЦЭМ!$B$39:$B$782,H$11)+'СЕТ СН'!$F$9+СВЦЭМ!$D$10+'СЕТ СН'!$F$5-'СЕТ СН'!$F$17</f>
        <v>2352.9372026300002</v>
      </c>
      <c r="I27" s="36">
        <f>SUMIFS(СВЦЭМ!$C$39:$C$782,СВЦЭМ!$A$39:$A$782,$A27,СВЦЭМ!$B$39:$B$782,I$11)+'СЕТ СН'!$F$9+СВЦЭМ!$D$10+'СЕТ СН'!$F$5-'СЕТ СН'!$F$17</f>
        <v>2336.2283633699999</v>
      </c>
      <c r="J27" s="36">
        <f>SUMIFS(СВЦЭМ!$C$39:$C$782,СВЦЭМ!$A$39:$A$782,$A27,СВЦЭМ!$B$39:$B$782,J$11)+'СЕТ СН'!$F$9+СВЦЭМ!$D$10+'СЕТ СН'!$F$5-'СЕТ СН'!$F$17</f>
        <v>2304.78551995</v>
      </c>
      <c r="K27" s="36">
        <f>SUMIFS(СВЦЭМ!$C$39:$C$782,СВЦЭМ!$A$39:$A$782,$A27,СВЦЭМ!$B$39:$B$782,K$11)+'СЕТ СН'!$F$9+СВЦЭМ!$D$10+'СЕТ СН'!$F$5-'СЕТ СН'!$F$17</f>
        <v>2340.5287914199998</v>
      </c>
      <c r="L27" s="36">
        <f>SUMIFS(СВЦЭМ!$C$39:$C$782,СВЦЭМ!$A$39:$A$782,$A27,СВЦЭМ!$B$39:$B$782,L$11)+'СЕТ СН'!$F$9+СВЦЭМ!$D$10+'СЕТ СН'!$F$5-'СЕТ СН'!$F$17</f>
        <v>2354.8823905300001</v>
      </c>
      <c r="M27" s="36">
        <f>SUMIFS(СВЦЭМ!$C$39:$C$782,СВЦЭМ!$A$39:$A$782,$A27,СВЦЭМ!$B$39:$B$782,M$11)+'СЕТ СН'!$F$9+СВЦЭМ!$D$10+'СЕТ СН'!$F$5-'СЕТ СН'!$F$17</f>
        <v>2356.87494995</v>
      </c>
      <c r="N27" s="36">
        <f>SUMIFS(СВЦЭМ!$C$39:$C$782,СВЦЭМ!$A$39:$A$782,$A27,СВЦЭМ!$B$39:$B$782,N$11)+'СЕТ СН'!$F$9+СВЦЭМ!$D$10+'СЕТ СН'!$F$5-'СЕТ СН'!$F$17</f>
        <v>2350.87069724</v>
      </c>
      <c r="O27" s="36">
        <f>SUMIFS(СВЦЭМ!$C$39:$C$782,СВЦЭМ!$A$39:$A$782,$A27,СВЦЭМ!$B$39:$B$782,O$11)+'СЕТ СН'!$F$9+СВЦЭМ!$D$10+'СЕТ СН'!$F$5-'СЕТ СН'!$F$17</f>
        <v>2327.62514994</v>
      </c>
      <c r="P27" s="36">
        <f>SUMIFS(СВЦЭМ!$C$39:$C$782,СВЦЭМ!$A$39:$A$782,$A27,СВЦЭМ!$B$39:$B$782,P$11)+'СЕТ СН'!$F$9+СВЦЭМ!$D$10+'СЕТ СН'!$F$5-'СЕТ СН'!$F$17</f>
        <v>2331.9300791599999</v>
      </c>
      <c r="Q27" s="36">
        <f>SUMIFS(СВЦЭМ!$C$39:$C$782,СВЦЭМ!$A$39:$A$782,$A27,СВЦЭМ!$B$39:$B$782,Q$11)+'СЕТ СН'!$F$9+СВЦЭМ!$D$10+'СЕТ СН'!$F$5-'СЕТ СН'!$F$17</f>
        <v>2324.8695693200002</v>
      </c>
      <c r="R27" s="36">
        <f>SUMIFS(СВЦЭМ!$C$39:$C$782,СВЦЭМ!$A$39:$A$782,$A27,СВЦЭМ!$B$39:$B$782,R$11)+'СЕТ СН'!$F$9+СВЦЭМ!$D$10+'СЕТ СН'!$F$5-'СЕТ СН'!$F$17</f>
        <v>2314.1460508200003</v>
      </c>
      <c r="S27" s="36">
        <f>SUMIFS(СВЦЭМ!$C$39:$C$782,СВЦЭМ!$A$39:$A$782,$A27,СВЦЭМ!$B$39:$B$782,S$11)+'СЕТ СН'!$F$9+СВЦЭМ!$D$10+'СЕТ СН'!$F$5-'СЕТ СН'!$F$17</f>
        <v>2327.73412319</v>
      </c>
      <c r="T27" s="36">
        <f>SUMIFS(СВЦЭМ!$C$39:$C$782,СВЦЭМ!$A$39:$A$782,$A27,СВЦЭМ!$B$39:$B$782,T$11)+'СЕТ СН'!$F$9+СВЦЭМ!$D$10+'СЕТ СН'!$F$5-'СЕТ СН'!$F$17</f>
        <v>2344.7801475800002</v>
      </c>
      <c r="U27" s="36">
        <f>SUMIFS(СВЦЭМ!$C$39:$C$782,СВЦЭМ!$A$39:$A$782,$A27,СВЦЭМ!$B$39:$B$782,U$11)+'СЕТ СН'!$F$9+СВЦЭМ!$D$10+'СЕТ СН'!$F$5-'СЕТ СН'!$F$17</f>
        <v>2349.4736307200001</v>
      </c>
      <c r="V27" s="36">
        <f>SUMIFS(СВЦЭМ!$C$39:$C$782,СВЦЭМ!$A$39:$A$782,$A27,СВЦЭМ!$B$39:$B$782,V$11)+'СЕТ СН'!$F$9+СВЦЭМ!$D$10+'СЕТ СН'!$F$5-'СЕТ СН'!$F$17</f>
        <v>2311.7832687800001</v>
      </c>
      <c r="W27" s="36">
        <f>SUMIFS(СВЦЭМ!$C$39:$C$782,СВЦЭМ!$A$39:$A$782,$A27,СВЦЭМ!$B$39:$B$782,W$11)+'СЕТ СН'!$F$9+СВЦЭМ!$D$10+'СЕТ СН'!$F$5-'СЕТ СН'!$F$17</f>
        <v>2308.97774372</v>
      </c>
      <c r="X27" s="36">
        <f>SUMIFS(СВЦЭМ!$C$39:$C$782,СВЦЭМ!$A$39:$A$782,$A27,СВЦЭМ!$B$39:$B$782,X$11)+'СЕТ СН'!$F$9+СВЦЭМ!$D$10+'СЕТ СН'!$F$5-'СЕТ СН'!$F$17</f>
        <v>2303.4264312100004</v>
      </c>
      <c r="Y27" s="36">
        <f>SUMIFS(СВЦЭМ!$C$39:$C$782,СВЦЭМ!$A$39:$A$782,$A27,СВЦЭМ!$B$39:$B$782,Y$11)+'СЕТ СН'!$F$9+СВЦЭМ!$D$10+'СЕТ СН'!$F$5-'СЕТ СН'!$F$17</f>
        <v>2287.38690868</v>
      </c>
    </row>
    <row r="28" spans="1:25" ht="15.75" x14ac:dyDescent="0.2">
      <c r="A28" s="35">
        <f t="shared" si="0"/>
        <v>44333</v>
      </c>
      <c r="B28" s="36">
        <f>SUMIFS(СВЦЭМ!$C$39:$C$782,СВЦЭМ!$A$39:$A$782,$A28,СВЦЭМ!$B$39:$B$782,B$11)+'СЕТ СН'!$F$9+СВЦЭМ!$D$10+'СЕТ СН'!$F$5-'СЕТ СН'!$F$17</f>
        <v>2313.91628666</v>
      </c>
      <c r="C28" s="36">
        <f>SUMIFS(СВЦЭМ!$C$39:$C$782,СВЦЭМ!$A$39:$A$782,$A28,СВЦЭМ!$B$39:$B$782,C$11)+'СЕТ СН'!$F$9+СВЦЭМ!$D$10+'СЕТ СН'!$F$5-'СЕТ СН'!$F$17</f>
        <v>2356.5409915400001</v>
      </c>
      <c r="D28" s="36">
        <f>SUMIFS(СВЦЭМ!$C$39:$C$782,СВЦЭМ!$A$39:$A$782,$A28,СВЦЭМ!$B$39:$B$782,D$11)+'СЕТ СН'!$F$9+СВЦЭМ!$D$10+'СЕТ СН'!$F$5-'СЕТ СН'!$F$17</f>
        <v>2386.0055781700003</v>
      </c>
      <c r="E28" s="36">
        <f>SUMIFS(СВЦЭМ!$C$39:$C$782,СВЦЭМ!$A$39:$A$782,$A28,СВЦЭМ!$B$39:$B$782,E$11)+'СЕТ СН'!$F$9+СВЦЭМ!$D$10+'СЕТ СН'!$F$5-'СЕТ СН'!$F$17</f>
        <v>2398.0309873000001</v>
      </c>
      <c r="F28" s="36">
        <f>SUMIFS(СВЦЭМ!$C$39:$C$782,СВЦЭМ!$A$39:$A$782,$A28,СВЦЭМ!$B$39:$B$782,F$11)+'СЕТ СН'!$F$9+СВЦЭМ!$D$10+'СЕТ СН'!$F$5-'СЕТ СН'!$F$17</f>
        <v>2425.9163167500001</v>
      </c>
      <c r="G28" s="36">
        <f>SUMIFS(СВЦЭМ!$C$39:$C$782,СВЦЭМ!$A$39:$A$782,$A28,СВЦЭМ!$B$39:$B$782,G$11)+'СЕТ СН'!$F$9+СВЦЭМ!$D$10+'СЕТ СН'!$F$5-'СЕТ СН'!$F$17</f>
        <v>2415.29255736</v>
      </c>
      <c r="H28" s="36">
        <f>SUMIFS(СВЦЭМ!$C$39:$C$782,СВЦЭМ!$A$39:$A$782,$A28,СВЦЭМ!$B$39:$B$782,H$11)+'СЕТ СН'!$F$9+СВЦЭМ!$D$10+'СЕТ СН'!$F$5-'СЕТ СН'!$F$17</f>
        <v>2364.5500927500002</v>
      </c>
      <c r="I28" s="36">
        <f>SUMIFS(СВЦЭМ!$C$39:$C$782,СВЦЭМ!$A$39:$A$782,$A28,СВЦЭМ!$B$39:$B$782,I$11)+'СЕТ СН'!$F$9+СВЦЭМ!$D$10+'СЕТ СН'!$F$5-'СЕТ СН'!$F$17</f>
        <v>2334.5356068900001</v>
      </c>
      <c r="J28" s="36">
        <f>SUMIFS(СВЦЭМ!$C$39:$C$782,СВЦЭМ!$A$39:$A$782,$A28,СВЦЭМ!$B$39:$B$782,J$11)+'СЕТ СН'!$F$9+СВЦЭМ!$D$10+'СЕТ СН'!$F$5-'СЕТ СН'!$F$17</f>
        <v>2385.7067385600003</v>
      </c>
      <c r="K28" s="36">
        <f>SUMIFS(СВЦЭМ!$C$39:$C$782,СВЦЭМ!$A$39:$A$782,$A28,СВЦЭМ!$B$39:$B$782,K$11)+'СЕТ СН'!$F$9+СВЦЭМ!$D$10+'СЕТ СН'!$F$5-'СЕТ СН'!$F$17</f>
        <v>2305.9703175200002</v>
      </c>
      <c r="L28" s="36">
        <f>SUMIFS(СВЦЭМ!$C$39:$C$782,СВЦЭМ!$A$39:$A$782,$A28,СВЦЭМ!$B$39:$B$782,L$11)+'СЕТ СН'!$F$9+СВЦЭМ!$D$10+'СЕТ СН'!$F$5-'СЕТ СН'!$F$17</f>
        <v>2298.9061007800001</v>
      </c>
      <c r="M28" s="36">
        <f>SUMIFS(СВЦЭМ!$C$39:$C$782,СВЦЭМ!$A$39:$A$782,$A28,СВЦЭМ!$B$39:$B$782,M$11)+'СЕТ СН'!$F$9+СВЦЭМ!$D$10+'СЕТ СН'!$F$5-'СЕТ СН'!$F$17</f>
        <v>2294.2660333200001</v>
      </c>
      <c r="N28" s="36">
        <f>SUMIFS(СВЦЭМ!$C$39:$C$782,СВЦЭМ!$A$39:$A$782,$A28,СВЦЭМ!$B$39:$B$782,N$11)+'СЕТ СН'!$F$9+СВЦЭМ!$D$10+'СЕТ СН'!$F$5-'СЕТ СН'!$F$17</f>
        <v>2287.4561970100003</v>
      </c>
      <c r="O28" s="36">
        <f>SUMIFS(СВЦЭМ!$C$39:$C$782,СВЦЭМ!$A$39:$A$782,$A28,СВЦЭМ!$B$39:$B$782,O$11)+'СЕТ СН'!$F$9+СВЦЭМ!$D$10+'СЕТ СН'!$F$5-'СЕТ СН'!$F$17</f>
        <v>2283.51040711</v>
      </c>
      <c r="P28" s="36">
        <f>SUMIFS(СВЦЭМ!$C$39:$C$782,СВЦЭМ!$A$39:$A$782,$A28,СВЦЭМ!$B$39:$B$782,P$11)+'СЕТ СН'!$F$9+СВЦЭМ!$D$10+'СЕТ СН'!$F$5-'СЕТ СН'!$F$17</f>
        <v>2299.97117213</v>
      </c>
      <c r="Q28" s="36">
        <f>SUMIFS(СВЦЭМ!$C$39:$C$782,СВЦЭМ!$A$39:$A$782,$A28,СВЦЭМ!$B$39:$B$782,Q$11)+'СЕТ СН'!$F$9+СВЦЭМ!$D$10+'СЕТ СН'!$F$5-'СЕТ СН'!$F$17</f>
        <v>2312.9495385200003</v>
      </c>
      <c r="R28" s="36">
        <f>SUMIFS(СВЦЭМ!$C$39:$C$782,СВЦЭМ!$A$39:$A$782,$A28,СВЦЭМ!$B$39:$B$782,R$11)+'СЕТ СН'!$F$9+СВЦЭМ!$D$10+'СЕТ СН'!$F$5-'СЕТ СН'!$F$17</f>
        <v>2312.4239654399998</v>
      </c>
      <c r="S28" s="36">
        <f>SUMIFS(СВЦЭМ!$C$39:$C$782,СВЦЭМ!$A$39:$A$782,$A28,СВЦЭМ!$B$39:$B$782,S$11)+'СЕТ СН'!$F$9+СВЦЭМ!$D$10+'СЕТ СН'!$F$5-'СЕТ СН'!$F$17</f>
        <v>2318.9083976299999</v>
      </c>
      <c r="T28" s="36">
        <f>SUMIFS(СВЦЭМ!$C$39:$C$782,СВЦЭМ!$A$39:$A$782,$A28,СВЦЭМ!$B$39:$B$782,T$11)+'СЕТ СН'!$F$9+СВЦЭМ!$D$10+'СЕТ СН'!$F$5-'СЕТ СН'!$F$17</f>
        <v>2314.49661371</v>
      </c>
      <c r="U28" s="36">
        <f>SUMIFS(СВЦЭМ!$C$39:$C$782,СВЦЭМ!$A$39:$A$782,$A28,СВЦЭМ!$B$39:$B$782,U$11)+'СЕТ СН'!$F$9+СВЦЭМ!$D$10+'СЕТ СН'!$F$5-'СЕТ СН'!$F$17</f>
        <v>2313.0166560600001</v>
      </c>
      <c r="V28" s="36">
        <f>SUMIFS(СВЦЭМ!$C$39:$C$782,СВЦЭМ!$A$39:$A$782,$A28,СВЦЭМ!$B$39:$B$782,V$11)+'СЕТ СН'!$F$9+СВЦЭМ!$D$10+'СЕТ СН'!$F$5-'СЕТ СН'!$F$17</f>
        <v>2289.3745767</v>
      </c>
      <c r="W28" s="36">
        <f>SUMIFS(СВЦЭМ!$C$39:$C$782,СВЦЭМ!$A$39:$A$782,$A28,СВЦЭМ!$B$39:$B$782,W$11)+'СЕТ СН'!$F$9+СВЦЭМ!$D$10+'СЕТ СН'!$F$5-'СЕТ СН'!$F$17</f>
        <v>2289.1665406000002</v>
      </c>
      <c r="X28" s="36">
        <f>SUMIFS(СВЦЭМ!$C$39:$C$782,СВЦЭМ!$A$39:$A$782,$A28,СВЦЭМ!$B$39:$B$782,X$11)+'СЕТ СН'!$F$9+СВЦЭМ!$D$10+'СЕТ СН'!$F$5-'СЕТ СН'!$F$17</f>
        <v>2279.4807010300001</v>
      </c>
      <c r="Y28" s="36">
        <f>SUMIFS(СВЦЭМ!$C$39:$C$782,СВЦЭМ!$A$39:$A$782,$A28,СВЦЭМ!$B$39:$B$782,Y$11)+'СЕТ СН'!$F$9+СВЦЭМ!$D$10+'СЕТ СН'!$F$5-'СЕТ СН'!$F$17</f>
        <v>2295.56329181</v>
      </c>
    </row>
    <row r="29" spans="1:25" ht="15.75" x14ac:dyDescent="0.2">
      <c r="A29" s="35">
        <f t="shared" si="0"/>
        <v>44334</v>
      </c>
      <c r="B29" s="36">
        <f>SUMIFS(СВЦЭМ!$C$39:$C$782,СВЦЭМ!$A$39:$A$782,$A29,СВЦЭМ!$B$39:$B$782,B$11)+'СЕТ СН'!$F$9+СВЦЭМ!$D$10+'СЕТ СН'!$F$5-'СЕТ СН'!$F$17</f>
        <v>2332.5117291500001</v>
      </c>
      <c r="C29" s="36">
        <f>SUMIFS(СВЦЭМ!$C$39:$C$782,СВЦЭМ!$A$39:$A$782,$A29,СВЦЭМ!$B$39:$B$782,C$11)+'СЕТ СН'!$F$9+СВЦЭМ!$D$10+'СЕТ СН'!$F$5-'СЕТ СН'!$F$17</f>
        <v>2364.4858776600004</v>
      </c>
      <c r="D29" s="36">
        <f>SUMIFS(СВЦЭМ!$C$39:$C$782,СВЦЭМ!$A$39:$A$782,$A29,СВЦЭМ!$B$39:$B$782,D$11)+'СЕТ СН'!$F$9+СВЦЭМ!$D$10+'СЕТ СН'!$F$5-'СЕТ СН'!$F$17</f>
        <v>2367.5441841500001</v>
      </c>
      <c r="E29" s="36">
        <f>SUMIFS(СВЦЭМ!$C$39:$C$782,СВЦЭМ!$A$39:$A$782,$A29,СВЦЭМ!$B$39:$B$782,E$11)+'СЕТ СН'!$F$9+СВЦЭМ!$D$10+'СЕТ СН'!$F$5-'СЕТ СН'!$F$17</f>
        <v>2386.71354711</v>
      </c>
      <c r="F29" s="36">
        <f>SUMIFS(СВЦЭМ!$C$39:$C$782,СВЦЭМ!$A$39:$A$782,$A29,СВЦЭМ!$B$39:$B$782,F$11)+'СЕТ СН'!$F$9+СВЦЭМ!$D$10+'СЕТ СН'!$F$5-'СЕТ СН'!$F$17</f>
        <v>2385.69615875</v>
      </c>
      <c r="G29" s="36">
        <f>SUMIFS(СВЦЭМ!$C$39:$C$782,СВЦЭМ!$A$39:$A$782,$A29,СВЦЭМ!$B$39:$B$782,G$11)+'СЕТ СН'!$F$9+СВЦЭМ!$D$10+'СЕТ СН'!$F$5-'СЕТ СН'!$F$17</f>
        <v>2375.7155552600002</v>
      </c>
      <c r="H29" s="36">
        <f>SUMIFS(СВЦЭМ!$C$39:$C$782,СВЦЭМ!$A$39:$A$782,$A29,СВЦЭМ!$B$39:$B$782,H$11)+'СЕТ СН'!$F$9+СВЦЭМ!$D$10+'СЕТ СН'!$F$5-'СЕТ СН'!$F$17</f>
        <v>2332.3832810000004</v>
      </c>
      <c r="I29" s="36">
        <f>SUMIFS(СВЦЭМ!$C$39:$C$782,СВЦЭМ!$A$39:$A$782,$A29,СВЦЭМ!$B$39:$B$782,I$11)+'СЕТ СН'!$F$9+СВЦЭМ!$D$10+'СЕТ СН'!$F$5-'СЕТ СН'!$F$17</f>
        <v>2308.3085758400002</v>
      </c>
      <c r="J29" s="36">
        <f>SUMIFS(СВЦЭМ!$C$39:$C$782,СВЦЭМ!$A$39:$A$782,$A29,СВЦЭМ!$B$39:$B$782,J$11)+'СЕТ СН'!$F$9+СВЦЭМ!$D$10+'СЕТ СН'!$F$5-'СЕТ СН'!$F$17</f>
        <v>2283.9288033500002</v>
      </c>
      <c r="K29" s="36">
        <f>SUMIFS(СВЦЭМ!$C$39:$C$782,СВЦЭМ!$A$39:$A$782,$A29,СВЦЭМ!$B$39:$B$782,K$11)+'СЕТ СН'!$F$9+СВЦЭМ!$D$10+'СЕТ СН'!$F$5-'СЕТ СН'!$F$17</f>
        <v>2270.9880269300002</v>
      </c>
      <c r="L29" s="36">
        <f>SUMIFS(СВЦЭМ!$C$39:$C$782,СВЦЭМ!$A$39:$A$782,$A29,СВЦЭМ!$B$39:$B$782,L$11)+'СЕТ СН'!$F$9+СВЦЭМ!$D$10+'СЕТ СН'!$F$5-'СЕТ СН'!$F$17</f>
        <v>2263.6389285400001</v>
      </c>
      <c r="M29" s="36">
        <f>SUMIFS(СВЦЭМ!$C$39:$C$782,СВЦЭМ!$A$39:$A$782,$A29,СВЦЭМ!$B$39:$B$782,M$11)+'СЕТ СН'!$F$9+СВЦЭМ!$D$10+'СЕТ СН'!$F$5-'СЕТ СН'!$F$17</f>
        <v>2278.2189116500003</v>
      </c>
      <c r="N29" s="36">
        <f>SUMIFS(СВЦЭМ!$C$39:$C$782,СВЦЭМ!$A$39:$A$782,$A29,СВЦЭМ!$B$39:$B$782,N$11)+'СЕТ СН'!$F$9+СВЦЭМ!$D$10+'СЕТ СН'!$F$5-'СЕТ СН'!$F$17</f>
        <v>2278.3984382799999</v>
      </c>
      <c r="O29" s="36">
        <f>SUMIFS(СВЦЭМ!$C$39:$C$782,СВЦЭМ!$A$39:$A$782,$A29,СВЦЭМ!$B$39:$B$782,O$11)+'СЕТ СН'!$F$9+СВЦЭМ!$D$10+'СЕТ СН'!$F$5-'СЕТ СН'!$F$17</f>
        <v>2318.7776766100001</v>
      </c>
      <c r="P29" s="36">
        <f>SUMIFS(СВЦЭМ!$C$39:$C$782,СВЦЭМ!$A$39:$A$782,$A29,СВЦЭМ!$B$39:$B$782,P$11)+'СЕТ СН'!$F$9+СВЦЭМ!$D$10+'СЕТ СН'!$F$5-'СЕТ СН'!$F$17</f>
        <v>2332.2145381300002</v>
      </c>
      <c r="Q29" s="36">
        <f>SUMIFS(СВЦЭМ!$C$39:$C$782,СВЦЭМ!$A$39:$A$782,$A29,СВЦЭМ!$B$39:$B$782,Q$11)+'СЕТ СН'!$F$9+СВЦЭМ!$D$10+'СЕТ СН'!$F$5-'СЕТ СН'!$F$17</f>
        <v>2331.0501840400002</v>
      </c>
      <c r="R29" s="36">
        <f>SUMIFS(СВЦЭМ!$C$39:$C$782,СВЦЭМ!$A$39:$A$782,$A29,СВЦЭМ!$B$39:$B$782,R$11)+'СЕТ СН'!$F$9+СВЦЭМ!$D$10+'СЕТ СН'!$F$5-'СЕТ СН'!$F$17</f>
        <v>2328.4584650699999</v>
      </c>
      <c r="S29" s="36">
        <f>SUMIFS(СВЦЭМ!$C$39:$C$782,СВЦЭМ!$A$39:$A$782,$A29,СВЦЭМ!$B$39:$B$782,S$11)+'СЕТ СН'!$F$9+СВЦЭМ!$D$10+'СЕТ СН'!$F$5-'СЕТ СН'!$F$17</f>
        <v>2316.3859991500003</v>
      </c>
      <c r="T29" s="36">
        <f>SUMIFS(СВЦЭМ!$C$39:$C$782,СВЦЭМ!$A$39:$A$782,$A29,СВЦЭМ!$B$39:$B$782,T$11)+'СЕТ СН'!$F$9+СВЦЭМ!$D$10+'СЕТ СН'!$F$5-'СЕТ СН'!$F$17</f>
        <v>2309.17386816</v>
      </c>
      <c r="U29" s="36">
        <f>SUMIFS(СВЦЭМ!$C$39:$C$782,СВЦЭМ!$A$39:$A$782,$A29,СВЦЭМ!$B$39:$B$782,U$11)+'СЕТ СН'!$F$9+СВЦЭМ!$D$10+'СЕТ СН'!$F$5-'СЕТ СН'!$F$17</f>
        <v>2294.4110960799999</v>
      </c>
      <c r="V29" s="36">
        <f>SUMIFS(СВЦЭМ!$C$39:$C$782,СВЦЭМ!$A$39:$A$782,$A29,СВЦЭМ!$B$39:$B$782,V$11)+'СЕТ СН'!$F$9+СВЦЭМ!$D$10+'СЕТ СН'!$F$5-'СЕТ СН'!$F$17</f>
        <v>2277.6909340000002</v>
      </c>
      <c r="W29" s="36">
        <f>SUMIFS(СВЦЭМ!$C$39:$C$782,СВЦЭМ!$A$39:$A$782,$A29,СВЦЭМ!$B$39:$B$782,W$11)+'СЕТ СН'!$F$9+СВЦЭМ!$D$10+'СЕТ СН'!$F$5-'СЕТ СН'!$F$17</f>
        <v>2263.0046913900001</v>
      </c>
      <c r="X29" s="36">
        <f>SUMIFS(СВЦЭМ!$C$39:$C$782,СВЦЭМ!$A$39:$A$782,$A29,СВЦЭМ!$B$39:$B$782,X$11)+'СЕТ СН'!$F$9+СВЦЭМ!$D$10+'СЕТ СН'!$F$5-'СЕТ СН'!$F$17</f>
        <v>2290.6747677600001</v>
      </c>
      <c r="Y29" s="36">
        <f>SUMIFS(СВЦЭМ!$C$39:$C$782,СВЦЭМ!$A$39:$A$782,$A29,СВЦЭМ!$B$39:$B$782,Y$11)+'СЕТ СН'!$F$9+СВЦЭМ!$D$10+'СЕТ СН'!$F$5-'СЕТ СН'!$F$17</f>
        <v>2330.51114087</v>
      </c>
    </row>
    <row r="30" spans="1:25" ht="15.75" x14ac:dyDescent="0.2">
      <c r="A30" s="35">
        <f t="shared" si="0"/>
        <v>44335</v>
      </c>
      <c r="B30" s="36">
        <f>SUMIFS(СВЦЭМ!$C$39:$C$782,СВЦЭМ!$A$39:$A$782,$A30,СВЦЭМ!$B$39:$B$782,B$11)+'СЕТ СН'!$F$9+СВЦЭМ!$D$10+'СЕТ СН'!$F$5-'СЕТ СН'!$F$17</f>
        <v>2383.8474962</v>
      </c>
      <c r="C30" s="36">
        <f>SUMIFS(СВЦЭМ!$C$39:$C$782,СВЦЭМ!$A$39:$A$782,$A30,СВЦЭМ!$B$39:$B$782,C$11)+'СЕТ СН'!$F$9+СВЦЭМ!$D$10+'СЕТ СН'!$F$5-'СЕТ СН'!$F$17</f>
        <v>2401.1332724499998</v>
      </c>
      <c r="D30" s="36">
        <f>SUMIFS(СВЦЭМ!$C$39:$C$782,СВЦЭМ!$A$39:$A$782,$A30,СВЦЭМ!$B$39:$B$782,D$11)+'СЕТ СН'!$F$9+СВЦЭМ!$D$10+'СЕТ СН'!$F$5-'СЕТ СН'!$F$17</f>
        <v>2412.8411551100003</v>
      </c>
      <c r="E30" s="36">
        <f>SUMIFS(СВЦЭМ!$C$39:$C$782,СВЦЭМ!$A$39:$A$782,$A30,СВЦЭМ!$B$39:$B$782,E$11)+'СЕТ СН'!$F$9+СВЦЭМ!$D$10+'СЕТ СН'!$F$5-'СЕТ СН'!$F$17</f>
        <v>2429.7921422600002</v>
      </c>
      <c r="F30" s="36">
        <f>SUMIFS(СВЦЭМ!$C$39:$C$782,СВЦЭМ!$A$39:$A$782,$A30,СВЦЭМ!$B$39:$B$782,F$11)+'СЕТ СН'!$F$9+СВЦЭМ!$D$10+'СЕТ СН'!$F$5-'СЕТ СН'!$F$17</f>
        <v>2433.6754388500003</v>
      </c>
      <c r="G30" s="36">
        <f>SUMIFS(СВЦЭМ!$C$39:$C$782,СВЦЭМ!$A$39:$A$782,$A30,СВЦЭМ!$B$39:$B$782,G$11)+'СЕТ СН'!$F$9+СВЦЭМ!$D$10+'СЕТ СН'!$F$5-'СЕТ СН'!$F$17</f>
        <v>2420.4585074500001</v>
      </c>
      <c r="H30" s="36">
        <f>SUMIFS(СВЦЭМ!$C$39:$C$782,СВЦЭМ!$A$39:$A$782,$A30,СВЦЭМ!$B$39:$B$782,H$11)+'СЕТ СН'!$F$9+СВЦЭМ!$D$10+'СЕТ СН'!$F$5-'СЕТ СН'!$F$17</f>
        <v>2374.5890306900001</v>
      </c>
      <c r="I30" s="36">
        <f>SUMIFS(СВЦЭМ!$C$39:$C$782,СВЦЭМ!$A$39:$A$782,$A30,СВЦЭМ!$B$39:$B$782,I$11)+'СЕТ СН'!$F$9+СВЦЭМ!$D$10+'СЕТ СН'!$F$5-'СЕТ СН'!$F$17</f>
        <v>2331.22741094</v>
      </c>
      <c r="J30" s="36">
        <f>SUMIFS(СВЦЭМ!$C$39:$C$782,СВЦЭМ!$A$39:$A$782,$A30,СВЦЭМ!$B$39:$B$782,J$11)+'СЕТ СН'!$F$9+СВЦЭМ!$D$10+'СЕТ СН'!$F$5-'СЕТ СН'!$F$17</f>
        <v>2311.4303879300001</v>
      </c>
      <c r="K30" s="36">
        <f>SUMIFS(СВЦЭМ!$C$39:$C$782,СВЦЭМ!$A$39:$A$782,$A30,СВЦЭМ!$B$39:$B$782,K$11)+'СЕТ СН'!$F$9+СВЦЭМ!$D$10+'СЕТ СН'!$F$5-'СЕТ СН'!$F$17</f>
        <v>2305.45222255</v>
      </c>
      <c r="L30" s="36">
        <f>SUMIFS(СВЦЭМ!$C$39:$C$782,СВЦЭМ!$A$39:$A$782,$A30,СВЦЭМ!$B$39:$B$782,L$11)+'СЕТ СН'!$F$9+СВЦЭМ!$D$10+'СЕТ СН'!$F$5-'СЕТ СН'!$F$17</f>
        <v>2311.9890829000001</v>
      </c>
      <c r="M30" s="36">
        <f>SUMIFS(СВЦЭМ!$C$39:$C$782,СВЦЭМ!$A$39:$A$782,$A30,СВЦЭМ!$B$39:$B$782,M$11)+'СЕТ СН'!$F$9+СВЦЭМ!$D$10+'СЕТ СН'!$F$5-'СЕТ СН'!$F$17</f>
        <v>2338.6560051599999</v>
      </c>
      <c r="N30" s="36">
        <f>SUMIFS(СВЦЭМ!$C$39:$C$782,СВЦЭМ!$A$39:$A$782,$A30,СВЦЭМ!$B$39:$B$782,N$11)+'СЕТ СН'!$F$9+СВЦЭМ!$D$10+'СЕТ СН'!$F$5-'СЕТ СН'!$F$17</f>
        <v>2372.1402653</v>
      </c>
      <c r="O30" s="36">
        <f>SUMIFS(СВЦЭМ!$C$39:$C$782,СВЦЭМ!$A$39:$A$782,$A30,СВЦЭМ!$B$39:$B$782,O$11)+'СЕТ СН'!$F$9+СВЦЭМ!$D$10+'СЕТ СН'!$F$5-'СЕТ СН'!$F$17</f>
        <v>2419.2944714499999</v>
      </c>
      <c r="P30" s="36">
        <f>SUMIFS(СВЦЭМ!$C$39:$C$782,СВЦЭМ!$A$39:$A$782,$A30,СВЦЭМ!$B$39:$B$782,P$11)+'СЕТ СН'!$F$9+СВЦЭМ!$D$10+'СЕТ СН'!$F$5-'СЕТ СН'!$F$17</f>
        <v>2435.9798873200002</v>
      </c>
      <c r="Q30" s="36">
        <f>SUMIFS(СВЦЭМ!$C$39:$C$782,СВЦЭМ!$A$39:$A$782,$A30,СВЦЭМ!$B$39:$B$782,Q$11)+'СЕТ СН'!$F$9+СВЦЭМ!$D$10+'СЕТ СН'!$F$5-'СЕТ СН'!$F$17</f>
        <v>2418.50926987</v>
      </c>
      <c r="R30" s="36">
        <f>SUMIFS(СВЦЭМ!$C$39:$C$782,СВЦЭМ!$A$39:$A$782,$A30,СВЦЭМ!$B$39:$B$782,R$11)+'СЕТ СН'!$F$9+СВЦЭМ!$D$10+'СЕТ СН'!$F$5-'СЕТ СН'!$F$17</f>
        <v>2390.2266473899999</v>
      </c>
      <c r="S30" s="36">
        <f>SUMIFS(СВЦЭМ!$C$39:$C$782,СВЦЭМ!$A$39:$A$782,$A30,СВЦЭМ!$B$39:$B$782,S$11)+'СЕТ СН'!$F$9+СВЦЭМ!$D$10+'СЕТ СН'!$F$5-'СЕТ СН'!$F$17</f>
        <v>2372.60827483</v>
      </c>
      <c r="T30" s="36">
        <f>SUMIFS(СВЦЭМ!$C$39:$C$782,СВЦЭМ!$A$39:$A$782,$A30,СВЦЭМ!$B$39:$B$782,T$11)+'СЕТ СН'!$F$9+СВЦЭМ!$D$10+'СЕТ СН'!$F$5-'СЕТ СН'!$F$17</f>
        <v>2349.9930454700002</v>
      </c>
      <c r="U30" s="36">
        <f>SUMIFS(СВЦЭМ!$C$39:$C$782,СВЦЭМ!$A$39:$A$782,$A30,СВЦЭМ!$B$39:$B$782,U$11)+'СЕТ СН'!$F$9+СВЦЭМ!$D$10+'СЕТ СН'!$F$5-'СЕТ СН'!$F$17</f>
        <v>2335.8974316399999</v>
      </c>
      <c r="V30" s="36">
        <f>SUMIFS(СВЦЭМ!$C$39:$C$782,СВЦЭМ!$A$39:$A$782,$A30,СВЦЭМ!$B$39:$B$782,V$11)+'СЕТ СН'!$F$9+СВЦЭМ!$D$10+'СЕТ СН'!$F$5-'СЕТ СН'!$F$17</f>
        <v>2312.5291884100002</v>
      </c>
      <c r="W30" s="36">
        <f>SUMIFS(СВЦЭМ!$C$39:$C$782,СВЦЭМ!$A$39:$A$782,$A30,СВЦЭМ!$B$39:$B$782,W$11)+'СЕТ СН'!$F$9+СВЦЭМ!$D$10+'СЕТ СН'!$F$5-'СЕТ СН'!$F$17</f>
        <v>2290.46584945</v>
      </c>
      <c r="X30" s="36">
        <f>SUMIFS(СВЦЭМ!$C$39:$C$782,СВЦЭМ!$A$39:$A$782,$A30,СВЦЭМ!$B$39:$B$782,X$11)+'СЕТ СН'!$F$9+СВЦЭМ!$D$10+'СЕТ СН'!$F$5-'СЕТ СН'!$F$17</f>
        <v>2261.0439217800003</v>
      </c>
      <c r="Y30" s="36">
        <f>SUMIFS(СВЦЭМ!$C$39:$C$782,СВЦЭМ!$A$39:$A$782,$A30,СВЦЭМ!$B$39:$B$782,Y$11)+'СЕТ СН'!$F$9+СВЦЭМ!$D$10+'СЕТ СН'!$F$5-'СЕТ СН'!$F$17</f>
        <v>2317.2636512500003</v>
      </c>
    </row>
    <row r="31" spans="1:25" ht="15.75" x14ac:dyDescent="0.2">
      <c r="A31" s="35">
        <f t="shared" si="0"/>
        <v>44336</v>
      </c>
      <c r="B31" s="36">
        <f>SUMIFS(СВЦЭМ!$C$39:$C$782,СВЦЭМ!$A$39:$A$782,$A31,СВЦЭМ!$B$39:$B$782,B$11)+'СЕТ СН'!$F$9+СВЦЭМ!$D$10+'СЕТ СН'!$F$5-'СЕТ СН'!$F$17</f>
        <v>2396.4408948499999</v>
      </c>
      <c r="C31" s="36">
        <f>SUMIFS(СВЦЭМ!$C$39:$C$782,СВЦЭМ!$A$39:$A$782,$A31,СВЦЭМ!$B$39:$B$782,C$11)+'СЕТ СН'!$F$9+СВЦЭМ!$D$10+'СЕТ СН'!$F$5-'СЕТ СН'!$F$17</f>
        <v>2414.7410746300002</v>
      </c>
      <c r="D31" s="36">
        <f>SUMIFS(СВЦЭМ!$C$39:$C$782,СВЦЭМ!$A$39:$A$782,$A31,СВЦЭМ!$B$39:$B$782,D$11)+'СЕТ СН'!$F$9+СВЦЭМ!$D$10+'СЕТ СН'!$F$5-'СЕТ СН'!$F$17</f>
        <v>2434.9572164199999</v>
      </c>
      <c r="E31" s="36">
        <f>SUMIFS(СВЦЭМ!$C$39:$C$782,СВЦЭМ!$A$39:$A$782,$A31,СВЦЭМ!$B$39:$B$782,E$11)+'СЕТ СН'!$F$9+СВЦЭМ!$D$10+'СЕТ СН'!$F$5-'СЕТ СН'!$F$17</f>
        <v>2436.79041194</v>
      </c>
      <c r="F31" s="36">
        <f>SUMIFS(СВЦЭМ!$C$39:$C$782,СВЦЭМ!$A$39:$A$782,$A31,СВЦЭМ!$B$39:$B$782,F$11)+'СЕТ СН'!$F$9+СВЦЭМ!$D$10+'СЕТ СН'!$F$5-'СЕТ СН'!$F$17</f>
        <v>2447.0616002199999</v>
      </c>
      <c r="G31" s="36">
        <f>SUMIFS(СВЦЭМ!$C$39:$C$782,СВЦЭМ!$A$39:$A$782,$A31,СВЦЭМ!$B$39:$B$782,G$11)+'СЕТ СН'!$F$9+СВЦЭМ!$D$10+'СЕТ СН'!$F$5-'СЕТ СН'!$F$17</f>
        <v>2432.82435816</v>
      </c>
      <c r="H31" s="36">
        <f>SUMIFS(СВЦЭМ!$C$39:$C$782,СВЦЭМ!$A$39:$A$782,$A31,СВЦЭМ!$B$39:$B$782,H$11)+'СЕТ СН'!$F$9+СВЦЭМ!$D$10+'СЕТ СН'!$F$5-'СЕТ СН'!$F$17</f>
        <v>2407.2671004399999</v>
      </c>
      <c r="I31" s="36">
        <f>SUMIFS(СВЦЭМ!$C$39:$C$782,СВЦЭМ!$A$39:$A$782,$A31,СВЦЭМ!$B$39:$B$782,I$11)+'СЕТ СН'!$F$9+СВЦЭМ!$D$10+'СЕТ СН'!$F$5-'СЕТ СН'!$F$17</f>
        <v>2337.6590946000001</v>
      </c>
      <c r="J31" s="36">
        <f>SUMIFS(СВЦЭМ!$C$39:$C$782,СВЦЭМ!$A$39:$A$782,$A31,СВЦЭМ!$B$39:$B$782,J$11)+'СЕТ СН'!$F$9+СВЦЭМ!$D$10+'СЕТ СН'!$F$5-'СЕТ СН'!$F$17</f>
        <v>2278.2467293899999</v>
      </c>
      <c r="K31" s="36">
        <f>SUMIFS(СВЦЭМ!$C$39:$C$782,СВЦЭМ!$A$39:$A$782,$A31,СВЦЭМ!$B$39:$B$782,K$11)+'СЕТ СН'!$F$9+СВЦЭМ!$D$10+'СЕТ СН'!$F$5-'СЕТ СН'!$F$17</f>
        <v>2249.1438342700003</v>
      </c>
      <c r="L31" s="36">
        <f>SUMIFS(СВЦЭМ!$C$39:$C$782,СВЦЭМ!$A$39:$A$782,$A31,СВЦЭМ!$B$39:$B$782,L$11)+'СЕТ СН'!$F$9+СВЦЭМ!$D$10+'СЕТ СН'!$F$5-'СЕТ СН'!$F$17</f>
        <v>2250.17924455</v>
      </c>
      <c r="M31" s="36">
        <f>SUMIFS(СВЦЭМ!$C$39:$C$782,СВЦЭМ!$A$39:$A$782,$A31,СВЦЭМ!$B$39:$B$782,M$11)+'СЕТ СН'!$F$9+СВЦЭМ!$D$10+'СЕТ СН'!$F$5-'СЕТ СН'!$F$17</f>
        <v>2240.2509634900002</v>
      </c>
      <c r="N31" s="36">
        <f>SUMIFS(СВЦЭМ!$C$39:$C$782,СВЦЭМ!$A$39:$A$782,$A31,СВЦЭМ!$B$39:$B$782,N$11)+'СЕТ СН'!$F$9+СВЦЭМ!$D$10+'СЕТ СН'!$F$5-'СЕТ СН'!$F$17</f>
        <v>2286.4023664699998</v>
      </c>
      <c r="O31" s="36">
        <f>SUMIFS(СВЦЭМ!$C$39:$C$782,СВЦЭМ!$A$39:$A$782,$A31,СВЦЭМ!$B$39:$B$782,O$11)+'СЕТ СН'!$F$9+СВЦЭМ!$D$10+'СЕТ СН'!$F$5-'СЕТ СН'!$F$17</f>
        <v>2316.4282431800002</v>
      </c>
      <c r="P31" s="36">
        <f>SUMIFS(СВЦЭМ!$C$39:$C$782,СВЦЭМ!$A$39:$A$782,$A31,СВЦЭМ!$B$39:$B$782,P$11)+'СЕТ СН'!$F$9+СВЦЭМ!$D$10+'СЕТ СН'!$F$5-'СЕТ СН'!$F$17</f>
        <v>2332.7983443100002</v>
      </c>
      <c r="Q31" s="36">
        <f>SUMIFS(СВЦЭМ!$C$39:$C$782,СВЦЭМ!$A$39:$A$782,$A31,СВЦЭМ!$B$39:$B$782,Q$11)+'СЕТ СН'!$F$9+СВЦЭМ!$D$10+'СЕТ СН'!$F$5-'СЕТ СН'!$F$17</f>
        <v>2342.8761437200001</v>
      </c>
      <c r="R31" s="36">
        <f>SUMIFS(СВЦЭМ!$C$39:$C$782,СВЦЭМ!$A$39:$A$782,$A31,СВЦЭМ!$B$39:$B$782,R$11)+'СЕТ СН'!$F$9+СВЦЭМ!$D$10+'СЕТ СН'!$F$5-'СЕТ СН'!$F$17</f>
        <v>2332.7450545800002</v>
      </c>
      <c r="S31" s="36">
        <f>SUMIFS(СВЦЭМ!$C$39:$C$782,СВЦЭМ!$A$39:$A$782,$A31,СВЦЭМ!$B$39:$B$782,S$11)+'СЕТ СН'!$F$9+СВЦЭМ!$D$10+'СЕТ СН'!$F$5-'СЕТ СН'!$F$17</f>
        <v>2313.4109137200003</v>
      </c>
      <c r="T31" s="36">
        <f>SUMIFS(СВЦЭМ!$C$39:$C$782,СВЦЭМ!$A$39:$A$782,$A31,СВЦЭМ!$B$39:$B$782,T$11)+'СЕТ СН'!$F$9+СВЦЭМ!$D$10+'СЕТ СН'!$F$5-'СЕТ СН'!$F$17</f>
        <v>2273.8086267899998</v>
      </c>
      <c r="U31" s="36">
        <f>SUMIFS(СВЦЭМ!$C$39:$C$782,СВЦЭМ!$A$39:$A$782,$A31,СВЦЭМ!$B$39:$B$782,U$11)+'СЕТ СН'!$F$9+СВЦЭМ!$D$10+'СЕТ СН'!$F$5-'СЕТ СН'!$F$17</f>
        <v>2267.7461685100002</v>
      </c>
      <c r="V31" s="36">
        <f>SUMIFS(СВЦЭМ!$C$39:$C$782,СВЦЭМ!$A$39:$A$782,$A31,СВЦЭМ!$B$39:$B$782,V$11)+'СЕТ СН'!$F$9+СВЦЭМ!$D$10+'СЕТ СН'!$F$5-'СЕТ СН'!$F$17</f>
        <v>2281.90048088</v>
      </c>
      <c r="W31" s="36">
        <f>SUMIFS(СВЦЭМ!$C$39:$C$782,СВЦЭМ!$A$39:$A$782,$A31,СВЦЭМ!$B$39:$B$782,W$11)+'СЕТ СН'!$F$9+СВЦЭМ!$D$10+'СЕТ СН'!$F$5-'СЕТ СН'!$F$17</f>
        <v>2303.6298447700001</v>
      </c>
      <c r="X31" s="36">
        <f>SUMIFS(СВЦЭМ!$C$39:$C$782,СВЦЭМ!$A$39:$A$782,$A31,СВЦЭМ!$B$39:$B$782,X$11)+'СЕТ СН'!$F$9+СВЦЭМ!$D$10+'СЕТ СН'!$F$5-'СЕТ СН'!$F$17</f>
        <v>2280.9166291000001</v>
      </c>
      <c r="Y31" s="36">
        <f>SUMIFS(СВЦЭМ!$C$39:$C$782,СВЦЭМ!$A$39:$A$782,$A31,СВЦЭМ!$B$39:$B$782,Y$11)+'СЕТ СН'!$F$9+СВЦЭМ!$D$10+'СЕТ СН'!$F$5-'СЕТ СН'!$F$17</f>
        <v>2253.4750325100003</v>
      </c>
    </row>
    <row r="32" spans="1:25" ht="15.75" x14ac:dyDescent="0.2">
      <c r="A32" s="35">
        <f t="shared" si="0"/>
        <v>44337</v>
      </c>
      <c r="B32" s="36">
        <f>SUMIFS(СВЦЭМ!$C$39:$C$782,СВЦЭМ!$A$39:$A$782,$A32,СВЦЭМ!$B$39:$B$782,B$11)+'СЕТ СН'!$F$9+СВЦЭМ!$D$10+'СЕТ СН'!$F$5-'СЕТ СН'!$F$17</f>
        <v>2283.0248189700001</v>
      </c>
      <c r="C32" s="36">
        <f>SUMIFS(СВЦЭМ!$C$39:$C$782,СВЦЭМ!$A$39:$A$782,$A32,СВЦЭМ!$B$39:$B$782,C$11)+'СЕТ СН'!$F$9+СВЦЭМ!$D$10+'СЕТ СН'!$F$5-'СЕТ СН'!$F$17</f>
        <v>2341.7143580800002</v>
      </c>
      <c r="D32" s="36">
        <f>SUMIFS(СВЦЭМ!$C$39:$C$782,СВЦЭМ!$A$39:$A$782,$A32,СВЦЭМ!$B$39:$B$782,D$11)+'СЕТ СН'!$F$9+СВЦЭМ!$D$10+'СЕТ СН'!$F$5-'СЕТ СН'!$F$17</f>
        <v>2376.03003137</v>
      </c>
      <c r="E32" s="36">
        <f>SUMIFS(СВЦЭМ!$C$39:$C$782,СВЦЭМ!$A$39:$A$782,$A32,СВЦЭМ!$B$39:$B$782,E$11)+'СЕТ СН'!$F$9+СВЦЭМ!$D$10+'СЕТ СН'!$F$5-'СЕТ СН'!$F$17</f>
        <v>2372.58656466</v>
      </c>
      <c r="F32" s="36">
        <f>SUMIFS(СВЦЭМ!$C$39:$C$782,СВЦЭМ!$A$39:$A$782,$A32,СВЦЭМ!$B$39:$B$782,F$11)+'СЕТ СН'!$F$9+СВЦЭМ!$D$10+'СЕТ СН'!$F$5-'СЕТ СН'!$F$17</f>
        <v>2399.3776850000004</v>
      </c>
      <c r="G32" s="36">
        <f>SUMIFS(СВЦЭМ!$C$39:$C$782,СВЦЭМ!$A$39:$A$782,$A32,СВЦЭМ!$B$39:$B$782,G$11)+'СЕТ СН'!$F$9+СВЦЭМ!$D$10+'СЕТ СН'!$F$5-'СЕТ СН'!$F$17</f>
        <v>2397.5732124599999</v>
      </c>
      <c r="H32" s="36">
        <f>SUMIFS(СВЦЭМ!$C$39:$C$782,СВЦЭМ!$A$39:$A$782,$A32,СВЦЭМ!$B$39:$B$782,H$11)+'СЕТ СН'!$F$9+СВЦЭМ!$D$10+'СЕТ СН'!$F$5-'СЕТ СН'!$F$17</f>
        <v>2359.11328946</v>
      </c>
      <c r="I32" s="36">
        <f>SUMIFS(СВЦЭМ!$C$39:$C$782,СВЦЭМ!$A$39:$A$782,$A32,СВЦЭМ!$B$39:$B$782,I$11)+'СЕТ СН'!$F$9+СВЦЭМ!$D$10+'СЕТ СН'!$F$5-'СЕТ СН'!$F$17</f>
        <v>2322.3678965700001</v>
      </c>
      <c r="J32" s="36">
        <f>SUMIFS(СВЦЭМ!$C$39:$C$782,СВЦЭМ!$A$39:$A$782,$A32,СВЦЭМ!$B$39:$B$782,J$11)+'СЕТ СН'!$F$9+СВЦЭМ!$D$10+'СЕТ СН'!$F$5-'СЕТ СН'!$F$17</f>
        <v>2273.9887555200003</v>
      </c>
      <c r="K32" s="36">
        <f>SUMIFS(СВЦЭМ!$C$39:$C$782,СВЦЭМ!$A$39:$A$782,$A32,СВЦЭМ!$B$39:$B$782,K$11)+'СЕТ СН'!$F$9+СВЦЭМ!$D$10+'СЕТ СН'!$F$5-'СЕТ СН'!$F$17</f>
        <v>2228.18000003</v>
      </c>
      <c r="L32" s="36">
        <f>SUMIFS(СВЦЭМ!$C$39:$C$782,СВЦЭМ!$A$39:$A$782,$A32,СВЦЭМ!$B$39:$B$782,L$11)+'СЕТ СН'!$F$9+СВЦЭМ!$D$10+'СЕТ СН'!$F$5-'СЕТ СН'!$F$17</f>
        <v>2224.8845979799999</v>
      </c>
      <c r="M32" s="36">
        <f>SUMIFS(СВЦЭМ!$C$39:$C$782,СВЦЭМ!$A$39:$A$782,$A32,СВЦЭМ!$B$39:$B$782,M$11)+'СЕТ СН'!$F$9+СВЦЭМ!$D$10+'СЕТ СН'!$F$5-'СЕТ СН'!$F$17</f>
        <v>2247.4581301600001</v>
      </c>
      <c r="N32" s="36">
        <f>SUMIFS(СВЦЭМ!$C$39:$C$782,СВЦЭМ!$A$39:$A$782,$A32,СВЦЭМ!$B$39:$B$782,N$11)+'СЕТ СН'!$F$9+СВЦЭМ!$D$10+'СЕТ СН'!$F$5-'СЕТ СН'!$F$17</f>
        <v>2305.6563234599998</v>
      </c>
      <c r="O32" s="36">
        <f>SUMIFS(СВЦЭМ!$C$39:$C$782,СВЦЭМ!$A$39:$A$782,$A32,СВЦЭМ!$B$39:$B$782,O$11)+'СЕТ СН'!$F$9+СВЦЭМ!$D$10+'СЕТ СН'!$F$5-'СЕТ СН'!$F$17</f>
        <v>2344.4152182799999</v>
      </c>
      <c r="P32" s="36">
        <f>SUMIFS(СВЦЭМ!$C$39:$C$782,СВЦЭМ!$A$39:$A$782,$A32,СВЦЭМ!$B$39:$B$782,P$11)+'СЕТ СН'!$F$9+СВЦЭМ!$D$10+'СЕТ СН'!$F$5-'СЕТ СН'!$F$17</f>
        <v>2351.4903850199998</v>
      </c>
      <c r="Q32" s="36">
        <f>SUMIFS(СВЦЭМ!$C$39:$C$782,СВЦЭМ!$A$39:$A$782,$A32,СВЦЭМ!$B$39:$B$782,Q$11)+'СЕТ СН'!$F$9+СВЦЭМ!$D$10+'СЕТ СН'!$F$5-'СЕТ СН'!$F$17</f>
        <v>2346.5900780100001</v>
      </c>
      <c r="R32" s="36">
        <f>SUMIFS(СВЦЭМ!$C$39:$C$782,СВЦЭМ!$A$39:$A$782,$A32,СВЦЭМ!$B$39:$B$782,R$11)+'СЕТ СН'!$F$9+СВЦЭМ!$D$10+'СЕТ СН'!$F$5-'СЕТ СН'!$F$17</f>
        <v>2337.1059325000001</v>
      </c>
      <c r="S32" s="36">
        <f>SUMIFS(СВЦЭМ!$C$39:$C$782,СВЦЭМ!$A$39:$A$782,$A32,СВЦЭМ!$B$39:$B$782,S$11)+'СЕТ СН'!$F$9+СВЦЭМ!$D$10+'СЕТ СН'!$F$5-'СЕТ СН'!$F$17</f>
        <v>2330.26400315</v>
      </c>
      <c r="T32" s="36">
        <f>SUMIFS(СВЦЭМ!$C$39:$C$782,СВЦЭМ!$A$39:$A$782,$A32,СВЦЭМ!$B$39:$B$782,T$11)+'СЕТ СН'!$F$9+СВЦЭМ!$D$10+'СЕТ СН'!$F$5-'СЕТ СН'!$F$17</f>
        <v>2289.7477916500002</v>
      </c>
      <c r="U32" s="36">
        <f>SUMIFS(СВЦЭМ!$C$39:$C$782,СВЦЭМ!$A$39:$A$782,$A32,СВЦЭМ!$B$39:$B$782,U$11)+'СЕТ СН'!$F$9+СВЦЭМ!$D$10+'СЕТ СН'!$F$5-'СЕТ СН'!$F$17</f>
        <v>2241.2733849000001</v>
      </c>
      <c r="V32" s="36">
        <f>SUMIFS(СВЦЭМ!$C$39:$C$782,СВЦЭМ!$A$39:$A$782,$A32,СВЦЭМ!$B$39:$B$782,V$11)+'СЕТ СН'!$F$9+СВЦЭМ!$D$10+'СЕТ СН'!$F$5-'СЕТ СН'!$F$17</f>
        <v>2256.89117261</v>
      </c>
      <c r="W32" s="36">
        <f>SUMIFS(СВЦЭМ!$C$39:$C$782,СВЦЭМ!$A$39:$A$782,$A32,СВЦЭМ!$B$39:$B$782,W$11)+'СЕТ СН'!$F$9+СВЦЭМ!$D$10+'СЕТ СН'!$F$5-'СЕТ СН'!$F$17</f>
        <v>2275.7953420600002</v>
      </c>
      <c r="X32" s="36">
        <f>SUMIFS(СВЦЭМ!$C$39:$C$782,СВЦЭМ!$A$39:$A$782,$A32,СВЦЭМ!$B$39:$B$782,X$11)+'СЕТ СН'!$F$9+СВЦЭМ!$D$10+'СЕТ СН'!$F$5-'СЕТ СН'!$F$17</f>
        <v>2288.3302002400001</v>
      </c>
      <c r="Y32" s="36">
        <f>SUMIFS(СВЦЭМ!$C$39:$C$782,СВЦЭМ!$A$39:$A$782,$A32,СВЦЭМ!$B$39:$B$782,Y$11)+'СЕТ СН'!$F$9+СВЦЭМ!$D$10+'СЕТ СН'!$F$5-'СЕТ СН'!$F$17</f>
        <v>2260.1224338900001</v>
      </c>
    </row>
    <row r="33" spans="1:25" ht="15.75" x14ac:dyDescent="0.2">
      <c r="A33" s="35">
        <f t="shared" si="0"/>
        <v>44338</v>
      </c>
      <c r="B33" s="36">
        <f>SUMIFS(СВЦЭМ!$C$39:$C$782,СВЦЭМ!$A$39:$A$782,$A33,СВЦЭМ!$B$39:$B$782,B$11)+'СЕТ СН'!$F$9+СВЦЭМ!$D$10+'СЕТ СН'!$F$5-'СЕТ СН'!$F$17</f>
        <v>2301.9556226200002</v>
      </c>
      <c r="C33" s="36">
        <f>SUMIFS(СВЦЭМ!$C$39:$C$782,СВЦЭМ!$A$39:$A$782,$A33,СВЦЭМ!$B$39:$B$782,C$11)+'СЕТ СН'!$F$9+СВЦЭМ!$D$10+'СЕТ СН'!$F$5-'СЕТ СН'!$F$17</f>
        <v>2308.0336780400003</v>
      </c>
      <c r="D33" s="36">
        <f>SUMIFS(СВЦЭМ!$C$39:$C$782,СВЦЭМ!$A$39:$A$782,$A33,СВЦЭМ!$B$39:$B$782,D$11)+'СЕТ СН'!$F$9+СВЦЭМ!$D$10+'СЕТ СН'!$F$5-'СЕТ СН'!$F$17</f>
        <v>2335.8290576200002</v>
      </c>
      <c r="E33" s="36">
        <f>SUMIFS(СВЦЭМ!$C$39:$C$782,СВЦЭМ!$A$39:$A$782,$A33,СВЦЭМ!$B$39:$B$782,E$11)+'СЕТ СН'!$F$9+СВЦЭМ!$D$10+'СЕТ СН'!$F$5-'СЕТ СН'!$F$17</f>
        <v>2358.0219132700004</v>
      </c>
      <c r="F33" s="36">
        <f>SUMIFS(СВЦЭМ!$C$39:$C$782,СВЦЭМ!$A$39:$A$782,$A33,СВЦЭМ!$B$39:$B$782,F$11)+'СЕТ СН'!$F$9+СВЦЭМ!$D$10+'СЕТ СН'!$F$5-'СЕТ СН'!$F$17</f>
        <v>2361.24683555</v>
      </c>
      <c r="G33" s="36">
        <f>SUMIFS(СВЦЭМ!$C$39:$C$782,СВЦЭМ!$A$39:$A$782,$A33,СВЦЭМ!$B$39:$B$782,G$11)+'СЕТ СН'!$F$9+СВЦЭМ!$D$10+'СЕТ СН'!$F$5-'СЕТ СН'!$F$17</f>
        <v>2356.4365175299999</v>
      </c>
      <c r="H33" s="36">
        <f>SUMIFS(СВЦЭМ!$C$39:$C$782,СВЦЭМ!$A$39:$A$782,$A33,СВЦЭМ!$B$39:$B$782,H$11)+'СЕТ СН'!$F$9+СВЦЭМ!$D$10+'СЕТ СН'!$F$5-'СЕТ СН'!$F$17</f>
        <v>2343.7601060699999</v>
      </c>
      <c r="I33" s="36">
        <f>SUMIFS(СВЦЭМ!$C$39:$C$782,СВЦЭМ!$A$39:$A$782,$A33,СВЦЭМ!$B$39:$B$782,I$11)+'СЕТ СН'!$F$9+СВЦЭМ!$D$10+'СЕТ СН'!$F$5-'СЕТ СН'!$F$17</f>
        <v>2270.3056820000002</v>
      </c>
      <c r="J33" s="36">
        <f>SUMIFS(СВЦЭМ!$C$39:$C$782,СВЦЭМ!$A$39:$A$782,$A33,СВЦЭМ!$B$39:$B$782,J$11)+'СЕТ СН'!$F$9+СВЦЭМ!$D$10+'СЕТ СН'!$F$5-'СЕТ СН'!$F$17</f>
        <v>2231.3398988700001</v>
      </c>
      <c r="K33" s="36">
        <f>SUMIFS(СВЦЭМ!$C$39:$C$782,СВЦЭМ!$A$39:$A$782,$A33,СВЦЭМ!$B$39:$B$782,K$11)+'СЕТ СН'!$F$9+СВЦЭМ!$D$10+'СЕТ СН'!$F$5-'СЕТ СН'!$F$17</f>
        <v>2186.0949088900002</v>
      </c>
      <c r="L33" s="36">
        <f>SUMIFS(СВЦЭМ!$C$39:$C$782,СВЦЭМ!$A$39:$A$782,$A33,СВЦЭМ!$B$39:$B$782,L$11)+'СЕТ СН'!$F$9+СВЦЭМ!$D$10+'СЕТ СН'!$F$5-'СЕТ СН'!$F$17</f>
        <v>2182.7317638700001</v>
      </c>
      <c r="M33" s="36">
        <f>SUMIFS(СВЦЭМ!$C$39:$C$782,СВЦЭМ!$A$39:$A$782,$A33,СВЦЭМ!$B$39:$B$782,M$11)+'СЕТ СН'!$F$9+СВЦЭМ!$D$10+'СЕТ СН'!$F$5-'СЕТ СН'!$F$17</f>
        <v>2193.9724895700001</v>
      </c>
      <c r="N33" s="36">
        <f>SUMIFS(СВЦЭМ!$C$39:$C$782,СВЦЭМ!$A$39:$A$782,$A33,СВЦЭМ!$B$39:$B$782,N$11)+'СЕТ СН'!$F$9+СВЦЭМ!$D$10+'СЕТ СН'!$F$5-'СЕТ СН'!$F$17</f>
        <v>2259.2177414600001</v>
      </c>
      <c r="O33" s="36">
        <f>SUMIFS(СВЦЭМ!$C$39:$C$782,СВЦЭМ!$A$39:$A$782,$A33,СВЦЭМ!$B$39:$B$782,O$11)+'СЕТ СН'!$F$9+СВЦЭМ!$D$10+'СЕТ СН'!$F$5-'СЕТ СН'!$F$17</f>
        <v>2294.8322297600002</v>
      </c>
      <c r="P33" s="36">
        <f>SUMIFS(СВЦЭМ!$C$39:$C$782,СВЦЭМ!$A$39:$A$782,$A33,СВЦЭМ!$B$39:$B$782,P$11)+'СЕТ СН'!$F$9+СВЦЭМ!$D$10+'СЕТ СН'!$F$5-'СЕТ СН'!$F$17</f>
        <v>2314.8694062700001</v>
      </c>
      <c r="Q33" s="36">
        <f>SUMIFS(СВЦЭМ!$C$39:$C$782,СВЦЭМ!$A$39:$A$782,$A33,СВЦЭМ!$B$39:$B$782,Q$11)+'СЕТ СН'!$F$9+СВЦЭМ!$D$10+'СЕТ СН'!$F$5-'СЕТ СН'!$F$17</f>
        <v>2313.5227752999999</v>
      </c>
      <c r="R33" s="36">
        <f>SUMIFS(СВЦЭМ!$C$39:$C$782,СВЦЭМ!$A$39:$A$782,$A33,СВЦЭМ!$B$39:$B$782,R$11)+'СЕТ СН'!$F$9+СВЦЭМ!$D$10+'СЕТ СН'!$F$5-'СЕТ СН'!$F$17</f>
        <v>2302.7481078400001</v>
      </c>
      <c r="S33" s="36">
        <f>SUMIFS(СВЦЭМ!$C$39:$C$782,СВЦЭМ!$A$39:$A$782,$A33,СВЦЭМ!$B$39:$B$782,S$11)+'СЕТ СН'!$F$9+СВЦЭМ!$D$10+'СЕТ СН'!$F$5-'СЕТ СН'!$F$17</f>
        <v>2279.4065858100003</v>
      </c>
      <c r="T33" s="36">
        <f>SUMIFS(СВЦЭМ!$C$39:$C$782,СВЦЭМ!$A$39:$A$782,$A33,СВЦЭМ!$B$39:$B$782,T$11)+'СЕТ СН'!$F$9+СВЦЭМ!$D$10+'СЕТ СН'!$F$5-'СЕТ СН'!$F$17</f>
        <v>2221.3309849900002</v>
      </c>
      <c r="U33" s="36">
        <f>SUMIFS(СВЦЭМ!$C$39:$C$782,СВЦЭМ!$A$39:$A$782,$A33,СВЦЭМ!$B$39:$B$782,U$11)+'СЕТ СН'!$F$9+СВЦЭМ!$D$10+'СЕТ СН'!$F$5-'СЕТ СН'!$F$17</f>
        <v>2206.2937842599999</v>
      </c>
      <c r="V33" s="36">
        <f>SUMIFS(СВЦЭМ!$C$39:$C$782,СВЦЭМ!$A$39:$A$782,$A33,СВЦЭМ!$B$39:$B$782,V$11)+'СЕТ СН'!$F$9+СВЦЭМ!$D$10+'СЕТ СН'!$F$5-'СЕТ СН'!$F$17</f>
        <v>2199.3763491700001</v>
      </c>
      <c r="W33" s="36">
        <f>SUMIFS(СВЦЭМ!$C$39:$C$782,СВЦЭМ!$A$39:$A$782,$A33,СВЦЭМ!$B$39:$B$782,W$11)+'СЕТ СН'!$F$9+СВЦЭМ!$D$10+'СЕТ СН'!$F$5-'СЕТ СН'!$F$17</f>
        <v>2231.1985373500002</v>
      </c>
      <c r="X33" s="36">
        <f>SUMIFS(СВЦЭМ!$C$39:$C$782,СВЦЭМ!$A$39:$A$782,$A33,СВЦЭМ!$B$39:$B$782,X$11)+'СЕТ СН'!$F$9+СВЦЭМ!$D$10+'СЕТ СН'!$F$5-'СЕТ СН'!$F$17</f>
        <v>2208.4175531600004</v>
      </c>
      <c r="Y33" s="36">
        <f>SUMIFS(СВЦЭМ!$C$39:$C$782,СВЦЭМ!$A$39:$A$782,$A33,СВЦЭМ!$B$39:$B$782,Y$11)+'СЕТ СН'!$F$9+СВЦЭМ!$D$10+'СЕТ СН'!$F$5-'СЕТ СН'!$F$17</f>
        <v>2200.26947913</v>
      </c>
    </row>
    <row r="34" spans="1:25" ht="15.75" x14ac:dyDescent="0.2">
      <c r="A34" s="35">
        <f t="shared" si="0"/>
        <v>44339</v>
      </c>
      <c r="B34" s="36">
        <f>SUMIFS(СВЦЭМ!$C$39:$C$782,СВЦЭМ!$A$39:$A$782,$A34,СВЦЭМ!$B$39:$B$782,B$11)+'СЕТ СН'!$F$9+СВЦЭМ!$D$10+'СЕТ СН'!$F$5-'СЕТ СН'!$F$17</f>
        <v>2278.0949280499999</v>
      </c>
      <c r="C34" s="36">
        <f>SUMIFS(СВЦЭМ!$C$39:$C$782,СВЦЭМ!$A$39:$A$782,$A34,СВЦЭМ!$B$39:$B$782,C$11)+'СЕТ СН'!$F$9+СВЦЭМ!$D$10+'СЕТ СН'!$F$5-'СЕТ СН'!$F$17</f>
        <v>2337.9135536500003</v>
      </c>
      <c r="D34" s="36">
        <f>SUMIFS(СВЦЭМ!$C$39:$C$782,СВЦЭМ!$A$39:$A$782,$A34,СВЦЭМ!$B$39:$B$782,D$11)+'СЕТ СН'!$F$9+СВЦЭМ!$D$10+'СЕТ СН'!$F$5-'СЕТ СН'!$F$17</f>
        <v>2362.9454862100001</v>
      </c>
      <c r="E34" s="36">
        <f>SUMIFS(СВЦЭМ!$C$39:$C$782,СВЦЭМ!$A$39:$A$782,$A34,СВЦЭМ!$B$39:$B$782,E$11)+'СЕТ СН'!$F$9+СВЦЭМ!$D$10+'СЕТ СН'!$F$5-'СЕТ СН'!$F$17</f>
        <v>2378.78644786</v>
      </c>
      <c r="F34" s="36">
        <f>SUMIFS(СВЦЭМ!$C$39:$C$782,СВЦЭМ!$A$39:$A$782,$A34,СВЦЭМ!$B$39:$B$782,F$11)+'СЕТ СН'!$F$9+СВЦЭМ!$D$10+'СЕТ СН'!$F$5-'СЕТ СН'!$F$17</f>
        <v>2391.40160874</v>
      </c>
      <c r="G34" s="36">
        <f>SUMIFS(СВЦЭМ!$C$39:$C$782,СВЦЭМ!$A$39:$A$782,$A34,СВЦЭМ!$B$39:$B$782,G$11)+'СЕТ СН'!$F$9+СВЦЭМ!$D$10+'СЕТ СН'!$F$5-'СЕТ СН'!$F$17</f>
        <v>2393.3328727900002</v>
      </c>
      <c r="H34" s="36">
        <f>SUMIFS(СВЦЭМ!$C$39:$C$782,СВЦЭМ!$A$39:$A$782,$A34,СВЦЭМ!$B$39:$B$782,H$11)+'СЕТ СН'!$F$9+СВЦЭМ!$D$10+'СЕТ СН'!$F$5-'СЕТ СН'!$F$17</f>
        <v>2395.7648976099999</v>
      </c>
      <c r="I34" s="36">
        <f>SUMIFS(СВЦЭМ!$C$39:$C$782,СВЦЭМ!$A$39:$A$782,$A34,СВЦЭМ!$B$39:$B$782,I$11)+'СЕТ СН'!$F$9+СВЦЭМ!$D$10+'СЕТ СН'!$F$5-'СЕТ СН'!$F$17</f>
        <v>2319.7506388800002</v>
      </c>
      <c r="J34" s="36">
        <f>SUMIFS(СВЦЭМ!$C$39:$C$782,СВЦЭМ!$A$39:$A$782,$A34,СВЦЭМ!$B$39:$B$782,J$11)+'СЕТ СН'!$F$9+СВЦЭМ!$D$10+'СЕТ СН'!$F$5-'СЕТ СН'!$F$17</f>
        <v>2282.6259389000002</v>
      </c>
      <c r="K34" s="36">
        <f>SUMIFS(СВЦЭМ!$C$39:$C$782,СВЦЭМ!$A$39:$A$782,$A34,СВЦЭМ!$B$39:$B$782,K$11)+'СЕТ СН'!$F$9+СВЦЭМ!$D$10+'СЕТ СН'!$F$5-'СЕТ СН'!$F$17</f>
        <v>2232.1419886600002</v>
      </c>
      <c r="L34" s="36">
        <f>SUMIFS(СВЦЭМ!$C$39:$C$782,СВЦЭМ!$A$39:$A$782,$A34,СВЦЭМ!$B$39:$B$782,L$11)+'СЕТ СН'!$F$9+СВЦЭМ!$D$10+'СЕТ СН'!$F$5-'СЕТ СН'!$F$17</f>
        <v>2211.4729856200001</v>
      </c>
      <c r="M34" s="36">
        <f>SUMIFS(СВЦЭМ!$C$39:$C$782,СВЦЭМ!$A$39:$A$782,$A34,СВЦЭМ!$B$39:$B$782,M$11)+'СЕТ СН'!$F$9+СВЦЭМ!$D$10+'СЕТ СН'!$F$5-'СЕТ СН'!$F$17</f>
        <v>2216.4125073100004</v>
      </c>
      <c r="N34" s="36">
        <f>SUMIFS(СВЦЭМ!$C$39:$C$782,СВЦЭМ!$A$39:$A$782,$A34,СВЦЭМ!$B$39:$B$782,N$11)+'СЕТ СН'!$F$9+СВЦЭМ!$D$10+'СЕТ СН'!$F$5-'СЕТ СН'!$F$17</f>
        <v>2266.0213424800004</v>
      </c>
      <c r="O34" s="36">
        <f>SUMIFS(СВЦЭМ!$C$39:$C$782,СВЦЭМ!$A$39:$A$782,$A34,СВЦЭМ!$B$39:$B$782,O$11)+'СЕТ СН'!$F$9+СВЦЭМ!$D$10+'СЕТ СН'!$F$5-'СЕТ СН'!$F$17</f>
        <v>2299.6582722800003</v>
      </c>
      <c r="P34" s="36">
        <f>SUMIFS(СВЦЭМ!$C$39:$C$782,СВЦЭМ!$A$39:$A$782,$A34,СВЦЭМ!$B$39:$B$782,P$11)+'СЕТ СН'!$F$9+СВЦЭМ!$D$10+'СЕТ СН'!$F$5-'СЕТ СН'!$F$17</f>
        <v>2326.17351401</v>
      </c>
      <c r="Q34" s="36">
        <f>SUMIFS(СВЦЭМ!$C$39:$C$782,СВЦЭМ!$A$39:$A$782,$A34,СВЦЭМ!$B$39:$B$782,Q$11)+'СЕТ СН'!$F$9+СВЦЭМ!$D$10+'СЕТ СН'!$F$5-'СЕТ СН'!$F$17</f>
        <v>2337.68824812</v>
      </c>
      <c r="R34" s="36">
        <f>SUMIFS(СВЦЭМ!$C$39:$C$782,СВЦЭМ!$A$39:$A$782,$A34,СВЦЭМ!$B$39:$B$782,R$11)+'СЕТ СН'!$F$9+СВЦЭМ!$D$10+'СЕТ СН'!$F$5-'СЕТ СН'!$F$17</f>
        <v>2328.06045928</v>
      </c>
      <c r="S34" s="36">
        <f>SUMIFS(СВЦЭМ!$C$39:$C$782,СВЦЭМ!$A$39:$A$782,$A34,СВЦЭМ!$B$39:$B$782,S$11)+'СЕТ СН'!$F$9+СВЦЭМ!$D$10+'СЕТ СН'!$F$5-'СЕТ СН'!$F$17</f>
        <v>2310.2559638299999</v>
      </c>
      <c r="T34" s="36">
        <f>SUMIFS(СВЦЭМ!$C$39:$C$782,СВЦЭМ!$A$39:$A$782,$A34,СВЦЭМ!$B$39:$B$782,T$11)+'СЕТ СН'!$F$9+СВЦЭМ!$D$10+'СЕТ СН'!$F$5-'СЕТ СН'!$F$17</f>
        <v>2267.63702934</v>
      </c>
      <c r="U34" s="36">
        <f>SUMIFS(СВЦЭМ!$C$39:$C$782,СВЦЭМ!$A$39:$A$782,$A34,СВЦЭМ!$B$39:$B$782,U$11)+'СЕТ СН'!$F$9+СВЦЭМ!$D$10+'СЕТ СН'!$F$5-'СЕТ СН'!$F$17</f>
        <v>2221.3224181300002</v>
      </c>
      <c r="V34" s="36">
        <f>SUMIFS(СВЦЭМ!$C$39:$C$782,СВЦЭМ!$A$39:$A$782,$A34,СВЦЭМ!$B$39:$B$782,V$11)+'СЕТ СН'!$F$9+СВЦЭМ!$D$10+'СЕТ СН'!$F$5-'СЕТ СН'!$F$17</f>
        <v>2203.30100644</v>
      </c>
      <c r="W34" s="36">
        <f>SUMIFS(СВЦЭМ!$C$39:$C$782,СВЦЭМ!$A$39:$A$782,$A34,СВЦЭМ!$B$39:$B$782,W$11)+'СЕТ СН'!$F$9+СВЦЭМ!$D$10+'СЕТ СН'!$F$5-'СЕТ СН'!$F$17</f>
        <v>2180.0716671200003</v>
      </c>
      <c r="X34" s="36">
        <f>SUMIFS(СВЦЭМ!$C$39:$C$782,СВЦЭМ!$A$39:$A$782,$A34,СВЦЭМ!$B$39:$B$782,X$11)+'СЕТ СН'!$F$9+СВЦЭМ!$D$10+'СЕТ СН'!$F$5-'СЕТ СН'!$F$17</f>
        <v>2263.93623247</v>
      </c>
      <c r="Y34" s="36">
        <f>SUMIFS(СВЦЭМ!$C$39:$C$782,СВЦЭМ!$A$39:$A$782,$A34,СВЦЭМ!$B$39:$B$782,Y$11)+'СЕТ СН'!$F$9+СВЦЭМ!$D$10+'СЕТ СН'!$F$5-'СЕТ СН'!$F$17</f>
        <v>2262.3221501500002</v>
      </c>
    </row>
    <row r="35" spans="1:25" ht="15.75" x14ac:dyDescent="0.2">
      <c r="A35" s="35">
        <f t="shared" si="0"/>
        <v>44340</v>
      </c>
      <c r="B35" s="36">
        <f>SUMIFS(СВЦЭМ!$C$39:$C$782,СВЦЭМ!$A$39:$A$782,$A35,СВЦЭМ!$B$39:$B$782,B$11)+'СЕТ СН'!$F$9+СВЦЭМ!$D$10+'СЕТ СН'!$F$5-'СЕТ СН'!$F$17</f>
        <v>2337.1010205699999</v>
      </c>
      <c r="C35" s="36">
        <f>SUMIFS(СВЦЭМ!$C$39:$C$782,СВЦЭМ!$A$39:$A$782,$A35,СВЦЭМ!$B$39:$B$782,C$11)+'СЕТ СН'!$F$9+СВЦЭМ!$D$10+'СЕТ СН'!$F$5-'СЕТ СН'!$F$17</f>
        <v>2414.00468417</v>
      </c>
      <c r="D35" s="36">
        <f>SUMIFS(СВЦЭМ!$C$39:$C$782,СВЦЭМ!$A$39:$A$782,$A35,СВЦЭМ!$B$39:$B$782,D$11)+'СЕТ СН'!$F$9+СВЦЭМ!$D$10+'СЕТ СН'!$F$5-'СЕТ СН'!$F$17</f>
        <v>2460.5499164800003</v>
      </c>
      <c r="E35" s="36">
        <f>SUMIFS(СВЦЭМ!$C$39:$C$782,СВЦЭМ!$A$39:$A$782,$A35,СВЦЭМ!$B$39:$B$782,E$11)+'СЕТ СН'!$F$9+СВЦЭМ!$D$10+'СЕТ СН'!$F$5-'СЕТ СН'!$F$17</f>
        <v>2490.13475853</v>
      </c>
      <c r="F35" s="36">
        <f>SUMIFS(СВЦЭМ!$C$39:$C$782,СВЦЭМ!$A$39:$A$782,$A35,СВЦЭМ!$B$39:$B$782,F$11)+'СЕТ СН'!$F$9+СВЦЭМ!$D$10+'СЕТ СН'!$F$5-'СЕТ СН'!$F$17</f>
        <v>2499.0140342700001</v>
      </c>
      <c r="G35" s="36">
        <f>SUMIFS(СВЦЭМ!$C$39:$C$782,СВЦЭМ!$A$39:$A$782,$A35,СВЦЭМ!$B$39:$B$782,G$11)+'СЕТ СН'!$F$9+СВЦЭМ!$D$10+'СЕТ СН'!$F$5-'СЕТ СН'!$F$17</f>
        <v>2460.8351337100003</v>
      </c>
      <c r="H35" s="36">
        <f>SUMIFS(СВЦЭМ!$C$39:$C$782,СВЦЭМ!$A$39:$A$782,$A35,СВЦЭМ!$B$39:$B$782,H$11)+'СЕТ СН'!$F$9+СВЦЭМ!$D$10+'СЕТ СН'!$F$5-'СЕТ СН'!$F$17</f>
        <v>2400.65171306</v>
      </c>
      <c r="I35" s="36">
        <f>SUMIFS(СВЦЭМ!$C$39:$C$782,СВЦЭМ!$A$39:$A$782,$A35,СВЦЭМ!$B$39:$B$782,I$11)+'СЕТ СН'!$F$9+СВЦЭМ!$D$10+'СЕТ СН'!$F$5-'СЕТ СН'!$F$17</f>
        <v>2320.70553062</v>
      </c>
      <c r="J35" s="36">
        <f>SUMIFS(СВЦЭМ!$C$39:$C$782,СВЦЭМ!$A$39:$A$782,$A35,СВЦЭМ!$B$39:$B$782,J$11)+'СЕТ СН'!$F$9+СВЦЭМ!$D$10+'СЕТ СН'!$F$5-'СЕТ СН'!$F$17</f>
        <v>2280.4812200599999</v>
      </c>
      <c r="K35" s="36">
        <f>SUMIFS(СВЦЭМ!$C$39:$C$782,СВЦЭМ!$A$39:$A$782,$A35,СВЦЭМ!$B$39:$B$782,K$11)+'СЕТ СН'!$F$9+СВЦЭМ!$D$10+'СЕТ СН'!$F$5-'СЕТ СН'!$F$17</f>
        <v>2225.9979146000001</v>
      </c>
      <c r="L35" s="36">
        <f>SUMIFS(СВЦЭМ!$C$39:$C$782,СВЦЭМ!$A$39:$A$782,$A35,СВЦЭМ!$B$39:$B$782,L$11)+'СЕТ СН'!$F$9+СВЦЭМ!$D$10+'СЕТ СН'!$F$5-'СЕТ СН'!$F$17</f>
        <v>2218.6038566900002</v>
      </c>
      <c r="M35" s="36">
        <f>SUMIFS(СВЦЭМ!$C$39:$C$782,СВЦЭМ!$A$39:$A$782,$A35,СВЦЭМ!$B$39:$B$782,M$11)+'СЕТ СН'!$F$9+СВЦЭМ!$D$10+'СЕТ СН'!$F$5-'СЕТ СН'!$F$17</f>
        <v>2214.3049402900001</v>
      </c>
      <c r="N35" s="36">
        <f>SUMIFS(СВЦЭМ!$C$39:$C$782,СВЦЭМ!$A$39:$A$782,$A35,СВЦЭМ!$B$39:$B$782,N$11)+'СЕТ СН'!$F$9+СВЦЭМ!$D$10+'СЕТ СН'!$F$5-'СЕТ СН'!$F$17</f>
        <v>2264.1935938000001</v>
      </c>
      <c r="O35" s="36">
        <f>SUMIFS(СВЦЭМ!$C$39:$C$782,СВЦЭМ!$A$39:$A$782,$A35,СВЦЭМ!$B$39:$B$782,O$11)+'СЕТ СН'!$F$9+СВЦЭМ!$D$10+'СЕТ СН'!$F$5-'СЕТ СН'!$F$17</f>
        <v>2287.2061485300001</v>
      </c>
      <c r="P35" s="36">
        <f>SUMIFS(СВЦЭМ!$C$39:$C$782,СВЦЭМ!$A$39:$A$782,$A35,СВЦЭМ!$B$39:$B$782,P$11)+'СЕТ СН'!$F$9+СВЦЭМ!$D$10+'СЕТ СН'!$F$5-'СЕТ СН'!$F$17</f>
        <v>2300.8574514100001</v>
      </c>
      <c r="Q35" s="36">
        <f>SUMIFS(СВЦЭМ!$C$39:$C$782,СВЦЭМ!$A$39:$A$782,$A35,СВЦЭМ!$B$39:$B$782,Q$11)+'СЕТ СН'!$F$9+СВЦЭМ!$D$10+'СЕТ СН'!$F$5-'СЕТ СН'!$F$17</f>
        <v>2296.9917403099998</v>
      </c>
      <c r="R35" s="36">
        <f>SUMIFS(СВЦЭМ!$C$39:$C$782,СВЦЭМ!$A$39:$A$782,$A35,СВЦЭМ!$B$39:$B$782,R$11)+'СЕТ СН'!$F$9+СВЦЭМ!$D$10+'СЕТ СН'!$F$5-'СЕТ СН'!$F$17</f>
        <v>2279.8965513900002</v>
      </c>
      <c r="S35" s="36">
        <f>SUMIFS(СВЦЭМ!$C$39:$C$782,СВЦЭМ!$A$39:$A$782,$A35,СВЦЭМ!$B$39:$B$782,S$11)+'СЕТ СН'!$F$9+СВЦЭМ!$D$10+'СЕТ СН'!$F$5-'СЕТ СН'!$F$17</f>
        <v>2246.09418207</v>
      </c>
      <c r="T35" s="36">
        <f>SUMIFS(СВЦЭМ!$C$39:$C$782,СВЦЭМ!$A$39:$A$782,$A35,СВЦЭМ!$B$39:$B$782,T$11)+'СЕТ СН'!$F$9+СВЦЭМ!$D$10+'СЕТ СН'!$F$5-'СЕТ СН'!$F$17</f>
        <v>2223.8111011700003</v>
      </c>
      <c r="U35" s="36">
        <f>SUMIFS(СВЦЭМ!$C$39:$C$782,СВЦЭМ!$A$39:$A$782,$A35,СВЦЭМ!$B$39:$B$782,U$11)+'СЕТ СН'!$F$9+СВЦЭМ!$D$10+'СЕТ СН'!$F$5-'СЕТ СН'!$F$17</f>
        <v>2204.1988084700001</v>
      </c>
      <c r="V35" s="36">
        <f>SUMIFS(СВЦЭМ!$C$39:$C$782,СВЦЭМ!$A$39:$A$782,$A35,СВЦЭМ!$B$39:$B$782,V$11)+'СЕТ СН'!$F$9+СВЦЭМ!$D$10+'СЕТ СН'!$F$5-'СЕТ СН'!$F$17</f>
        <v>2212.0265060199999</v>
      </c>
      <c r="W35" s="36">
        <f>SUMIFS(СВЦЭМ!$C$39:$C$782,СВЦЭМ!$A$39:$A$782,$A35,СВЦЭМ!$B$39:$B$782,W$11)+'СЕТ СН'!$F$9+СВЦЭМ!$D$10+'СЕТ СН'!$F$5-'СЕТ СН'!$F$17</f>
        <v>2230.3500742000001</v>
      </c>
      <c r="X35" s="36">
        <f>SUMIFS(СВЦЭМ!$C$39:$C$782,СВЦЭМ!$A$39:$A$782,$A35,СВЦЭМ!$B$39:$B$782,X$11)+'СЕТ СН'!$F$9+СВЦЭМ!$D$10+'СЕТ СН'!$F$5-'СЕТ СН'!$F$17</f>
        <v>2209.2567339400002</v>
      </c>
      <c r="Y35" s="36">
        <f>SUMIFS(СВЦЭМ!$C$39:$C$782,СВЦЭМ!$A$39:$A$782,$A35,СВЦЭМ!$B$39:$B$782,Y$11)+'СЕТ СН'!$F$9+СВЦЭМ!$D$10+'СЕТ СН'!$F$5-'СЕТ СН'!$F$17</f>
        <v>2235.29164442</v>
      </c>
    </row>
    <row r="36" spans="1:25" ht="15.75" x14ac:dyDescent="0.2">
      <c r="A36" s="35">
        <f t="shared" si="0"/>
        <v>44341</v>
      </c>
      <c r="B36" s="36">
        <f>SUMIFS(СВЦЭМ!$C$39:$C$782,СВЦЭМ!$A$39:$A$782,$A36,СВЦЭМ!$B$39:$B$782,B$11)+'СЕТ СН'!$F$9+СВЦЭМ!$D$10+'СЕТ СН'!$F$5-'СЕТ СН'!$F$17</f>
        <v>2338.4533989199999</v>
      </c>
      <c r="C36" s="36">
        <f>SUMIFS(СВЦЭМ!$C$39:$C$782,СВЦЭМ!$A$39:$A$782,$A36,СВЦЭМ!$B$39:$B$782,C$11)+'СЕТ СН'!$F$9+СВЦЭМ!$D$10+'СЕТ СН'!$F$5-'СЕТ СН'!$F$17</f>
        <v>2388.7784302500004</v>
      </c>
      <c r="D36" s="36">
        <f>SUMIFS(СВЦЭМ!$C$39:$C$782,СВЦЭМ!$A$39:$A$782,$A36,СВЦЭМ!$B$39:$B$782,D$11)+'СЕТ СН'!$F$9+СВЦЭМ!$D$10+'СЕТ СН'!$F$5-'СЕТ СН'!$F$17</f>
        <v>2410.3779363900003</v>
      </c>
      <c r="E36" s="36">
        <f>SUMIFS(СВЦЭМ!$C$39:$C$782,СВЦЭМ!$A$39:$A$782,$A36,СВЦЭМ!$B$39:$B$782,E$11)+'СЕТ СН'!$F$9+СВЦЭМ!$D$10+'СЕТ СН'!$F$5-'СЕТ СН'!$F$17</f>
        <v>2409.3622365900001</v>
      </c>
      <c r="F36" s="36">
        <f>SUMIFS(СВЦЭМ!$C$39:$C$782,СВЦЭМ!$A$39:$A$782,$A36,СВЦЭМ!$B$39:$B$782,F$11)+'СЕТ СН'!$F$9+СВЦЭМ!$D$10+'СЕТ СН'!$F$5-'СЕТ СН'!$F$17</f>
        <v>2417.5982766800003</v>
      </c>
      <c r="G36" s="36">
        <f>SUMIFS(СВЦЭМ!$C$39:$C$782,СВЦЭМ!$A$39:$A$782,$A36,СВЦЭМ!$B$39:$B$782,G$11)+'СЕТ СН'!$F$9+СВЦЭМ!$D$10+'СЕТ СН'!$F$5-'СЕТ СН'!$F$17</f>
        <v>2408.1410608300002</v>
      </c>
      <c r="H36" s="36">
        <f>SUMIFS(СВЦЭМ!$C$39:$C$782,СВЦЭМ!$A$39:$A$782,$A36,СВЦЭМ!$B$39:$B$782,H$11)+'СЕТ СН'!$F$9+СВЦЭМ!$D$10+'СЕТ СН'!$F$5-'СЕТ СН'!$F$17</f>
        <v>2363.51297402</v>
      </c>
      <c r="I36" s="36">
        <f>SUMIFS(СВЦЭМ!$C$39:$C$782,СВЦЭМ!$A$39:$A$782,$A36,СВЦЭМ!$B$39:$B$782,I$11)+'СЕТ СН'!$F$9+СВЦЭМ!$D$10+'СЕТ СН'!$F$5-'СЕТ СН'!$F$17</f>
        <v>2279.5024252100002</v>
      </c>
      <c r="J36" s="36">
        <f>SUMIFS(СВЦЭМ!$C$39:$C$782,СВЦЭМ!$A$39:$A$782,$A36,СВЦЭМ!$B$39:$B$782,J$11)+'СЕТ СН'!$F$9+СВЦЭМ!$D$10+'СЕТ СН'!$F$5-'СЕТ СН'!$F$17</f>
        <v>2199.9023097899999</v>
      </c>
      <c r="K36" s="36">
        <f>SUMIFS(СВЦЭМ!$C$39:$C$782,СВЦЭМ!$A$39:$A$782,$A36,СВЦЭМ!$B$39:$B$782,K$11)+'СЕТ СН'!$F$9+СВЦЭМ!$D$10+'СЕТ СН'!$F$5-'СЕТ СН'!$F$17</f>
        <v>2165.8633508000003</v>
      </c>
      <c r="L36" s="36">
        <f>SUMIFS(СВЦЭМ!$C$39:$C$782,СВЦЭМ!$A$39:$A$782,$A36,СВЦЭМ!$B$39:$B$782,L$11)+'СЕТ СН'!$F$9+СВЦЭМ!$D$10+'СЕТ СН'!$F$5-'СЕТ СН'!$F$17</f>
        <v>2180.6892492400002</v>
      </c>
      <c r="M36" s="36">
        <f>SUMIFS(СВЦЭМ!$C$39:$C$782,СВЦЭМ!$A$39:$A$782,$A36,СВЦЭМ!$B$39:$B$782,M$11)+'СЕТ СН'!$F$9+СВЦЭМ!$D$10+'СЕТ СН'!$F$5-'СЕТ СН'!$F$17</f>
        <v>2168.0975549700001</v>
      </c>
      <c r="N36" s="36">
        <f>SUMIFS(СВЦЭМ!$C$39:$C$782,СВЦЭМ!$A$39:$A$782,$A36,СВЦЭМ!$B$39:$B$782,N$11)+'СЕТ СН'!$F$9+СВЦЭМ!$D$10+'СЕТ СН'!$F$5-'СЕТ СН'!$F$17</f>
        <v>2215.1822315600002</v>
      </c>
      <c r="O36" s="36">
        <f>SUMIFS(СВЦЭМ!$C$39:$C$782,СВЦЭМ!$A$39:$A$782,$A36,СВЦЭМ!$B$39:$B$782,O$11)+'СЕТ СН'!$F$9+СВЦЭМ!$D$10+'СЕТ СН'!$F$5-'СЕТ СН'!$F$17</f>
        <v>2286.85829805</v>
      </c>
      <c r="P36" s="36">
        <f>SUMIFS(СВЦЭМ!$C$39:$C$782,СВЦЭМ!$A$39:$A$782,$A36,СВЦЭМ!$B$39:$B$782,P$11)+'СЕТ СН'!$F$9+СВЦЭМ!$D$10+'СЕТ СН'!$F$5-'СЕТ СН'!$F$17</f>
        <v>2299.0951424899999</v>
      </c>
      <c r="Q36" s="36">
        <f>SUMIFS(СВЦЭМ!$C$39:$C$782,СВЦЭМ!$A$39:$A$782,$A36,СВЦЭМ!$B$39:$B$782,Q$11)+'СЕТ СН'!$F$9+СВЦЭМ!$D$10+'СЕТ СН'!$F$5-'СЕТ СН'!$F$17</f>
        <v>2287.9801137900004</v>
      </c>
      <c r="R36" s="36">
        <f>SUMIFS(СВЦЭМ!$C$39:$C$782,СВЦЭМ!$A$39:$A$782,$A36,СВЦЭМ!$B$39:$B$782,R$11)+'СЕТ СН'!$F$9+СВЦЭМ!$D$10+'СЕТ СН'!$F$5-'СЕТ СН'!$F$17</f>
        <v>2273.84649623</v>
      </c>
      <c r="S36" s="36">
        <f>SUMIFS(СВЦЭМ!$C$39:$C$782,СВЦЭМ!$A$39:$A$782,$A36,СВЦЭМ!$B$39:$B$782,S$11)+'СЕТ СН'!$F$9+СВЦЭМ!$D$10+'СЕТ СН'!$F$5-'СЕТ СН'!$F$17</f>
        <v>2242.14268915</v>
      </c>
      <c r="T36" s="36">
        <f>SUMIFS(СВЦЭМ!$C$39:$C$782,СВЦЭМ!$A$39:$A$782,$A36,СВЦЭМ!$B$39:$B$782,T$11)+'СЕТ СН'!$F$9+СВЦЭМ!$D$10+'СЕТ СН'!$F$5-'СЕТ СН'!$F$17</f>
        <v>2200.0431514000002</v>
      </c>
      <c r="U36" s="36">
        <f>SUMIFS(СВЦЭМ!$C$39:$C$782,СВЦЭМ!$A$39:$A$782,$A36,СВЦЭМ!$B$39:$B$782,U$11)+'СЕТ СН'!$F$9+СВЦЭМ!$D$10+'СЕТ СН'!$F$5-'СЕТ СН'!$F$17</f>
        <v>2183.1063062200001</v>
      </c>
      <c r="V36" s="36">
        <f>SUMIFS(СВЦЭМ!$C$39:$C$782,СВЦЭМ!$A$39:$A$782,$A36,СВЦЭМ!$B$39:$B$782,V$11)+'СЕТ СН'!$F$9+СВЦЭМ!$D$10+'СЕТ СН'!$F$5-'СЕТ СН'!$F$17</f>
        <v>2193.8773732500003</v>
      </c>
      <c r="W36" s="36">
        <f>SUMIFS(СВЦЭМ!$C$39:$C$782,СВЦЭМ!$A$39:$A$782,$A36,СВЦЭМ!$B$39:$B$782,W$11)+'СЕТ СН'!$F$9+СВЦЭМ!$D$10+'СЕТ СН'!$F$5-'СЕТ СН'!$F$17</f>
        <v>2222.0121218300001</v>
      </c>
      <c r="X36" s="36">
        <f>SUMIFS(СВЦЭМ!$C$39:$C$782,СВЦЭМ!$A$39:$A$782,$A36,СВЦЭМ!$B$39:$B$782,X$11)+'СЕТ СН'!$F$9+СВЦЭМ!$D$10+'СЕТ СН'!$F$5-'СЕТ СН'!$F$17</f>
        <v>2191.6959532400001</v>
      </c>
      <c r="Y36" s="36">
        <f>SUMIFS(СВЦЭМ!$C$39:$C$782,СВЦЭМ!$A$39:$A$782,$A36,СВЦЭМ!$B$39:$B$782,Y$11)+'СЕТ СН'!$F$9+СВЦЭМ!$D$10+'СЕТ СН'!$F$5-'СЕТ СН'!$F$17</f>
        <v>2215.6726888500002</v>
      </c>
    </row>
    <row r="37" spans="1:25" ht="15.75" x14ac:dyDescent="0.2">
      <c r="A37" s="35">
        <f t="shared" si="0"/>
        <v>44342</v>
      </c>
      <c r="B37" s="36">
        <f>SUMIFS(СВЦЭМ!$C$39:$C$782,СВЦЭМ!$A$39:$A$782,$A37,СВЦЭМ!$B$39:$B$782,B$11)+'СЕТ СН'!$F$9+СВЦЭМ!$D$10+'СЕТ СН'!$F$5-'СЕТ СН'!$F$17</f>
        <v>2341.0073016000001</v>
      </c>
      <c r="C37" s="36">
        <f>SUMIFS(СВЦЭМ!$C$39:$C$782,СВЦЭМ!$A$39:$A$782,$A37,СВЦЭМ!$B$39:$B$782,C$11)+'СЕТ СН'!$F$9+СВЦЭМ!$D$10+'СЕТ СН'!$F$5-'СЕТ СН'!$F$17</f>
        <v>2397.81205877</v>
      </c>
      <c r="D37" s="36">
        <f>SUMIFS(СВЦЭМ!$C$39:$C$782,СВЦЭМ!$A$39:$A$782,$A37,СВЦЭМ!$B$39:$B$782,D$11)+'СЕТ СН'!$F$9+СВЦЭМ!$D$10+'СЕТ СН'!$F$5-'СЕТ СН'!$F$17</f>
        <v>2443.7287035899999</v>
      </c>
      <c r="E37" s="36">
        <f>SUMIFS(СВЦЭМ!$C$39:$C$782,СВЦЭМ!$A$39:$A$782,$A37,СВЦЭМ!$B$39:$B$782,E$11)+'СЕТ СН'!$F$9+СВЦЭМ!$D$10+'СЕТ СН'!$F$5-'СЕТ СН'!$F$17</f>
        <v>2460.69410827</v>
      </c>
      <c r="F37" s="36">
        <f>SUMIFS(СВЦЭМ!$C$39:$C$782,СВЦЭМ!$A$39:$A$782,$A37,СВЦЭМ!$B$39:$B$782,F$11)+'СЕТ СН'!$F$9+СВЦЭМ!$D$10+'СЕТ СН'!$F$5-'СЕТ СН'!$F$17</f>
        <v>2475.1213424100001</v>
      </c>
      <c r="G37" s="36">
        <f>SUMIFS(СВЦЭМ!$C$39:$C$782,СВЦЭМ!$A$39:$A$782,$A37,СВЦЭМ!$B$39:$B$782,G$11)+'СЕТ СН'!$F$9+СВЦЭМ!$D$10+'СЕТ СН'!$F$5-'СЕТ СН'!$F$17</f>
        <v>2454.0012174600001</v>
      </c>
      <c r="H37" s="36">
        <f>SUMIFS(СВЦЭМ!$C$39:$C$782,СВЦЭМ!$A$39:$A$782,$A37,СВЦЭМ!$B$39:$B$782,H$11)+'СЕТ СН'!$F$9+СВЦЭМ!$D$10+'СЕТ СН'!$F$5-'СЕТ СН'!$F$17</f>
        <v>2391.87945799</v>
      </c>
      <c r="I37" s="36">
        <f>SUMIFS(СВЦЭМ!$C$39:$C$782,СВЦЭМ!$A$39:$A$782,$A37,СВЦЭМ!$B$39:$B$782,I$11)+'СЕТ СН'!$F$9+СВЦЭМ!$D$10+'СЕТ СН'!$F$5-'СЕТ СН'!$F$17</f>
        <v>2305.77534827</v>
      </c>
      <c r="J37" s="36">
        <f>SUMIFS(СВЦЭМ!$C$39:$C$782,СВЦЭМ!$A$39:$A$782,$A37,СВЦЭМ!$B$39:$B$782,J$11)+'СЕТ СН'!$F$9+СВЦЭМ!$D$10+'СЕТ СН'!$F$5-'СЕТ СН'!$F$17</f>
        <v>2257.7731441000001</v>
      </c>
      <c r="K37" s="36">
        <f>SUMIFS(СВЦЭМ!$C$39:$C$782,СВЦЭМ!$A$39:$A$782,$A37,СВЦЭМ!$B$39:$B$782,K$11)+'СЕТ СН'!$F$9+СВЦЭМ!$D$10+'СЕТ СН'!$F$5-'СЕТ СН'!$F$17</f>
        <v>2204.90365191</v>
      </c>
      <c r="L37" s="36">
        <f>SUMIFS(СВЦЭМ!$C$39:$C$782,СВЦЭМ!$A$39:$A$782,$A37,СВЦЭМ!$B$39:$B$782,L$11)+'СЕТ СН'!$F$9+СВЦЭМ!$D$10+'СЕТ СН'!$F$5-'СЕТ СН'!$F$17</f>
        <v>2200.7676671100003</v>
      </c>
      <c r="M37" s="36">
        <f>SUMIFS(СВЦЭМ!$C$39:$C$782,СВЦЭМ!$A$39:$A$782,$A37,СВЦЭМ!$B$39:$B$782,M$11)+'СЕТ СН'!$F$9+СВЦЭМ!$D$10+'СЕТ СН'!$F$5-'СЕТ СН'!$F$17</f>
        <v>2210.98153998</v>
      </c>
      <c r="N37" s="36">
        <f>SUMIFS(СВЦЭМ!$C$39:$C$782,СВЦЭМ!$A$39:$A$782,$A37,СВЦЭМ!$B$39:$B$782,N$11)+'СЕТ СН'!$F$9+СВЦЭМ!$D$10+'СЕТ СН'!$F$5-'СЕТ СН'!$F$17</f>
        <v>2250.5045792199999</v>
      </c>
      <c r="O37" s="36">
        <f>SUMIFS(СВЦЭМ!$C$39:$C$782,СВЦЭМ!$A$39:$A$782,$A37,СВЦЭМ!$B$39:$B$782,O$11)+'СЕТ СН'!$F$9+СВЦЭМ!$D$10+'СЕТ СН'!$F$5-'СЕТ СН'!$F$17</f>
        <v>2294.9691741200004</v>
      </c>
      <c r="P37" s="36">
        <f>SUMIFS(СВЦЭМ!$C$39:$C$782,СВЦЭМ!$A$39:$A$782,$A37,СВЦЭМ!$B$39:$B$782,P$11)+'СЕТ СН'!$F$9+СВЦЭМ!$D$10+'СЕТ СН'!$F$5-'СЕТ СН'!$F$17</f>
        <v>2304.2775668900003</v>
      </c>
      <c r="Q37" s="36">
        <f>SUMIFS(СВЦЭМ!$C$39:$C$782,СВЦЭМ!$A$39:$A$782,$A37,СВЦЭМ!$B$39:$B$782,Q$11)+'СЕТ СН'!$F$9+СВЦЭМ!$D$10+'СЕТ СН'!$F$5-'СЕТ СН'!$F$17</f>
        <v>2302.6348024500003</v>
      </c>
      <c r="R37" s="36">
        <f>SUMIFS(СВЦЭМ!$C$39:$C$782,СВЦЭМ!$A$39:$A$782,$A37,СВЦЭМ!$B$39:$B$782,R$11)+'СЕТ СН'!$F$9+СВЦЭМ!$D$10+'СЕТ СН'!$F$5-'СЕТ СН'!$F$17</f>
        <v>2286.0427785800002</v>
      </c>
      <c r="S37" s="36">
        <f>SUMIFS(СВЦЭМ!$C$39:$C$782,СВЦЭМ!$A$39:$A$782,$A37,СВЦЭМ!$B$39:$B$782,S$11)+'СЕТ СН'!$F$9+СВЦЭМ!$D$10+'СЕТ СН'!$F$5-'СЕТ СН'!$F$17</f>
        <v>2259.5322676000001</v>
      </c>
      <c r="T37" s="36">
        <f>SUMIFS(СВЦЭМ!$C$39:$C$782,СВЦЭМ!$A$39:$A$782,$A37,СВЦЭМ!$B$39:$B$782,T$11)+'СЕТ СН'!$F$9+СВЦЭМ!$D$10+'СЕТ СН'!$F$5-'СЕТ СН'!$F$17</f>
        <v>2209.8902332799998</v>
      </c>
      <c r="U37" s="36">
        <f>SUMIFS(СВЦЭМ!$C$39:$C$782,СВЦЭМ!$A$39:$A$782,$A37,СВЦЭМ!$B$39:$B$782,U$11)+'СЕТ СН'!$F$9+СВЦЭМ!$D$10+'СЕТ СН'!$F$5-'СЕТ СН'!$F$17</f>
        <v>2181.4330301800001</v>
      </c>
      <c r="V37" s="36">
        <f>SUMIFS(СВЦЭМ!$C$39:$C$782,СВЦЭМ!$A$39:$A$782,$A37,СВЦЭМ!$B$39:$B$782,V$11)+'СЕТ СН'!$F$9+СВЦЭМ!$D$10+'СЕТ СН'!$F$5-'СЕТ СН'!$F$17</f>
        <v>2184.8125908900001</v>
      </c>
      <c r="W37" s="36">
        <f>SUMIFS(СВЦЭМ!$C$39:$C$782,СВЦЭМ!$A$39:$A$782,$A37,СВЦЭМ!$B$39:$B$782,W$11)+'СЕТ СН'!$F$9+СВЦЭМ!$D$10+'СЕТ СН'!$F$5-'СЕТ СН'!$F$17</f>
        <v>2195.9725054800001</v>
      </c>
      <c r="X37" s="36">
        <f>SUMIFS(СВЦЭМ!$C$39:$C$782,СВЦЭМ!$A$39:$A$782,$A37,СВЦЭМ!$B$39:$B$782,X$11)+'СЕТ СН'!$F$9+СВЦЭМ!$D$10+'СЕТ СН'!$F$5-'СЕТ СН'!$F$17</f>
        <v>2191.6055592500002</v>
      </c>
      <c r="Y37" s="36">
        <f>SUMIFS(СВЦЭМ!$C$39:$C$782,СВЦЭМ!$A$39:$A$782,$A37,СВЦЭМ!$B$39:$B$782,Y$11)+'СЕТ СН'!$F$9+СВЦЭМ!$D$10+'СЕТ СН'!$F$5-'СЕТ СН'!$F$17</f>
        <v>2223.0390142699998</v>
      </c>
    </row>
    <row r="38" spans="1:25" ht="15.75" x14ac:dyDescent="0.2">
      <c r="A38" s="35">
        <f t="shared" si="0"/>
        <v>44343</v>
      </c>
      <c r="B38" s="36">
        <f>SUMIFS(СВЦЭМ!$C$39:$C$782,СВЦЭМ!$A$39:$A$782,$A38,СВЦЭМ!$B$39:$B$782,B$11)+'СЕТ СН'!$F$9+СВЦЭМ!$D$10+'СЕТ СН'!$F$5-'СЕТ СН'!$F$17</f>
        <v>2240.0746958600002</v>
      </c>
      <c r="C38" s="36">
        <f>SUMIFS(СВЦЭМ!$C$39:$C$782,СВЦЭМ!$A$39:$A$782,$A38,СВЦЭМ!$B$39:$B$782,C$11)+'СЕТ СН'!$F$9+СВЦЭМ!$D$10+'СЕТ СН'!$F$5-'СЕТ СН'!$F$17</f>
        <v>2299.3109402600003</v>
      </c>
      <c r="D38" s="36">
        <f>SUMIFS(СВЦЭМ!$C$39:$C$782,СВЦЭМ!$A$39:$A$782,$A38,СВЦЭМ!$B$39:$B$782,D$11)+'СЕТ СН'!$F$9+СВЦЭМ!$D$10+'СЕТ СН'!$F$5-'СЕТ СН'!$F$17</f>
        <v>2344.9566004200001</v>
      </c>
      <c r="E38" s="36">
        <f>SUMIFS(СВЦЭМ!$C$39:$C$782,СВЦЭМ!$A$39:$A$782,$A38,СВЦЭМ!$B$39:$B$782,E$11)+'СЕТ СН'!$F$9+СВЦЭМ!$D$10+'СЕТ СН'!$F$5-'СЕТ СН'!$F$17</f>
        <v>2362.1662473300003</v>
      </c>
      <c r="F38" s="36">
        <f>SUMIFS(СВЦЭМ!$C$39:$C$782,СВЦЭМ!$A$39:$A$782,$A38,СВЦЭМ!$B$39:$B$782,F$11)+'СЕТ СН'!$F$9+СВЦЭМ!$D$10+'СЕТ СН'!$F$5-'СЕТ СН'!$F$17</f>
        <v>2362.1151205900001</v>
      </c>
      <c r="G38" s="36">
        <f>SUMIFS(СВЦЭМ!$C$39:$C$782,СВЦЭМ!$A$39:$A$782,$A38,СВЦЭМ!$B$39:$B$782,G$11)+'СЕТ СН'!$F$9+СВЦЭМ!$D$10+'СЕТ СН'!$F$5-'СЕТ СН'!$F$17</f>
        <v>2350.93701319</v>
      </c>
      <c r="H38" s="36">
        <f>SUMIFS(СВЦЭМ!$C$39:$C$782,СВЦЭМ!$A$39:$A$782,$A38,СВЦЭМ!$B$39:$B$782,H$11)+'СЕТ СН'!$F$9+СВЦЭМ!$D$10+'СЕТ СН'!$F$5-'СЕТ СН'!$F$17</f>
        <v>2310.9274211500001</v>
      </c>
      <c r="I38" s="36">
        <f>SUMIFS(СВЦЭМ!$C$39:$C$782,СВЦЭМ!$A$39:$A$782,$A38,СВЦЭМ!$B$39:$B$782,I$11)+'СЕТ СН'!$F$9+СВЦЭМ!$D$10+'СЕТ СН'!$F$5-'СЕТ СН'!$F$17</f>
        <v>2245.85275925</v>
      </c>
      <c r="J38" s="36">
        <f>SUMIFS(СВЦЭМ!$C$39:$C$782,СВЦЭМ!$A$39:$A$782,$A38,СВЦЭМ!$B$39:$B$782,J$11)+'СЕТ СН'!$F$9+СВЦЭМ!$D$10+'СЕТ СН'!$F$5-'СЕТ СН'!$F$17</f>
        <v>2223.24090187</v>
      </c>
      <c r="K38" s="36">
        <f>SUMIFS(СВЦЭМ!$C$39:$C$782,СВЦЭМ!$A$39:$A$782,$A38,СВЦЭМ!$B$39:$B$782,K$11)+'СЕТ СН'!$F$9+СВЦЭМ!$D$10+'СЕТ СН'!$F$5-'СЕТ СН'!$F$17</f>
        <v>2215.2337234300003</v>
      </c>
      <c r="L38" s="36">
        <f>SUMIFS(СВЦЭМ!$C$39:$C$782,СВЦЭМ!$A$39:$A$782,$A38,СВЦЭМ!$B$39:$B$782,L$11)+'СЕТ СН'!$F$9+СВЦЭМ!$D$10+'СЕТ СН'!$F$5-'СЕТ СН'!$F$17</f>
        <v>2214.9095194900001</v>
      </c>
      <c r="M38" s="36">
        <f>SUMIFS(СВЦЭМ!$C$39:$C$782,СВЦЭМ!$A$39:$A$782,$A38,СВЦЭМ!$B$39:$B$782,M$11)+'СЕТ СН'!$F$9+СВЦЭМ!$D$10+'СЕТ СН'!$F$5-'СЕТ СН'!$F$17</f>
        <v>2217.4017614100003</v>
      </c>
      <c r="N38" s="36">
        <f>SUMIFS(СВЦЭМ!$C$39:$C$782,СВЦЭМ!$A$39:$A$782,$A38,СВЦЭМ!$B$39:$B$782,N$11)+'СЕТ СН'!$F$9+СВЦЭМ!$D$10+'СЕТ СН'!$F$5-'СЕТ СН'!$F$17</f>
        <v>2267.5921993500001</v>
      </c>
      <c r="O38" s="36">
        <f>SUMIFS(СВЦЭМ!$C$39:$C$782,СВЦЭМ!$A$39:$A$782,$A38,СВЦЭМ!$B$39:$B$782,O$11)+'СЕТ СН'!$F$9+СВЦЭМ!$D$10+'СЕТ СН'!$F$5-'СЕТ СН'!$F$17</f>
        <v>2311.6532514800001</v>
      </c>
      <c r="P38" s="36">
        <f>SUMIFS(СВЦЭМ!$C$39:$C$782,СВЦЭМ!$A$39:$A$782,$A38,СВЦЭМ!$B$39:$B$782,P$11)+'СЕТ СН'!$F$9+СВЦЭМ!$D$10+'СЕТ СН'!$F$5-'СЕТ СН'!$F$17</f>
        <v>2327.45266154</v>
      </c>
      <c r="Q38" s="36">
        <f>SUMIFS(СВЦЭМ!$C$39:$C$782,СВЦЭМ!$A$39:$A$782,$A38,СВЦЭМ!$B$39:$B$782,Q$11)+'СЕТ СН'!$F$9+СВЦЭМ!$D$10+'СЕТ СН'!$F$5-'СЕТ СН'!$F$17</f>
        <v>2327.1437107900001</v>
      </c>
      <c r="R38" s="36">
        <f>SUMIFS(СВЦЭМ!$C$39:$C$782,СВЦЭМ!$A$39:$A$782,$A38,СВЦЭМ!$B$39:$B$782,R$11)+'СЕТ СН'!$F$9+СВЦЭМ!$D$10+'СЕТ СН'!$F$5-'СЕТ СН'!$F$17</f>
        <v>2319.8584109900003</v>
      </c>
      <c r="S38" s="36">
        <f>SUMIFS(СВЦЭМ!$C$39:$C$782,СВЦЭМ!$A$39:$A$782,$A38,СВЦЭМ!$B$39:$B$782,S$11)+'СЕТ СН'!$F$9+СВЦЭМ!$D$10+'СЕТ СН'!$F$5-'СЕТ СН'!$F$17</f>
        <v>2290.88746236</v>
      </c>
      <c r="T38" s="36">
        <f>SUMIFS(СВЦЭМ!$C$39:$C$782,СВЦЭМ!$A$39:$A$782,$A38,СВЦЭМ!$B$39:$B$782,T$11)+'СЕТ СН'!$F$9+СВЦЭМ!$D$10+'СЕТ СН'!$F$5-'СЕТ СН'!$F$17</f>
        <v>2239.5974069200001</v>
      </c>
      <c r="U38" s="36">
        <f>SUMIFS(СВЦЭМ!$C$39:$C$782,СВЦЭМ!$A$39:$A$782,$A38,СВЦЭМ!$B$39:$B$782,U$11)+'СЕТ СН'!$F$9+СВЦЭМ!$D$10+'СЕТ СН'!$F$5-'СЕТ СН'!$F$17</f>
        <v>2199.4338460899999</v>
      </c>
      <c r="V38" s="36">
        <f>SUMIFS(СВЦЭМ!$C$39:$C$782,СВЦЭМ!$A$39:$A$782,$A38,СВЦЭМ!$B$39:$B$782,V$11)+'СЕТ СН'!$F$9+СВЦЭМ!$D$10+'СЕТ СН'!$F$5-'СЕТ СН'!$F$17</f>
        <v>2221.6010136</v>
      </c>
      <c r="W38" s="36">
        <f>SUMIFS(СВЦЭМ!$C$39:$C$782,СВЦЭМ!$A$39:$A$782,$A38,СВЦЭМ!$B$39:$B$782,W$11)+'СЕТ СН'!$F$9+СВЦЭМ!$D$10+'СЕТ СН'!$F$5-'СЕТ СН'!$F$17</f>
        <v>2246.2009973200002</v>
      </c>
      <c r="X38" s="36">
        <f>SUMIFS(СВЦЭМ!$C$39:$C$782,СВЦЭМ!$A$39:$A$782,$A38,СВЦЭМ!$B$39:$B$782,X$11)+'СЕТ СН'!$F$9+СВЦЭМ!$D$10+'СЕТ СН'!$F$5-'СЕТ СН'!$F$17</f>
        <v>2236.73266676</v>
      </c>
      <c r="Y38" s="36">
        <f>SUMIFS(СВЦЭМ!$C$39:$C$782,СВЦЭМ!$A$39:$A$782,$A38,СВЦЭМ!$B$39:$B$782,Y$11)+'СЕТ СН'!$F$9+СВЦЭМ!$D$10+'СЕТ СН'!$F$5-'СЕТ СН'!$F$17</f>
        <v>2240.6377847900003</v>
      </c>
    </row>
    <row r="39" spans="1:25" ht="15.75" x14ac:dyDescent="0.2">
      <c r="A39" s="35">
        <f t="shared" si="0"/>
        <v>44344</v>
      </c>
      <c r="B39" s="36">
        <f>SUMIFS(СВЦЭМ!$C$39:$C$782,СВЦЭМ!$A$39:$A$782,$A39,СВЦЭМ!$B$39:$B$782,B$11)+'СЕТ СН'!$F$9+СВЦЭМ!$D$10+'СЕТ СН'!$F$5-'СЕТ СН'!$F$17</f>
        <v>2228.8215779100001</v>
      </c>
      <c r="C39" s="36">
        <f>SUMIFS(СВЦЭМ!$C$39:$C$782,СВЦЭМ!$A$39:$A$782,$A39,СВЦЭМ!$B$39:$B$782,C$11)+'СЕТ СН'!$F$9+СВЦЭМ!$D$10+'СЕТ СН'!$F$5-'СЕТ СН'!$F$17</f>
        <v>2280.4970528500003</v>
      </c>
      <c r="D39" s="36">
        <f>SUMIFS(СВЦЭМ!$C$39:$C$782,СВЦЭМ!$A$39:$A$782,$A39,СВЦЭМ!$B$39:$B$782,D$11)+'СЕТ СН'!$F$9+СВЦЭМ!$D$10+'СЕТ СН'!$F$5-'СЕТ СН'!$F$17</f>
        <v>2318.3925449600001</v>
      </c>
      <c r="E39" s="36">
        <f>SUMIFS(СВЦЭМ!$C$39:$C$782,СВЦЭМ!$A$39:$A$782,$A39,СВЦЭМ!$B$39:$B$782,E$11)+'СЕТ СН'!$F$9+СВЦЭМ!$D$10+'СЕТ СН'!$F$5-'СЕТ СН'!$F$17</f>
        <v>2330.9403849400001</v>
      </c>
      <c r="F39" s="36">
        <f>SUMIFS(СВЦЭМ!$C$39:$C$782,СВЦЭМ!$A$39:$A$782,$A39,СВЦЭМ!$B$39:$B$782,F$11)+'СЕТ СН'!$F$9+СВЦЭМ!$D$10+'СЕТ СН'!$F$5-'СЕТ СН'!$F$17</f>
        <v>2339.6541368100002</v>
      </c>
      <c r="G39" s="36">
        <f>SUMIFS(СВЦЭМ!$C$39:$C$782,СВЦЭМ!$A$39:$A$782,$A39,СВЦЭМ!$B$39:$B$782,G$11)+'СЕТ СН'!$F$9+СВЦЭМ!$D$10+'СЕТ СН'!$F$5-'СЕТ СН'!$F$17</f>
        <v>2319.6315668500001</v>
      </c>
      <c r="H39" s="36">
        <f>SUMIFS(СВЦЭМ!$C$39:$C$782,СВЦЭМ!$A$39:$A$782,$A39,СВЦЭМ!$B$39:$B$782,H$11)+'СЕТ СН'!$F$9+СВЦЭМ!$D$10+'СЕТ СН'!$F$5-'СЕТ СН'!$F$17</f>
        <v>2287.5506698200002</v>
      </c>
      <c r="I39" s="36">
        <f>SUMIFS(СВЦЭМ!$C$39:$C$782,СВЦЭМ!$A$39:$A$782,$A39,СВЦЭМ!$B$39:$B$782,I$11)+'СЕТ СН'!$F$9+СВЦЭМ!$D$10+'СЕТ СН'!$F$5-'СЕТ СН'!$F$17</f>
        <v>2209.5436775500002</v>
      </c>
      <c r="J39" s="36">
        <f>SUMIFS(СВЦЭМ!$C$39:$C$782,СВЦЭМ!$A$39:$A$782,$A39,СВЦЭМ!$B$39:$B$782,J$11)+'СЕТ СН'!$F$9+СВЦЭМ!$D$10+'СЕТ СН'!$F$5-'СЕТ СН'!$F$17</f>
        <v>2156.6478280800002</v>
      </c>
      <c r="K39" s="36">
        <f>SUMIFS(СВЦЭМ!$C$39:$C$782,СВЦЭМ!$A$39:$A$782,$A39,СВЦЭМ!$B$39:$B$782,K$11)+'СЕТ СН'!$F$9+СВЦЭМ!$D$10+'СЕТ СН'!$F$5-'СЕТ СН'!$F$17</f>
        <v>2194.1449570499999</v>
      </c>
      <c r="L39" s="36">
        <f>SUMIFS(СВЦЭМ!$C$39:$C$782,СВЦЭМ!$A$39:$A$782,$A39,СВЦЭМ!$B$39:$B$782,L$11)+'СЕТ СН'!$F$9+СВЦЭМ!$D$10+'СЕТ СН'!$F$5-'СЕТ СН'!$F$17</f>
        <v>2179.1319109599999</v>
      </c>
      <c r="M39" s="36">
        <f>SUMIFS(СВЦЭМ!$C$39:$C$782,СВЦЭМ!$A$39:$A$782,$A39,СВЦЭМ!$B$39:$B$782,M$11)+'СЕТ СН'!$F$9+СВЦЭМ!$D$10+'СЕТ СН'!$F$5-'СЕТ СН'!$F$17</f>
        <v>2175.5441195399999</v>
      </c>
      <c r="N39" s="36">
        <f>SUMIFS(СВЦЭМ!$C$39:$C$782,СВЦЭМ!$A$39:$A$782,$A39,СВЦЭМ!$B$39:$B$782,N$11)+'СЕТ СН'!$F$9+СВЦЭМ!$D$10+'СЕТ СН'!$F$5-'СЕТ СН'!$F$17</f>
        <v>2199.5515415899999</v>
      </c>
      <c r="O39" s="36">
        <f>SUMIFS(СВЦЭМ!$C$39:$C$782,СВЦЭМ!$A$39:$A$782,$A39,СВЦЭМ!$B$39:$B$782,O$11)+'СЕТ СН'!$F$9+СВЦЭМ!$D$10+'СЕТ СН'!$F$5-'СЕТ СН'!$F$17</f>
        <v>2248.2307444100002</v>
      </c>
      <c r="P39" s="36">
        <f>SUMIFS(СВЦЭМ!$C$39:$C$782,СВЦЭМ!$A$39:$A$782,$A39,СВЦЭМ!$B$39:$B$782,P$11)+'СЕТ СН'!$F$9+СВЦЭМ!$D$10+'СЕТ СН'!$F$5-'СЕТ СН'!$F$17</f>
        <v>2262.4107396200002</v>
      </c>
      <c r="Q39" s="36">
        <f>SUMIFS(СВЦЭМ!$C$39:$C$782,СВЦЭМ!$A$39:$A$782,$A39,СВЦЭМ!$B$39:$B$782,Q$11)+'СЕТ СН'!$F$9+СВЦЭМ!$D$10+'СЕТ СН'!$F$5-'СЕТ СН'!$F$17</f>
        <v>2266.20230657</v>
      </c>
      <c r="R39" s="36">
        <f>SUMIFS(СВЦЭМ!$C$39:$C$782,СВЦЭМ!$A$39:$A$782,$A39,СВЦЭМ!$B$39:$B$782,R$11)+'СЕТ СН'!$F$9+СВЦЭМ!$D$10+'СЕТ СН'!$F$5-'СЕТ СН'!$F$17</f>
        <v>2269.2288111100002</v>
      </c>
      <c r="S39" s="36">
        <f>SUMIFS(СВЦЭМ!$C$39:$C$782,СВЦЭМ!$A$39:$A$782,$A39,СВЦЭМ!$B$39:$B$782,S$11)+'СЕТ СН'!$F$9+СВЦЭМ!$D$10+'СЕТ СН'!$F$5-'СЕТ СН'!$F$17</f>
        <v>2250.8374615100001</v>
      </c>
      <c r="T39" s="36">
        <f>SUMIFS(СВЦЭМ!$C$39:$C$782,СВЦЭМ!$A$39:$A$782,$A39,СВЦЭМ!$B$39:$B$782,T$11)+'СЕТ СН'!$F$9+СВЦЭМ!$D$10+'СЕТ СН'!$F$5-'СЕТ СН'!$F$17</f>
        <v>2188.4037135600001</v>
      </c>
      <c r="U39" s="36">
        <f>SUMIFS(СВЦЭМ!$C$39:$C$782,СВЦЭМ!$A$39:$A$782,$A39,СВЦЭМ!$B$39:$B$782,U$11)+'СЕТ СН'!$F$9+СВЦЭМ!$D$10+'СЕТ СН'!$F$5-'СЕТ СН'!$F$17</f>
        <v>2196.3348887800003</v>
      </c>
      <c r="V39" s="36">
        <f>SUMIFS(СВЦЭМ!$C$39:$C$782,СВЦЭМ!$A$39:$A$782,$A39,СВЦЭМ!$B$39:$B$782,V$11)+'СЕТ СН'!$F$9+СВЦЭМ!$D$10+'СЕТ СН'!$F$5-'СЕТ СН'!$F$17</f>
        <v>2214.9218247100002</v>
      </c>
      <c r="W39" s="36">
        <f>SUMIFS(СВЦЭМ!$C$39:$C$782,СВЦЭМ!$A$39:$A$782,$A39,СВЦЭМ!$B$39:$B$782,W$11)+'СЕТ СН'!$F$9+СВЦЭМ!$D$10+'СЕТ СН'!$F$5-'СЕТ СН'!$F$17</f>
        <v>2230.8738191900002</v>
      </c>
      <c r="X39" s="36">
        <f>SUMIFS(СВЦЭМ!$C$39:$C$782,СВЦЭМ!$A$39:$A$782,$A39,СВЦЭМ!$B$39:$B$782,X$11)+'СЕТ СН'!$F$9+СВЦЭМ!$D$10+'СЕТ СН'!$F$5-'СЕТ СН'!$F$17</f>
        <v>2224.6888333699999</v>
      </c>
      <c r="Y39" s="36">
        <f>SUMIFS(СВЦЭМ!$C$39:$C$782,СВЦЭМ!$A$39:$A$782,$A39,СВЦЭМ!$B$39:$B$782,Y$11)+'СЕТ СН'!$F$9+СВЦЭМ!$D$10+'СЕТ СН'!$F$5-'СЕТ СН'!$F$17</f>
        <v>2186.94426922</v>
      </c>
    </row>
    <row r="40" spans="1:25" ht="15.75" x14ac:dyDescent="0.2">
      <c r="A40" s="35">
        <f t="shared" si="0"/>
        <v>44345</v>
      </c>
      <c r="B40" s="36">
        <f>SUMIFS(СВЦЭМ!$C$39:$C$782,СВЦЭМ!$A$39:$A$782,$A40,СВЦЭМ!$B$39:$B$782,B$11)+'СЕТ СН'!$F$9+СВЦЭМ!$D$10+'СЕТ СН'!$F$5-'СЕТ СН'!$F$17</f>
        <v>2232.1400072400002</v>
      </c>
      <c r="C40" s="36">
        <f>SUMIFS(СВЦЭМ!$C$39:$C$782,СВЦЭМ!$A$39:$A$782,$A40,СВЦЭМ!$B$39:$B$782,C$11)+'СЕТ СН'!$F$9+СВЦЭМ!$D$10+'СЕТ СН'!$F$5-'СЕТ СН'!$F$17</f>
        <v>2227.4126361600001</v>
      </c>
      <c r="D40" s="36">
        <f>SUMIFS(СВЦЭМ!$C$39:$C$782,СВЦЭМ!$A$39:$A$782,$A40,СВЦЭМ!$B$39:$B$782,D$11)+'СЕТ СН'!$F$9+СВЦЭМ!$D$10+'СЕТ СН'!$F$5-'СЕТ СН'!$F$17</f>
        <v>2276.1056815000002</v>
      </c>
      <c r="E40" s="36">
        <f>SUMIFS(СВЦЭМ!$C$39:$C$782,СВЦЭМ!$A$39:$A$782,$A40,СВЦЭМ!$B$39:$B$782,E$11)+'СЕТ СН'!$F$9+СВЦЭМ!$D$10+'СЕТ СН'!$F$5-'СЕТ СН'!$F$17</f>
        <v>2273.0278849200004</v>
      </c>
      <c r="F40" s="36">
        <f>SUMIFS(СВЦЭМ!$C$39:$C$782,СВЦЭМ!$A$39:$A$782,$A40,СВЦЭМ!$B$39:$B$782,F$11)+'СЕТ СН'!$F$9+СВЦЭМ!$D$10+'СЕТ СН'!$F$5-'СЕТ СН'!$F$17</f>
        <v>2274.5405167200001</v>
      </c>
      <c r="G40" s="36">
        <f>SUMIFS(СВЦЭМ!$C$39:$C$782,СВЦЭМ!$A$39:$A$782,$A40,СВЦЭМ!$B$39:$B$782,G$11)+'СЕТ СН'!$F$9+СВЦЭМ!$D$10+'СЕТ СН'!$F$5-'СЕТ СН'!$F$17</f>
        <v>2280.3872784599998</v>
      </c>
      <c r="H40" s="36">
        <f>SUMIFS(СВЦЭМ!$C$39:$C$782,СВЦЭМ!$A$39:$A$782,$A40,СВЦЭМ!$B$39:$B$782,H$11)+'СЕТ СН'!$F$9+СВЦЭМ!$D$10+'СЕТ СН'!$F$5-'СЕТ СН'!$F$17</f>
        <v>2273.1996261200002</v>
      </c>
      <c r="I40" s="36">
        <f>SUMIFS(СВЦЭМ!$C$39:$C$782,СВЦЭМ!$A$39:$A$782,$A40,СВЦЭМ!$B$39:$B$782,I$11)+'СЕТ СН'!$F$9+СВЦЭМ!$D$10+'СЕТ СН'!$F$5-'СЕТ СН'!$F$17</f>
        <v>2215.6860020600002</v>
      </c>
      <c r="J40" s="36">
        <f>SUMIFS(СВЦЭМ!$C$39:$C$782,СВЦЭМ!$A$39:$A$782,$A40,СВЦЭМ!$B$39:$B$782,J$11)+'СЕТ СН'!$F$9+СВЦЭМ!$D$10+'СЕТ СН'!$F$5-'СЕТ СН'!$F$17</f>
        <v>2145.2294838400003</v>
      </c>
      <c r="K40" s="36">
        <f>SUMIFS(СВЦЭМ!$C$39:$C$782,СВЦЭМ!$A$39:$A$782,$A40,СВЦЭМ!$B$39:$B$782,K$11)+'СЕТ СН'!$F$9+СВЦЭМ!$D$10+'СЕТ СН'!$F$5-'СЕТ СН'!$F$17</f>
        <v>2108.4417428199999</v>
      </c>
      <c r="L40" s="36">
        <f>SUMIFS(СВЦЭМ!$C$39:$C$782,СВЦЭМ!$A$39:$A$782,$A40,СВЦЭМ!$B$39:$B$782,L$11)+'СЕТ СН'!$F$9+СВЦЭМ!$D$10+'СЕТ СН'!$F$5-'СЕТ СН'!$F$17</f>
        <v>2099.8376042200002</v>
      </c>
      <c r="M40" s="36">
        <f>SUMIFS(СВЦЭМ!$C$39:$C$782,СВЦЭМ!$A$39:$A$782,$A40,СВЦЭМ!$B$39:$B$782,M$11)+'СЕТ СН'!$F$9+СВЦЭМ!$D$10+'СЕТ СН'!$F$5-'СЕТ СН'!$F$17</f>
        <v>2102.6921415800002</v>
      </c>
      <c r="N40" s="36">
        <f>SUMIFS(СВЦЭМ!$C$39:$C$782,СВЦЭМ!$A$39:$A$782,$A40,СВЦЭМ!$B$39:$B$782,N$11)+'СЕТ СН'!$F$9+СВЦЭМ!$D$10+'СЕТ СН'!$F$5-'СЕТ СН'!$F$17</f>
        <v>2152.6414975000002</v>
      </c>
      <c r="O40" s="36">
        <f>SUMIFS(СВЦЭМ!$C$39:$C$782,СВЦЭМ!$A$39:$A$782,$A40,СВЦЭМ!$B$39:$B$782,O$11)+'СЕТ СН'!$F$9+СВЦЭМ!$D$10+'СЕТ СН'!$F$5-'СЕТ СН'!$F$17</f>
        <v>2176.4010186700002</v>
      </c>
      <c r="P40" s="36">
        <f>SUMIFS(СВЦЭМ!$C$39:$C$782,СВЦЭМ!$A$39:$A$782,$A40,СВЦЭМ!$B$39:$B$782,P$11)+'СЕТ СН'!$F$9+СВЦЭМ!$D$10+'СЕТ СН'!$F$5-'СЕТ СН'!$F$17</f>
        <v>2201.0543792400003</v>
      </c>
      <c r="Q40" s="36">
        <f>SUMIFS(СВЦЭМ!$C$39:$C$782,СВЦЭМ!$A$39:$A$782,$A40,СВЦЭМ!$B$39:$B$782,Q$11)+'СЕТ СН'!$F$9+СВЦЭМ!$D$10+'СЕТ СН'!$F$5-'СЕТ СН'!$F$17</f>
        <v>2200.1152522000002</v>
      </c>
      <c r="R40" s="36">
        <f>SUMIFS(СВЦЭМ!$C$39:$C$782,СВЦЭМ!$A$39:$A$782,$A40,СВЦЭМ!$B$39:$B$782,R$11)+'СЕТ СН'!$F$9+СВЦЭМ!$D$10+'СЕТ СН'!$F$5-'СЕТ СН'!$F$17</f>
        <v>2195.4527484800001</v>
      </c>
      <c r="S40" s="36">
        <f>SUMIFS(СВЦЭМ!$C$39:$C$782,СВЦЭМ!$A$39:$A$782,$A40,СВЦЭМ!$B$39:$B$782,S$11)+'СЕТ СН'!$F$9+СВЦЭМ!$D$10+'СЕТ СН'!$F$5-'СЕТ СН'!$F$17</f>
        <v>2223.60343152</v>
      </c>
      <c r="T40" s="36">
        <f>SUMIFS(СВЦЭМ!$C$39:$C$782,СВЦЭМ!$A$39:$A$782,$A40,СВЦЭМ!$B$39:$B$782,T$11)+'СЕТ СН'!$F$9+СВЦЭМ!$D$10+'СЕТ СН'!$F$5-'СЕТ СН'!$F$17</f>
        <v>2186.6639861900003</v>
      </c>
      <c r="U40" s="36">
        <f>SUMIFS(СВЦЭМ!$C$39:$C$782,СВЦЭМ!$A$39:$A$782,$A40,СВЦЭМ!$B$39:$B$782,U$11)+'СЕТ СН'!$F$9+СВЦЭМ!$D$10+'СЕТ СН'!$F$5-'СЕТ СН'!$F$17</f>
        <v>2132.6795910000001</v>
      </c>
      <c r="V40" s="36">
        <f>SUMIFS(СВЦЭМ!$C$39:$C$782,СВЦЭМ!$A$39:$A$782,$A40,СВЦЭМ!$B$39:$B$782,V$11)+'СЕТ СН'!$F$9+СВЦЭМ!$D$10+'СЕТ СН'!$F$5-'СЕТ СН'!$F$17</f>
        <v>2107.1385280300001</v>
      </c>
      <c r="W40" s="36">
        <f>SUMIFS(СВЦЭМ!$C$39:$C$782,СВЦЭМ!$A$39:$A$782,$A40,СВЦЭМ!$B$39:$B$782,W$11)+'СЕТ СН'!$F$9+СВЦЭМ!$D$10+'СЕТ СН'!$F$5-'СЕТ СН'!$F$17</f>
        <v>2125.1957633000002</v>
      </c>
      <c r="X40" s="36">
        <f>SUMIFS(СВЦЭМ!$C$39:$C$782,СВЦЭМ!$A$39:$A$782,$A40,СВЦЭМ!$B$39:$B$782,X$11)+'СЕТ СН'!$F$9+СВЦЭМ!$D$10+'СЕТ СН'!$F$5-'СЕТ СН'!$F$17</f>
        <v>2113.29801077</v>
      </c>
      <c r="Y40" s="36">
        <f>SUMIFS(СВЦЭМ!$C$39:$C$782,СВЦЭМ!$A$39:$A$782,$A40,СВЦЭМ!$B$39:$B$782,Y$11)+'СЕТ СН'!$F$9+СВЦЭМ!$D$10+'СЕТ СН'!$F$5-'СЕТ СН'!$F$17</f>
        <v>2109.0263665699999</v>
      </c>
    </row>
    <row r="41" spans="1:25" ht="15.75" x14ac:dyDescent="0.2">
      <c r="A41" s="35">
        <f t="shared" si="0"/>
        <v>44346</v>
      </c>
      <c r="B41" s="36">
        <f>SUMIFS(СВЦЭМ!$C$39:$C$782,СВЦЭМ!$A$39:$A$782,$A41,СВЦЭМ!$B$39:$B$782,B$11)+'СЕТ СН'!$F$9+СВЦЭМ!$D$10+'СЕТ СН'!$F$5-'СЕТ СН'!$F$17</f>
        <v>2157.6459098800001</v>
      </c>
      <c r="C41" s="36">
        <f>SUMIFS(СВЦЭМ!$C$39:$C$782,СВЦЭМ!$A$39:$A$782,$A41,СВЦЭМ!$B$39:$B$782,C$11)+'СЕТ СН'!$F$9+СВЦЭМ!$D$10+'СЕТ СН'!$F$5-'СЕТ СН'!$F$17</f>
        <v>2224.96497959</v>
      </c>
      <c r="D41" s="36">
        <f>SUMIFS(СВЦЭМ!$C$39:$C$782,СВЦЭМ!$A$39:$A$782,$A41,СВЦЭМ!$B$39:$B$782,D$11)+'СЕТ СН'!$F$9+СВЦЭМ!$D$10+'СЕТ СН'!$F$5-'СЕТ СН'!$F$17</f>
        <v>2262.8377067000001</v>
      </c>
      <c r="E41" s="36">
        <f>SUMIFS(СВЦЭМ!$C$39:$C$782,СВЦЭМ!$A$39:$A$782,$A41,СВЦЭМ!$B$39:$B$782,E$11)+'СЕТ СН'!$F$9+СВЦЭМ!$D$10+'СЕТ СН'!$F$5-'СЕТ СН'!$F$17</f>
        <v>2276.74405295</v>
      </c>
      <c r="F41" s="36">
        <f>SUMIFS(СВЦЭМ!$C$39:$C$782,СВЦЭМ!$A$39:$A$782,$A41,СВЦЭМ!$B$39:$B$782,F$11)+'СЕТ СН'!$F$9+СВЦЭМ!$D$10+'СЕТ СН'!$F$5-'СЕТ СН'!$F$17</f>
        <v>2308.2809316900002</v>
      </c>
      <c r="G41" s="36">
        <f>SUMIFS(СВЦЭМ!$C$39:$C$782,СВЦЭМ!$A$39:$A$782,$A41,СВЦЭМ!$B$39:$B$782,G$11)+'СЕТ СН'!$F$9+СВЦЭМ!$D$10+'СЕТ СН'!$F$5-'СЕТ СН'!$F$17</f>
        <v>2314.2710040800002</v>
      </c>
      <c r="H41" s="36">
        <f>SUMIFS(СВЦЭМ!$C$39:$C$782,СВЦЭМ!$A$39:$A$782,$A41,СВЦЭМ!$B$39:$B$782,H$11)+'СЕТ СН'!$F$9+СВЦЭМ!$D$10+'СЕТ СН'!$F$5-'СЕТ СН'!$F$17</f>
        <v>2288.7237076700003</v>
      </c>
      <c r="I41" s="36">
        <f>SUMIFS(СВЦЭМ!$C$39:$C$782,СВЦЭМ!$A$39:$A$782,$A41,СВЦЭМ!$B$39:$B$782,I$11)+'СЕТ СН'!$F$9+СВЦЭМ!$D$10+'СЕТ СН'!$F$5-'СЕТ СН'!$F$17</f>
        <v>2203.81881991</v>
      </c>
      <c r="J41" s="36">
        <f>SUMIFS(СВЦЭМ!$C$39:$C$782,СВЦЭМ!$A$39:$A$782,$A41,СВЦЭМ!$B$39:$B$782,J$11)+'СЕТ СН'!$F$9+СВЦЭМ!$D$10+'СЕТ СН'!$F$5-'СЕТ СН'!$F$17</f>
        <v>2130.37297214</v>
      </c>
      <c r="K41" s="36">
        <f>SUMIFS(СВЦЭМ!$C$39:$C$782,СВЦЭМ!$A$39:$A$782,$A41,СВЦЭМ!$B$39:$B$782,K$11)+'СЕТ СН'!$F$9+СВЦЭМ!$D$10+'СЕТ СН'!$F$5-'СЕТ СН'!$F$17</f>
        <v>2087.4746938600001</v>
      </c>
      <c r="L41" s="36">
        <f>SUMIFS(СВЦЭМ!$C$39:$C$782,СВЦЭМ!$A$39:$A$782,$A41,СВЦЭМ!$B$39:$B$782,L$11)+'СЕТ СН'!$F$9+СВЦЭМ!$D$10+'СЕТ СН'!$F$5-'СЕТ СН'!$F$17</f>
        <v>2074.32718574</v>
      </c>
      <c r="M41" s="36">
        <f>SUMIFS(СВЦЭМ!$C$39:$C$782,СВЦЭМ!$A$39:$A$782,$A41,СВЦЭМ!$B$39:$B$782,M$11)+'СЕТ СН'!$F$9+СВЦЭМ!$D$10+'СЕТ СН'!$F$5-'СЕТ СН'!$F$17</f>
        <v>2090.43354529</v>
      </c>
      <c r="N41" s="36">
        <f>SUMIFS(СВЦЭМ!$C$39:$C$782,СВЦЭМ!$A$39:$A$782,$A41,СВЦЭМ!$B$39:$B$782,N$11)+'СЕТ СН'!$F$9+СВЦЭМ!$D$10+'СЕТ СН'!$F$5-'СЕТ СН'!$F$17</f>
        <v>2153.0970159500002</v>
      </c>
      <c r="O41" s="36">
        <f>SUMIFS(СВЦЭМ!$C$39:$C$782,СВЦЭМ!$A$39:$A$782,$A41,СВЦЭМ!$B$39:$B$782,O$11)+'СЕТ СН'!$F$9+СВЦЭМ!$D$10+'СЕТ СН'!$F$5-'СЕТ СН'!$F$17</f>
        <v>2177.1260182999999</v>
      </c>
      <c r="P41" s="36">
        <f>SUMIFS(СВЦЭМ!$C$39:$C$782,СВЦЭМ!$A$39:$A$782,$A41,СВЦЭМ!$B$39:$B$782,P$11)+'СЕТ СН'!$F$9+СВЦЭМ!$D$10+'СЕТ СН'!$F$5-'СЕТ СН'!$F$17</f>
        <v>2203.8809523999998</v>
      </c>
      <c r="Q41" s="36">
        <f>SUMIFS(СВЦЭМ!$C$39:$C$782,СВЦЭМ!$A$39:$A$782,$A41,СВЦЭМ!$B$39:$B$782,Q$11)+'СЕТ СН'!$F$9+СВЦЭМ!$D$10+'СЕТ СН'!$F$5-'СЕТ СН'!$F$17</f>
        <v>2196.5811510399999</v>
      </c>
      <c r="R41" s="36">
        <f>SUMIFS(СВЦЭМ!$C$39:$C$782,СВЦЭМ!$A$39:$A$782,$A41,СВЦЭМ!$B$39:$B$782,R$11)+'СЕТ СН'!$F$9+СВЦЭМ!$D$10+'СЕТ СН'!$F$5-'СЕТ СН'!$F$17</f>
        <v>2173.05123469</v>
      </c>
      <c r="S41" s="36">
        <f>SUMIFS(СВЦЭМ!$C$39:$C$782,СВЦЭМ!$A$39:$A$782,$A41,СВЦЭМ!$B$39:$B$782,S$11)+'СЕТ СН'!$F$9+СВЦЭМ!$D$10+'СЕТ СН'!$F$5-'СЕТ СН'!$F$17</f>
        <v>2145.34875087</v>
      </c>
      <c r="T41" s="36">
        <f>SUMIFS(СВЦЭМ!$C$39:$C$782,СВЦЭМ!$A$39:$A$782,$A41,СВЦЭМ!$B$39:$B$782,T$11)+'СЕТ СН'!$F$9+СВЦЭМ!$D$10+'СЕТ СН'!$F$5-'СЕТ СН'!$F$17</f>
        <v>2101.9449884300002</v>
      </c>
      <c r="U41" s="36">
        <f>SUMIFS(СВЦЭМ!$C$39:$C$782,СВЦЭМ!$A$39:$A$782,$A41,СВЦЭМ!$B$39:$B$782,U$11)+'СЕТ СН'!$F$9+СВЦЭМ!$D$10+'СЕТ СН'!$F$5-'СЕТ СН'!$F$17</f>
        <v>2078.1498772300001</v>
      </c>
      <c r="V41" s="36">
        <f>SUMIFS(СВЦЭМ!$C$39:$C$782,СВЦЭМ!$A$39:$A$782,$A41,СВЦЭМ!$B$39:$B$782,V$11)+'СЕТ СН'!$F$9+СВЦЭМ!$D$10+'СЕТ СН'!$F$5-'СЕТ СН'!$F$17</f>
        <v>2093.9345053900001</v>
      </c>
      <c r="W41" s="36">
        <f>SUMIFS(СВЦЭМ!$C$39:$C$782,СВЦЭМ!$A$39:$A$782,$A41,СВЦЭМ!$B$39:$B$782,W$11)+'СЕТ СН'!$F$9+СВЦЭМ!$D$10+'СЕТ СН'!$F$5-'СЕТ СН'!$F$17</f>
        <v>2131.1570492800001</v>
      </c>
      <c r="X41" s="36">
        <f>SUMIFS(СВЦЭМ!$C$39:$C$782,СВЦЭМ!$A$39:$A$782,$A41,СВЦЭМ!$B$39:$B$782,X$11)+'СЕТ СН'!$F$9+СВЦЭМ!$D$10+'СЕТ СН'!$F$5-'СЕТ СН'!$F$17</f>
        <v>2099.35197647</v>
      </c>
      <c r="Y41" s="36">
        <f>SUMIFS(СВЦЭМ!$C$39:$C$782,СВЦЭМ!$A$39:$A$782,$A41,СВЦЭМ!$B$39:$B$782,Y$11)+'СЕТ СН'!$F$9+СВЦЭМ!$D$10+'СЕТ СН'!$F$5-'СЕТ СН'!$F$17</f>
        <v>2088.0561403500001</v>
      </c>
    </row>
    <row r="42" spans="1:25" ht="15.75" x14ac:dyDescent="0.2">
      <c r="A42" s="35">
        <f t="shared" si="0"/>
        <v>44347</v>
      </c>
      <c r="B42" s="36">
        <f>SUMIFS(СВЦЭМ!$C$39:$C$782,СВЦЭМ!$A$39:$A$782,$A42,СВЦЭМ!$B$39:$B$782,B$11)+'СЕТ СН'!$F$9+СВЦЭМ!$D$10+'СЕТ СН'!$F$5-'СЕТ СН'!$F$17</f>
        <v>2141.2054252400003</v>
      </c>
      <c r="C42" s="36">
        <f>SUMIFS(СВЦЭМ!$C$39:$C$782,СВЦЭМ!$A$39:$A$782,$A42,СВЦЭМ!$B$39:$B$782,C$11)+'СЕТ СН'!$F$9+СВЦЭМ!$D$10+'СЕТ СН'!$F$5-'СЕТ СН'!$F$17</f>
        <v>2218.3271465400003</v>
      </c>
      <c r="D42" s="36">
        <f>SUMIFS(СВЦЭМ!$C$39:$C$782,СВЦЭМ!$A$39:$A$782,$A42,СВЦЭМ!$B$39:$B$782,D$11)+'СЕТ СН'!$F$9+СВЦЭМ!$D$10+'СЕТ СН'!$F$5-'СЕТ СН'!$F$17</f>
        <v>2249.50839365</v>
      </c>
      <c r="E42" s="36">
        <f>SUMIFS(СВЦЭМ!$C$39:$C$782,СВЦЭМ!$A$39:$A$782,$A42,СВЦЭМ!$B$39:$B$782,E$11)+'СЕТ СН'!$F$9+СВЦЭМ!$D$10+'СЕТ СН'!$F$5-'СЕТ СН'!$F$17</f>
        <v>2272.6497368800001</v>
      </c>
      <c r="F42" s="36">
        <f>SUMIFS(СВЦЭМ!$C$39:$C$782,СВЦЭМ!$A$39:$A$782,$A42,СВЦЭМ!$B$39:$B$782,F$11)+'СЕТ СН'!$F$9+СВЦЭМ!$D$10+'СЕТ СН'!$F$5-'СЕТ СН'!$F$17</f>
        <v>2290.1193129900003</v>
      </c>
      <c r="G42" s="36">
        <f>SUMIFS(СВЦЭМ!$C$39:$C$782,СВЦЭМ!$A$39:$A$782,$A42,СВЦЭМ!$B$39:$B$782,G$11)+'СЕТ СН'!$F$9+СВЦЭМ!$D$10+'СЕТ СН'!$F$5-'СЕТ СН'!$F$17</f>
        <v>2280.8258624700002</v>
      </c>
      <c r="H42" s="36">
        <f>SUMIFS(СВЦЭМ!$C$39:$C$782,СВЦЭМ!$A$39:$A$782,$A42,СВЦЭМ!$B$39:$B$782,H$11)+'СЕТ СН'!$F$9+СВЦЭМ!$D$10+'СЕТ СН'!$F$5-'СЕТ СН'!$F$17</f>
        <v>2263.4796510300002</v>
      </c>
      <c r="I42" s="36">
        <f>SUMIFS(СВЦЭМ!$C$39:$C$782,СВЦЭМ!$A$39:$A$782,$A42,СВЦЭМ!$B$39:$B$782,I$11)+'СЕТ СН'!$F$9+СВЦЭМ!$D$10+'СЕТ СН'!$F$5-'СЕТ СН'!$F$17</f>
        <v>2278.2719369699998</v>
      </c>
      <c r="J42" s="36">
        <f>SUMIFS(СВЦЭМ!$C$39:$C$782,СВЦЭМ!$A$39:$A$782,$A42,СВЦЭМ!$B$39:$B$782,J$11)+'СЕТ СН'!$F$9+СВЦЭМ!$D$10+'СЕТ СН'!$F$5-'СЕТ СН'!$F$17</f>
        <v>2285.20489576</v>
      </c>
      <c r="K42" s="36">
        <f>SUMIFS(СВЦЭМ!$C$39:$C$782,СВЦЭМ!$A$39:$A$782,$A42,СВЦЭМ!$B$39:$B$782,K$11)+'СЕТ СН'!$F$9+СВЦЭМ!$D$10+'СЕТ СН'!$F$5-'СЕТ СН'!$F$17</f>
        <v>2280.0335593200002</v>
      </c>
      <c r="L42" s="36">
        <f>SUMIFS(СВЦЭМ!$C$39:$C$782,СВЦЭМ!$A$39:$A$782,$A42,СВЦЭМ!$B$39:$B$782,L$11)+'СЕТ СН'!$F$9+СВЦЭМ!$D$10+'СЕТ СН'!$F$5-'СЕТ СН'!$F$17</f>
        <v>2279.80070759</v>
      </c>
      <c r="M42" s="36">
        <f>SUMIFS(СВЦЭМ!$C$39:$C$782,СВЦЭМ!$A$39:$A$782,$A42,СВЦЭМ!$B$39:$B$782,M$11)+'СЕТ СН'!$F$9+СВЦЭМ!$D$10+'СЕТ СН'!$F$5-'СЕТ СН'!$F$17</f>
        <v>2264.0041639300002</v>
      </c>
      <c r="N42" s="36">
        <f>SUMIFS(СВЦЭМ!$C$39:$C$782,СВЦЭМ!$A$39:$A$782,$A42,СВЦЭМ!$B$39:$B$782,N$11)+'СЕТ СН'!$F$9+СВЦЭМ!$D$10+'СЕТ СН'!$F$5-'СЕТ СН'!$F$17</f>
        <v>2281.2582497500002</v>
      </c>
      <c r="O42" s="36">
        <f>SUMIFS(СВЦЭМ!$C$39:$C$782,СВЦЭМ!$A$39:$A$782,$A42,СВЦЭМ!$B$39:$B$782,O$11)+'СЕТ СН'!$F$9+СВЦЭМ!$D$10+'СЕТ СН'!$F$5-'СЕТ СН'!$F$17</f>
        <v>2327.4456283600002</v>
      </c>
      <c r="P42" s="36">
        <f>SUMIFS(СВЦЭМ!$C$39:$C$782,СВЦЭМ!$A$39:$A$782,$A42,СВЦЭМ!$B$39:$B$782,P$11)+'СЕТ СН'!$F$9+СВЦЭМ!$D$10+'СЕТ СН'!$F$5-'СЕТ СН'!$F$17</f>
        <v>2339.3051902300003</v>
      </c>
      <c r="Q42" s="36">
        <f>SUMIFS(СВЦЭМ!$C$39:$C$782,СВЦЭМ!$A$39:$A$782,$A42,СВЦЭМ!$B$39:$B$782,Q$11)+'СЕТ СН'!$F$9+СВЦЭМ!$D$10+'СЕТ СН'!$F$5-'СЕТ СН'!$F$17</f>
        <v>2333.9426202</v>
      </c>
      <c r="R42" s="36">
        <f>SUMIFS(СВЦЭМ!$C$39:$C$782,СВЦЭМ!$A$39:$A$782,$A42,СВЦЭМ!$B$39:$B$782,R$11)+'СЕТ СН'!$F$9+СВЦЭМ!$D$10+'СЕТ СН'!$F$5-'СЕТ СН'!$F$17</f>
        <v>2315.7492345199998</v>
      </c>
      <c r="S42" s="36">
        <f>SUMIFS(СВЦЭМ!$C$39:$C$782,СВЦЭМ!$A$39:$A$782,$A42,СВЦЭМ!$B$39:$B$782,S$11)+'СЕТ СН'!$F$9+СВЦЭМ!$D$10+'СЕТ СН'!$F$5-'СЕТ СН'!$F$17</f>
        <v>2284.96787528</v>
      </c>
      <c r="T42" s="36">
        <f>SUMIFS(СВЦЭМ!$C$39:$C$782,СВЦЭМ!$A$39:$A$782,$A42,СВЦЭМ!$B$39:$B$782,T$11)+'СЕТ СН'!$F$9+СВЦЭМ!$D$10+'СЕТ СН'!$F$5-'СЕТ СН'!$F$17</f>
        <v>2235.7679959400002</v>
      </c>
      <c r="U42" s="36">
        <f>SUMIFS(СВЦЭМ!$C$39:$C$782,СВЦЭМ!$A$39:$A$782,$A42,СВЦЭМ!$B$39:$B$782,U$11)+'СЕТ СН'!$F$9+СВЦЭМ!$D$10+'СЕТ СН'!$F$5-'СЕТ СН'!$F$17</f>
        <v>2212.12102181</v>
      </c>
      <c r="V42" s="36">
        <f>SUMIFS(СВЦЭМ!$C$39:$C$782,СВЦЭМ!$A$39:$A$782,$A42,СВЦЭМ!$B$39:$B$782,V$11)+'СЕТ СН'!$F$9+СВЦЭМ!$D$10+'СЕТ СН'!$F$5-'СЕТ СН'!$F$17</f>
        <v>2209.89656926</v>
      </c>
      <c r="W42" s="36">
        <f>SUMIFS(СВЦЭМ!$C$39:$C$782,СВЦЭМ!$A$39:$A$782,$A42,СВЦЭМ!$B$39:$B$782,W$11)+'СЕТ СН'!$F$9+СВЦЭМ!$D$10+'СЕТ СН'!$F$5-'СЕТ СН'!$F$17</f>
        <v>2244.0604757900001</v>
      </c>
      <c r="X42" s="36">
        <f>SUMIFS(СВЦЭМ!$C$39:$C$782,СВЦЭМ!$A$39:$A$782,$A42,СВЦЭМ!$B$39:$B$782,X$11)+'СЕТ СН'!$F$9+СВЦЭМ!$D$10+'СЕТ СН'!$F$5-'СЕТ СН'!$F$17</f>
        <v>2223.66389484</v>
      </c>
      <c r="Y42" s="36">
        <f>SUMIFS(СВЦЭМ!$C$39:$C$782,СВЦЭМ!$A$39:$A$782,$A42,СВЦЭМ!$B$39:$B$782,Y$11)+'СЕТ СН'!$F$9+СВЦЭМ!$D$10+'СЕТ СН'!$F$5-'СЕТ СН'!$F$17</f>
        <v>2182.0972781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СН'!$G$9+СВЦЭМ!$D$10+'СЕТ СН'!$G$5-'СЕТ СН'!$G$17</f>
        <v>3258.9877010099999</v>
      </c>
      <c r="C48" s="36">
        <f>SUMIFS(СВЦЭМ!$C$39:$C$782,СВЦЭМ!$A$39:$A$782,$A48,СВЦЭМ!$B$39:$B$782,C$47)+'СЕТ СН'!$G$9+СВЦЭМ!$D$10+'СЕТ СН'!$G$5-'СЕТ СН'!$G$17</f>
        <v>3310.0563290700002</v>
      </c>
      <c r="D48" s="36">
        <f>SUMIFS(СВЦЭМ!$C$39:$C$782,СВЦЭМ!$A$39:$A$782,$A48,СВЦЭМ!$B$39:$B$782,D$47)+'СЕТ СН'!$G$9+СВЦЭМ!$D$10+'СЕТ СН'!$G$5-'СЕТ СН'!$G$17</f>
        <v>3344.8102324500001</v>
      </c>
      <c r="E48" s="36">
        <f>SUMIFS(СВЦЭМ!$C$39:$C$782,СВЦЭМ!$A$39:$A$782,$A48,СВЦЭМ!$B$39:$B$782,E$47)+'СЕТ СН'!$G$9+СВЦЭМ!$D$10+'СЕТ СН'!$G$5-'СЕТ СН'!$G$17</f>
        <v>3348.34203824</v>
      </c>
      <c r="F48" s="36">
        <f>SUMIFS(СВЦЭМ!$C$39:$C$782,СВЦЭМ!$A$39:$A$782,$A48,СВЦЭМ!$B$39:$B$782,F$47)+'СЕТ СН'!$G$9+СВЦЭМ!$D$10+'СЕТ СН'!$G$5-'СЕТ СН'!$G$17</f>
        <v>3360.6633520300002</v>
      </c>
      <c r="G48" s="36">
        <f>SUMIFS(СВЦЭМ!$C$39:$C$782,СВЦЭМ!$A$39:$A$782,$A48,СВЦЭМ!$B$39:$B$782,G$47)+'СЕТ СН'!$G$9+СВЦЭМ!$D$10+'СЕТ СН'!$G$5-'СЕТ СН'!$G$17</f>
        <v>3353.5688560600001</v>
      </c>
      <c r="H48" s="36">
        <f>SUMIFS(СВЦЭМ!$C$39:$C$782,СВЦЭМ!$A$39:$A$782,$A48,СВЦЭМ!$B$39:$B$782,H$47)+'СЕТ СН'!$G$9+СВЦЭМ!$D$10+'СЕТ СН'!$G$5-'СЕТ СН'!$G$17</f>
        <v>3351.3277963099999</v>
      </c>
      <c r="I48" s="36">
        <f>SUMIFS(СВЦЭМ!$C$39:$C$782,СВЦЭМ!$A$39:$A$782,$A48,СВЦЭМ!$B$39:$B$782,I$47)+'СЕТ СН'!$G$9+СВЦЭМ!$D$10+'СЕТ СН'!$G$5-'СЕТ СН'!$G$17</f>
        <v>3320.0427195299999</v>
      </c>
      <c r="J48" s="36">
        <f>SUMIFS(СВЦЭМ!$C$39:$C$782,СВЦЭМ!$A$39:$A$782,$A48,СВЦЭМ!$B$39:$B$782,J$47)+'СЕТ СН'!$G$9+СВЦЭМ!$D$10+'СЕТ СН'!$G$5-'СЕТ СН'!$G$17</f>
        <v>3268.4285806600001</v>
      </c>
      <c r="K48" s="36">
        <f>SUMIFS(СВЦЭМ!$C$39:$C$782,СВЦЭМ!$A$39:$A$782,$A48,СВЦЭМ!$B$39:$B$782,K$47)+'СЕТ СН'!$G$9+СВЦЭМ!$D$10+'СЕТ СН'!$G$5-'СЕТ СН'!$G$17</f>
        <v>3209.8372299600001</v>
      </c>
      <c r="L48" s="36">
        <f>SUMIFS(СВЦЭМ!$C$39:$C$782,СВЦЭМ!$A$39:$A$782,$A48,СВЦЭМ!$B$39:$B$782,L$47)+'СЕТ СН'!$G$9+СВЦЭМ!$D$10+'СЕТ СН'!$G$5-'СЕТ СН'!$G$17</f>
        <v>3170.1434544399999</v>
      </c>
      <c r="M48" s="36">
        <f>SUMIFS(СВЦЭМ!$C$39:$C$782,СВЦЭМ!$A$39:$A$782,$A48,СВЦЭМ!$B$39:$B$782,M$47)+'СЕТ СН'!$G$9+СВЦЭМ!$D$10+'СЕТ СН'!$G$5-'СЕТ СН'!$G$17</f>
        <v>3174.3748358399998</v>
      </c>
      <c r="N48" s="36">
        <f>SUMIFS(СВЦЭМ!$C$39:$C$782,СВЦЭМ!$A$39:$A$782,$A48,СВЦЭМ!$B$39:$B$782,N$47)+'СЕТ СН'!$G$9+СВЦЭМ!$D$10+'СЕТ СН'!$G$5-'СЕТ СН'!$G$17</f>
        <v>3235.5171869599999</v>
      </c>
      <c r="O48" s="36">
        <f>SUMIFS(СВЦЭМ!$C$39:$C$782,СВЦЭМ!$A$39:$A$782,$A48,СВЦЭМ!$B$39:$B$782,O$47)+'СЕТ СН'!$G$9+СВЦЭМ!$D$10+'СЕТ СН'!$G$5-'СЕТ СН'!$G$17</f>
        <v>3255.1859759199997</v>
      </c>
      <c r="P48" s="36">
        <f>SUMIFS(СВЦЭМ!$C$39:$C$782,СВЦЭМ!$A$39:$A$782,$A48,СВЦЭМ!$B$39:$B$782,P$47)+'СЕТ СН'!$G$9+СВЦЭМ!$D$10+'СЕТ СН'!$G$5-'СЕТ СН'!$G$17</f>
        <v>3271.5776144900001</v>
      </c>
      <c r="Q48" s="36">
        <f>SUMIFS(СВЦЭМ!$C$39:$C$782,СВЦЭМ!$A$39:$A$782,$A48,СВЦЭМ!$B$39:$B$782,Q$47)+'СЕТ СН'!$G$9+СВЦЭМ!$D$10+'СЕТ СН'!$G$5-'СЕТ СН'!$G$17</f>
        <v>3281.7794162999999</v>
      </c>
      <c r="R48" s="36">
        <f>SUMIFS(СВЦЭМ!$C$39:$C$782,СВЦЭМ!$A$39:$A$782,$A48,СВЦЭМ!$B$39:$B$782,R$47)+'СЕТ СН'!$G$9+СВЦЭМ!$D$10+'СЕТ СН'!$G$5-'СЕТ СН'!$G$17</f>
        <v>3283.8165241899997</v>
      </c>
      <c r="S48" s="36">
        <f>SUMIFS(СВЦЭМ!$C$39:$C$782,СВЦЭМ!$A$39:$A$782,$A48,СВЦЭМ!$B$39:$B$782,S$47)+'СЕТ СН'!$G$9+СВЦЭМ!$D$10+'СЕТ СН'!$G$5-'СЕТ СН'!$G$17</f>
        <v>3269.0783234299997</v>
      </c>
      <c r="T48" s="36">
        <f>SUMIFS(СВЦЭМ!$C$39:$C$782,СВЦЭМ!$A$39:$A$782,$A48,СВЦЭМ!$B$39:$B$782,T$47)+'СЕТ СН'!$G$9+СВЦЭМ!$D$10+'СЕТ СН'!$G$5-'СЕТ СН'!$G$17</f>
        <v>3214.07998903</v>
      </c>
      <c r="U48" s="36">
        <f>SUMIFS(СВЦЭМ!$C$39:$C$782,СВЦЭМ!$A$39:$A$782,$A48,СВЦЭМ!$B$39:$B$782,U$47)+'СЕТ СН'!$G$9+СВЦЭМ!$D$10+'СЕТ СН'!$G$5-'СЕТ СН'!$G$17</f>
        <v>3191.8658289100003</v>
      </c>
      <c r="V48" s="36">
        <f>SUMIFS(СВЦЭМ!$C$39:$C$782,СВЦЭМ!$A$39:$A$782,$A48,СВЦЭМ!$B$39:$B$782,V$47)+'СЕТ СН'!$G$9+СВЦЭМ!$D$10+'СЕТ СН'!$G$5-'СЕТ СН'!$G$17</f>
        <v>3177.43441278</v>
      </c>
      <c r="W48" s="36">
        <f>SUMIFS(СВЦЭМ!$C$39:$C$782,СВЦЭМ!$A$39:$A$782,$A48,СВЦЭМ!$B$39:$B$782,W$47)+'СЕТ СН'!$G$9+СВЦЭМ!$D$10+'СЕТ СН'!$G$5-'СЕТ СН'!$G$17</f>
        <v>3171.6516778</v>
      </c>
      <c r="X48" s="36">
        <f>SUMIFS(СВЦЭМ!$C$39:$C$782,СВЦЭМ!$A$39:$A$782,$A48,СВЦЭМ!$B$39:$B$782,X$47)+'СЕТ СН'!$G$9+СВЦЭМ!$D$10+'СЕТ СН'!$G$5-'СЕТ СН'!$G$17</f>
        <v>3172.9850222700002</v>
      </c>
      <c r="Y48" s="36">
        <f>SUMIFS(СВЦЭМ!$C$39:$C$782,СВЦЭМ!$A$39:$A$782,$A48,СВЦЭМ!$B$39:$B$782,Y$47)+'СЕТ СН'!$G$9+СВЦЭМ!$D$10+'СЕТ СН'!$G$5-'СЕТ СН'!$G$17</f>
        <v>3246.72719611</v>
      </c>
    </row>
    <row r="49" spans="1:25" ht="15.75" x14ac:dyDescent="0.2">
      <c r="A49" s="35">
        <f>A48+1</f>
        <v>44318</v>
      </c>
      <c r="B49" s="36">
        <f>SUMIFS(СВЦЭМ!$C$39:$C$782,СВЦЭМ!$A$39:$A$782,$A49,СВЦЭМ!$B$39:$B$782,B$47)+'СЕТ СН'!$G$9+СВЦЭМ!$D$10+'СЕТ СН'!$G$5-'СЕТ СН'!$G$17</f>
        <v>3227.4395276400001</v>
      </c>
      <c r="C49" s="36">
        <f>SUMIFS(СВЦЭМ!$C$39:$C$782,СВЦЭМ!$A$39:$A$782,$A49,СВЦЭМ!$B$39:$B$782,C$47)+'СЕТ СН'!$G$9+СВЦЭМ!$D$10+'СЕТ СН'!$G$5-'СЕТ СН'!$G$17</f>
        <v>3275.3103383600001</v>
      </c>
      <c r="D49" s="36">
        <f>SUMIFS(СВЦЭМ!$C$39:$C$782,СВЦЭМ!$A$39:$A$782,$A49,СВЦЭМ!$B$39:$B$782,D$47)+'СЕТ СН'!$G$9+СВЦЭМ!$D$10+'СЕТ СН'!$G$5-'СЕТ СН'!$G$17</f>
        <v>3308.3788635299998</v>
      </c>
      <c r="E49" s="36">
        <f>SUMIFS(СВЦЭМ!$C$39:$C$782,СВЦЭМ!$A$39:$A$782,$A49,СВЦЭМ!$B$39:$B$782,E$47)+'СЕТ СН'!$G$9+СВЦЭМ!$D$10+'СЕТ СН'!$G$5-'СЕТ СН'!$G$17</f>
        <v>3336.9992107999997</v>
      </c>
      <c r="F49" s="36">
        <f>SUMIFS(СВЦЭМ!$C$39:$C$782,СВЦЭМ!$A$39:$A$782,$A49,СВЦЭМ!$B$39:$B$782,F$47)+'СЕТ СН'!$G$9+СВЦЭМ!$D$10+'СЕТ СН'!$G$5-'СЕТ СН'!$G$17</f>
        <v>3352.7076331600001</v>
      </c>
      <c r="G49" s="36">
        <f>SUMIFS(СВЦЭМ!$C$39:$C$782,СВЦЭМ!$A$39:$A$782,$A49,СВЦЭМ!$B$39:$B$782,G$47)+'СЕТ СН'!$G$9+СВЦЭМ!$D$10+'СЕТ СН'!$G$5-'СЕТ СН'!$G$17</f>
        <v>3353.3547724600003</v>
      </c>
      <c r="H49" s="36">
        <f>SUMIFS(СВЦЭМ!$C$39:$C$782,СВЦЭМ!$A$39:$A$782,$A49,СВЦЭМ!$B$39:$B$782,H$47)+'СЕТ СН'!$G$9+СВЦЭМ!$D$10+'СЕТ СН'!$G$5-'СЕТ СН'!$G$17</f>
        <v>3350.06650455</v>
      </c>
      <c r="I49" s="36">
        <f>SUMIFS(СВЦЭМ!$C$39:$C$782,СВЦЭМ!$A$39:$A$782,$A49,СВЦЭМ!$B$39:$B$782,I$47)+'СЕТ СН'!$G$9+СВЦЭМ!$D$10+'СЕТ СН'!$G$5-'СЕТ СН'!$G$17</f>
        <v>3319.9519802899999</v>
      </c>
      <c r="J49" s="36">
        <f>SUMIFS(СВЦЭМ!$C$39:$C$782,СВЦЭМ!$A$39:$A$782,$A49,СВЦЭМ!$B$39:$B$782,J$47)+'СЕТ СН'!$G$9+СВЦЭМ!$D$10+'СЕТ СН'!$G$5-'СЕТ СН'!$G$17</f>
        <v>3252.7195141100001</v>
      </c>
      <c r="K49" s="36">
        <f>SUMIFS(СВЦЭМ!$C$39:$C$782,СВЦЭМ!$A$39:$A$782,$A49,СВЦЭМ!$B$39:$B$782,K$47)+'СЕТ СН'!$G$9+СВЦЭМ!$D$10+'СЕТ СН'!$G$5-'СЕТ СН'!$G$17</f>
        <v>3207.5000165400002</v>
      </c>
      <c r="L49" s="36">
        <f>SUMIFS(СВЦЭМ!$C$39:$C$782,СВЦЭМ!$A$39:$A$782,$A49,СВЦЭМ!$B$39:$B$782,L$47)+'СЕТ СН'!$G$9+СВЦЭМ!$D$10+'СЕТ СН'!$G$5-'СЕТ СН'!$G$17</f>
        <v>3157.58947141</v>
      </c>
      <c r="M49" s="36">
        <f>SUMIFS(СВЦЭМ!$C$39:$C$782,СВЦЭМ!$A$39:$A$782,$A49,СВЦЭМ!$B$39:$B$782,M$47)+'СЕТ СН'!$G$9+СВЦЭМ!$D$10+'СЕТ СН'!$G$5-'СЕТ СН'!$G$17</f>
        <v>3155.6825435700002</v>
      </c>
      <c r="N49" s="36">
        <f>SUMIFS(СВЦЭМ!$C$39:$C$782,СВЦЭМ!$A$39:$A$782,$A49,СВЦЭМ!$B$39:$B$782,N$47)+'СЕТ СН'!$G$9+СВЦЭМ!$D$10+'СЕТ СН'!$G$5-'СЕТ СН'!$G$17</f>
        <v>3230.93588396</v>
      </c>
      <c r="O49" s="36">
        <f>SUMIFS(СВЦЭМ!$C$39:$C$782,СВЦЭМ!$A$39:$A$782,$A49,СВЦЭМ!$B$39:$B$782,O$47)+'СЕТ СН'!$G$9+СВЦЭМ!$D$10+'СЕТ СН'!$G$5-'СЕТ СН'!$G$17</f>
        <v>3248.46174931</v>
      </c>
      <c r="P49" s="36">
        <f>SUMIFS(СВЦЭМ!$C$39:$C$782,СВЦЭМ!$A$39:$A$782,$A49,СВЦЭМ!$B$39:$B$782,P$47)+'СЕТ СН'!$G$9+СВЦЭМ!$D$10+'СЕТ СН'!$G$5-'СЕТ СН'!$G$17</f>
        <v>3262.1484825699999</v>
      </c>
      <c r="Q49" s="36">
        <f>SUMIFS(СВЦЭМ!$C$39:$C$782,СВЦЭМ!$A$39:$A$782,$A49,СВЦЭМ!$B$39:$B$782,Q$47)+'СЕТ СН'!$G$9+СВЦЭМ!$D$10+'СЕТ СН'!$G$5-'СЕТ СН'!$G$17</f>
        <v>3259.3588082799997</v>
      </c>
      <c r="R49" s="36">
        <f>SUMIFS(СВЦЭМ!$C$39:$C$782,СВЦЭМ!$A$39:$A$782,$A49,СВЦЭМ!$B$39:$B$782,R$47)+'СЕТ СН'!$G$9+СВЦЭМ!$D$10+'СЕТ СН'!$G$5-'СЕТ СН'!$G$17</f>
        <v>3245.6715433700001</v>
      </c>
      <c r="S49" s="36">
        <f>SUMIFS(СВЦЭМ!$C$39:$C$782,СВЦЭМ!$A$39:$A$782,$A49,СВЦЭМ!$B$39:$B$782,S$47)+'СЕТ СН'!$G$9+СВЦЭМ!$D$10+'СЕТ СН'!$G$5-'СЕТ СН'!$G$17</f>
        <v>3239.6366454899999</v>
      </c>
      <c r="T49" s="36">
        <f>SUMIFS(СВЦЭМ!$C$39:$C$782,СВЦЭМ!$A$39:$A$782,$A49,СВЦЭМ!$B$39:$B$782,T$47)+'СЕТ СН'!$G$9+СВЦЭМ!$D$10+'СЕТ СН'!$G$5-'СЕТ СН'!$G$17</f>
        <v>3193.4818688</v>
      </c>
      <c r="U49" s="36">
        <f>SUMIFS(СВЦЭМ!$C$39:$C$782,СВЦЭМ!$A$39:$A$782,$A49,СВЦЭМ!$B$39:$B$782,U$47)+'СЕТ СН'!$G$9+СВЦЭМ!$D$10+'СЕТ СН'!$G$5-'СЕТ СН'!$G$17</f>
        <v>3168.4049223500001</v>
      </c>
      <c r="V49" s="36">
        <f>SUMIFS(СВЦЭМ!$C$39:$C$782,СВЦЭМ!$A$39:$A$782,$A49,СВЦЭМ!$B$39:$B$782,V$47)+'СЕТ СН'!$G$9+СВЦЭМ!$D$10+'СЕТ СН'!$G$5-'СЕТ СН'!$G$17</f>
        <v>3139.3340965799998</v>
      </c>
      <c r="W49" s="36">
        <f>SUMIFS(СВЦЭМ!$C$39:$C$782,СВЦЭМ!$A$39:$A$782,$A49,СВЦЭМ!$B$39:$B$782,W$47)+'СЕТ СН'!$G$9+СВЦЭМ!$D$10+'СЕТ СН'!$G$5-'СЕТ СН'!$G$17</f>
        <v>3136.61614104</v>
      </c>
      <c r="X49" s="36">
        <f>SUMIFS(СВЦЭМ!$C$39:$C$782,СВЦЭМ!$A$39:$A$782,$A49,СВЦЭМ!$B$39:$B$782,X$47)+'СЕТ СН'!$G$9+СВЦЭМ!$D$10+'СЕТ СН'!$G$5-'СЕТ СН'!$G$17</f>
        <v>3171.9351284900004</v>
      </c>
      <c r="Y49" s="36">
        <f>SUMIFS(СВЦЭМ!$C$39:$C$782,СВЦЭМ!$A$39:$A$782,$A49,СВЦЭМ!$B$39:$B$782,Y$47)+'СЕТ СН'!$G$9+СВЦЭМ!$D$10+'СЕТ СН'!$G$5-'СЕТ СН'!$G$17</f>
        <v>3234.7847393000002</v>
      </c>
    </row>
    <row r="50" spans="1:25" ht="15.75" x14ac:dyDescent="0.2">
      <c r="A50" s="35">
        <f t="shared" ref="A50:A78" si="1">A49+1</f>
        <v>44319</v>
      </c>
      <c r="B50" s="36">
        <f>SUMIFS(СВЦЭМ!$C$39:$C$782,СВЦЭМ!$A$39:$A$782,$A50,СВЦЭМ!$B$39:$B$782,B$47)+'СЕТ СН'!$G$9+СВЦЭМ!$D$10+'СЕТ СН'!$G$5-'СЕТ СН'!$G$17</f>
        <v>3217.3553894900001</v>
      </c>
      <c r="C50" s="36">
        <f>SUMIFS(СВЦЭМ!$C$39:$C$782,СВЦЭМ!$A$39:$A$782,$A50,СВЦЭМ!$B$39:$B$782,C$47)+'СЕТ СН'!$G$9+СВЦЭМ!$D$10+'СЕТ СН'!$G$5-'СЕТ СН'!$G$17</f>
        <v>3283.2692716800002</v>
      </c>
      <c r="D50" s="36">
        <f>SUMIFS(СВЦЭМ!$C$39:$C$782,СВЦЭМ!$A$39:$A$782,$A50,СВЦЭМ!$B$39:$B$782,D$47)+'СЕТ СН'!$G$9+СВЦЭМ!$D$10+'СЕТ СН'!$G$5-'СЕТ СН'!$G$17</f>
        <v>3326.9569964499997</v>
      </c>
      <c r="E50" s="36">
        <f>SUMIFS(СВЦЭМ!$C$39:$C$782,СВЦЭМ!$A$39:$A$782,$A50,СВЦЭМ!$B$39:$B$782,E$47)+'СЕТ СН'!$G$9+СВЦЭМ!$D$10+'СЕТ СН'!$G$5-'СЕТ СН'!$G$17</f>
        <v>3339.49321117</v>
      </c>
      <c r="F50" s="36">
        <f>SUMIFS(СВЦЭМ!$C$39:$C$782,СВЦЭМ!$A$39:$A$782,$A50,СВЦЭМ!$B$39:$B$782,F$47)+'СЕТ СН'!$G$9+СВЦЭМ!$D$10+'СЕТ СН'!$G$5-'СЕТ СН'!$G$17</f>
        <v>3349.7559485900001</v>
      </c>
      <c r="G50" s="36">
        <f>SUMIFS(СВЦЭМ!$C$39:$C$782,СВЦЭМ!$A$39:$A$782,$A50,СВЦЭМ!$B$39:$B$782,G$47)+'СЕТ СН'!$G$9+СВЦЭМ!$D$10+'СЕТ СН'!$G$5-'СЕТ СН'!$G$17</f>
        <v>3348.8372875800001</v>
      </c>
      <c r="H50" s="36">
        <f>SUMIFS(СВЦЭМ!$C$39:$C$782,СВЦЭМ!$A$39:$A$782,$A50,СВЦЭМ!$B$39:$B$782,H$47)+'СЕТ СН'!$G$9+СВЦЭМ!$D$10+'СЕТ СН'!$G$5-'СЕТ СН'!$G$17</f>
        <v>3364.77972034</v>
      </c>
      <c r="I50" s="36">
        <f>SUMIFS(СВЦЭМ!$C$39:$C$782,СВЦЭМ!$A$39:$A$782,$A50,СВЦЭМ!$B$39:$B$782,I$47)+'СЕТ СН'!$G$9+СВЦЭМ!$D$10+'СЕТ СН'!$G$5-'СЕТ СН'!$G$17</f>
        <v>3326.0966837999999</v>
      </c>
      <c r="J50" s="36">
        <f>SUMIFS(СВЦЭМ!$C$39:$C$782,СВЦЭМ!$A$39:$A$782,$A50,СВЦЭМ!$B$39:$B$782,J$47)+'СЕТ СН'!$G$9+СВЦЭМ!$D$10+'СЕТ СН'!$G$5-'СЕТ СН'!$G$17</f>
        <v>3262.89344992</v>
      </c>
      <c r="K50" s="36">
        <f>SUMIFS(СВЦЭМ!$C$39:$C$782,СВЦЭМ!$A$39:$A$782,$A50,СВЦЭМ!$B$39:$B$782,K$47)+'СЕТ СН'!$G$9+СВЦЭМ!$D$10+'СЕТ СН'!$G$5-'СЕТ СН'!$G$17</f>
        <v>3226.6928887699996</v>
      </c>
      <c r="L50" s="36">
        <f>SUMIFS(СВЦЭМ!$C$39:$C$782,СВЦЭМ!$A$39:$A$782,$A50,СВЦЭМ!$B$39:$B$782,L$47)+'СЕТ СН'!$G$9+СВЦЭМ!$D$10+'СЕТ СН'!$G$5-'СЕТ СН'!$G$17</f>
        <v>3210.9858507700001</v>
      </c>
      <c r="M50" s="36">
        <f>SUMIFS(СВЦЭМ!$C$39:$C$782,СВЦЭМ!$A$39:$A$782,$A50,СВЦЭМ!$B$39:$B$782,M$47)+'СЕТ СН'!$G$9+СВЦЭМ!$D$10+'СЕТ СН'!$G$5-'СЕТ СН'!$G$17</f>
        <v>3190.42978593</v>
      </c>
      <c r="N50" s="36">
        <f>SUMIFS(СВЦЭМ!$C$39:$C$782,СВЦЭМ!$A$39:$A$782,$A50,СВЦЭМ!$B$39:$B$782,N$47)+'СЕТ СН'!$G$9+СВЦЭМ!$D$10+'СЕТ СН'!$G$5-'СЕТ СН'!$G$17</f>
        <v>3216.9394847600001</v>
      </c>
      <c r="O50" s="36">
        <f>SUMIFS(СВЦЭМ!$C$39:$C$782,СВЦЭМ!$A$39:$A$782,$A50,СВЦЭМ!$B$39:$B$782,O$47)+'СЕТ СН'!$G$9+СВЦЭМ!$D$10+'СЕТ СН'!$G$5-'СЕТ СН'!$G$17</f>
        <v>3266.4579783199997</v>
      </c>
      <c r="P50" s="36">
        <f>SUMIFS(СВЦЭМ!$C$39:$C$782,СВЦЭМ!$A$39:$A$782,$A50,СВЦЭМ!$B$39:$B$782,P$47)+'СЕТ СН'!$G$9+СВЦЭМ!$D$10+'СЕТ СН'!$G$5-'СЕТ СН'!$G$17</f>
        <v>3279.25750677</v>
      </c>
      <c r="Q50" s="36">
        <f>SUMIFS(СВЦЭМ!$C$39:$C$782,СВЦЭМ!$A$39:$A$782,$A50,СВЦЭМ!$B$39:$B$782,Q$47)+'СЕТ СН'!$G$9+СВЦЭМ!$D$10+'СЕТ СН'!$G$5-'СЕТ СН'!$G$17</f>
        <v>3271.2193072700002</v>
      </c>
      <c r="R50" s="36">
        <f>SUMIFS(СВЦЭМ!$C$39:$C$782,СВЦЭМ!$A$39:$A$782,$A50,СВЦЭМ!$B$39:$B$782,R$47)+'СЕТ СН'!$G$9+СВЦЭМ!$D$10+'СЕТ СН'!$G$5-'СЕТ СН'!$G$17</f>
        <v>3265.0236402299997</v>
      </c>
      <c r="S50" s="36">
        <f>SUMIFS(СВЦЭМ!$C$39:$C$782,СВЦЭМ!$A$39:$A$782,$A50,СВЦЭМ!$B$39:$B$782,S$47)+'СЕТ СН'!$G$9+СВЦЭМ!$D$10+'СЕТ СН'!$G$5-'СЕТ СН'!$G$17</f>
        <v>3243.67866293</v>
      </c>
      <c r="T50" s="36">
        <f>SUMIFS(СВЦЭМ!$C$39:$C$782,СВЦЭМ!$A$39:$A$782,$A50,СВЦЭМ!$B$39:$B$782,T$47)+'СЕТ СН'!$G$9+СВЦЭМ!$D$10+'СЕТ СН'!$G$5-'СЕТ СН'!$G$17</f>
        <v>3209.4370688500003</v>
      </c>
      <c r="U50" s="36">
        <f>SUMIFS(СВЦЭМ!$C$39:$C$782,СВЦЭМ!$A$39:$A$782,$A50,СВЦЭМ!$B$39:$B$782,U$47)+'СЕТ СН'!$G$9+СВЦЭМ!$D$10+'СЕТ СН'!$G$5-'СЕТ СН'!$G$17</f>
        <v>3185.6062816399999</v>
      </c>
      <c r="V50" s="36">
        <f>SUMIFS(СВЦЭМ!$C$39:$C$782,СВЦЭМ!$A$39:$A$782,$A50,СВЦЭМ!$B$39:$B$782,V$47)+'СЕТ СН'!$G$9+СВЦЭМ!$D$10+'СЕТ СН'!$G$5-'СЕТ СН'!$G$17</f>
        <v>3165.4568481000001</v>
      </c>
      <c r="W50" s="36">
        <f>SUMIFS(СВЦЭМ!$C$39:$C$782,СВЦЭМ!$A$39:$A$782,$A50,СВЦЭМ!$B$39:$B$782,W$47)+'СЕТ СН'!$G$9+СВЦЭМ!$D$10+'СЕТ СН'!$G$5-'СЕТ СН'!$G$17</f>
        <v>3173.8078400200002</v>
      </c>
      <c r="X50" s="36">
        <f>SUMIFS(СВЦЭМ!$C$39:$C$782,СВЦЭМ!$A$39:$A$782,$A50,СВЦЭМ!$B$39:$B$782,X$47)+'СЕТ СН'!$G$9+СВЦЭМ!$D$10+'СЕТ СН'!$G$5-'СЕТ СН'!$G$17</f>
        <v>3163.9604284500001</v>
      </c>
      <c r="Y50" s="36">
        <f>SUMIFS(СВЦЭМ!$C$39:$C$782,СВЦЭМ!$A$39:$A$782,$A50,СВЦЭМ!$B$39:$B$782,Y$47)+'СЕТ СН'!$G$9+СВЦЭМ!$D$10+'СЕТ СН'!$G$5-'СЕТ СН'!$G$17</f>
        <v>3172.45664764</v>
      </c>
    </row>
    <row r="51" spans="1:25" ht="15.75" x14ac:dyDescent="0.2">
      <c r="A51" s="35">
        <f t="shared" si="1"/>
        <v>44320</v>
      </c>
      <c r="B51" s="36">
        <f>SUMIFS(СВЦЭМ!$C$39:$C$782,СВЦЭМ!$A$39:$A$782,$A51,СВЦЭМ!$B$39:$B$782,B$47)+'СЕТ СН'!$G$9+СВЦЭМ!$D$10+'СЕТ СН'!$G$5-'СЕТ СН'!$G$17</f>
        <v>3183.61176174</v>
      </c>
      <c r="C51" s="36">
        <f>SUMIFS(СВЦЭМ!$C$39:$C$782,СВЦЭМ!$A$39:$A$782,$A51,СВЦЭМ!$B$39:$B$782,C$47)+'СЕТ СН'!$G$9+СВЦЭМ!$D$10+'СЕТ СН'!$G$5-'СЕТ СН'!$G$17</f>
        <v>3246.5641619400003</v>
      </c>
      <c r="D51" s="36">
        <f>SUMIFS(СВЦЭМ!$C$39:$C$782,СВЦЭМ!$A$39:$A$782,$A51,СВЦЭМ!$B$39:$B$782,D$47)+'СЕТ СН'!$G$9+СВЦЭМ!$D$10+'СЕТ СН'!$G$5-'СЕТ СН'!$G$17</f>
        <v>3275.7632447799997</v>
      </c>
      <c r="E51" s="36">
        <f>SUMIFS(СВЦЭМ!$C$39:$C$782,СВЦЭМ!$A$39:$A$782,$A51,СВЦЭМ!$B$39:$B$782,E$47)+'СЕТ СН'!$G$9+СВЦЭМ!$D$10+'СЕТ СН'!$G$5-'СЕТ СН'!$G$17</f>
        <v>3275.4385321600002</v>
      </c>
      <c r="F51" s="36">
        <f>SUMIFS(СВЦЭМ!$C$39:$C$782,СВЦЭМ!$A$39:$A$782,$A51,СВЦЭМ!$B$39:$B$782,F$47)+'СЕТ СН'!$G$9+СВЦЭМ!$D$10+'СЕТ СН'!$G$5-'СЕТ СН'!$G$17</f>
        <v>3282.6399207499999</v>
      </c>
      <c r="G51" s="36">
        <f>SUMIFS(СВЦЭМ!$C$39:$C$782,СВЦЭМ!$A$39:$A$782,$A51,СВЦЭМ!$B$39:$B$782,G$47)+'СЕТ СН'!$G$9+СВЦЭМ!$D$10+'СЕТ СН'!$G$5-'СЕТ СН'!$G$17</f>
        <v>3277.5460989399999</v>
      </c>
      <c r="H51" s="36">
        <f>SUMIFS(СВЦЭМ!$C$39:$C$782,СВЦЭМ!$A$39:$A$782,$A51,СВЦЭМ!$B$39:$B$782,H$47)+'СЕТ СН'!$G$9+СВЦЭМ!$D$10+'СЕТ СН'!$G$5-'СЕТ СН'!$G$17</f>
        <v>3245.1978930400001</v>
      </c>
      <c r="I51" s="36">
        <f>SUMIFS(СВЦЭМ!$C$39:$C$782,СВЦЭМ!$A$39:$A$782,$A51,СВЦЭМ!$B$39:$B$782,I$47)+'СЕТ СН'!$G$9+СВЦЭМ!$D$10+'СЕТ СН'!$G$5-'СЕТ СН'!$G$17</f>
        <v>3224.9732257599999</v>
      </c>
      <c r="J51" s="36">
        <f>SUMIFS(СВЦЭМ!$C$39:$C$782,СВЦЭМ!$A$39:$A$782,$A51,СВЦЭМ!$B$39:$B$782,J$47)+'СЕТ СН'!$G$9+СВЦЭМ!$D$10+'СЕТ СН'!$G$5-'СЕТ СН'!$G$17</f>
        <v>3192.62531936</v>
      </c>
      <c r="K51" s="36">
        <f>SUMIFS(СВЦЭМ!$C$39:$C$782,СВЦЭМ!$A$39:$A$782,$A51,СВЦЭМ!$B$39:$B$782,K$47)+'СЕТ СН'!$G$9+СВЦЭМ!$D$10+'СЕТ СН'!$G$5-'СЕТ СН'!$G$17</f>
        <v>3169.81816411</v>
      </c>
      <c r="L51" s="36">
        <f>SUMIFS(СВЦЭМ!$C$39:$C$782,СВЦЭМ!$A$39:$A$782,$A51,СВЦЭМ!$B$39:$B$782,L$47)+'СЕТ СН'!$G$9+СВЦЭМ!$D$10+'СЕТ СН'!$G$5-'СЕТ СН'!$G$17</f>
        <v>3162.10562123</v>
      </c>
      <c r="M51" s="36">
        <f>SUMIFS(СВЦЭМ!$C$39:$C$782,СВЦЭМ!$A$39:$A$782,$A51,СВЦЭМ!$B$39:$B$782,M$47)+'СЕТ СН'!$G$9+СВЦЭМ!$D$10+'СЕТ СН'!$G$5-'СЕТ СН'!$G$17</f>
        <v>3159.70410782</v>
      </c>
      <c r="N51" s="36">
        <f>SUMIFS(СВЦЭМ!$C$39:$C$782,СВЦЭМ!$A$39:$A$782,$A51,СВЦЭМ!$B$39:$B$782,N$47)+'СЕТ СН'!$G$9+СВЦЭМ!$D$10+'СЕТ СН'!$G$5-'СЕТ СН'!$G$17</f>
        <v>3165.4980453900002</v>
      </c>
      <c r="O51" s="36">
        <f>SUMIFS(СВЦЭМ!$C$39:$C$782,СВЦЭМ!$A$39:$A$782,$A51,СВЦЭМ!$B$39:$B$782,O$47)+'СЕТ СН'!$G$9+СВЦЭМ!$D$10+'СЕТ СН'!$G$5-'СЕТ СН'!$G$17</f>
        <v>3172.4474649900003</v>
      </c>
      <c r="P51" s="36">
        <f>SUMIFS(СВЦЭМ!$C$39:$C$782,СВЦЭМ!$A$39:$A$782,$A51,СВЦЭМ!$B$39:$B$782,P$47)+'СЕТ СН'!$G$9+СВЦЭМ!$D$10+'СЕТ СН'!$G$5-'СЕТ СН'!$G$17</f>
        <v>3180.4443725000001</v>
      </c>
      <c r="Q51" s="36">
        <f>SUMIFS(СВЦЭМ!$C$39:$C$782,СВЦЭМ!$A$39:$A$782,$A51,СВЦЭМ!$B$39:$B$782,Q$47)+'СЕТ СН'!$G$9+СВЦЭМ!$D$10+'СЕТ СН'!$G$5-'СЕТ СН'!$G$17</f>
        <v>3177.86417643</v>
      </c>
      <c r="R51" s="36">
        <f>SUMIFS(СВЦЭМ!$C$39:$C$782,СВЦЭМ!$A$39:$A$782,$A51,СВЦЭМ!$B$39:$B$782,R$47)+'СЕТ СН'!$G$9+СВЦЭМ!$D$10+'СЕТ СН'!$G$5-'СЕТ СН'!$G$17</f>
        <v>3190.2235228899999</v>
      </c>
      <c r="S51" s="36">
        <f>SUMIFS(СВЦЭМ!$C$39:$C$782,СВЦЭМ!$A$39:$A$782,$A51,СВЦЭМ!$B$39:$B$782,S$47)+'СЕТ СН'!$G$9+СВЦЭМ!$D$10+'СЕТ СН'!$G$5-'СЕТ СН'!$G$17</f>
        <v>3196.13494674</v>
      </c>
      <c r="T51" s="36">
        <f>SUMIFS(СВЦЭМ!$C$39:$C$782,СВЦЭМ!$A$39:$A$782,$A51,СВЦЭМ!$B$39:$B$782,T$47)+'СЕТ СН'!$G$9+СВЦЭМ!$D$10+'СЕТ СН'!$G$5-'СЕТ СН'!$G$17</f>
        <v>3182.1024576600003</v>
      </c>
      <c r="U51" s="36">
        <f>SUMIFS(СВЦЭМ!$C$39:$C$782,СВЦЭМ!$A$39:$A$782,$A51,СВЦЭМ!$B$39:$B$782,U$47)+'СЕТ СН'!$G$9+СВЦЭМ!$D$10+'СЕТ СН'!$G$5-'СЕТ СН'!$G$17</f>
        <v>3142.9345830900002</v>
      </c>
      <c r="V51" s="36">
        <f>SUMIFS(СВЦЭМ!$C$39:$C$782,СВЦЭМ!$A$39:$A$782,$A51,СВЦЭМ!$B$39:$B$782,V$47)+'СЕТ СН'!$G$9+СВЦЭМ!$D$10+'СЕТ СН'!$G$5-'СЕТ СН'!$G$17</f>
        <v>3125.5181013800002</v>
      </c>
      <c r="W51" s="36">
        <f>SUMIFS(СВЦЭМ!$C$39:$C$782,СВЦЭМ!$A$39:$A$782,$A51,СВЦЭМ!$B$39:$B$782,W$47)+'СЕТ СН'!$G$9+СВЦЭМ!$D$10+'СЕТ СН'!$G$5-'СЕТ СН'!$G$17</f>
        <v>3130.0144495499999</v>
      </c>
      <c r="X51" s="36">
        <f>SUMIFS(СВЦЭМ!$C$39:$C$782,СВЦЭМ!$A$39:$A$782,$A51,СВЦЭМ!$B$39:$B$782,X$47)+'СЕТ СН'!$G$9+СВЦЭМ!$D$10+'СЕТ СН'!$G$5-'СЕТ СН'!$G$17</f>
        <v>3147.4575483100002</v>
      </c>
      <c r="Y51" s="36">
        <f>SUMIFS(СВЦЭМ!$C$39:$C$782,СВЦЭМ!$A$39:$A$782,$A51,СВЦЭМ!$B$39:$B$782,Y$47)+'СЕТ СН'!$G$9+СВЦЭМ!$D$10+'СЕТ СН'!$G$5-'СЕТ СН'!$G$17</f>
        <v>3169.1939261300004</v>
      </c>
    </row>
    <row r="52" spans="1:25" ht="15.75" x14ac:dyDescent="0.2">
      <c r="A52" s="35">
        <f t="shared" si="1"/>
        <v>44321</v>
      </c>
      <c r="B52" s="36">
        <f>SUMIFS(СВЦЭМ!$C$39:$C$782,СВЦЭМ!$A$39:$A$782,$A52,СВЦЭМ!$B$39:$B$782,B$47)+'СЕТ СН'!$G$9+СВЦЭМ!$D$10+'СЕТ СН'!$G$5-'СЕТ СН'!$G$17</f>
        <v>3196.4705764099999</v>
      </c>
      <c r="C52" s="36">
        <f>SUMIFS(СВЦЭМ!$C$39:$C$782,СВЦЭМ!$A$39:$A$782,$A52,СВЦЭМ!$B$39:$B$782,C$47)+'СЕТ СН'!$G$9+СВЦЭМ!$D$10+'СЕТ СН'!$G$5-'СЕТ СН'!$G$17</f>
        <v>3245.2238790499996</v>
      </c>
      <c r="D52" s="36">
        <f>SUMIFS(СВЦЭМ!$C$39:$C$782,СВЦЭМ!$A$39:$A$782,$A52,СВЦЭМ!$B$39:$B$782,D$47)+'СЕТ СН'!$G$9+СВЦЭМ!$D$10+'СЕТ СН'!$G$5-'СЕТ СН'!$G$17</f>
        <v>3265.5801014999997</v>
      </c>
      <c r="E52" s="36">
        <f>SUMIFS(СВЦЭМ!$C$39:$C$782,СВЦЭМ!$A$39:$A$782,$A52,СВЦЭМ!$B$39:$B$782,E$47)+'СЕТ СН'!$G$9+СВЦЭМ!$D$10+'СЕТ СН'!$G$5-'СЕТ СН'!$G$17</f>
        <v>3276.62949484</v>
      </c>
      <c r="F52" s="36">
        <f>SUMIFS(СВЦЭМ!$C$39:$C$782,СВЦЭМ!$A$39:$A$782,$A52,СВЦЭМ!$B$39:$B$782,F$47)+'СЕТ СН'!$G$9+СВЦЭМ!$D$10+'СЕТ СН'!$G$5-'СЕТ СН'!$G$17</f>
        <v>3289.4119593999999</v>
      </c>
      <c r="G52" s="36">
        <f>SUMIFS(СВЦЭМ!$C$39:$C$782,СВЦЭМ!$A$39:$A$782,$A52,СВЦЭМ!$B$39:$B$782,G$47)+'СЕТ СН'!$G$9+СВЦЭМ!$D$10+'СЕТ СН'!$G$5-'СЕТ СН'!$G$17</f>
        <v>3281.6579098399998</v>
      </c>
      <c r="H52" s="36">
        <f>SUMIFS(СВЦЭМ!$C$39:$C$782,СВЦЭМ!$A$39:$A$782,$A52,СВЦЭМ!$B$39:$B$782,H$47)+'СЕТ СН'!$G$9+СВЦЭМ!$D$10+'СЕТ СН'!$G$5-'СЕТ СН'!$G$17</f>
        <v>3250.0121232700003</v>
      </c>
      <c r="I52" s="36">
        <f>SUMIFS(СВЦЭМ!$C$39:$C$782,СВЦЭМ!$A$39:$A$782,$A52,СВЦЭМ!$B$39:$B$782,I$47)+'СЕТ СН'!$G$9+СВЦЭМ!$D$10+'СЕТ СН'!$G$5-'СЕТ СН'!$G$17</f>
        <v>3214.2801600800003</v>
      </c>
      <c r="J52" s="36">
        <f>SUMIFS(СВЦЭМ!$C$39:$C$782,СВЦЭМ!$A$39:$A$782,$A52,СВЦЭМ!$B$39:$B$782,J$47)+'СЕТ СН'!$G$9+СВЦЭМ!$D$10+'СЕТ СН'!$G$5-'СЕТ СН'!$G$17</f>
        <v>3177.2935091300001</v>
      </c>
      <c r="K52" s="36">
        <f>SUMIFS(СВЦЭМ!$C$39:$C$782,СВЦЭМ!$A$39:$A$782,$A52,СВЦЭМ!$B$39:$B$782,K$47)+'СЕТ СН'!$G$9+СВЦЭМ!$D$10+'СЕТ СН'!$G$5-'СЕТ СН'!$G$17</f>
        <v>3164.7260267500001</v>
      </c>
      <c r="L52" s="36">
        <f>SUMIFS(СВЦЭМ!$C$39:$C$782,СВЦЭМ!$A$39:$A$782,$A52,СВЦЭМ!$B$39:$B$782,L$47)+'СЕТ СН'!$G$9+СВЦЭМ!$D$10+'СЕТ СН'!$G$5-'СЕТ СН'!$G$17</f>
        <v>3145.1413702099999</v>
      </c>
      <c r="M52" s="36">
        <f>SUMIFS(СВЦЭМ!$C$39:$C$782,СВЦЭМ!$A$39:$A$782,$A52,СВЦЭМ!$B$39:$B$782,M$47)+'СЕТ СН'!$G$9+СВЦЭМ!$D$10+'СЕТ СН'!$G$5-'СЕТ СН'!$G$17</f>
        <v>3135.5015500999998</v>
      </c>
      <c r="N52" s="36">
        <f>SUMIFS(СВЦЭМ!$C$39:$C$782,СВЦЭМ!$A$39:$A$782,$A52,СВЦЭМ!$B$39:$B$782,N$47)+'СЕТ СН'!$G$9+СВЦЭМ!$D$10+'СЕТ СН'!$G$5-'СЕТ СН'!$G$17</f>
        <v>3154.8188767000001</v>
      </c>
      <c r="O52" s="36">
        <f>SUMIFS(СВЦЭМ!$C$39:$C$782,СВЦЭМ!$A$39:$A$782,$A52,СВЦЭМ!$B$39:$B$782,O$47)+'СЕТ СН'!$G$9+СВЦЭМ!$D$10+'СЕТ СН'!$G$5-'СЕТ СН'!$G$17</f>
        <v>3158.96140384</v>
      </c>
      <c r="P52" s="36">
        <f>SUMIFS(СВЦЭМ!$C$39:$C$782,СВЦЭМ!$A$39:$A$782,$A52,СВЦЭМ!$B$39:$B$782,P$47)+'СЕТ СН'!$G$9+СВЦЭМ!$D$10+'СЕТ СН'!$G$5-'СЕТ СН'!$G$17</f>
        <v>3160.5316265599999</v>
      </c>
      <c r="Q52" s="36">
        <f>SUMIFS(СВЦЭМ!$C$39:$C$782,СВЦЭМ!$A$39:$A$782,$A52,СВЦЭМ!$B$39:$B$782,Q$47)+'СЕТ СН'!$G$9+СВЦЭМ!$D$10+'СЕТ СН'!$G$5-'СЕТ СН'!$G$17</f>
        <v>3162.39477244</v>
      </c>
      <c r="R52" s="36">
        <f>SUMIFS(СВЦЭМ!$C$39:$C$782,СВЦЭМ!$A$39:$A$782,$A52,СВЦЭМ!$B$39:$B$782,R$47)+'СЕТ СН'!$G$9+СВЦЭМ!$D$10+'СЕТ СН'!$G$5-'СЕТ СН'!$G$17</f>
        <v>3165.21415428</v>
      </c>
      <c r="S52" s="36">
        <f>SUMIFS(СВЦЭМ!$C$39:$C$782,СВЦЭМ!$A$39:$A$782,$A52,СВЦЭМ!$B$39:$B$782,S$47)+'СЕТ СН'!$G$9+СВЦЭМ!$D$10+'СЕТ СН'!$G$5-'СЕТ СН'!$G$17</f>
        <v>3171.46430435</v>
      </c>
      <c r="T52" s="36">
        <f>SUMIFS(СВЦЭМ!$C$39:$C$782,СВЦЭМ!$A$39:$A$782,$A52,СВЦЭМ!$B$39:$B$782,T$47)+'СЕТ СН'!$G$9+СВЦЭМ!$D$10+'СЕТ СН'!$G$5-'СЕТ СН'!$G$17</f>
        <v>3171.6287416100004</v>
      </c>
      <c r="U52" s="36">
        <f>SUMIFS(СВЦЭМ!$C$39:$C$782,СВЦЭМ!$A$39:$A$782,$A52,СВЦЭМ!$B$39:$B$782,U$47)+'СЕТ СН'!$G$9+СВЦЭМ!$D$10+'СЕТ СН'!$G$5-'СЕТ СН'!$G$17</f>
        <v>3151.15121688</v>
      </c>
      <c r="V52" s="36">
        <f>SUMIFS(СВЦЭМ!$C$39:$C$782,СВЦЭМ!$A$39:$A$782,$A52,СВЦЭМ!$B$39:$B$782,V$47)+'СЕТ СН'!$G$9+СВЦЭМ!$D$10+'СЕТ СН'!$G$5-'СЕТ СН'!$G$17</f>
        <v>3142.39711528</v>
      </c>
      <c r="W52" s="36">
        <f>SUMIFS(СВЦЭМ!$C$39:$C$782,СВЦЭМ!$A$39:$A$782,$A52,СВЦЭМ!$B$39:$B$782,W$47)+'СЕТ СН'!$G$9+СВЦЭМ!$D$10+'СЕТ СН'!$G$5-'СЕТ СН'!$G$17</f>
        <v>3147.1719936899999</v>
      </c>
      <c r="X52" s="36">
        <f>SUMIFS(СВЦЭМ!$C$39:$C$782,СВЦЭМ!$A$39:$A$782,$A52,СВЦЭМ!$B$39:$B$782,X$47)+'СЕТ СН'!$G$9+СВЦЭМ!$D$10+'СЕТ СН'!$G$5-'СЕТ СН'!$G$17</f>
        <v>3158.07348731</v>
      </c>
      <c r="Y52" s="36">
        <f>SUMIFS(СВЦЭМ!$C$39:$C$782,СВЦЭМ!$A$39:$A$782,$A52,СВЦЭМ!$B$39:$B$782,Y$47)+'СЕТ СН'!$G$9+СВЦЭМ!$D$10+'СЕТ СН'!$G$5-'СЕТ СН'!$G$17</f>
        <v>3198.0889146899999</v>
      </c>
    </row>
    <row r="53" spans="1:25" ht="15.75" x14ac:dyDescent="0.2">
      <c r="A53" s="35">
        <f t="shared" si="1"/>
        <v>44322</v>
      </c>
      <c r="B53" s="36">
        <f>SUMIFS(СВЦЭМ!$C$39:$C$782,СВЦЭМ!$A$39:$A$782,$A53,СВЦЭМ!$B$39:$B$782,B$47)+'СЕТ СН'!$G$9+СВЦЭМ!$D$10+'СЕТ СН'!$G$5-'СЕТ СН'!$G$17</f>
        <v>3189.8845133100003</v>
      </c>
      <c r="C53" s="36">
        <f>SUMIFS(СВЦЭМ!$C$39:$C$782,СВЦЭМ!$A$39:$A$782,$A53,СВЦЭМ!$B$39:$B$782,C$47)+'СЕТ СН'!$G$9+СВЦЭМ!$D$10+'СЕТ СН'!$G$5-'СЕТ СН'!$G$17</f>
        <v>3222.8110590400001</v>
      </c>
      <c r="D53" s="36">
        <f>SUMIFS(СВЦЭМ!$C$39:$C$782,СВЦЭМ!$A$39:$A$782,$A53,СВЦЭМ!$B$39:$B$782,D$47)+'СЕТ СН'!$G$9+СВЦЭМ!$D$10+'СЕТ СН'!$G$5-'СЕТ СН'!$G$17</f>
        <v>3266.2814569900002</v>
      </c>
      <c r="E53" s="36">
        <f>SUMIFS(СВЦЭМ!$C$39:$C$782,СВЦЭМ!$A$39:$A$782,$A53,СВЦЭМ!$B$39:$B$782,E$47)+'СЕТ СН'!$G$9+СВЦЭМ!$D$10+'СЕТ СН'!$G$5-'СЕТ СН'!$G$17</f>
        <v>3262.3690018300003</v>
      </c>
      <c r="F53" s="36">
        <f>SUMIFS(СВЦЭМ!$C$39:$C$782,СВЦЭМ!$A$39:$A$782,$A53,СВЦЭМ!$B$39:$B$782,F$47)+'СЕТ СН'!$G$9+СВЦЭМ!$D$10+'СЕТ СН'!$G$5-'СЕТ СН'!$G$17</f>
        <v>3277.7507568199999</v>
      </c>
      <c r="G53" s="36">
        <f>SUMIFS(СВЦЭМ!$C$39:$C$782,СВЦЭМ!$A$39:$A$782,$A53,СВЦЭМ!$B$39:$B$782,G$47)+'СЕТ СН'!$G$9+СВЦЭМ!$D$10+'СЕТ СН'!$G$5-'СЕТ СН'!$G$17</f>
        <v>3275.1413266899999</v>
      </c>
      <c r="H53" s="36">
        <f>SUMIFS(СВЦЭМ!$C$39:$C$782,СВЦЭМ!$A$39:$A$782,$A53,СВЦЭМ!$B$39:$B$782,H$47)+'СЕТ СН'!$G$9+СВЦЭМ!$D$10+'СЕТ СН'!$G$5-'СЕТ СН'!$G$17</f>
        <v>3249.9962803600001</v>
      </c>
      <c r="I53" s="36">
        <f>SUMIFS(СВЦЭМ!$C$39:$C$782,СВЦЭМ!$A$39:$A$782,$A53,СВЦЭМ!$B$39:$B$782,I$47)+'СЕТ СН'!$G$9+СВЦЭМ!$D$10+'СЕТ СН'!$G$5-'СЕТ СН'!$G$17</f>
        <v>3210.5309415000002</v>
      </c>
      <c r="J53" s="36">
        <f>SUMIFS(СВЦЭМ!$C$39:$C$782,СВЦЭМ!$A$39:$A$782,$A53,СВЦЭМ!$B$39:$B$782,J$47)+'СЕТ СН'!$G$9+СВЦЭМ!$D$10+'СЕТ СН'!$G$5-'СЕТ СН'!$G$17</f>
        <v>3172.4659394400001</v>
      </c>
      <c r="K53" s="36">
        <f>SUMIFS(СВЦЭМ!$C$39:$C$782,СВЦЭМ!$A$39:$A$782,$A53,СВЦЭМ!$B$39:$B$782,K$47)+'СЕТ СН'!$G$9+СВЦЭМ!$D$10+'СЕТ СН'!$G$5-'СЕТ СН'!$G$17</f>
        <v>3126.9794020500003</v>
      </c>
      <c r="L53" s="36">
        <f>SUMIFS(СВЦЭМ!$C$39:$C$782,СВЦЭМ!$A$39:$A$782,$A53,СВЦЭМ!$B$39:$B$782,L$47)+'СЕТ СН'!$G$9+СВЦЭМ!$D$10+'СЕТ СН'!$G$5-'СЕТ СН'!$G$17</f>
        <v>3104.0769797100002</v>
      </c>
      <c r="M53" s="36">
        <f>SUMIFS(СВЦЭМ!$C$39:$C$782,СВЦЭМ!$A$39:$A$782,$A53,СВЦЭМ!$B$39:$B$782,M$47)+'СЕТ СН'!$G$9+СВЦЭМ!$D$10+'СЕТ СН'!$G$5-'СЕТ СН'!$G$17</f>
        <v>3110.2325197600003</v>
      </c>
      <c r="N53" s="36">
        <f>SUMIFS(СВЦЭМ!$C$39:$C$782,СВЦЭМ!$A$39:$A$782,$A53,СВЦЭМ!$B$39:$B$782,N$47)+'СЕТ СН'!$G$9+СВЦЭМ!$D$10+'СЕТ СН'!$G$5-'СЕТ СН'!$G$17</f>
        <v>3141.5718614400002</v>
      </c>
      <c r="O53" s="36">
        <f>SUMIFS(СВЦЭМ!$C$39:$C$782,СВЦЭМ!$A$39:$A$782,$A53,СВЦЭМ!$B$39:$B$782,O$47)+'СЕТ СН'!$G$9+СВЦЭМ!$D$10+'СЕТ СН'!$G$5-'СЕТ СН'!$G$17</f>
        <v>3151.4681233199999</v>
      </c>
      <c r="P53" s="36">
        <f>SUMIFS(СВЦЭМ!$C$39:$C$782,СВЦЭМ!$A$39:$A$782,$A53,СВЦЭМ!$B$39:$B$782,P$47)+'СЕТ СН'!$G$9+СВЦЭМ!$D$10+'СЕТ СН'!$G$5-'СЕТ СН'!$G$17</f>
        <v>3170.8751066899999</v>
      </c>
      <c r="Q53" s="36">
        <f>SUMIFS(СВЦЭМ!$C$39:$C$782,СВЦЭМ!$A$39:$A$782,$A53,СВЦЭМ!$B$39:$B$782,Q$47)+'СЕТ СН'!$G$9+СВЦЭМ!$D$10+'СЕТ СН'!$G$5-'СЕТ СН'!$G$17</f>
        <v>3180.8751547800002</v>
      </c>
      <c r="R53" s="36">
        <f>SUMIFS(СВЦЭМ!$C$39:$C$782,СВЦЭМ!$A$39:$A$782,$A53,СВЦЭМ!$B$39:$B$782,R$47)+'СЕТ СН'!$G$9+СВЦЭМ!$D$10+'СЕТ СН'!$G$5-'СЕТ СН'!$G$17</f>
        <v>3169.26396905</v>
      </c>
      <c r="S53" s="36">
        <f>SUMIFS(СВЦЭМ!$C$39:$C$782,СВЦЭМ!$A$39:$A$782,$A53,СВЦЭМ!$B$39:$B$782,S$47)+'СЕТ СН'!$G$9+СВЦЭМ!$D$10+'СЕТ СН'!$G$5-'СЕТ СН'!$G$17</f>
        <v>3183.55561416</v>
      </c>
      <c r="T53" s="36">
        <f>SUMIFS(СВЦЭМ!$C$39:$C$782,СВЦЭМ!$A$39:$A$782,$A53,СВЦЭМ!$B$39:$B$782,T$47)+'СЕТ СН'!$G$9+СВЦЭМ!$D$10+'СЕТ СН'!$G$5-'СЕТ СН'!$G$17</f>
        <v>3154.3659652400002</v>
      </c>
      <c r="U53" s="36">
        <f>SUMIFS(СВЦЭМ!$C$39:$C$782,СВЦЭМ!$A$39:$A$782,$A53,СВЦЭМ!$B$39:$B$782,U$47)+'СЕТ СН'!$G$9+СВЦЭМ!$D$10+'СЕТ СН'!$G$5-'СЕТ СН'!$G$17</f>
        <v>3115.4711076500002</v>
      </c>
      <c r="V53" s="36">
        <f>SUMIFS(СВЦЭМ!$C$39:$C$782,СВЦЭМ!$A$39:$A$782,$A53,СВЦЭМ!$B$39:$B$782,V$47)+'СЕТ СН'!$G$9+СВЦЭМ!$D$10+'СЕТ СН'!$G$5-'СЕТ СН'!$G$17</f>
        <v>3077.8050180999999</v>
      </c>
      <c r="W53" s="36">
        <f>SUMIFS(СВЦЭМ!$C$39:$C$782,СВЦЭМ!$A$39:$A$782,$A53,СВЦЭМ!$B$39:$B$782,W$47)+'СЕТ СН'!$G$9+СВЦЭМ!$D$10+'СЕТ СН'!$G$5-'СЕТ СН'!$G$17</f>
        <v>3095.5513620199999</v>
      </c>
      <c r="X53" s="36">
        <f>SUMIFS(СВЦЭМ!$C$39:$C$782,СВЦЭМ!$A$39:$A$782,$A53,СВЦЭМ!$B$39:$B$782,X$47)+'СЕТ СН'!$G$9+СВЦЭМ!$D$10+'СЕТ СН'!$G$5-'СЕТ СН'!$G$17</f>
        <v>3128.3125141400001</v>
      </c>
      <c r="Y53" s="36">
        <f>SUMIFS(СВЦЭМ!$C$39:$C$782,СВЦЭМ!$A$39:$A$782,$A53,СВЦЭМ!$B$39:$B$782,Y$47)+'СЕТ СН'!$G$9+СВЦЭМ!$D$10+'СЕТ СН'!$G$5-'СЕТ СН'!$G$17</f>
        <v>3179.0349276699999</v>
      </c>
    </row>
    <row r="54" spans="1:25" ht="15.75" x14ac:dyDescent="0.2">
      <c r="A54" s="35">
        <f t="shared" si="1"/>
        <v>44323</v>
      </c>
      <c r="B54" s="36">
        <f>SUMIFS(СВЦЭМ!$C$39:$C$782,СВЦЭМ!$A$39:$A$782,$A54,СВЦЭМ!$B$39:$B$782,B$47)+'СЕТ СН'!$G$9+СВЦЭМ!$D$10+'СЕТ СН'!$G$5-'СЕТ СН'!$G$17</f>
        <v>3184.5618150400001</v>
      </c>
      <c r="C54" s="36">
        <f>SUMIFS(СВЦЭМ!$C$39:$C$782,СВЦЭМ!$A$39:$A$782,$A54,СВЦЭМ!$B$39:$B$782,C$47)+'СЕТ СН'!$G$9+СВЦЭМ!$D$10+'СЕТ СН'!$G$5-'СЕТ СН'!$G$17</f>
        <v>3191.7282187999999</v>
      </c>
      <c r="D54" s="36">
        <f>SUMIFS(СВЦЭМ!$C$39:$C$782,СВЦЭМ!$A$39:$A$782,$A54,СВЦЭМ!$B$39:$B$782,D$47)+'СЕТ СН'!$G$9+СВЦЭМ!$D$10+'СЕТ СН'!$G$5-'СЕТ СН'!$G$17</f>
        <v>3253.65781806</v>
      </c>
      <c r="E54" s="36">
        <f>SUMIFS(СВЦЭМ!$C$39:$C$782,СВЦЭМ!$A$39:$A$782,$A54,СВЦЭМ!$B$39:$B$782,E$47)+'СЕТ СН'!$G$9+СВЦЭМ!$D$10+'СЕТ СН'!$G$5-'СЕТ СН'!$G$17</f>
        <v>3269.1618908800001</v>
      </c>
      <c r="F54" s="36">
        <f>SUMIFS(СВЦЭМ!$C$39:$C$782,СВЦЭМ!$A$39:$A$782,$A54,СВЦЭМ!$B$39:$B$782,F$47)+'СЕТ СН'!$G$9+СВЦЭМ!$D$10+'СЕТ СН'!$G$5-'СЕТ СН'!$G$17</f>
        <v>3280.1463991999999</v>
      </c>
      <c r="G54" s="36">
        <f>SUMIFS(СВЦЭМ!$C$39:$C$782,СВЦЭМ!$A$39:$A$782,$A54,СВЦЭМ!$B$39:$B$782,G$47)+'СЕТ СН'!$G$9+СВЦЭМ!$D$10+'СЕТ СН'!$G$5-'СЕТ СН'!$G$17</f>
        <v>3258.96548764</v>
      </c>
      <c r="H54" s="36">
        <f>SUMIFS(СВЦЭМ!$C$39:$C$782,СВЦЭМ!$A$39:$A$782,$A54,СВЦЭМ!$B$39:$B$782,H$47)+'СЕТ СН'!$G$9+СВЦЭМ!$D$10+'СЕТ СН'!$G$5-'СЕТ СН'!$G$17</f>
        <v>3206.6937005899999</v>
      </c>
      <c r="I54" s="36">
        <f>SUMIFS(СВЦЭМ!$C$39:$C$782,СВЦЭМ!$A$39:$A$782,$A54,СВЦЭМ!$B$39:$B$782,I$47)+'СЕТ СН'!$G$9+СВЦЭМ!$D$10+'СЕТ СН'!$G$5-'СЕТ СН'!$G$17</f>
        <v>3177.7000970600002</v>
      </c>
      <c r="J54" s="36">
        <f>SUMIFS(СВЦЭМ!$C$39:$C$782,СВЦЭМ!$A$39:$A$782,$A54,СВЦЭМ!$B$39:$B$782,J$47)+'СЕТ СН'!$G$9+СВЦЭМ!$D$10+'СЕТ СН'!$G$5-'СЕТ СН'!$G$17</f>
        <v>3152.67924825</v>
      </c>
      <c r="K54" s="36">
        <f>SUMIFS(СВЦЭМ!$C$39:$C$782,СВЦЭМ!$A$39:$A$782,$A54,СВЦЭМ!$B$39:$B$782,K$47)+'СЕТ СН'!$G$9+СВЦЭМ!$D$10+'СЕТ СН'!$G$5-'СЕТ СН'!$G$17</f>
        <v>3163.3746013600003</v>
      </c>
      <c r="L54" s="36">
        <f>SUMIFS(СВЦЭМ!$C$39:$C$782,СВЦЭМ!$A$39:$A$782,$A54,СВЦЭМ!$B$39:$B$782,L$47)+'СЕТ СН'!$G$9+СВЦЭМ!$D$10+'СЕТ СН'!$G$5-'СЕТ СН'!$G$17</f>
        <v>3154.6602642900002</v>
      </c>
      <c r="M54" s="36">
        <f>SUMIFS(СВЦЭМ!$C$39:$C$782,СВЦЭМ!$A$39:$A$782,$A54,СВЦЭМ!$B$39:$B$782,M$47)+'СЕТ СН'!$G$9+СВЦЭМ!$D$10+'СЕТ СН'!$G$5-'СЕТ СН'!$G$17</f>
        <v>3152.8002342200002</v>
      </c>
      <c r="N54" s="36">
        <f>SUMIFS(СВЦЭМ!$C$39:$C$782,СВЦЭМ!$A$39:$A$782,$A54,СВЦЭМ!$B$39:$B$782,N$47)+'СЕТ СН'!$G$9+СВЦЭМ!$D$10+'СЕТ СН'!$G$5-'СЕТ СН'!$G$17</f>
        <v>3137.9370933700002</v>
      </c>
      <c r="O54" s="36">
        <f>SUMIFS(СВЦЭМ!$C$39:$C$782,СВЦЭМ!$A$39:$A$782,$A54,СВЦЭМ!$B$39:$B$782,O$47)+'СЕТ СН'!$G$9+СВЦЭМ!$D$10+'СЕТ СН'!$G$5-'СЕТ СН'!$G$17</f>
        <v>3142.6202247700003</v>
      </c>
      <c r="P54" s="36">
        <f>SUMIFS(СВЦЭМ!$C$39:$C$782,СВЦЭМ!$A$39:$A$782,$A54,СВЦЭМ!$B$39:$B$782,P$47)+'СЕТ СН'!$G$9+СВЦЭМ!$D$10+'СЕТ СН'!$G$5-'СЕТ СН'!$G$17</f>
        <v>3145.5506031899999</v>
      </c>
      <c r="Q54" s="36">
        <f>SUMIFS(СВЦЭМ!$C$39:$C$782,СВЦЭМ!$A$39:$A$782,$A54,СВЦЭМ!$B$39:$B$782,Q$47)+'СЕТ СН'!$G$9+СВЦЭМ!$D$10+'СЕТ СН'!$G$5-'СЕТ СН'!$G$17</f>
        <v>3148.8371992500001</v>
      </c>
      <c r="R54" s="36">
        <f>SUMIFS(СВЦЭМ!$C$39:$C$782,СВЦЭМ!$A$39:$A$782,$A54,СВЦЭМ!$B$39:$B$782,R$47)+'СЕТ СН'!$G$9+СВЦЭМ!$D$10+'СЕТ СН'!$G$5-'СЕТ СН'!$G$17</f>
        <v>3135.8634709200001</v>
      </c>
      <c r="S54" s="36">
        <f>SUMIFS(СВЦЭМ!$C$39:$C$782,СВЦЭМ!$A$39:$A$782,$A54,СВЦЭМ!$B$39:$B$782,S$47)+'СЕТ СН'!$G$9+СВЦЭМ!$D$10+'СЕТ СН'!$G$5-'СЕТ СН'!$G$17</f>
        <v>3157.8452465600003</v>
      </c>
      <c r="T54" s="36">
        <f>SUMIFS(СВЦЭМ!$C$39:$C$782,СВЦЭМ!$A$39:$A$782,$A54,СВЦЭМ!$B$39:$B$782,T$47)+'СЕТ СН'!$G$9+СВЦЭМ!$D$10+'СЕТ СН'!$G$5-'СЕТ СН'!$G$17</f>
        <v>3157.2141400199998</v>
      </c>
      <c r="U54" s="36">
        <f>SUMIFS(СВЦЭМ!$C$39:$C$782,СВЦЭМ!$A$39:$A$782,$A54,СВЦЭМ!$B$39:$B$782,U$47)+'СЕТ СН'!$G$9+СВЦЭМ!$D$10+'СЕТ СН'!$G$5-'СЕТ СН'!$G$17</f>
        <v>3152.0230930100001</v>
      </c>
      <c r="V54" s="36">
        <f>SUMIFS(СВЦЭМ!$C$39:$C$782,СВЦЭМ!$A$39:$A$782,$A54,СВЦЭМ!$B$39:$B$782,V$47)+'СЕТ СН'!$G$9+СВЦЭМ!$D$10+'СЕТ СН'!$G$5-'СЕТ СН'!$G$17</f>
        <v>3138.3456483099999</v>
      </c>
      <c r="W54" s="36">
        <f>SUMIFS(СВЦЭМ!$C$39:$C$782,СВЦЭМ!$A$39:$A$782,$A54,СВЦЭМ!$B$39:$B$782,W$47)+'СЕТ СН'!$G$9+СВЦЭМ!$D$10+'СЕТ СН'!$G$5-'СЕТ СН'!$G$17</f>
        <v>3141.56666301</v>
      </c>
      <c r="X54" s="36">
        <f>SUMIFS(СВЦЭМ!$C$39:$C$782,СВЦЭМ!$A$39:$A$782,$A54,СВЦЭМ!$B$39:$B$782,X$47)+'СЕТ СН'!$G$9+СВЦЭМ!$D$10+'СЕТ СН'!$G$5-'СЕТ СН'!$G$17</f>
        <v>3132.6457518100001</v>
      </c>
      <c r="Y54" s="36">
        <f>SUMIFS(СВЦЭМ!$C$39:$C$782,СВЦЭМ!$A$39:$A$782,$A54,СВЦЭМ!$B$39:$B$782,Y$47)+'СЕТ СН'!$G$9+СВЦЭМ!$D$10+'СЕТ СН'!$G$5-'СЕТ СН'!$G$17</f>
        <v>3127.8873228400003</v>
      </c>
    </row>
    <row r="55" spans="1:25" ht="15.75" x14ac:dyDescent="0.2">
      <c r="A55" s="35">
        <f t="shared" si="1"/>
        <v>44324</v>
      </c>
      <c r="B55" s="36">
        <f>SUMIFS(СВЦЭМ!$C$39:$C$782,СВЦЭМ!$A$39:$A$782,$A55,СВЦЭМ!$B$39:$B$782,B$47)+'СЕТ СН'!$G$9+СВЦЭМ!$D$10+'СЕТ СН'!$G$5-'СЕТ СН'!$G$17</f>
        <v>3166.7522949300001</v>
      </c>
      <c r="C55" s="36">
        <f>SUMIFS(СВЦЭМ!$C$39:$C$782,СВЦЭМ!$A$39:$A$782,$A55,СВЦЭМ!$B$39:$B$782,C$47)+'СЕТ СН'!$G$9+СВЦЭМ!$D$10+'СЕТ СН'!$G$5-'СЕТ СН'!$G$17</f>
        <v>3213.26138485</v>
      </c>
      <c r="D55" s="36">
        <f>SUMIFS(СВЦЭМ!$C$39:$C$782,СВЦЭМ!$A$39:$A$782,$A55,СВЦЭМ!$B$39:$B$782,D$47)+'СЕТ СН'!$G$9+СВЦЭМ!$D$10+'СЕТ СН'!$G$5-'СЕТ СН'!$G$17</f>
        <v>3216.89424882</v>
      </c>
      <c r="E55" s="36">
        <f>SUMIFS(СВЦЭМ!$C$39:$C$782,СВЦЭМ!$A$39:$A$782,$A55,СВЦЭМ!$B$39:$B$782,E$47)+'СЕТ СН'!$G$9+СВЦЭМ!$D$10+'СЕТ СН'!$G$5-'СЕТ СН'!$G$17</f>
        <v>3224.18214721</v>
      </c>
      <c r="F55" s="36">
        <f>SUMIFS(СВЦЭМ!$C$39:$C$782,СВЦЭМ!$A$39:$A$782,$A55,СВЦЭМ!$B$39:$B$782,F$47)+'СЕТ СН'!$G$9+СВЦЭМ!$D$10+'СЕТ СН'!$G$5-'СЕТ СН'!$G$17</f>
        <v>3241.1467818000001</v>
      </c>
      <c r="G55" s="36">
        <f>SUMIFS(СВЦЭМ!$C$39:$C$782,СВЦЭМ!$A$39:$A$782,$A55,СВЦЭМ!$B$39:$B$782,G$47)+'СЕТ СН'!$G$9+СВЦЭМ!$D$10+'СЕТ СН'!$G$5-'СЕТ СН'!$G$17</f>
        <v>3227.8658669899996</v>
      </c>
      <c r="H55" s="36">
        <f>SUMIFS(СВЦЭМ!$C$39:$C$782,СВЦЭМ!$A$39:$A$782,$A55,СВЦЭМ!$B$39:$B$782,H$47)+'СЕТ СН'!$G$9+СВЦЭМ!$D$10+'СЕТ СН'!$G$5-'СЕТ СН'!$G$17</f>
        <v>3195.6448841199999</v>
      </c>
      <c r="I55" s="36">
        <f>SUMIFS(СВЦЭМ!$C$39:$C$782,СВЦЭМ!$A$39:$A$782,$A55,СВЦЭМ!$B$39:$B$782,I$47)+'СЕТ СН'!$G$9+СВЦЭМ!$D$10+'СЕТ СН'!$G$5-'СЕТ СН'!$G$17</f>
        <v>3186.2960265700003</v>
      </c>
      <c r="J55" s="36">
        <f>SUMIFS(СВЦЭМ!$C$39:$C$782,СВЦЭМ!$A$39:$A$782,$A55,СВЦЭМ!$B$39:$B$782,J$47)+'СЕТ СН'!$G$9+СВЦЭМ!$D$10+'СЕТ СН'!$G$5-'СЕТ СН'!$G$17</f>
        <v>3153.0465537</v>
      </c>
      <c r="K55" s="36">
        <f>SUMIFS(СВЦЭМ!$C$39:$C$782,СВЦЭМ!$A$39:$A$782,$A55,СВЦЭМ!$B$39:$B$782,K$47)+'СЕТ СН'!$G$9+СВЦЭМ!$D$10+'СЕТ СН'!$G$5-'СЕТ СН'!$G$17</f>
        <v>3128.1275080700002</v>
      </c>
      <c r="L55" s="36">
        <f>SUMIFS(СВЦЭМ!$C$39:$C$782,СВЦЭМ!$A$39:$A$782,$A55,СВЦЭМ!$B$39:$B$782,L$47)+'СЕТ СН'!$G$9+СВЦЭМ!$D$10+'СЕТ СН'!$G$5-'СЕТ СН'!$G$17</f>
        <v>3097.3087513</v>
      </c>
      <c r="M55" s="36">
        <f>SUMIFS(СВЦЭМ!$C$39:$C$782,СВЦЭМ!$A$39:$A$782,$A55,СВЦЭМ!$B$39:$B$782,M$47)+'СЕТ СН'!$G$9+СВЦЭМ!$D$10+'СЕТ СН'!$G$5-'СЕТ СН'!$G$17</f>
        <v>3097.1510924300001</v>
      </c>
      <c r="N55" s="36">
        <f>SUMIFS(СВЦЭМ!$C$39:$C$782,СВЦЭМ!$A$39:$A$782,$A55,СВЦЭМ!$B$39:$B$782,N$47)+'СЕТ СН'!$G$9+СВЦЭМ!$D$10+'СЕТ СН'!$G$5-'СЕТ СН'!$G$17</f>
        <v>3118.9546376200001</v>
      </c>
      <c r="O55" s="36">
        <f>SUMIFS(СВЦЭМ!$C$39:$C$782,СВЦЭМ!$A$39:$A$782,$A55,СВЦЭМ!$B$39:$B$782,O$47)+'СЕТ СН'!$G$9+СВЦЭМ!$D$10+'СЕТ СН'!$G$5-'СЕТ СН'!$G$17</f>
        <v>3125.9637339600004</v>
      </c>
      <c r="P55" s="36">
        <f>SUMIFS(СВЦЭМ!$C$39:$C$782,СВЦЭМ!$A$39:$A$782,$A55,СВЦЭМ!$B$39:$B$782,P$47)+'СЕТ СН'!$G$9+СВЦЭМ!$D$10+'СЕТ СН'!$G$5-'СЕТ СН'!$G$17</f>
        <v>3151.01459535</v>
      </c>
      <c r="Q55" s="36">
        <f>SUMIFS(СВЦЭМ!$C$39:$C$782,СВЦЭМ!$A$39:$A$782,$A55,СВЦЭМ!$B$39:$B$782,Q$47)+'СЕТ СН'!$G$9+СВЦЭМ!$D$10+'СЕТ СН'!$G$5-'СЕТ СН'!$G$17</f>
        <v>3142.7294941300001</v>
      </c>
      <c r="R55" s="36">
        <f>SUMIFS(СВЦЭМ!$C$39:$C$782,СВЦЭМ!$A$39:$A$782,$A55,СВЦЭМ!$B$39:$B$782,R$47)+'СЕТ СН'!$G$9+СВЦЭМ!$D$10+'СЕТ СН'!$G$5-'СЕТ СН'!$G$17</f>
        <v>3134.84940345</v>
      </c>
      <c r="S55" s="36">
        <f>SUMIFS(СВЦЭМ!$C$39:$C$782,СВЦЭМ!$A$39:$A$782,$A55,СВЦЭМ!$B$39:$B$782,S$47)+'СЕТ СН'!$G$9+СВЦЭМ!$D$10+'СЕТ СН'!$G$5-'СЕТ СН'!$G$17</f>
        <v>3149.7044716700002</v>
      </c>
      <c r="T55" s="36">
        <f>SUMIFS(СВЦЭМ!$C$39:$C$782,СВЦЭМ!$A$39:$A$782,$A55,СВЦЭМ!$B$39:$B$782,T$47)+'СЕТ СН'!$G$9+СВЦЭМ!$D$10+'СЕТ СН'!$G$5-'СЕТ СН'!$G$17</f>
        <v>3135.8279298300004</v>
      </c>
      <c r="U55" s="36">
        <f>SUMIFS(СВЦЭМ!$C$39:$C$782,СВЦЭМ!$A$39:$A$782,$A55,СВЦЭМ!$B$39:$B$782,U$47)+'СЕТ СН'!$G$9+СВЦЭМ!$D$10+'СЕТ СН'!$G$5-'СЕТ СН'!$G$17</f>
        <v>3106.9849030300002</v>
      </c>
      <c r="V55" s="36">
        <f>SUMIFS(СВЦЭМ!$C$39:$C$782,СВЦЭМ!$A$39:$A$782,$A55,СВЦЭМ!$B$39:$B$782,V$47)+'СЕТ СН'!$G$9+СВЦЭМ!$D$10+'СЕТ СН'!$G$5-'СЕТ СН'!$G$17</f>
        <v>3091.75033583</v>
      </c>
      <c r="W55" s="36">
        <f>SUMIFS(СВЦЭМ!$C$39:$C$782,СВЦЭМ!$A$39:$A$782,$A55,СВЦЭМ!$B$39:$B$782,W$47)+'СЕТ СН'!$G$9+СВЦЭМ!$D$10+'СЕТ СН'!$G$5-'СЕТ СН'!$G$17</f>
        <v>3085.41281054</v>
      </c>
      <c r="X55" s="36">
        <f>SUMIFS(СВЦЭМ!$C$39:$C$782,СВЦЭМ!$A$39:$A$782,$A55,СВЦЭМ!$B$39:$B$782,X$47)+'СЕТ СН'!$G$9+СВЦЭМ!$D$10+'СЕТ СН'!$G$5-'СЕТ СН'!$G$17</f>
        <v>3099.2503420399999</v>
      </c>
      <c r="Y55" s="36">
        <f>SUMIFS(СВЦЭМ!$C$39:$C$782,СВЦЭМ!$A$39:$A$782,$A55,СВЦЭМ!$B$39:$B$782,Y$47)+'СЕТ СН'!$G$9+СВЦЭМ!$D$10+'СЕТ СН'!$G$5-'СЕТ СН'!$G$17</f>
        <v>3116.1472953800003</v>
      </c>
    </row>
    <row r="56" spans="1:25" ht="15.75" x14ac:dyDescent="0.2">
      <c r="A56" s="35">
        <f t="shared" si="1"/>
        <v>44325</v>
      </c>
      <c r="B56" s="36">
        <f>SUMIFS(СВЦЭМ!$C$39:$C$782,СВЦЭМ!$A$39:$A$782,$A56,СВЦЭМ!$B$39:$B$782,B$47)+'СЕТ СН'!$G$9+СВЦЭМ!$D$10+'СЕТ СН'!$G$5-'СЕТ СН'!$G$17</f>
        <v>3095.2322677900002</v>
      </c>
      <c r="C56" s="36">
        <f>SUMIFS(СВЦЭМ!$C$39:$C$782,СВЦЭМ!$A$39:$A$782,$A56,СВЦЭМ!$B$39:$B$782,C$47)+'СЕТ СН'!$G$9+СВЦЭМ!$D$10+'СЕТ СН'!$G$5-'СЕТ СН'!$G$17</f>
        <v>3135.2151012600002</v>
      </c>
      <c r="D56" s="36">
        <f>SUMIFS(СВЦЭМ!$C$39:$C$782,СВЦЭМ!$A$39:$A$782,$A56,СВЦЭМ!$B$39:$B$782,D$47)+'СЕТ СН'!$G$9+СВЦЭМ!$D$10+'СЕТ СН'!$G$5-'СЕТ СН'!$G$17</f>
        <v>3151.4410646400001</v>
      </c>
      <c r="E56" s="36">
        <f>SUMIFS(СВЦЭМ!$C$39:$C$782,СВЦЭМ!$A$39:$A$782,$A56,СВЦЭМ!$B$39:$B$782,E$47)+'СЕТ СН'!$G$9+СВЦЭМ!$D$10+'СЕТ СН'!$G$5-'СЕТ СН'!$G$17</f>
        <v>3180.7623831999999</v>
      </c>
      <c r="F56" s="36">
        <f>SUMIFS(СВЦЭМ!$C$39:$C$782,СВЦЭМ!$A$39:$A$782,$A56,СВЦЭМ!$B$39:$B$782,F$47)+'СЕТ СН'!$G$9+СВЦЭМ!$D$10+'СЕТ СН'!$G$5-'СЕТ СН'!$G$17</f>
        <v>3197.0023003599999</v>
      </c>
      <c r="G56" s="36">
        <f>SUMIFS(СВЦЭМ!$C$39:$C$782,СВЦЭМ!$A$39:$A$782,$A56,СВЦЭМ!$B$39:$B$782,G$47)+'СЕТ СН'!$G$9+СВЦЭМ!$D$10+'СЕТ СН'!$G$5-'СЕТ СН'!$G$17</f>
        <v>3187.3163369900003</v>
      </c>
      <c r="H56" s="36">
        <f>SUMIFS(СВЦЭМ!$C$39:$C$782,СВЦЭМ!$A$39:$A$782,$A56,СВЦЭМ!$B$39:$B$782,H$47)+'СЕТ СН'!$G$9+СВЦЭМ!$D$10+'СЕТ СН'!$G$5-'СЕТ СН'!$G$17</f>
        <v>3170.0805016499999</v>
      </c>
      <c r="I56" s="36">
        <f>SUMIFS(СВЦЭМ!$C$39:$C$782,СВЦЭМ!$A$39:$A$782,$A56,СВЦЭМ!$B$39:$B$782,I$47)+'СЕТ СН'!$G$9+СВЦЭМ!$D$10+'СЕТ СН'!$G$5-'СЕТ СН'!$G$17</f>
        <v>3149.0582577599998</v>
      </c>
      <c r="J56" s="36">
        <f>SUMIFS(СВЦЭМ!$C$39:$C$782,СВЦЭМ!$A$39:$A$782,$A56,СВЦЭМ!$B$39:$B$782,J$47)+'СЕТ СН'!$G$9+СВЦЭМ!$D$10+'СЕТ СН'!$G$5-'СЕТ СН'!$G$17</f>
        <v>3124.2712962000001</v>
      </c>
      <c r="K56" s="36">
        <f>SUMIFS(СВЦЭМ!$C$39:$C$782,СВЦЭМ!$A$39:$A$782,$A56,СВЦЭМ!$B$39:$B$782,K$47)+'СЕТ СН'!$G$9+СВЦЭМ!$D$10+'СЕТ СН'!$G$5-'СЕТ СН'!$G$17</f>
        <v>3094.3753386799999</v>
      </c>
      <c r="L56" s="36">
        <f>SUMIFS(СВЦЭМ!$C$39:$C$782,СВЦЭМ!$A$39:$A$782,$A56,СВЦЭМ!$B$39:$B$782,L$47)+'СЕТ СН'!$G$9+СВЦЭМ!$D$10+'СЕТ СН'!$G$5-'СЕТ СН'!$G$17</f>
        <v>3091.5597202700001</v>
      </c>
      <c r="M56" s="36">
        <f>SUMIFS(СВЦЭМ!$C$39:$C$782,СВЦЭМ!$A$39:$A$782,$A56,СВЦЭМ!$B$39:$B$782,M$47)+'СЕТ СН'!$G$9+СВЦЭМ!$D$10+'СЕТ СН'!$G$5-'СЕТ СН'!$G$17</f>
        <v>3097.6237379200002</v>
      </c>
      <c r="N56" s="36">
        <f>SUMIFS(СВЦЭМ!$C$39:$C$782,СВЦЭМ!$A$39:$A$782,$A56,СВЦЭМ!$B$39:$B$782,N$47)+'СЕТ СН'!$G$9+СВЦЭМ!$D$10+'СЕТ СН'!$G$5-'СЕТ СН'!$G$17</f>
        <v>3108.6241275100001</v>
      </c>
      <c r="O56" s="36">
        <f>SUMIFS(СВЦЭМ!$C$39:$C$782,СВЦЭМ!$A$39:$A$782,$A56,СВЦЭМ!$B$39:$B$782,O$47)+'СЕТ СН'!$G$9+СВЦЭМ!$D$10+'СЕТ СН'!$G$5-'СЕТ СН'!$G$17</f>
        <v>3119.96738439</v>
      </c>
      <c r="P56" s="36">
        <f>SUMIFS(СВЦЭМ!$C$39:$C$782,СВЦЭМ!$A$39:$A$782,$A56,СВЦЭМ!$B$39:$B$782,P$47)+'СЕТ СН'!$G$9+СВЦЭМ!$D$10+'СЕТ СН'!$G$5-'СЕТ СН'!$G$17</f>
        <v>3143.32820907</v>
      </c>
      <c r="Q56" s="36">
        <f>SUMIFS(СВЦЭМ!$C$39:$C$782,СВЦЭМ!$A$39:$A$782,$A56,СВЦЭМ!$B$39:$B$782,Q$47)+'СЕТ СН'!$G$9+СВЦЭМ!$D$10+'СЕТ СН'!$G$5-'СЕТ СН'!$G$17</f>
        <v>3152.31535725</v>
      </c>
      <c r="R56" s="36">
        <f>SUMIFS(СВЦЭМ!$C$39:$C$782,СВЦЭМ!$A$39:$A$782,$A56,СВЦЭМ!$B$39:$B$782,R$47)+'СЕТ СН'!$G$9+СВЦЭМ!$D$10+'СЕТ СН'!$G$5-'СЕТ СН'!$G$17</f>
        <v>3128.9355079400002</v>
      </c>
      <c r="S56" s="36">
        <f>SUMIFS(СВЦЭМ!$C$39:$C$782,СВЦЭМ!$A$39:$A$782,$A56,СВЦЭМ!$B$39:$B$782,S$47)+'СЕТ СН'!$G$9+СВЦЭМ!$D$10+'СЕТ СН'!$G$5-'СЕТ СН'!$G$17</f>
        <v>3122.0617061500002</v>
      </c>
      <c r="T56" s="36">
        <f>SUMIFS(СВЦЭМ!$C$39:$C$782,СВЦЭМ!$A$39:$A$782,$A56,СВЦЭМ!$B$39:$B$782,T$47)+'СЕТ СН'!$G$9+СВЦЭМ!$D$10+'СЕТ СН'!$G$5-'СЕТ СН'!$G$17</f>
        <v>3115.64571996</v>
      </c>
      <c r="U56" s="36">
        <f>SUMIFS(СВЦЭМ!$C$39:$C$782,СВЦЭМ!$A$39:$A$782,$A56,СВЦЭМ!$B$39:$B$782,U$47)+'СЕТ СН'!$G$9+СВЦЭМ!$D$10+'СЕТ СН'!$G$5-'СЕТ СН'!$G$17</f>
        <v>3095.29111324</v>
      </c>
      <c r="V56" s="36">
        <f>SUMIFS(СВЦЭМ!$C$39:$C$782,СВЦЭМ!$A$39:$A$782,$A56,СВЦЭМ!$B$39:$B$782,V$47)+'СЕТ СН'!$G$9+СВЦЭМ!$D$10+'СЕТ СН'!$G$5-'СЕТ СН'!$G$17</f>
        <v>3075.4085674299999</v>
      </c>
      <c r="W56" s="36">
        <f>SUMIFS(СВЦЭМ!$C$39:$C$782,СВЦЭМ!$A$39:$A$782,$A56,СВЦЭМ!$B$39:$B$782,W$47)+'СЕТ СН'!$G$9+СВЦЭМ!$D$10+'СЕТ СН'!$G$5-'СЕТ СН'!$G$17</f>
        <v>3067.6025074300001</v>
      </c>
      <c r="X56" s="36">
        <f>SUMIFS(СВЦЭМ!$C$39:$C$782,СВЦЭМ!$A$39:$A$782,$A56,СВЦЭМ!$B$39:$B$782,X$47)+'СЕТ СН'!$G$9+СВЦЭМ!$D$10+'СЕТ СН'!$G$5-'СЕТ СН'!$G$17</f>
        <v>3091.80579511</v>
      </c>
      <c r="Y56" s="36">
        <f>SUMIFS(СВЦЭМ!$C$39:$C$782,СВЦЭМ!$A$39:$A$782,$A56,СВЦЭМ!$B$39:$B$782,Y$47)+'СЕТ СН'!$G$9+СВЦЭМ!$D$10+'СЕТ СН'!$G$5-'СЕТ СН'!$G$17</f>
        <v>3107.1153325200003</v>
      </c>
    </row>
    <row r="57" spans="1:25" ht="15.75" x14ac:dyDescent="0.2">
      <c r="A57" s="35">
        <f t="shared" si="1"/>
        <v>44326</v>
      </c>
      <c r="B57" s="36">
        <f>SUMIFS(СВЦЭМ!$C$39:$C$782,СВЦЭМ!$A$39:$A$782,$A57,СВЦЭМ!$B$39:$B$782,B$47)+'СЕТ СН'!$G$9+СВЦЭМ!$D$10+'СЕТ СН'!$G$5-'СЕТ СН'!$G$17</f>
        <v>3146.2058668099999</v>
      </c>
      <c r="C57" s="36">
        <f>SUMIFS(СВЦЭМ!$C$39:$C$782,СВЦЭМ!$A$39:$A$782,$A57,СВЦЭМ!$B$39:$B$782,C$47)+'СЕТ СН'!$G$9+СВЦЭМ!$D$10+'СЕТ СН'!$G$5-'СЕТ СН'!$G$17</f>
        <v>3185.6810020200001</v>
      </c>
      <c r="D57" s="36">
        <f>SUMIFS(СВЦЭМ!$C$39:$C$782,СВЦЭМ!$A$39:$A$782,$A57,СВЦЭМ!$B$39:$B$782,D$47)+'СЕТ СН'!$G$9+СВЦЭМ!$D$10+'СЕТ СН'!$G$5-'СЕТ СН'!$G$17</f>
        <v>3209.8879904400001</v>
      </c>
      <c r="E57" s="36">
        <f>SUMIFS(СВЦЭМ!$C$39:$C$782,СВЦЭМ!$A$39:$A$782,$A57,СВЦЭМ!$B$39:$B$782,E$47)+'СЕТ СН'!$G$9+СВЦЭМ!$D$10+'СЕТ СН'!$G$5-'СЕТ СН'!$G$17</f>
        <v>3227.7863657500002</v>
      </c>
      <c r="F57" s="36">
        <f>SUMIFS(СВЦЭМ!$C$39:$C$782,СВЦЭМ!$A$39:$A$782,$A57,СВЦЭМ!$B$39:$B$782,F$47)+'СЕТ СН'!$G$9+СВЦЭМ!$D$10+'СЕТ СН'!$G$5-'СЕТ СН'!$G$17</f>
        <v>3246.91280934</v>
      </c>
      <c r="G57" s="36">
        <f>SUMIFS(СВЦЭМ!$C$39:$C$782,СВЦЭМ!$A$39:$A$782,$A57,СВЦЭМ!$B$39:$B$782,G$47)+'СЕТ СН'!$G$9+СВЦЭМ!$D$10+'СЕТ СН'!$G$5-'СЕТ СН'!$G$17</f>
        <v>3233.0336226199997</v>
      </c>
      <c r="H57" s="36">
        <f>SUMIFS(СВЦЭМ!$C$39:$C$782,СВЦЭМ!$A$39:$A$782,$A57,СВЦЭМ!$B$39:$B$782,H$47)+'СЕТ СН'!$G$9+СВЦЭМ!$D$10+'СЕТ СН'!$G$5-'СЕТ СН'!$G$17</f>
        <v>3225.8023482099998</v>
      </c>
      <c r="I57" s="36">
        <f>SUMIFS(СВЦЭМ!$C$39:$C$782,СВЦЭМ!$A$39:$A$782,$A57,СВЦЭМ!$B$39:$B$782,I$47)+'СЕТ СН'!$G$9+СВЦЭМ!$D$10+'СЕТ СН'!$G$5-'СЕТ СН'!$G$17</f>
        <v>3190.0094028100002</v>
      </c>
      <c r="J57" s="36">
        <f>SUMIFS(СВЦЭМ!$C$39:$C$782,СВЦЭМ!$A$39:$A$782,$A57,СВЦЭМ!$B$39:$B$782,J$47)+'СЕТ СН'!$G$9+СВЦЭМ!$D$10+'СЕТ СН'!$G$5-'СЕТ СН'!$G$17</f>
        <v>3154.4132891300001</v>
      </c>
      <c r="K57" s="36">
        <f>SUMIFS(СВЦЭМ!$C$39:$C$782,СВЦЭМ!$A$39:$A$782,$A57,СВЦЭМ!$B$39:$B$782,K$47)+'СЕТ СН'!$G$9+СВЦЭМ!$D$10+'СЕТ СН'!$G$5-'СЕТ СН'!$G$17</f>
        <v>3104.3881455700002</v>
      </c>
      <c r="L57" s="36">
        <f>SUMIFS(СВЦЭМ!$C$39:$C$782,СВЦЭМ!$A$39:$A$782,$A57,СВЦЭМ!$B$39:$B$782,L$47)+'СЕТ СН'!$G$9+СВЦЭМ!$D$10+'СЕТ СН'!$G$5-'СЕТ СН'!$G$17</f>
        <v>3075.9781049399999</v>
      </c>
      <c r="M57" s="36">
        <f>SUMIFS(СВЦЭМ!$C$39:$C$782,СВЦЭМ!$A$39:$A$782,$A57,СВЦЭМ!$B$39:$B$782,M$47)+'СЕТ СН'!$G$9+СВЦЭМ!$D$10+'СЕТ СН'!$G$5-'СЕТ СН'!$G$17</f>
        <v>3070.1184829900003</v>
      </c>
      <c r="N57" s="36">
        <f>SUMIFS(СВЦЭМ!$C$39:$C$782,СВЦЭМ!$A$39:$A$782,$A57,СВЦЭМ!$B$39:$B$782,N$47)+'СЕТ СН'!$G$9+СВЦЭМ!$D$10+'СЕТ СН'!$G$5-'СЕТ СН'!$G$17</f>
        <v>3078.48991983</v>
      </c>
      <c r="O57" s="36">
        <f>SUMIFS(СВЦЭМ!$C$39:$C$782,СВЦЭМ!$A$39:$A$782,$A57,СВЦЭМ!$B$39:$B$782,O$47)+'СЕТ СН'!$G$9+СВЦЭМ!$D$10+'СЕТ СН'!$G$5-'СЕТ СН'!$G$17</f>
        <v>3097.90666637</v>
      </c>
      <c r="P57" s="36">
        <f>SUMIFS(СВЦЭМ!$C$39:$C$782,СВЦЭМ!$A$39:$A$782,$A57,СВЦЭМ!$B$39:$B$782,P$47)+'СЕТ СН'!$G$9+СВЦЭМ!$D$10+'СЕТ СН'!$G$5-'СЕТ СН'!$G$17</f>
        <v>3105.6537961399999</v>
      </c>
      <c r="Q57" s="36">
        <f>SUMIFS(СВЦЭМ!$C$39:$C$782,СВЦЭМ!$A$39:$A$782,$A57,СВЦЭМ!$B$39:$B$782,Q$47)+'СЕТ СН'!$G$9+СВЦЭМ!$D$10+'СЕТ СН'!$G$5-'СЕТ СН'!$G$17</f>
        <v>3111.5883437699999</v>
      </c>
      <c r="R57" s="36">
        <f>SUMIFS(СВЦЭМ!$C$39:$C$782,СВЦЭМ!$A$39:$A$782,$A57,СВЦЭМ!$B$39:$B$782,R$47)+'СЕТ СН'!$G$9+СВЦЭМ!$D$10+'СЕТ СН'!$G$5-'СЕТ СН'!$G$17</f>
        <v>3107.5981118300001</v>
      </c>
      <c r="S57" s="36">
        <f>SUMIFS(СВЦЭМ!$C$39:$C$782,СВЦЭМ!$A$39:$A$782,$A57,СВЦЭМ!$B$39:$B$782,S$47)+'СЕТ СН'!$G$9+СВЦЭМ!$D$10+'СЕТ СН'!$G$5-'СЕТ СН'!$G$17</f>
        <v>3094.8567509</v>
      </c>
      <c r="T57" s="36">
        <f>SUMIFS(СВЦЭМ!$C$39:$C$782,СВЦЭМ!$A$39:$A$782,$A57,СВЦЭМ!$B$39:$B$782,T$47)+'СЕТ СН'!$G$9+СВЦЭМ!$D$10+'СЕТ СН'!$G$5-'СЕТ СН'!$G$17</f>
        <v>3090.9544625400003</v>
      </c>
      <c r="U57" s="36">
        <f>SUMIFS(СВЦЭМ!$C$39:$C$782,СВЦЭМ!$A$39:$A$782,$A57,СВЦЭМ!$B$39:$B$782,U$47)+'СЕТ СН'!$G$9+СВЦЭМ!$D$10+'СЕТ СН'!$G$5-'СЕТ СН'!$G$17</f>
        <v>3072.3416295800002</v>
      </c>
      <c r="V57" s="36">
        <f>SUMIFS(СВЦЭМ!$C$39:$C$782,СВЦЭМ!$A$39:$A$782,$A57,СВЦЭМ!$B$39:$B$782,V$47)+'СЕТ СН'!$G$9+СВЦЭМ!$D$10+'СЕТ СН'!$G$5-'СЕТ СН'!$G$17</f>
        <v>3039.06636506</v>
      </c>
      <c r="W57" s="36">
        <f>SUMIFS(СВЦЭМ!$C$39:$C$782,СВЦЭМ!$A$39:$A$782,$A57,СВЦЭМ!$B$39:$B$782,W$47)+'СЕТ СН'!$G$9+СВЦЭМ!$D$10+'СЕТ СН'!$G$5-'СЕТ СН'!$G$17</f>
        <v>3043.0762650000001</v>
      </c>
      <c r="X57" s="36">
        <f>SUMIFS(СВЦЭМ!$C$39:$C$782,СВЦЭМ!$A$39:$A$782,$A57,СВЦЭМ!$B$39:$B$782,X$47)+'СЕТ СН'!$G$9+СВЦЭМ!$D$10+'СЕТ СН'!$G$5-'СЕТ СН'!$G$17</f>
        <v>3067.52081404</v>
      </c>
      <c r="Y57" s="36">
        <f>SUMIFS(СВЦЭМ!$C$39:$C$782,СВЦЭМ!$A$39:$A$782,$A57,СВЦЭМ!$B$39:$B$782,Y$47)+'СЕТ СН'!$G$9+СВЦЭМ!$D$10+'СЕТ СН'!$G$5-'СЕТ СН'!$G$17</f>
        <v>3101.7934660999999</v>
      </c>
    </row>
    <row r="58" spans="1:25" ht="15.75" x14ac:dyDescent="0.2">
      <c r="A58" s="35">
        <f t="shared" si="1"/>
        <v>44327</v>
      </c>
      <c r="B58" s="36">
        <f>SUMIFS(СВЦЭМ!$C$39:$C$782,СВЦЭМ!$A$39:$A$782,$A58,СВЦЭМ!$B$39:$B$782,B$47)+'СЕТ СН'!$G$9+СВЦЭМ!$D$10+'СЕТ СН'!$G$5-'СЕТ СН'!$G$17</f>
        <v>3177.5183663299999</v>
      </c>
      <c r="C58" s="36">
        <f>SUMIFS(СВЦЭМ!$C$39:$C$782,СВЦЭМ!$A$39:$A$782,$A58,СВЦЭМ!$B$39:$B$782,C$47)+'СЕТ СН'!$G$9+СВЦЭМ!$D$10+'СЕТ СН'!$G$5-'СЕТ СН'!$G$17</f>
        <v>3171.0496460300001</v>
      </c>
      <c r="D58" s="36">
        <f>SUMIFS(СВЦЭМ!$C$39:$C$782,СВЦЭМ!$A$39:$A$782,$A58,СВЦЭМ!$B$39:$B$782,D$47)+'СЕТ СН'!$G$9+СВЦЭМ!$D$10+'СЕТ СН'!$G$5-'СЕТ СН'!$G$17</f>
        <v>3169.25681953</v>
      </c>
      <c r="E58" s="36">
        <f>SUMIFS(СВЦЭМ!$C$39:$C$782,СВЦЭМ!$A$39:$A$782,$A58,СВЦЭМ!$B$39:$B$782,E$47)+'СЕТ СН'!$G$9+СВЦЭМ!$D$10+'СЕТ СН'!$G$5-'СЕТ СН'!$G$17</f>
        <v>3195.7771095799999</v>
      </c>
      <c r="F58" s="36">
        <f>SUMIFS(СВЦЭМ!$C$39:$C$782,СВЦЭМ!$A$39:$A$782,$A58,СВЦЭМ!$B$39:$B$782,F$47)+'СЕТ СН'!$G$9+СВЦЭМ!$D$10+'СЕТ СН'!$G$5-'СЕТ СН'!$G$17</f>
        <v>3207.12060737</v>
      </c>
      <c r="G58" s="36">
        <f>SUMIFS(СВЦЭМ!$C$39:$C$782,СВЦЭМ!$A$39:$A$782,$A58,СВЦЭМ!$B$39:$B$782,G$47)+'СЕТ СН'!$G$9+СВЦЭМ!$D$10+'СЕТ СН'!$G$5-'СЕТ СН'!$G$17</f>
        <v>3189.3961646600001</v>
      </c>
      <c r="H58" s="36">
        <f>SUMIFS(СВЦЭМ!$C$39:$C$782,СВЦЭМ!$A$39:$A$782,$A58,СВЦЭМ!$B$39:$B$782,H$47)+'СЕТ СН'!$G$9+СВЦЭМ!$D$10+'СЕТ СН'!$G$5-'СЕТ СН'!$G$17</f>
        <v>3164.1663567599999</v>
      </c>
      <c r="I58" s="36">
        <f>SUMIFS(СВЦЭМ!$C$39:$C$782,СВЦЭМ!$A$39:$A$782,$A58,СВЦЭМ!$B$39:$B$782,I$47)+'СЕТ СН'!$G$9+СВЦЭМ!$D$10+'СЕТ СН'!$G$5-'СЕТ СН'!$G$17</f>
        <v>3132.36209805</v>
      </c>
      <c r="J58" s="36">
        <f>SUMIFS(СВЦЭМ!$C$39:$C$782,СВЦЭМ!$A$39:$A$782,$A58,СВЦЭМ!$B$39:$B$782,J$47)+'СЕТ СН'!$G$9+СВЦЭМ!$D$10+'СЕТ СН'!$G$5-'СЕТ СН'!$G$17</f>
        <v>3112.84456744</v>
      </c>
      <c r="K58" s="36">
        <f>SUMIFS(СВЦЭМ!$C$39:$C$782,СВЦЭМ!$A$39:$A$782,$A58,СВЦЭМ!$B$39:$B$782,K$47)+'СЕТ СН'!$G$9+СВЦЭМ!$D$10+'СЕТ СН'!$G$5-'СЕТ СН'!$G$17</f>
        <v>3080.7965319300001</v>
      </c>
      <c r="L58" s="36">
        <f>SUMIFS(СВЦЭМ!$C$39:$C$782,СВЦЭМ!$A$39:$A$782,$A58,СВЦЭМ!$B$39:$B$782,L$47)+'СЕТ СН'!$G$9+СВЦЭМ!$D$10+'СЕТ СН'!$G$5-'СЕТ СН'!$G$17</f>
        <v>3089.6497604300002</v>
      </c>
      <c r="M58" s="36">
        <f>SUMIFS(СВЦЭМ!$C$39:$C$782,СВЦЭМ!$A$39:$A$782,$A58,СВЦЭМ!$B$39:$B$782,M$47)+'СЕТ СН'!$G$9+СВЦЭМ!$D$10+'СЕТ СН'!$G$5-'СЕТ СН'!$G$17</f>
        <v>3123.22681182</v>
      </c>
      <c r="N58" s="36">
        <f>SUMIFS(СВЦЭМ!$C$39:$C$782,СВЦЭМ!$A$39:$A$782,$A58,СВЦЭМ!$B$39:$B$782,N$47)+'СЕТ СН'!$G$9+СВЦЭМ!$D$10+'СЕТ СН'!$G$5-'СЕТ СН'!$G$17</f>
        <v>3153.3000179300002</v>
      </c>
      <c r="O58" s="36">
        <f>SUMIFS(СВЦЭМ!$C$39:$C$782,СВЦЭМ!$A$39:$A$782,$A58,СВЦЭМ!$B$39:$B$782,O$47)+'СЕТ СН'!$G$9+СВЦЭМ!$D$10+'СЕТ СН'!$G$5-'СЕТ СН'!$G$17</f>
        <v>3154.4765140300001</v>
      </c>
      <c r="P58" s="36">
        <f>SUMIFS(СВЦЭМ!$C$39:$C$782,СВЦЭМ!$A$39:$A$782,$A58,СВЦЭМ!$B$39:$B$782,P$47)+'СЕТ СН'!$G$9+СВЦЭМ!$D$10+'СЕТ СН'!$G$5-'СЕТ СН'!$G$17</f>
        <v>3154.5419218699999</v>
      </c>
      <c r="Q58" s="36">
        <f>SUMIFS(СВЦЭМ!$C$39:$C$782,СВЦЭМ!$A$39:$A$782,$A58,СВЦЭМ!$B$39:$B$782,Q$47)+'СЕТ СН'!$G$9+СВЦЭМ!$D$10+'СЕТ СН'!$G$5-'СЕТ СН'!$G$17</f>
        <v>3175.4445645400001</v>
      </c>
      <c r="R58" s="36">
        <f>SUMIFS(СВЦЭМ!$C$39:$C$782,СВЦЭМ!$A$39:$A$782,$A58,СВЦЭМ!$B$39:$B$782,R$47)+'СЕТ СН'!$G$9+СВЦЭМ!$D$10+'СЕТ СН'!$G$5-'СЕТ СН'!$G$17</f>
        <v>3181.1138946000001</v>
      </c>
      <c r="S58" s="36">
        <f>SUMIFS(СВЦЭМ!$C$39:$C$782,СВЦЭМ!$A$39:$A$782,$A58,СВЦЭМ!$B$39:$B$782,S$47)+'СЕТ СН'!$G$9+СВЦЭМ!$D$10+'СЕТ СН'!$G$5-'СЕТ СН'!$G$17</f>
        <v>3179.67501894</v>
      </c>
      <c r="T58" s="36">
        <f>SUMIFS(СВЦЭМ!$C$39:$C$782,СВЦЭМ!$A$39:$A$782,$A58,СВЦЭМ!$B$39:$B$782,T$47)+'СЕТ СН'!$G$9+СВЦЭМ!$D$10+'СЕТ СН'!$G$5-'СЕТ СН'!$G$17</f>
        <v>3154.8960290100003</v>
      </c>
      <c r="U58" s="36">
        <f>SUMIFS(СВЦЭМ!$C$39:$C$782,СВЦЭМ!$A$39:$A$782,$A58,СВЦЭМ!$B$39:$B$782,U$47)+'СЕТ СН'!$G$9+СВЦЭМ!$D$10+'СЕТ СН'!$G$5-'СЕТ СН'!$G$17</f>
        <v>3142.2239989999998</v>
      </c>
      <c r="V58" s="36">
        <f>SUMIFS(СВЦЭМ!$C$39:$C$782,СВЦЭМ!$A$39:$A$782,$A58,СВЦЭМ!$B$39:$B$782,V$47)+'СЕТ СН'!$G$9+СВЦЭМ!$D$10+'СЕТ СН'!$G$5-'СЕТ СН'!$G$17</f>
        <v>3129.5429540599998</v>
      </c>
      <c r="W58" s="36">
        <f>SUMIFS(СВЦЭМ!$C$39:$C$782,СВЦЭМ!$A$39:$A$782,$A58,СВЦЭМ!$B$39:$B$782,W$47)+'СЕТ СН'!$G$9+СВЦЭМ!$D$10+'СЕТ СН'!$G$5-'СЕТ СН'!$G$17</f>
        <v>3140.1292406299999</v>
      </c>
      <c r="X58" s="36">
        <f>SUMIFS(СВЦЭМ!$C$39:$C$782,СВЦЭМ!$A$39:$A$782,$A58,СВЦЭМ!$B$39:$B$782,X$47)+'СЕТ СН'!$G$9+СВЦЭМ!$D$10+'СЕТ СН'!$G$5-'СЕТ СН'!$G$17</f>
        <v>3157.4501642300002</v>
      </c>
      <c r="Y58" s="36">
        <f>SUMIFS(СВЦЭМ!$C$39:$C$782,СВЦЭМ!$A$39:$A$782,$A58,СВЦЭМ!$B$39:$B$782,Y$47)+'СЕТ СН'!$G$9+СВЦЭМ!$D$10+'СЕТ СН'!$G$5-'СЕТ СН'!$G$17</f>
        <v>3196.1279583099999</v>
      </c>
    </row>
    <row r="59" spans="1:25" ht="15.75" x14ac:dyDescent="0.2">
      <c r="A59" s="35">
        <f t="shared" si="1"/>
        <v>44328</v>
      </c>
      <c r="B59" s="36">
        <f>SUMIFS(СВЦЭМ!$C$39:$C$782,СВЦЭМ!$A$39:$A$782,$A59,СВЦЭМ!$B$39:$B$782,B$47)+'СЕТ СН'!$G$9+СВЦЭМ!$D$10+'СЕТ СН'!$G$5-'СЕТ СН'!$G$17</f>
        <v>3206.7179013100003</v>
      </c>
      <c r="C59" s="36">
        <f>SUMIFS(СВЦЭМ!$C$39:$C$782,СВЦЭМ!$A$39:$A$782,$A59,СВЦЭМ!$B$39:$B$782,C$47)+'СЕТ СН'!$G$9+СВЦЭМ!$D$10+'СЕТ СН'!$G$5-'СЕТ СН'!$G$17</f>
        <v>3233.4716536599999</v>
      </c>
      <c r="D59" s="36">
        <f>SUMIFS(СВЦЭМ!$C$39:$C$782,СВЦЭМ!$A$39:$A$782,$A59,СВЦЭМ!$B$39:$B$782,D$47)+'СЕТ СН'!$G$9+СВЦЭМ!$D$10+'СЕТ СН'!$G$5-'СЕТ СН'!$G$17</f>
        <v>3215.81175123</v>
      </c>
      <c r="E59" s="36">
        <f>SUMIFS(СВЦЭМ!$C$39:$C$782,СВЦЭМ!$A$39:$A$782,$A59,СВЦЭМ!$B$39:$B$782,E$47)+'СЕТ СН'!$G$9+СВЦЭМ!$D$10+'СЕТ СН'!$G$5-'СЕТ СН'!$G$17</f>
        <v>3213.8133287400001</v>
      </c>
      <c r="F59" s="36">
        <f>SUMIFS(СВЦЭМ!$C$39:$C$782,СВЦЭМ!$A$39:$A$782,$A59,СВЦЭМ!$B$39:$B$782,F$47)+'СЕТ СН'!$G$9+СВЦЭМ!$D$10+'СЕТ СН'!$G$5-'СЕТ СН'!$G$17</f>
        <v>3209.6585996600002</v>
      </c>
      <c r="G59" s="36">
        <f>SUMIFS(СВЦЭМ!$C$39:$C$782,СВЦЭМ!$A$39:$A$782,$A59,СВЦЭМ!$B$39:$B$782,G$47)+'СЕТ СН'!$G$9+СВЦЭМ!$D$10+'СЕТ СН'!$G$5-'СЕТ СН'!$G$17</f>
        <v>3215.1676754300001</v>
      </c>
      <c r="H59" s="36">
        <f>SUMIFS(СВЦЭМ!$C$39:$C$782,СВЦЭМ!$A$39:$A$782,$A59,СВЦЭМ!$B$39:$B$782,H$47)+'СЕТ СН'!$G$9+СВЦЭМ!$D$10+'СЕТ СН'!$G$5-'СЕТ СН'!$G$17</f>
        <v>3201.1568859899999</v>
      </c>
      <c r="I59" s="36">
        <f>SUMIFS(СВЦЭМ!$C$39:$C$782,СВЦЭМ!$A$39:$A$782,$A59,СВЦЭМ!$B$39:$B$782,I$47)+'СЕТ СН'!$G$9+СВЦЭМ!$D$10+'СЕТ СН'!$G$5-'СЕТ СН'!$G$17</f>
        <v>3153.3425427500001</v>
      </c>
      <c r="J59" s="36">
        <f>SUMIFS(СВЦЭМ!$C$39:$C$782,СВЦЭМ!$A$39:$A$782,$A59,СВЦЭМ!$B$39:$B$782,J$47)+'СЕТ СН'!$G$9+СВЦЭМ!$D$10+'СЕТ СН'!$G$5-'СЕТ СН'!$G$17</f>
        <v>3127.3747047300003</v>
      </c>
      <c r="K59" s="36">
        <f>SUMIFS(СВЦЭМ!$C$39:$C$782,СВЦЭМ!$A$39:$A$782,$A59,СВЦЭМ!$B$39:$B$782,K$47)+'СЕТ СН'!$G$9+СВЦЭМ!$D$10+'СЕТ СН'!$G$5-'СЕТ СН'!$G$17</f>
        <v>3107.6879301899999</v>
      </c>
      <c r="L59" s="36">
        <f>SUMIFS(СВЦЭМ!$C$39:$C$782,СВЦЭМ!$A$39:$A$782,$A59,СВЦЭМ!$B$39:$B$782,L$47)+'СЕТ СН'!$G$9+СВЦЭМ!$D$10+'СЕТ СН'!$G$5-'СЕТ СН'!$G$17</f>
        <v>3083.2482394600001</v>
      </c>
      <c r="M59" s="36">
        <f>SUMIFS(СВЦЭМ!$C$39:$C$782,СВЦЭМ!$A$39:$A$782,$A59,СВЦЭМ!$B$39:$B$782,M$47)+'СЕТ СН'!$G$9+СВЦЭМ!$D$10+'СЕТ СН'!$G$5-'СЕТ СН'!$G$17</f>
        <v>3092.13198848</v>
      </c>
      <c r="N59" s="36">
        <f>SUMIFS(СВЦЭМ!$C$39:$C$782,СВЦЭМ!$A$39:$A$782,$A59,СВЦЭМ!$B$39:$B$782,N$47)+'СЕТ СН'!$G$9+СВЦЭМ!$D$10+'СЕТ СН'!$G$5-'СЕТ СН'!$G$17</f>
        <v>3095.2700116200003</v>
      </c>
      <c r="O59" s="36">
        <f>SUMIFS(СВЦЭМ!$C$39:$C$782,СВЦЭМ!$A$39:$A$782,$A59,СВЦЭМ!$B$39:$B$782,O$47)+'СЕТ СН'!$G$9+СВЦЭМ!$D$10+'СЕТ СН'!$G$5-'СЕТ СН'!$G$17</f>
        <v>3111.8493445200002</v>
      </c>
      <c r="P59" s="36">
        <f>SUMIFS(СВЦЭМ!$C$39:$C$782,СВЦЭМ!$A$39:$A$782,$A59,СВЦЭМ!$B$39:$B$782,P$47)+'СЕТ СН'!$G$9+СВЦЭМ!$D$10+'СЕТ СН'!$G$5-'СЕТ СН'!$G$17</f>
        <v>3120.1979630300002</v>
      </c>
      <c r="Q59" s="36">
        <f>SUMIFS(СВЦЭМ!$C$39:$C$782,СВЦЭМ!$A$39:$A$782,$A59,СВЦЭМ!$B$39:$B$782,Q$47)+'СЕТ СН'!$G$9+СВЦЭМ!$D$10+'СЕТ СН'!$G$5-'СЕТ СН'!$G$17</f>
        <v>3125.0501673799999</v>
      </c>
      <c r="R59" s="36">
        <f>SUMIFS(СВЦЭМ!$C$39:$C$782,СВЦЭМ!$A$39:$A$782,$A59,СВЦЭМ!$B$39:$B$782,R$47)+'СЕТ СН'!$G$9+СВЦЭМ!$D$10+'СЕТ СН'!$G$5-'СЕТ СН'!$G$17</f>
        <v>3116.76262524</v>
      </c>
      <c r="S59" s="36">
        <f>SUMIFS(СВЦЭМ!$C$39:$C$782,СВЦЭМ!$A$39:$A$782,$A59,СВЦЭМ!$B$39:$B$782,S$47)+'СЕТ СН'!$G$9+СВЦЭМ!$D$10+'СЕТ СН'!$G$5-'СЕТ СН'!$G$17</f>
        <v>3115.3556383</v>
      </c>
      <c r="T59" s="36">
        <f>SUMIFS(СВЦЭМ!$C$39:$C$782,СВЦЭМ!$A$39:$A$782,$A59,СВЦЭМ!$B$39:$B$782,T$47)+'СЕТ СН'!$G$9+СВЦЭМ!$D$10+'СЕТ СН'!$G$5-'СЕТ СН'!$G$17</f>
        <v>3106.1811951099999</v>
      </c>
      <c r="U59" s="36">
        <f>SUMIFS(СВЦЭМ!$C$39:$C$782,СВЦЭМ!$A$39:$A$782,$A59,СВЦЭМ!$B$39:$B$782,U$47)+'СЕТ СН'!$G$9+СВЦЭМ!$D$10+'СЕТ СН'!$G$5-'СЕТ СН'!$G$17</f>
        <v>3099.2171519799999</v>
      </c>
      <c r="V59" s="36">
        <f>SUMIFS(СВЦЭМ!$C$39:$C$782,СВЦЭМ!$A$39:$A$782,$A59,СВЦЭМ!$B$39:$B$782,V$47)+'СЕТ СН'!$G$9+СВЦЭМ!$D$10+'СЕТ СН'!$G$5-'СЕТ СН'!$G$17</f>
        <v>3092.2590240200002</v>
      </c>
      <c r="W59" s="36">
        <f>SUMIFS(СВЦЭМ!$C$39:$C$782,СВЦЭМ!$A$39:$A$782,$A59,СВЦЭМ!$B$39:$B$782,W$47)+'СЕТ СН'!$G$9+СВЦЭМ!$D$10+'СЕТ СН'!$G$5-'СЕТ СН'!$G$17</f>
        <v>3102.5672712200003</v>
      </c>
      <c r="X59" s="36">
        <f>SUMIFS(СВЦЭМ!$C$39:$C$782,СВЦЭМ!$A$39:$A$782,$A59,СВЦЭМ!$B$39:$B$782,X$47)+'СЕТ СН'!$G$9+СВЦЭМ!$D$10+'СЕТ СН'!$G$5-'СЕТ СН'!$G$17</f>
        <v>3111.3231138599999</v>
      </c>
      <c r="Y59" s="36">
        <f>SUMIFS(СВЦЭМ!$C$39:$C$782,СВЦЭМ!$A$39:$A$782,$A59,СВЦЭМ!$B$39:$B$782,Y$47)+'СЕТ СН'!$G$9+СВЦЭМ!$D$10+'СЕТ СН'!$G$5-'СЕТ СН'!$G$17</f>
        <v>3134.6027367500001</v>
      </c>
    </row>
    <row r="60" spans="1:25" ht="15.75" x14ac:dyDescent="0.2">
      <c r="A60" s="35">
        <f t="shared" si="1"/>
        <v>44329</v>
      </c>
      <c r="B60" s="36">
        <f>SUMIFS(СВЦЭМ!$C$39:$C$782,СВЦЭМ!$A$39:$A$782,$A60,СВЦЭМ!$B$39:$B$782,B$47)+'СЕТ СН'!$G$9+СВЦЭМ!$D$10+'СЕТ СН'!$G$5-'СЕТ СН'!$G$17</f>
        <v>3204.5859884500001</v>
      </c>
      <c r="C60" s="36">
        <f>SUMIFS(СВЦЭМ!$C$39:$C$782,СВЦЭМ!$A$39:$A$782,$A60,СВЦЭМ!$B$39:$B$782,C$47)+'СЕТ СН'!$G$9+СВЦЭМ!$D$10+'СЕТ СН'!$G$5-'СЕТ СН'!$G$17</f>
        <v>3250.7812970200002</v>
      </c>
      <c r="D60" s="36">
        <f>SUMIFS(СВЦЭМ!$C$39:$C$782,СВЦЭМ!$A$39:$A$782,$A60,СВЦЭМ!$B$39:$B$782,D$47)+'СЕТ СН'!$G$9+СВЦЭМ!$D$10+'СЕТ СН'!$G$5-'СЕТ СН'!$G$17</f>
        <v>3267.7830506</v>
      </c>
      <c r="E60" s="36">
        <f>SUMIFS(СВЦЭМ!$C$39:$C$782,СВЦЭМ!$A$39:$A$782,$A60,СВЦЭМ!$B$39:$B$782,E$47)+'СЕТ СН'!$G$9+СВЦЭМ!$D$10+'СЕТ СН'!$G$5-'СЕТ СН'!$G$17</f>
        <v>3264.5492658000003</v>
      </c>
      <c r="F60" s="36">
        <f>SUMIFS(СВЦЭМ!$C$39:$C$782,СВЦЭМ!$A$39:$A$782,$A60,СВЦЭМ!$B$39:$B$782,F$47)+'СЕТ СН'!$G$9+СВЦЭМ!$D$10+'СЕТ СН'!$G$5-'СЕТ СН'!$G$17</f>
        <v>3248.6128374999998</v>
      </c>
      <c r="G60" s="36">
        <f>SUMIFS(СВЦЭМ!$C$39:$C$782,СВЦЭМ!$A$39:$A$782,$A60,СВЦЭМ!$B$39:$B$782,G$47)+'СЕТ СН'!$G$9+СВЦЭМ!$D$10+'СЕТ СН'!$G$5-'СЕТ СН'!$G$17</f>
        <v>3255.28053959</v>
      </c>
      <c r="H60" s="36">
        <f>SUMIFS(СВЦЭМ!$C$39:$C$782,СВЦЭМ!$A$39:$A$782,$A60,СВЦЭМ!$B$39:$B$782,H$47)+'СЕТ СН'!$G$9+СВЦЭМ!$D$10+'СЕТ СН'!$G$5-'СЕТ СН'!$G$17</f>
        <v>3217.40891801</v>
      </c>
      <c r="I60" s="36">
        <f>SUMIFS(СВЦЭМ!$C$39:$C$782,СВЦЭМ!$A$39:$A$782,$A60,СВЦЭМ!$B$39:$B$782,I$47)+'СЕТ СН'!$G$9+СВЦЭМ!$D$10+'СЕТ СН'!$G$5-'СЕТ СН'!$G$17</f>
        <v>3164.3780015900002</v>
      </c>
      <c r="J60" s="36">
        <f>SUMIFS(СВЦЭМ!$C$39:$C$782,СВЦЭМ!$A$39:$A$782,$A60,СВЦЭМ!$B$39:$B$782,J$47)+'СЕТ СН'!$G$9+СВЦЭМ!$D$10+'СЕТ СН'!$G$5-'СЕТ СН'!$G$17</f>
        <v>3138.4032101600001</v>
      </c>
      <c r="K60" s="36">
        <f>SUMIFS(СВЦЭМ!$C$39:$C$782,СВЦЭМ!$A$39:$A$782,$A60,СВЦЭМ!$B$39:$B$782,K$47)+'СЕТ СН'!$G$9+СВЦЭМ!$D$10+'СЕТ СН'!$G$5-'СЕТ СН'!$G$17</f>
        <v>3118.9129840700002</v>
      </c>
      <c r="L60" s="36">
        <f>SUMIFS(СВЦЭМ!$C$39:$C$782,СВЦЭМ!$A$39:$A$782,$A60,СВЦЭМ!$B$39:$B$782,L$47)+'СЕТ СН'!$G$9+СВЦЭМ!$D$10+'СЕТ СН'!$G$5-'СЕТ СН'!$G$17</f>
        <v>3083.03074401</v>
      </c>
      <c r="M60" s="36">
        <f>SUMIFS(СВЦЭМ!$C$39:$C$782,СВЦЭМ!$A$39:$A$782,$A60,СВЦЭМ!$B$39:$B$782,M$47)+'СЕТ СН'!$G$9+СВЦЭМ!$D$10+'СЕТ СН'!$G$5-'СЕТ СН'!$G$17</f>
        <v>3096.2128747000002</v>
      </c>
      <c r="N60" s="36">
        <f>SUMIFS(СВЦЭМ!$C$39:$C$782,СВЦЭМ!$A$39:$A$782,$A60,СВЦЭМ!$B$39:$B$782,N$47)+'СЕТ СН'!$G$9+СВЦЭМ!$D$10+'СЕТ СН'!$G$5-'СЕТ СН'!$G$17</f>
        <v>3123.9786759400004</v>
      </c>
      <c r="O60" s="36">
        <f>SUMIFS(СВЦЭМ!$C$39:$C$782,СВЦЭМ!$A$39:$A$782,$A60,СВЦЭМ!$B$39:$B$782,O$47)+'СЕТ СН'!$G$9+СВЦЭМ!$D$10+'СЕТ СН'!$G$5-'СЕТ СН'!$G$17</f>
        <v>3134.2079080900003</v>
      </c>
      <c r="P60" s="36">
        <f>SUMIFS(СВЦЭМ!$C$39:$C$782,СВЦЭМ!$A$39:$A$782,$A60,СВЦЭМ!$B$39:$B$782,P$47)+'СЕТ СН'!$G$9+СВЦЭМ!$D$10+'СЕТ СН'!$G$5-'СЕТ СН'!$G$17</f>
        <v>3150.1484714600001</v>
      </c>
      <c r="Q60" s="36">
        <f>SUMIFS(СВЦЭМ!$C$39:$C$782,СВЦЭМ!$A$39:$A$782,$A60,СВЦЭМ!$B$39:$B$782,Q$47)+'СЕТ СН'!$G$9+СВЦЭМ!$D$10+'СЕТ СН'!$G$5-'СЕТ СН'!$G$17</f>
        <v>3167.1298564100002</v>
      </c>
      <c r="R60" s="36">
        <f>SUMIFS(СВЦЭМ!$C$39:$C$782,СВЦЭМ!$A$39:$A$782,$A60,СВЦЭМ!$B$39:$B$782,R$47)+'СЕТ СН'!$G$9+СВЦЭМ!$D$10+'СЕТ СН'!$G$5-'СЕТ СН'!$G$17</f>
        <v>3166.18249694</v>
      </c>
      <c r="S60" s="36">
        <f>SUMIFS(СВЦЭМ!$C$39:$C$782,СВЦЭМ!$A$39:$A$782,$A60,СВЦЭМ!$B$39:$B$782,S$47)+'СЕТ СН'!$G$9+СВЦЭМ!$D$10+'СЕТ СН'!$G$5-'СЕТ СН'!$G$17</f>
        <v>3180.5323149599999</v>
      </c>
      <c r="T60" s="36">
        <f>SUMIFS(СВЦЭМ!$C$39:$C$782,СВЦЭМ!$A$39:$A$782,$A60,СВЦЭМ!$B$39:$B$782,T$47)+'СЕТ СН'!$G$9+СВЦЭМ!$D$10+'СЕТ СН'!$G$5-'СЕТ СН'!$G$17</f>
        <v>3160.6073346800003</v>
      </c>
      <c r="U60" s="36">
        <f>SUMIFS(СВЦЭМ!$C$39:$C$782,СВЦЭМ!$A$39:$A$782,$A60,СВЦЭМ!$B$39:$B$782,U$47)+'СЕТ СН'!$G$9+СВЦЭМ!$D$10+'СЕТ СН'!$G$5-'СЕТ СН'!$G$17</f>
        <v>3140.7731824000002</v>
      </c>
      <c r="V60" s="36">
        <f>SUMIFS(СВЦЭМ!$C$39:$C$782,СВЦЭМ!$A$39:$A$782,$A60,СВЦЭМ!$B$39:$B$782,V$47)+'СЕТ СН'!$G$9+СВЦЭМ!$D$10+'СЕТ СН'!$G$5-'СЕТ СН'!$G$17</f>
        <v>3114.78682832</v>
      </c>
      <c r="W60" s="36">
        <f>SUMIFS(СВЦЭМ!$C$39:$C$782,СВЦЭМ!$A$39:$A$782,$A60,СВЦЭМ!$B$39:$B$782,W$47)+'СЕТ СН'!$G$9+СВЦЭМ!$D$10+'СЕТ СН'!$G$5-'СЕТ СН'!$G$17</f>
        <v>3115.8313652100001</v>
      </c>
      <c r="X60" s="36">
        <f>SUMIFS(СВЦЭМ!$C$39:$C$782,СВЦЭМ!$A$39:$A$782,$A60,СВЦЭМ!$B$39:$B$782,X$47)+'СЕТ СН'!$G$9+СВЦЭМ!$D$10+'СЕТ СН'!$G$5-'СЕТ СН'!$G$17</f>
        <v>3130.22033543</v>
      </c>
      <c r="Y60" s="36">
        <f>SUMIFS(СВЦЭМ!$C$39:$C$782,СВЦЭМ!$A$39:$A$782,$A60,СВЦЭМ!$B$39:$B$782,Y$47)+'СЕТ СН'!$G$9+СВЦЭМ!$D$10+'СЕТ СН'!$G$5-'СЕТ СН'!$G$17</f>
        <v>3170.54133086</v>
      </c>
    </row>
    <row r="61" spans="1:25" ht="15.75" x14ac:dyDescent="0.2">
      <c r="A61" s="35">
        <f t="shared" si="1"/>
        <v>44330</v>
      </c>
      <c r="B61" s="36">
        <f>SUMIFS(СВЦЭМ!$C$39:$C$782,СВЦЭМ!$A$39:$A$782,$A61,СВЦЭМ!$B$39:$B$782,B$47)+'СЕТ СН'!$G$9+СВЦЭМ!$D$10+'СЕТ СН'!$G$5-'СЕТ СН'!$G$17</f>
        <v>3197.36794173</v>
      </c>
      <c r="C61" s="36">
        <f>SUMIFS(СВЦЭМ!$C$39:$C$782,СВЦЭМ!$A$39:$A$782,$A61,СВЦЭМ!$B$39:$B$782,C$47)+'СЕТ СН'!$G$9+СВЦЭМ!$D$10+'СЕТ СН'!$G$5-'СЕТ СН'!$G$17</f>
        <v>3218.5049761299997</v>
      </c>
      <c r="D61" s="36">
        <f>SUMIFS(СВЦЭМ!$C$39:$C$782,СВЦЭМ!$A$39:$A$782,$A61,СВЦЭМ!$B$39:$B$782,D$47)+'СЕТ СН'!$G$9+СВЦЭМ!$D$10+'СЕТ СН'!$G$5-'СЕТ СН'!$G$17</f>
        <v>3241.1643196100003</v>
      </c>
      <c r="E61" s="36">
        <f>SUMIFS(СВЦЭМ!$C$39:$C$782,СВЦЭМ!$A$39:$A$782,$A61,СВЦЭМ!$B$39:$B$782,E$47)+'СЕТ СН'!$G$9+СВЦЭМ!$D$10+'СЕТ СН'!$G$5-'СЕТ СН'!$G$17</f>
        <v>3242.82651171</v>
      </c>
      <c r="F61" s="36">
        <f>SUMIFS(СВЦЭМ!$C$39:$C$782,СВЦЭМ!$A$39:$A$782,$A61,СВЦЭМ!$B$39:$B$782,F$47)+'СЕТ СН'!$G$9+СВЦЭМ!$D$10+'СЕТ СН'!$G$5-'СЕТ СН'!$G$17</f>
        <v>3261.7973795899998</v>
      </c>
      <c r="G61" s="36">
        <f>SUMIFS(СВЦЭМ!$C$39:$C$782,СВЦЭМ!$A$39:$A$782,$A61,СВЦЭМ!$B$39:$B$782,G$47)+'СЕТ СН'!$G$9+СВЦЭМ!$D$10+'СЕТ СН'!$G$5-'СЕТ СН'!$G$17</f>
        <v>3241.0565907999999</v>
      </c>
      <c r="H61" s="36">
        <f>SUMIFS(СВЦЭМ!$C$39:$C$782,СВЦЭМ!$A$39:$A$782,$A61,СВЦЭМ!$B$39:$B$782,H$47)+'СЕТ СН'!$G$9+СВЦЭМ!$D$10+'СЕТ СН'!$G$5-'СЕТ СН'!$G$17</f>
        <v>3189.9006231600001</v>
      </c>
      <c r="I61" s="36">
        <f>SUMIFS(СВЦЭМ!$C$39:$C$782,СВЦЭМ!$A$39:$A$782,$A61,СВЦЭМ!$B$39:$B$782,I$47)+'СЕТ СН'!$G$9+СВЦЭМ!$D$10+'СЕТ СН'!$G$5-'СЕТ СН'!$G$17</f>
        <v>3126.6520406999998</v>
      </c>
      <c r="J61" s="36">
        <f>SUMIFS(СВЦЭМ!$C$39:$C$782,СВЦЭМ!$A$39:$A$782,$A61,СВЦЭМ!$B$39:$B$782,J$47)+'СЕТ СН'!$G$9+СВЦЭМ!$D$10+'СЕТ СН'!$G$5-'СЕТ СН'!$G$17</f>
        <v>3096.7110151000002</v>
      </c>
      <c r="K61" s="36">
        <f>SUMIFS(СВЦЭМ!$C$39:$C$782,СВЦЭМ!$A$39:$A$782,$A61,СВЦЭМ!$B$39:$B$782,K$47)+'СЕТ СН'!$G$9+СВЦЭМ!$D$10+'СЕТ СН'!$G$5-'СЕТ СН'!$G$17</f>
        <v>3071.3539849899998</v>
      </c>
      <c r="L61" s="36">
        <f>SUMIFS(СВЦЭМ!$C$39:$C$782,СВЦЭМ!$A$39:$A$782,$A61,СВЦЭМ!$B$39:$B$782,L$47)+'СЕТ СН'!$G$9+СВЦЭМ!$D$10+'СЕТ СН'!$G$5-'СЕТ СН'!$G$17</f>
        <v>3060.0500361700001</v>
      </c>
      <c r="M61" s="36">
        <f>SUMIFS(СВЦЭМ!$C$39:$C$782,СВЦЭМ!$A$39:$A$782,$A61,СВЦЭМ!$B$39:$B$782,M$47)+'СЕТ СН'!$G$9+СВЦЭМ!$D$10+'СЕТ СН'!$G$5-'СЕТ СН'!$G$17</f>
        <v>3064.8895910599999</v>
      </c>
      <c r="N61" s="36">
        <f>SUMIFS(СВЦЭМ!$C$39:$C$782,СВЦЭМ!$A$39:$A$782,$A61,СВЦЭМ!$B$39:$B$782,N$47)+'СЕТ СН'!$G$9+СВЦЭМ!$D$10+'СЕТ СН'!$G$5-'СЕТ СН'!$G$17</f>
        <v>3098.9002449200002</v>
      </c>
      <c r="O61" s="36">
        <f>SUMIFS(СВЦЭМ!$C$39:$C$782,СВЦЭМ!$A$39:$A$782,$A61,СВЦЭМ!$B$39:$B$782,O$47)+'СЕТ СН'!$G$9+СВЦЭМ!$D$10+'СЕТ СН'!$G$5-'СЕТ СН'!$G$17</f>
        <v>3102.02959263</v>
      </c>
      <c r="P61" s="36">
        <f>SUMIFS(СВЦЭМ!$C$39:$C$782,СВЦЭМ!$A$39:$A$782,$A61,СВЦЭМ!$B$39:$B$782,P$47)+'СЕТ СН'!$G$9+СВЦЭМ!$D$10+'СЕТ СН'!$G$5-'СЕТ СН'!$G$17</f>
        <v>3115.8321785400003</v>
      </c>
      <c r="Q61" s="36">
        <f>SUMIFS(СВЦЭМ!$C$39:$C$782,СВЦЭМ!$A$39:$A$782,$A61,СВЦЭМ!$B$39:$B$782,Q$47)+'СЕТ СН'!$G$9+СВЦЭМ!$D$10+'СЕТ СН'!$G$5-'СЕТ СН'!$G$17</f>
        <v>3131.66146802</v>
      </c>
      <c r="R61" s="36">
        <f>SUMIFS(СВЦЭМ!$C$39:$C$782,СВЦЭМ!$A$39:$A$782,$A61,СВЦЭМ!$B$39:$B$782,R$47)+'СЕТ СН'!$G$9+СВЦЭМ!$D$10+'СЕТ СН'!$G$5-'СЕТ СН'!$G$17</f>
        <v>3127.4313419600003</v>
      </c>
      <c r="S61" s="36">
        <f>SUMIFS(СВЦЭМ!$C$39:$C$782,СВЦЭМ!$A$39:$A$782,$A61,СВЦЭМ!$B$39:$B$782,S$47)+'СЕТ СН'!$G$9+СВЦЭМ!$D$10+'СЕТ СН'!$G$5-'СЕТ СН'!$G$17</f>
        <v>3141.69481408</v>
      </c>
      <c r="T61" s="36">
        <f>SUMIFS(СВЦЭМ!$C$39:$C$782,СВЦЭМ!$A$39:$A$782,$A61,СВЦЭМ!$B$39:$B$782,T$47)+'СЕТ СН'!$G$9+СВЦЭМ!$D$10+'СЕТ СН'!$G$5-'СЕТ СН'!$G$17</f>
        <v>3128.3608553700001</v>
      </c>
      <c r="U61" s="36">
        <f>SUMIFS(СВЦЭМ!$C$39:$C$782,СВЦЭМ!$A$39:$A$782,$A61,СВЦЭМ!$B$39:$B$782,U$47)+'СЕТ СН'!$G$9+СВЦЭМ!$D$10+'СЕТ СН'!$G$5-'СЕТ СН'!$G$17</f>
        <v>3180.0037874600002</v>
      </c>
      <c r="V61" s="36">
        <f>SUMIFS(СВЦЭМ!$C$39:$C$782,СВЦЭМ!$A$39:$A$782,$A61,СВЦЭМ!$B$39:$B$782,V$47)+'СЕТ СН'!$G$9+СВЦЭМ!$D$10+'СЕТ СН'!$G$5-'СЕТ СН'!$G$17</f>
        <v>3124.5419649</v>
      </c>
      <c r="W61" s="36">
        <f>SUMIFS(СВЦЭМ!$C$39:$C$782,СВЦЭМ!$A$39:$A$782,$A61,СВЦЭМ!$B$39:$B$782,W$47)+'СЕТ СН'!$G$9+СВЦЭМ!$D$10+'СЕТ СН'!$G$5-'СЕТ СН'!$G$17</f>
        <v>3774.9554763599999</v>
      </c>
      <c r="X61" s="36">
        <f>SUMIFS(СВЦЭМ!$C$39:$C$782,СВЦЭМ!$A$39:$A$782,$A61,СВЦЭМ!$B$39:$B$782,X$47)+'СЕТ СН'!$G$9+СВЦЭМ!$D$10+'СЕТ СН'!$G$5-'СЕТ СН'!$G$17</f>
        <v>3149.0850124899998</v>
      </c>
      <c r="Y61" s="36">
        <f>SUMIFS(СВЦЭМ!$C$39:$C$782,СВЦЭМ!$A$39:$A$782,$A61,СВЦЭМ!$B$39:$B$782,Y$47)+'СЕТ СН'!$G$9+СВЦЭМ!$D$10+'СЕТ СН'!$G$5-'СЕТ СН'!$G$17</f>
        <v>3150.6342458300001</v>
      </c>
    </row>
    <row r="62" spans="1:25" ht="15.75" x14ac:dyDescent="0.2">
      <c r="A62" s="35">
        <f t="shared" si="1"/>
        <v>44331</v>
      </c>
      <c r="B62" s="36">
        <f>SUMIFS(СВЦЭМ!$C$39:$C$782,СВЦЭМ!$A$39:$A$782,$A62,СВЦЭМ!$B$39:$B$782,B$47)+'СЕТ СН'!$G$9+СВЦЭМ!$D$10+'СЕТ СН'!$G$5-'СЕТ СН'!$G$17</f>
        <v>3154.0887057300001</v>
      </c>
      <c r="C62" s="36">
        <f>SUMIFS(СВЦЭМ!$C$39:$C$782,СВЦЭМ!$A$39:$A$782,$A62,СВЦЭМ!$B$39:$B$782,C$47)+'СЕТ СН'!$G$9+СВЦЭМ!$D$10+'СЕТ СН'!$G$5-'СЕТ СН'!$G$17</f>
        <v>3173.32374609</v>
      </c>
      <c r="D62" s="36">
        <f>SUMIFS(СВЦЭМ!$C$39:$C$782,СВЦЭМ!$A$39:$A$782,$A62,СВЦЭМ!$B$39:$B$782,D$47)+'СЕТ СН'!$G$9+СВЦЭМ!$D$10+'СЕТ СН'!$G$5-'СЕТ СН'!$G$17</f>
        <v>3203.6661771200002</v>
      </c>
      <c r="E62" s="36">
        <f>SUMIFS(СВЦЭМ!$C$39:$C$782,СВЦЭМ!$A$39:$A$782,$A62,СВЦЭМ!$B$39:$B$782,E$47)+'СЕТ СН'!$G$9+СВЦЭМ!$D$10+'СЕТ СН'!$G$5-'СЕТ СН'!$G$17</f>
        <v>3224.3712741899999</v>
      </c>
      <c r="F62" s="36">
        <f>SUMIFS(СВЦЭМ!$C$39:$C$782,СВЦЭМ!$A$39:$A$782,$A62,СВЦЭМ!$B$39:$B$782,F$47)+'СЕТ СН'!$G$9+СВЦЭМ!$D$10+'СЕТ СН'!$G$5-'СЕТ СН'!$G$17</f>
        <v>3227.49584478</v>
      </c>
      <c r="G62" s="36">
        <f>SUMIFS(СВЦЭМ!$C$39:$C$782,СВЦЭМ!$A$39:$A$782,$A62,СВЦЭМ!$B$39:$B$782,G$47)+'СЕТ СН'!$G$9+СВЦЭМ!$D$10+'СЕТ СН'!$G$5-'СЕТ СН'!$G$17</f>
        <v>3211.85751239</v>
      </c>
      <c r="H62" s="36">
        <f>SUMIFS(СВЦЭМ!$C$39:$C$782,СВЦЭМ!$A$39:$A$782,$A62,СВЦЭМ!$B$39:$B$782,H$47)+'СЕТ СН'!$G$9+СВЦЭМ!$D$10+'СЕТ СН'!$G$5-'СЕТ СН'!$G$17</f>
        <v>3162.73196061</v>
      </c>
      <c r="I62" s="36">
        <f>SUMIFS(СВЦЭМ!$C$39:$C$782,СВЦЭМ!$A$39:$A$782,$A62,СВЦЭМ!$B$39:$B$782,I$47)+'СЕТ СН'!$G$9+СВЦЭМ!$D$10+'СЕТ СН'!$G$5-'СЕТ СН'!$G$17</f>
        <v>3117.1394143699999</v>
      </c>
      <c r="J62" s="36">
        <f>SUMIFS(СВЦЭМ!$C$39:$C$782,СВЦЭМ!$A$39:$A$782,$A62,СВЦЭМ!$B$39:$B$782,J$47)+'СЕТ СН'!$G$9+СВЦЭМ!$D$10+'СЕТ СН'!$G$5-'СЕТ СН'!$G$17</f>
        <v>3125.9101680200001</v>
      </c>
      <c r="K62" s="36">
        <f>SUMIFS(СВЦЭМ!$C$39:$C$782,СВЦЭМ!$A$39:$A$782,$A62,СВЦЭМ!$B$39:$B$782,K$47)+'СЕТ СН'!$G$9+СВЦЭМ!$D$10+'СЕТ СН'!$G$5-'СЕТ СН'!$G$17</f>
        <v>3111.0352034000002</v>
      </c>
      <c r="L62" s="36">
        <f>SUMIFS(СВЦЭМ!$C$39:$C$782,СВЦЭМ!$A$39:$A$782,$A62,СВЦЭМ!$B$39:$B$782,L$47)+'СЕТ СН'!$G$9+СВЦЭМ!$D$10+'СЕТ СН'!$G$5-'СЕТ СН'!$G$17</f>
        <v>3092.4981411500003</v>
      </c>
      <c r="M62" s="36">
        <f>SUMIFS(СВЦЭМ!$C$39:$C$782,СВЦЭМ!$A$39:$A$782,$A62,СВЦЭМ!$B$39:$B$782,M$47)+'СЕТ СН'!$G$9+СВЦЭМ!$D$10+'СЕТ СН'!$G$5-'СЕТ СН'!$G$17</f>
        <v>3096.9373149500002</v>
      </c>
      <c r="N62" s="36">
        <f>SUMIFS(СВЦЭМ!$C$39:$C$782,СВЦЭМ!$A$39:$A$782,$A62,СВЦЭМ!$B$39:$B$782,N$47)+'СЕТ СН'!$G$9+СВЦЭМ!$D$10+'СЕТ СН'!$G$5-'СЕТ СН'!$G$17</f>
        <v>3117.7055865900002</v>
      </c>
      <c r="O62" s="36">
        <f>SUMIFS(СВЦЭМ!$C$39:$C$782,СВЦЭМ!$A$39:$A$782,$A62,СВЦЭМ!$B$39:$B$782,O$47)+'СЕТ СН'!$G$9+СВЦЭМ!$D$10+'СЕТ СН'!$G$5-'СЕТ СН'!$G$17</f>
        <v>3115.9802540800001</v>
      </c>
      <c r="P62" s="36">
        <f>SUMIFS(СВЦЭМ!$C$39:$C$782,СВЦЭМ!$A$39:$A$782,$A62,СВЦЭМ!$B$39:$B$782,P$47)+'СЕТ СН'!$G$9+СВЦЭМ!$D$10+'СЕТ СН'!$G$5-'СЕТ СН'!$G$17</f>
        <v>3146.7357742600002</v>
      </c>
      <c r="Q62" s="36">
        <f>SUMIFS(СВЦЭМ!$C$39:$C$782,СВЦЭМ!$A$39:$A$782,$A62,СВЦЭМ!$B$39:$B$782,Q$47)+'СЕТ СН'!$G$9+СВЦЭМ!$D$10+'СЕТ СН'!$G$5-'СЕТ СН'!$G$17</f>
        <v>3142.6447999400002</v>
      </c>
      <c r="R62" s="36">
        <f>SUMIFS(СВЦЭМ!$C$39:$C$782,СВЦЭМ!$A$39:$A$782,$A62,СВЦЭМ!$B$39:$B$782,R$47)+'СЕТ СН'!$G$9+СВЦЭМ!$D$10+'СЕТ СН'!$G$5-'СЕТ СН'!$G$17</f>
        <v>3124.1098009400002</v>
      </c>
      <c r="S62" s="36">
        <f>SUMIFS(СВЦЭМ!$C$39:$C$782,СВЦЭМ!$A$39:$A$782,$A62,СВЦЭМ!$B$39:$B$782,S$47)+'СЕТ СН'!$G$9+СВЦЭМ!$D$10+'СЕТ СН'!$G$5-'СЕТ СН'!$G$17</f>
        <v>3120.7904167300003</v>
      </c>
      <c r="T62" s="36">
        <f>SUMIFS(СВЦЭМ!$C$39:$C$782,СВЦЭМ!$A$39:$A$782,$A62,СВЦЭМ!$B$39:$B$782,T$47)+'СЕТ СН'!$G$9+СВЦЭМ!$D$10+'СЕТ СН'!$G$5-'СЕТ СН'!$G$17</f>
        <v>3092.6102717600002</v>
      </c>
      <c r="U62" s="36">
        <f>SUMIFS(СВЦЭМ!$C$39:$C$782,СВЦЭМ!$A$39:$A$782,$A62,СВЦЭМ!$B$39:$B$782,U$47)+'СЕТ СН'!$G$9+СВЦЭМ!$D$10+'СЕТ СН'!$G$5-'СЕТ СН'!$G$17</f>
        <v>3071.18625359</v>
      </c>
      <c r="V62" s="36">
        <f>SUMIFS(СВЦЭМ!$C$39:$C$782,СВЦЭМ!$A$39:$A$782,$A62,СВЦЭМ!$B$39:$B$782,V$47)+'СЕТ СН'!$G$9+СВЦЭМ!$D$10+'СЕТ СН'!$G$5-'СЕТ СН'!$G$17</f>
        <v>3044.9454451500001</v>
      </c>
      <c r="W62" s="36">
        <f>SUMIFS(СВЦЭМ!$C$39:$C$782,СВЦЭМ!$A$39:$A$782,$A62,СВЦЭМ!$B$39:$B$782,W$47)+'СЕТ СН'!$G$9+СВЦЭМ!$D$10+'СЕТ СН'!$G$5-'СЕТ СН'!$G$17</f>
        <v>3035.4484926</v>
      </c>
      <c r="X62" s="36">
        <f>SUMIFS(СВЦЭМ!$C$39:$C$782,СВЦЭМ!$A$39:$A$782,$A62,СВЦЭМ!$B$39:$B$782,X$47)+'СЕТ СН'!$G$9+СВЦЭМ!$D$10+'СЕТ СН'!$G$5-'СЕТ СН'!$G$17</f>
        <v>3041.8173252300003</v>
      </c>
      <c r="Y62" s="36">
        <f>SUMIFS(СВЦЭМ!$C$39:$C$782,СВЦЭМ!$A$39:$A$782,$A62,СВЦЭМ!$B$39:$B$782,Y$47)+'СЕТ СН'!$G$9+СВЦЭМ!$D$10+'СЕТ СН'!$G$5-'СЕТ СН'!$G$17</f>
        <v>3068.71534664</v>
      </c>
    </row>
    <row r="63" spans="1:25" ht="15.75" x14ac:dyDescent="0.2">
      <c r="A63" s="35">
        <f t="shared" si="1"/>
        <v>44332</v>
      </c>
      <c r="B63" s="36">
        <f>SUMIFS(СВЦЭМ!$C$39:$C$782,СВЦЭМ!$A$39:$A$782,$A63,СВЦЭМ!$B$39:$B$782,B$47)+'СЕТ СН'!$G$9+СВЦЭМ!$D$10+'СЕТ СН'!$G$5-'СЕТ СН'!$G$17</f>
        <v>3071.3253596499999</v>
      </c>
      <c r="C63" s="36">
        <f>SUMIFS(СВЦЭМ!$C$39:$C$782,СВЦЭМ!$A$39:$A$782,$A63,СВЦЭМ!$B$39:$B$782,C$47)+'СЕТ СН'!$G$9+СВЦЭМ!$D$10+'СЕТ СН'!$G$5-'СЕТ СН'!$G$17</f>
        <v>3071.4460793600001</v>
      </c>
      <c r="D63" s="36">
        <f>SUMIFS(СВЦЭМ!$C$39:$C$782,СВЦЭМ!$A$39:$A$782,$A63,СВЦЭМ!$B$39:$B$782,D$47)+'СЕТ СН'!$G$9+СВЦЭМ!$D$10+'СЕТ СН'!$G$5-'СЕТ СН'!$G$17</f>
        <v>3057.1955765900002</v>
      </c>
      <c r="E63" s="36">
        <f>SUMIFS(СВЦЭМ!$C$39:$C$782,СВЦЭМ!$A$39:$A$782,$A63,СВЦЭМ!$B$39:$B$782,E$47)+'СЕТ СН'!$G$9+СВЦЭМ!$D$10+'СЕТ СН'!$G$5-'СЕТ СН'!$G$17</f>
        <v>3059.3435342800003</v>
      </c>
      <c r="F63" s="36">
        <f>SUMIFS(СВЦЭМ!$C$39:$C$782,СВЦЭМ!$A$39:$A$782,$A63,СВЦЭМ!$B$39:$B$782,F$47)+'СЕТ СН'!$G$9+СВЦЭМ!$D$10+'СЕТ СН'!$G$5-'СЕТ СН'!$G$17</f>
        <v>3053.8771884500002</v>
      </c>
      <c r="G63" s="36">
        <f>SUMIFS(СВЦЭМ!$C$39:$C$782,СВЦЭМ!$A$39:$A$782,$A63,СВЦЭМ!$B$39:$B$782,G$47)+'СЕТ СН'!$G$9+СВЦЭМ!$D$10+'СЕТ СН'!$G$5-'СЕТ СН'!$G$17</f>
        <v>3049.3232150000003</v>
      </c>
      <c r="H63" s="36">
        <f>SUMIFS(СВЦЭМ!$C$39:$C$782,СВЦЭМ!$A$39:$A$782,$A63,СВЦЭМ!$B$39:$B$782,H$47)+'СЕТ СН'!$G$9+СВЦЭМ!$D$10+'СЕТ СН'!$G$5-'СЕТ СН'!$G$17</f>
        <v>3058.7072026300002</v>
      </c>
      <c r="I63" s="36">
        <f>SUMIFS(СВЦЭМ!$C$39:$C$782,СВЦЭМ!$A$39:$A$782,$A63,СВЦЭМ!$B$39:$B$782,I$47)+'СЕТ СН'!$G$9+СВЦЭМ!$D$10+'СЕТ СН'!$G$5-'СЕТ СН'!$G$17</f>
        <v>3041.9983633700003</v>
      </c>
      <c r="J63" s="36">
        <f>SUMIFS(СВЦЭМ!$C$39:$C$782,СВЦЭМ!$A$39:$A$782,$A63,СВЦЭМ!$B$39:$B$782,J$47)+'СЕТ СН'!$G$9+СВЦЭМ!$D$10+'СЕТ СН'!$G$5-'СЕТ СН'!$G$17</f>
        <v>3010.55551995</v>
      </c>
      <c r="K63" s="36">
        <f>SUMIFS(СВЦЭМ!$C$39:$C$782,СВЦЭМ!$A$39:$A$782,$A63,СВЦЭМ!$B$39:$B$782,K$47)+'СЕТ СН'!$G$9+СВЦЭМ!$D$10+'СЕТ СН'!$G$5-'СЕТ СН'!$G$17</f>
        <v>3046.2987914200003</v>
      </c>
      <c r="L63" s="36">
        <f>SUMIFS(СВЦЭМ!$C$39:$C$782,СВЦЭМ!$A$39:$A$782,$A63,СВЦЭМ!$B$39:$B$782,L$47)+'СЕТ СН'!$G$9+СВЦЭМ!$D$10+'СЕТ СН'!$G$5-'СЕТ СН'!$G$17</f>
        <v>3060.65239053</v>
      </c>
      <c r="M63" s="36">
        <f>SUMIFS(СВЦЭМ!$C$39:$C$782,СВЦЭМ!$A$39:$A$782,$A63,СВЦЭМ!$B$39:$B$782,M$47)+'СЕТ СН'!$G$9+СВЦЭМ!$D$10+'СЕТ СН'!$G$5-'СЕТ СН'!$G$17</f>
        <v>3062.64494995</v>
      </c>
      <c r="N63" s="36">
        <f>SUMIFS(СВЦЭМ!$C$39:$C$782,СВЦЭМ!$A$39:$A$782,$A63,СВЦЭМ!$B$39:$B$782,N$47)+'СЕТ СН'!$G$9+СВЦЭМ!$D$10+'СЕТ СН'!$G$5-'СЕТ СН'!$G$17</f>
        <v>3056.64069724</v>
      </c>
      <c r="O63" s="36">
        <f>SUMIFS(СВЦЭМ!$C$39:$C$782,СВЦЭМ!$A$39:$A$782,$A63,СВЦЭМ!$B$39:$B$782,O$47)+'СЕТ СН'!$G$9+СВЦЭМ!$D$10+'СЕТ СН'!$G$5-'СЕТ СН'!$G$17</f>
        <v>3033.39514994</v>
      </c>
      <c r="P63" s="36">
        <f>SUMIFS(СВЦЭМ!$C$39:$C$782,СВЦЭМ!$A$39:$A$782,$A63,СВЦЭМ!$B$39:$B$782,P$47)+'СЕТ СН'!$G$9+СВЦЭМ!$D$10+'СЕТ СН'!$G$5-'СЕТ СН'!$G$17</f>
        <v>3037.7000791600003</v>
      </c>
      <c r="Q63" s="36">
        <f>SUMIFS(СВЦЭМ!$C$39:$C$782,СВЦЭМ!$A$39:$A$782,$A63,СВЦЭМ!$B$39:$B$782,Q$47)+'СЕТ СН'!$G$9+СВЦЭМ!$D$10+'СЕТ СН'!$G$5-'СЕТ СН'!$G$17</f>
        <v>3030.6395693200002</v>
      </c>
      <c r="R63" s="36">
        <f>SUMIFS(СВЦЭМ!$C$39:$C$782,СВЦЭМ!$A$39:$A$782,$A63,СВЦЭМ!$B$39:$B$782,R$47)+'СЕТ СН'!$G$9+СВЦЭМ!$D$10+'СЕТ СН'!$G$5-'СЕТ СН'!$G$17</f>
        <v>3019.9160508200002</v>
      </c>
      <c r="S63" s="36">
        <f>SUMIFS(СВЦЭМ!$C$39:$C$782,СВЦЭМ!$A$39:$A$782,$A63,СВЦЭМ!$B$39:$B$782,S$47)+'СЕТ СН'!$G$9+СВЦЭМ!$D$10+'СЕТ СН'!$G$5-'СЕТ СН'!$G$17</f>
        <v>3033.50412319</v>
      </c>
      <c r="T63" s="36">
        <f>SUMIFS(СВЦЭМ!$C$39:$C$782,СВЦЭМ!$A$39:$A$782,$A63,СВЦЭМ!$B$39:$B$782,T$47)+'СЕТ СН'!$G$9+СВЦЭМ!$D$10+'СЕТ СН'!$G$5-'СЕТ СН'!$G$17</f>
        <v>3050.5501475800002</v>
      </c>
      <c r="U63" s="36">
        <f>SUMIFS(СВЦЭМ!$C$39:$C$782,СВЦЭМ!$A$39:$A$782,$A63,СВЦЭМ!$B$39:$B$782,U$47)+'СЕТ СН'!$G$9+СВЦЭМ!$D$10+'СЕТ СН'!$G$5-'СЕТ СН'!$G$17</f>
        <v>3055.2436307200001</v>
      </c>
      <c r="V63" s="36">
        <f>SUMIFS(СВЦЭМ!$C$39:$C$782,СВЦЭМ!$A$39:$A$782,$A63,СВЦЭМ!$B$39:$B$782,V$47)+'СЕТ СН'!$G$9+СВЦЭМ!$D$10+'СЕТ СН'!$G$5-'СЕТ СН'!$G$17</f>
        <v>3017.5532687800001</v>
      </c>
      <c r="W63" s="36">
        <f>SUMIFS(СВЦЭМ!$C$39:$C$782,СВЦЭМ!$A$39:$A$782,$A63,СВЦЭМ!$B$39:$B$782,W$47)+'СЕТ СН'!$G$9+СВЦЭМ!$D$10+'СЕТ СН'!$G$5-'СЕТ СН'!$G$17</f>
        <v>3014.74774372</v>
      </c>
      <c r="X63" s="36">
        <f>SUMIFS(СВЦЭМ!$C$39:$C$782,СВЦЭМ!$A$39:$A$782,$A63,СВЦЭМ!$B$39:$B$782,X$47)+'СЕТ СН'!$G$9+СВЦЭМ!$D$10+'СЕТ СН'!$G$5-'СЕТ СН'!$G$17</f>
        <v>3009.1964312099999</v>
      </c>
      <c r="Y63" s="36">
        <f>SUMIFS(СВЦЭМ!$C$39:$C$782,СВЦЭМ!$A$39:$A$782,$A63,СВЦЭМ!$B$39:$B$782,Y$47)+'СЕТ СН'!$G$9+СВЦЭМ!$D$10+'СЕТ СН'!$G$5-'СЕТ СН'!$G$17</f>
        <v>2993.15690868</v>
      </c>
    </row>
    <row r="64" spans="1:25" ht="15.75" x14ac:dyDescent="0.2">
      <c r="A64" s="35">
        <f t="shared" si="1"/>
        <v>44333</v>
      </c>
      <c r="B64" s="36">
        <f>SUMIFS(СВЦЭМ!$C$39:$C$782,СВЦЭМ!$A$39:$A$782,$A64,СВЦЭМ!$B$39:$B$782,B$47)+'СЕТ СН'!$G$9+СВЦЭМ!$D$10+'СЕТ СН'!$G$5-'СЕТ СН'!$G$17</f>
        <v>3019.68628666</v>
      </c>
      <c r="C64" s="36">
        <f>SUMIFS(СВЦЭМ!$C$39:$C$782,СВЦЭМ!$A$39:$A$782,$A64,СВЦЭМ!$B$39:$B$782,C$47)+'СЕТ СН'!$G$9+СВЦЭМ!$D$10+'СЕТ СН'!$G$5-'СЕТ СН'!$G$17</f>
        <v>3062.31099154</v>
      </c>
      <c r="D64" s="36">
        <f>SUMIFS(СВЦЭМ!$C$39:$C$782,СВЦЭМ!$A$39:$A$782,$A64,СВЦЭМ!$B$39:$B$782,D$47)+'СЕТ СН'!$G$9+СВЦЭМ!$D$10+'СЕТ СН'!$G$5-'СЕТ СН'!$G$17</f>
        <v>3091.7755781700002</v>
      </c>
      <c r="E64" s="36">
        <f>SUMIFS(СВЦЭМ!$C$39:$C$782,СВЦЭМ!$A$39:$A$782,$A64,СВЦЭМ!$B$39:$B$782,E$47)+'СЕТ СН'!$G$9+СВЦЭМ!$D$10+'СЕТ СН'!$G$5-'СЕТ СН'!$G$17</f>
        <v>3103.8009873000001</v>
      </c>
      <c r="F64" s="36">
        <f>SUMIFS(СВЦЭМ!$C$39:$C$782,СВЦЭМ!$A$39:$A$782,$A64,СВЦЭМ!$B$39:$B$782,F$47)+'СЕТ СН'!$G$9+СВЦЭМ!$D$10+'СЕТ СН'!$G$5-'СЕТ СН'!$G$17</f>
        <v>3131.6863167500001</v>
      </c>
      <c r="G64" s="36">
        <f>SUMIFS(СВЦЭМ!$C$39:$C$782,СВЦЭМ!$A$39:$A$782,$A64,СВЦЭМ!$B$39:$B$782,G$47)+'СЕТ СН'!$G$9+СВЦЭМ!$D$10+'СЕТ СН'!$G$5-'СЕТ СН'!$G$17</f>
        <v>3121.06255736</v>
      </c>
      <c r="H64" s="36">
        <f>SUMIFS(СВЦЭМ!$C$39:$C$782,СВЦЭМ!$A$39:$A$782,$A64,СВЦЭМ!$B$39:$B$782,H$47)+'СЕТ СН'!$G$9+СВЦЭМ!$D$10+'СЕТ СН'!$G$5-'СЕТ СН'!$G$17</f>
        <v>3070.3200927500002</v>
      </c>
      <c r="I64" s="36">
        <f>SUMIFS(СВЦЭМ!$C$39:$C$782,СВЦЭМ!$A$39:$A$782,$A64,СВЦЭМ!$B$39:$B$782,I$47)+'СЕТ СН'!$G$9+СВЦЭМ!$D$10+'СЕТ СН'!$G$5-'СЕТ СН'!$G$17</f>
        <v>3040.30560689</v>
      </c>
      <c r="J64" s="36">
        <f>SUMIFS(СВЦЭМ!$C$39:$C$782,СВЦЭМ!$A$39:$A$782,$A64,СВЦЭМ!$B$39:$B$782,J$47)+'СЕТ СН'!$G$9+СВЦЭМ!$D$10+'СЕТ СН'!$G$5-'СЕТ СН'!$G$17</f>
        <v>3091.4767385599998</v>
      </c>
      <c r="K64" s="36">
        <f>SUMIFS(СВЦЭМ!$C$39:$C$782,СВЦЭМ!$A$39:$A$782,$A64,СВЦЭМ!$B$39:$B$782,K$47)+'СЕТ СН'!$G$9+СВЦЭМ!$D$10+'СЕТ СН'!$G$5-'СЕТ СН'!$G$17</f>
        <v>3011.7403175200002</v>
      </c>
      <c r="L64" s="36">
        <f>SUMIFS(СВЦЭМ!$C$39:$C$782,СВЦЭМ!$A$39:$A$782,$A64,СВЦЭМ!$B$39:$B$782,L$47)+'СЕТ СН'!$G$9+СВЦЭМ!$D$10+'СЕТ СН'!$G$5-'СЕТ СН'!$G$17</f>
        <v>3004.6761007800001</v>
      </c>
      <c r="M64" s="36">
        <f>SUMIFS(СВЦЭМ!$C$39:$C$782,СВЦЭМ!$A$39:$A$782,$A64,СВЦЭМ!$B$39:$B$782,M$47)+'СЕТ СН'!$G$9+СВЦЭМ!$D$10+'СЕТ СН'!$G$5-'СЕТ СН'!$G$17</f>
        <v>3000.0360333200001</v>
      </c>
      <c r="N64" s="36">
        <f>SUMIFS(СВЦЭМ!$C$39:$C$782,СВЦЭМ!$A$39:$A$782,$A64,СВЦЭМ!$B$39:$B$782,N$47)+'СЕТ СН'!$G$9+СВЦЭМ!$D$10+'СЕТ СН'!$G$5-'СЕТ СН'!$G$17</f>
        <v>2993.2261970099999</v>
      </c>
      <c r="O64" s="36">
        <f>SUMIFS(СВЦЭМ!$C$39:$C$782,СВЦЭМ!$A$39:$A$782,$A64,СВЦЭМ!$B$39:$B$782,O$47)+'СЕТ СН'!$G$9+СВЦЭМ!$D$10+'СЕТ СН'!$G$5-'СЕТ СН'!$G$17</f>
        <v>2989.2804071099999</v>
      </c>
      <c r="P64" s="36">
        <f>SUMIFS(СВЦЭМ!$C$39:$C$782,СВЦЭМ!$A$39:$A$782,$A64,СВЦЭМ!$B$39:$B$782,P$47)+'СЕТ СН'!$G$9+СВЦЭМ!$D$10+'СЕТ СН'!$G$5-'СЕТ СН'!$G$17</f>
        <v>3005.74117213</v>
      </c>
      <c r="Q64" s="36">
        <f>SUMIFS(СВЦЭМ!$C$39:$C$782,СВЦЭМ!$A$39:$A$782,$A64,СВЦЭМ!$B$39:$B$782,Q$47)+'СЕТ СН'!$G$9+СВЦЭМ!$D$10+'СЕТ СН'!$G$5-'СЕТ СН'!$G$17</f>
        <v>3018.7195385200002</v>
      </c>
      <c r="R64" s="36">
        <f>SUMIFS(СВЦЭМ!$C$39:$C$782,СВЦЭМ!$A$39:$A$782,$A64,СВЦЭМ!$B$39:$B$782,R$47)+'СЕТ СН'!$G$9+СВЦЭМ!$D$10+'СЕТ СН'!$G$5-'СЕТ СН'!$G$17</f>
        <v>3018.1939654400003</v>
      </c>
      <c r="S64" s="36">
        <f>SUMIFS(СВЦЭМ!$C$39:$C$782,СВЦЭМ!$A$39:$A$782,$A64,СВЦЭМ!$B$39:$B$782,S$47)+'СЕТ СН'!$G$9+СВЦЭМ!$D$10+'СЕТ СН'!$G$5-'СЕТ СН'!$G$17</f>
        <v>3024.6783976300003</v>
      </c>
      <c r="T64" s="36">
        <f>SUMIFS(СВЦЭМ!$C$39:$C$782,СВЦЭМ!$A$39:$A$782,$A64,СВЦЭМ!$B$39:$B$782,T$47)+'СЕТ СН'!$G$9+СВЦЭМ!$D$10+'СЕТ СН'!$G$5-'СЕТ СН'!$G$17</f>
        <v>3020.26661371</v>
      </c>
      <c r="U64" s="36">
        <f>SUMIFS(СВЦЭМ!$C$39:$C$782,СВЦЭМ!$A$39:$A$782,$A64,СВЦЭМ!$B$39:$B$782,U$47)+'СЕТ СН'!$G$9+СВЦЭМ!$D$10+'СЕТ СН'!$G$5-'СЕТ СН'!$G$17</f>
        <v>3018.78665606</v>
      </c>
      <c r="V64" s="36">
        <f>SUMIFS(СВЦЭМ!$C$39:$C$782,СВЦЭМ!$A$39:$A$782,$A64,СВЦЭМ!$B$39:$B$782,V$47)+'СЕТ СН'!$G$9+СВЦЭМ!$D$10+'СЕТ СН'!$G$5-'СЕТ СН'!$G$17</f>
        <v>2995.1445767</v>
      </c>
      <c r="W64" s="36">
        <f>SUMIFS(СВЦЭМ!$C$39:$C$782,СВЦЭМ!$A$39:$A$782,$A64,СВЦЭМ!$B$39:$B$782,W$47)+'СЕТ СН'!$G$9+СВЦЭМ!$D$10+'СЕТ СН'!$G$5-'СЕТ СН'!$G$17</f>
        <v>2994.9365406000002</v>
      </c>
      <c r="X64" s="36">
        <f>SUMIFS(СВЦЭМ!$C$39:$C$782,СВЦЭМ!$A$39:$A$782,$A64,СВЦЭМ!$B$39:$B$782,X$47)+'СЕТ СН'!$G$9+СВЦЭМ!$D$10+'СЕТ СН'!$G$5-'СЕТ СН'!$G$17</f>
        <v>2985.2507010300001</v>
      </c>
      <c r="Y64" s="36">
        <f>SUMIFS(СВЦЭМ!$C$39:$C$782,СВЦЭМ!$A$39:$A$782,$A64,СВЦЭМ!$B$39:$B$782,Y$47)+'СЕТ СН'!$G$9+СВЦЭМ!$D$10+'СЕТ СН'!$G$5-'СЕТ СН'!$G$17</f>
        <v>3001.33329181</v>
      </c>
    </row>
    <row r="65" spans="1:27" ht="15.75" x14ac:dyDescent="0.2">
      <c r="A65" s="35">
        <f t="shared" si="1"/>
        <v>44334</v>
      </c>
      <c r="B65" s="36">
        <f>SUMIFS(СВЦЭМ!$C$39:$C$782,СВЦЭМ!$A$39:$A$782,$A65,СВЦЭМ!$B$39:$B$782,B$47)+'СЕТ СН'!$G$9+СВЦЭМ!$D$10+'СЕТ СН'!$G$5-'СЕТ СН'!$G$17</f>
        <v>3038.28172915</v>
      </c>
      <c r="C65" s="36">
        <f>SUMIFS(СВЦЭМ!$C$39:$C$782,СВЦЭМ!$A$39:$A$782,$A65,СВЦЭМ!$B$39:$B$782,C$47)+'СЕТ СН'!$G$9+СВЦЭМ!$D$10+'СЕТ СН'!$G$5-'СЕТ СН'!$G$17</f>
        <v>3070.2558776599999</v>
      </c>
      <c r="D65" s="36">
        <f>SUMIFS(СВЦЭМ!$C$39:$C$782,СВЦЭМ!$A$39:$A$782,$A65,СВЦЭМ!$B$39:$B$782,D$47)+'СЕТ СН'!$G$9+СВЦЭМ!$D$10+'СЕТ СН'!$G$5-'СЕТ СН'!$G$17</f>
        <v>3073.3141841500001</v>
      </c>
      <c r="E65" s="36">
        <f>SUMIFS(СВЦЭМ!$C$39:$C$782,СВЦЭМ!$A$39:$A$782,$A65,СВЦЭМ!$B$39:$B$782,E$47)+'СЕТ СН'!$G$9+СВЦЭМ!$D$10+'СЕТ СН'!$G$5-'СЕТ СН'!$G$17</f>
        <v>3092.48354711</v>
      </c>
      <c r="F65" s="36">
        <f>SUMIFS(СВЦЭМ!$C$39:$C$782,СВЦЭМ!$A$39:$A$782,$A65,СВЦЭМ!$B$39:$B$782,F$47)+'СЕТ СН'!$G$9+СВЦЭМ!$D$10+'СЕТ СН'!$G$5-'СЕТ СН'!$G$17</f>
        <v>3091.46615875</v>
      </c>
      <c r="G65" s="36">
        <f>SUMIFS(СВЦЭМ!$C$39:$C$782,СВЦЭМ!$A$39:$A$782,$A65,СВЦЭМ!$B$39:$B$782,G$47)+'СЕТ СН'!$G$9+СВЦЭМ!$D$10+'СЕТ СН'!$G$5-'СЕТ СН'!$G$17</f>
        <v>3081.4855552600002</v>
      </c>
      <c r="H65" s="36">
        <f>SUMIFS(СВЦЭМ!$C$39:$C$782,СВЦЭМ!$A$39:$A$782,$A65,СВЦЭМ!$B$39:$B$782,H$47)+'СЕТ СН'!$G$9+СВЦЭМ!$D$10+'СЕТ СН'!$G$5-'СЕТ СН'!$G$17</f>
        <v>3038.1532809999999</v>
      </c>
      <c r="I65" s="36">
        <f>SUMIFS(СВЦЭМ!$C$39:$C$782,СВЦЭМ!$A$39:$A$782,$A65,СВЦЭМ!$B$39:$B$782,I$47)+'СЕТ СН'!$G$9+СВЦЭМ!$D$10+'СЕТ СН'!$G$5-'СЕТ СН'!$G$17</f>
        <v>3014.0785758400002</v>
      </c>
      <c r="J65" s="36">
        <f>SUMIFS(СВЦЭМ!$C$39:$C$782,СВЦЭМ!$A$39:$A$782,$A65,СВЦЭМ!$B$39:$B$782,J$47)+'СЕТ СН'!$G$9+СВЦЭМ!$D$10+'СЕТ СН'!$G$5-'СЕТ СН'!$G$17</f>
        <v>2989.6988033500002</v>
      </c>
      <c r="K65" s="36">
        <f>SUMIFS(СВЦЭМ!$C$39:$C$782,СВЦЭМ!$A$39:$A$782,$A65,СВЦЭМ!$B$39:$B$782,K$47)+'СЕТ СН'!$G$9+СВЦЭМ!$D$10+'СЕТ СН'!$G$5-'СЕТ СН'!$G$17</f>
        <v>2976.7580269300001</v>
      </c>
      <c r="L65" s="36">
        <f>SUMIFS(СВЦЭМ!$C$39:$C$782,СВЦЭМ!$A$39:$A$782,$A65,СВЦЭМ!$B$39:$B$782,L$47)+'СЕТ СН'!$G$9+СВЦЭМ!$D$10+'СЕТ СН'!$G$5-'СЕТ СН'!$G$17</f>
        <v>2969.40892854</v>
      </c>
      <c r="M65" s="36">
        <f>SUMIFS(СВЦЭМ!$C$39:$C$782,СВЦЭМ!$A$39:$A$782,$A65,СВЦЭМ!$B$39:$B$782,M$47)+'СЕТ СН'!$G$9+СВЦЭМ!$D$10+'СЕТ СН'!$G$5-'СЕТ СН'!$G$17</f>
        <v>2983.9889116499999</v>
      </c>
      <c r="N65" s="36">
        <f>SUMIFS(СВЦЭМ!$C$39:$C$782,СВЦЭМ!$A$39:$A$782,$A65,СВЦЭМ!$B$39:$B$782,N$47)+'СЕТ СН'!$G$9+СВЦЭМ!$D$10+'СЕТ СН'!$G$5-'СЕТ СН'!$G$17</f>
        <v>2984.1684382799999</v>
      </c>
      <c r="O65" s="36">
        <f>SUMIFS(СВЦЭМ!$C$39:$C$782,СВЦЭМ!$A$39:$A$782,$A65,СВЦЭМ!$B$39:$B$782,O$47)+'СЕТ СН'!$G$9+СВЦЭМ!$D$10+'СЕТ СН'!$G$5-'СЕТ СН'!$G$17</f>
        <v>3024.5476766100001</v>
      </c>
      <c r="P65" s="36">
        <f>SUMIFS(СВЦЭМ!$C$39:$C$782,СВЦЭМ!$A$39:$A$782,$A65,СВЦЭМ!$B$39:$B$782,P$47)+'СЕТ СН'!$G$9+СВЦЭМ!$D$10+'СЕТ СН'!$G$5-'СЕТ СН'!$G$17</f>
        <v>3037.9845381300001</v>
      </c>
      <c r="Q65" s="36">
        <f>SUMIFS(СВЦЭМ!$C$39:$C$782,СВЦЭМ!$A$39:$A$782,$A65,СВЦЭМ!$B$39:$B$782,Q$47)+'СЕТ СН'!$G$9+СВЦЭМ!$D$10+'СЕТ СН'!$G$5-'СЕТ СН'!$G$17</f>
        <v>3036.8201840400002</v>
      </c>
      <c r="R65" s="36">
        <f>SUMIFS(СВЦЭМ!$C$39:$C$782,СВЦЭМ!$A$39:$A$782,$A65,СВЦЭМ!$B$39:$B$782,R$47)+'СЕТ СН'!$G$9+СВЦЭМ!$D$10+'СЕТ СН'!$G$5-'СЕТ СН'!$G$17</f>
        <v>3034.2284650700003</v>
      </c>
      <c r="S65" s="36">
        <f>SUMIFS(СВЦЭМ!$C$39:$C$782,СВЦЭМ!$A$39:$A$782,$A65,СВЦЭМ!$B$39:$B$782,S$47)+'СЕТ СН'!$G$9+СВЦЭМ!$D$10+'СЕТ СН'!$G$5-'СЕТ СН'!$G$17</f>
        <v>3022.1559991499998</v>
      </c>
      <c r="T65" s="36">
        <f>SUMIFS(СВЦЭМ!$C$39:$C$782,СВЦЭМ!$A$39:$A$782,$A65,СВЦЭМ!$B$39:$B$782,T$47)+'СЕТ СН'!$G$9+СВЦЭМ!$D$10+'СЕТ СН'!$G$5-'СЕТ СН'!$G$17</f>
        <v>3014.94386816</v>
      </c>
      <c r="U65" s="36">
        <f>SUMIFS(СВЦЭМ!$C$39:$C$782,СВЦЭМ!$A$39:$A$782,$A65,СВЦЭМ!$B$39:$B$782,U$47)+'СЕТ СН'!$G$9+СВЦЭМ!$D$10+'СЕТ СН'!$G$5-'СЕТ СН'!$G$17</f>
        <v>3000.1810960800003</v>
      </c>
      <c r="V65" s="36">
        <f>SUMIFS(СВЦЭМ!$C$39:$C$782,СВЦЭМ!$A$39:$A$782,$A65,СВЦЭМ!$B$39:$B$782,V$47)+'СЕТ СН'!$G$9+СВЦЭМ!$D$10+'СЕТ СН'!$G$5-'СЕТ СН'!$G$17</f>
        <v>2983.4609340000002</v>
      </c>
      <c r="W65" s="36">
        <f>SUMIFS(СВЦЭМ!$C$39:$C$782,СВЦЭМ!$A$39:$A$782,$A65,СВЦЭМ!$B$39:$B$782,W$47)+'СЕТ СН'!$G$9+СВЦЭМ!$D$10+'СЕТ СН'!$G$5-'СЕТ СН'!$G$17</f>
        <v>2968.77469139</v>
      </c>
      <c r="X65" s="36">
        <f>SUMIFS(СВЦЭМ!$C$39:$C$782,СВЦЭМ!$A$39:$A$782,$A65,СВЦЭМ!$B$39:$B$782,X$47)+'СЕТ СН'!$G$9+СВЦЭМ!$D$10+'СЕТ СН'!$G$5-'СЕТ СН'!$G$17</f>
        <v>2996.4447677600001</v>
      </c>
      <c r="Y65" s="36">
        <f>SUMIFS(СВЦЭМ!$C$39:$C$782,СВЦЭМ!$A$39:$A$782,$A65,СВЦЭМ!$B$39:$B$782,Y$47)+'СЕТ СН'!$G$9+СВЦЭМ!$D$10+'СЕТ СН'!$G$5-'СЕТ СН'!$G$17</f>
        <v>3036.2811408699999</v>
      </c>
    </row>
    <row r="66" spans="1:27" ht="15.75" x14ac:dyDescent="0.2">
      <c r="A66" s="35">
        <f t="shared" si="1"/>
        <v>44335</v>
      </c>
      <c r="B66" s="36">
        <f>SUMIFS(СВЦЭМ!$C$39:$C$782,СВЦЭМ!$A$39:$A$782,$A66,СВЦЭМ!$B$39:$B$782,B$47)+'СЕТ СН'!$G$9+СВЦЭМ!$D$10+'СЕТ СН'!$G$5-'СЕТ СН'!$G$17</f>
        <v>3089.6174962</v>
      </c>
      <c r="C66" s="36">
        <f>SUMIFS(СВЦЭМ!$C$39:$C$782,СВЦЭМ!$A$39:$A$782,$A66,СВЦЭМ!$B$39:$B$782,C$47)+'СЕТ СН'!$G$9+СВЦЭМ!$D$10+'СЕТ СН'!$G$5-'СЕТ СН'!$G$17</f>
        <v>3106.9032724500003</v>
      </c>
      <c r="D66" s="36">
        <f>SUMIFS(СВЦЭМ!$C$39:$C$782,СВЦЭМ!$A$39:$A$782,$A66,СВЦЭМ!$B$39:$B$782,D$47)+'СЕТ СН'!$G$9+СВЦЭМ!$D$10+'СЕТ СН'!$G$5-'СЕТ СН'!$G$17</f>
        <v>3118.6111551100003</v>
      </c>
      <c r="E66" s="36">
        <f>SUMIFS(СВЦЭМ!$C$39:$C$782,СВЦЭМ!$A$39:$A$782,$A66,СВЦЭМ!$B$39:$B$782,E$47)+'СЕТ СН'!$G$9+СВЦЭМ!$D$10+'СЕТ СН'!$G$5-'СЕТ СН'!$G$17</f>
        <v>3135.5621422600002</v>
      </c>
      <c r="F66" s="36">
        <f>SUMIFS(СВЦЭМ!$C$39:$C$782,СВЦЭМ!$A$39:$A$782,$A66,СВЦЭМ!$B$39:$B$782,F$47)+'СЕТ СН'!$G$9+СВЦЭМ!$D$10+'СЕТ СН'!$G$5-'СЕТ СН'!$G$17</f>
        <v>3139.4454388499998</v>
      </c>
      <c r="G66" s="36">
        <f>SUMIFS(СВЦЭМ!$C$39:$C$782,СВЦЭМ!$A$39:$A$782,$A66,СВЦЭМ!$B$39:$B$782,G$47)+'СЕТ СН'!$G$9+СВЦЭМ!$D$10+'СЕТ СН'!$G$5-'СЕТ СН'!$G$17</f>
        <v>3126.2285074500001</v>
      </c>
      <c r="H66" s="36">
        <f>SUMIFS(СВЦЭМ!$C$39:$C$782,СВЦЭМ!$A$39:$A$782,$A66,СВЦЭМ!$B$39:$B$782,H$47)+'СЕТ СН'!$G$9+СВЦЭМ!$D$10+'СЕТ СН'!$G$5-'СЕТ СН'!$G$17</f>
        <v>3080.3590306900001</v>
      </c>
      <c r="I66" s="36">
        <f>SUMIFS(СВЦЭМ!$C$39:$C$782,СВЦЭМ!$A$39:$A$782,$A66,СВЦЭМ!$B$39:$B$782,I$47)+'СЕТ СН'!$G$9+СВЦЭМ!$D$10+'СЕТ СН'!$G$5-'СЕТ СН'!$G$17</f>
        <v>3036.99741094</v>
      </c>
      <c r="J66" s="36">
        <f>SUMIFS(СВЦЭМ!$C$39:$C$782,СВЦЭМ!$A$39:$A$782,$A66,СВЦЭМ!$B$39:$B$782,J$47)+'СЕТ СН'!$G$9+СВЦЭМ!$D$10+'СЕТ СН'!$G$5-'СЕТ СН'!$G$17</f>
        <v>3017.20038793</v>
      </c>
      <c r="K66" s="36">
        <f>SUMIFS(СВЦЭМ!$C$39:$C$782,СВЦЭМ!$A$39:$A$782,$A66,СВЦЭМ!$B$39:$B$782,K$47)+'СЕТ СН'!$G$9+СВЦЭМ!$D$10+'СЕТ СН'!$G$5-'СЕТ СН'!$G$17</f>
        <v>3011.22222255</v>
      </c>
      <c r="L66" s="36">
        <f>SUMIFS(СВЦЭМ!$C$39:$C$782,СВЦЭМ!$A$39:$A$782,$A66,СВЦЭМ!$B$39:$B$782,L$47)+'СЕТ СН'!$G$9+СВЦЭМ!$D$10+'СЕТ СН'!$G$5-'СЕТ СН'!$G$17</f>
        <v>3017.7590829000001</v>
      </c>
      <c r="M66" s="36">
        <f>SUMIFS(СВЦЭМ!$C$39:$C$782,СВЦЭМ!$A$39:$A$782,$A66,СВЦЭМ!$B$39:$B$782,M$47)+'СЕТ СН'!$G$9+СВЦЭМ!$D$10+'СЕТ СН'!$G$5-'СЕТ СН'!$G$17</f>
        <v>3044.4260051599999</v>
      </c>
      <c r="N66" s="36">
        <f>SUMIFS(СВЦЭМ!$C$39:$C$782,СВЦЭМ!$A$39:$A$782,$A66,СВЦЭМ!$B$39:$B$782,N$47)+'СЕТ СН'!$G$9+СВЦЭМ!$D$10+'СЕТ СН'!$G$5-'СЕТ СН'!$G$17</f>
        <v>3077.9102653</v>
      </c>
      <c r="O66" s="36">
        <f>SUMIFS(СВЦЭМ!$C$39:$C$782,СВЦЭМ!$A$39:$A$782,$A66,СВЦЭМ!$B$39:$B$782,O$47)+'СЕТ СН'!$G$9+СВЦЭМ!$D$10+'СЕТ СН'!$G$5-'СЕТ СН'!$G$17</f>
        <v>3125.0644714499999</v>
      </c>
      <c r="P66" s="36">
        <f>SUMIFS(СВЦЭМ!$C$39:$C$782,СВЦЭМ!$A$39:$A$782,$A66,СВЦЭМ!$B$39:$B$782,P$47)+'СЕТ СН'!$G$9+СВЦЭМ!$D$10+'СЕТ СН'!$G$5-'СЕТ СН'!$G$17</f>
        <v>3141.7498873200002</v>
      </c>
      <c r="Q66" s="36">
        <f>SUMIFS(СВЦЭМ!$C$39:$C$782,СВЦЭМ!$A$39:$A$782,$A66,СВЦЭМ!$B$39:$B$782,Q$47)+'СЕТ СН'!$G$9+СВЦЭМ!$D$10+'СЕТ СН'!$G$5-'СЕТ СН'!$G$17</f>
        <v>3124.27926987</v>
      </c>
      <c r="R66" s="36">
        <f>SUMIFS(СВЦЭМ!$C$39:$C$782,СВЦЭМ!$A$39:$A$782,$A66,СВЦЭМ!$B$39:$B$782,R$47)+'СЕТ СН'!$G$9+СВЦЭМ!$D$10+'СЕТ СН'!$G$5-'СЕТ СН'!$G$17</f>
        <v>3095.9966473900004</v>
      </c>
      <c r="S66" s="36">
        <f>SUMIFS(СВЦЭМ!$C$39:$C$782,СВЦЭМ!$A$39:$A$782,$A66,СВЦЭМ!$B$39:$B$782,S$47)+'СЕТ СН'!$G$9+СВЦЭМ!$D$10+'СЕТ СН'!$G$5-'СЕТ СН'!$G$17</f>
        <v>3078.37827483</v>
      </c>
      <c r="T66" s="36">
        <f>SUMIFS(СВЦЭМ!$C$39:$C$782,СВЦЭМ!$A$39:$A$782,$A66,СВЦЭМ!$B$39:$B$782,T$47)+'СЕТ СН'!$G$9+СВЦЭМ!$D$10+'СЕТ СН'!$G$5-'СЕТ СН'!$G$17</f>
        <v>3055.7630454700002</v>
      </c>
      <c r="U66" s="36">
        <f>SUMIFS(СВЦЭМ!$C$39:$C$782,СВЦЭМ!$A$39:$A$782,$A66,СВЦЭМ!$B$39:$B$782,U$47)+'СЕТ СН'!$G$9+СВЦЭМ!$D$10+'СЕТ СН'!$G$5-'СЕТ СН'!$G$17</f>
        <v>3041.6674316400004</v>
      </c>
      <c r="V66" s="36">
        <f>SUMIFS(СВЦЭМ!$C$39:$C$782,СВЦЭМ!$A$39:$A$782,$A66,СВЦЭМ!$B$39:$B$782,V$47)+'СЕТ СН'!$G$9+СВЦЭМ!$D$10+'СЕТ СН'!$G$5-'СЕТ СН'!$G$17</f>
        <v>3018.2991884100002</v>
      </c>
      <c r="W66" s="36">
        <f>SUMIFS(СВЦЭМ!$C$39:$C$782,СВЦЭМ!$A$39:$A$782,$A66,СВЦЭМ!$B$39:$B$782,W$47)+'СЕТ СН'!$G$9+СВЦЭМ!$D$10+'СЕТ СН'!$G$5-'СЕТ СН'!$G$17</f>
        <v>2996.2358494499999</v>
      </c>
      <c r="X66" s="36">
        <f>SUMIFS(СВЦЭМ!$C$39:$C$782,СВЦЭМ!$A$39:$A$782,$A66,СВЦЭМ!$B$39:$B$782,X$47)+'СЕТ СН'!$G$9+СВЦЭМ!$D$10+'СЕТ СН'!$G$5-'СЕТ СН'!$G$17</f>
        <v>2966.8139217799999</v>
      </c>
      <c r="Y66" s="36">
        <f>SUMIFS(СВЦЭМ!$C$39:$C$782,СВЦЭМ!$A$39:$A$782,$A66,СВЦЭМ!$B$39:$B$782,Y$47)+'СЕТ СН'!$G$9+СВЦЭМ!$D$10+'СЕТ СН'!$G$5-'СЕТ СН'!$G$17</f>
        <v>3023.0336512499998</v>
      </c>
    </row>
    <row r="67" spans="1:27" ht="15.75" x14ac:dyDescent="0.2">
      <c r="A67" s="35">
        <f t="shared" si="1"/>
        <v>44336</v>
      </c>
      <c r="B67" s="36">
        <f>SUMIFS(СВЦЭМ!$C$39:$C$782,СВЦЭМ!$A$39:$A$782,$A67,СВЦЭМ!$B$39:$B$782,B$47)+'СЕТ СН'!$G$9+СВЦЭМ!$D$10+'СЕТ СН'!$G$5-'СЕТ СН'!$G$17</f>
        <v>3102.2108948499999</v>
      </c>
      <c r="C67" s="36">
        <f>SUMIFS(СВЦЭМ!$C$39:$C$782,СВЦЭМ!$A$39:$A$782,$A67,СВЦЭМ!$B$39:$B$782,C$47)+'СЕТ СН'!$G$9+СВЦЭМ!$D$10+'СЕТ СН'!$G$5-'СЕТ СН'!$G$17</f>
        <v>3120.5110746300002</v>
      </c>
      <c r="D67" s="36">
        <f>SUMIFS(СВЦЭМ!$C$39:$C$782,СВЦЭМ!$A$39:$A$782,$A67,СВЦЭМ!$B$39:$B$782,D$47)+'СЕТ СН'!$G$9+СВЦЭМ!$D$10+'СЕТ СН'!$G$5-'СЕТ СН'!$G$17</f>
        <v>3140.7272164200003</v>
      </c>
      <c r="E67" s="36">
        <f>SUMIFS(СВЦЭМ!$C$39:$C$782,СВЦЭМ!$A$39:$A$782,$A67,СВЦЭМ!$B$39:$B$782,E$47)+'СЕТ СН'!$G$9+СВЦЭМ!$D$10+'СЕТ СН'!$G$5-'СЕТ СН'!$G$17</f>
        <v>3142.56041194</v>
      </c>
      <c r="F67" s="36">
        <f>SUMIFS(СВЦЭМ!$C$39:$C$782,СВЦЭМ!$A$39:$A$782,$A67,СВЦЭМ!$B$39:$B$782,F$47)+'СЕТ СН'!$G$9+СВЦЭМ!$D$10+'СЕТ СН'!$G$5-'СЕТ СН'!$G$17</f>
        <v>3152.8316002199999</v>
      </c>
      <c r="G67" s="36">
        <f>SUMIFS(СВЦЭМ!$C$39:$C$782,СВЦЭМ!$A$39:$A$782,$A67,СВЦЭМ!$B$39:$B$782,G$47)+'СЕТ СН'!$G$9+СВЦЭМ!$D$10+'СЕТ СН'!$G$5-'СЕТ СН'!$G$17</f>
        <v>3138.59435816</v>
      </c>
      <c r="H67" s="36">
        <f>SUMIFS(СВЦЭМ!$C$39:$C$782,СВЦЭМ!$A$39:$A$782,$A67,СВЦЭМ!$B$39:$B$782,H$47)+'СЕТ СН'!$G$9+СВЦЭМ!$D$10+'СЕТ СН'!$G$5-'СЕТ СН'!$G$17</f>
        <v>3113.0371004400004</v>
      </c>
      <c r="I67" s="36">
        <f>SUMIFS(СВЦЭМ!$C$39:$C$782,СВЦЭМ!$A$39:$A$782,$A67,СВЦЭМ!$B$39:$B$782,I$47)+'СЕТ СН'!$G$9+СВЦЭМ!$D$10+'СЕТ СН'!$G$5-'СЕТ СН'!$G$17</f>
        <v>3043.4290946000001</v>
      </c>
      <c r="J67" s="36">
        <f>SUMIFS(СВЦЭМ!$C$39:$C$782,СВЦЭМ!$A$39:$A$782,$A67,СВЦЭМ!$B$39:$B$782,J$47)+'СЕТ СН'!$G$9+СВЦЭМ!$D$10+'СЕТ СН'!$G$5-'СЕТ СН'!$G$17</f>
        <v>2984.0167293900004</v>
      </c>
      <c r="K67" s="36">
        <f>SUMIFS(СВЦЭМ!$C$39:$C$782,СВЦЭМ!$A$39:$A$782,$A67,СВЦЭМ!$B$39:$B$782,K$47)+'СЕТ СН'!$G$9+СВЦЭМ!$D$10+'СЕТ СН'!$G$5-'СЕТ СН'!$G$17</f>
        <v>2954.9138342699998</v>
      </c>
      <c r="L67" s="36">
        <f>SUMIFS(СВЦЭМ!$C$39:$C$782,СВЦЭМ!$A$39:$A$782,$A67,СВЦЭМ!$B$39:$B$782,L$47)+'СЕТ СН'!$G$9+СВЦЭМ!$D$10+'СЕТ СН'!$G$5-'СЕТ СН'!$G$17</f>
        <v>2955.94924455</v>
      </c>
      <c r="M67" s="36">
        <f>SUMIFS(СВЦЭМ!$C$39:$C$782,СВЦЭМ!$A$39:$A$782,$A67,СВЦЭМ!$B$39:$B$782,M$47)+'СЕТ СН'!$G$9+СВЦЭМ!$D$10+'СЕТ СН'!$G$5-'СЕТ СН'!$G$17</f>
        <v>2946.0209634900002</v>
      </c>
      <c r="N67" s="36">
        <f>SUMIFS(СВЦЭМ!$C$39:$C$782,СВЦЭМ!$A$39:$A$782,$A67,СВЦЭМ!$B$39:$B$782,N$47)+'СЕТ СН'!$G$9+СВЦЭМ!$D$10+'СЕТ СН'!$G$5-'СЕТ СН'!$G$17</f>
        <v>2992.1723664700003</v>
      </c>
      <c r="O67" s="36">
        <f>SUMIFS(СВЦЭМ!$C$39:$C$782,СВЦЭМ!$A$39:$A$782,$A67,СВЦЭМ!$B$39:$B$782,O$47)+'СЕТ СН'!$G$9+СВЦЭМ!$D$10+'СЕТ СН'!$G$5-'СЕТ СН'!$G$17</f>
        <v>3022.1982431800002</v>
      </c>
      <c r="P67" s="36">
        <f>SUMIFS(СВЦЭМ!$C$39:$C$782,СВЦЭМ!$A$39:$A$782,$A67,СВЦЭМ!$B$39:$B$782,P$47)+'СЕТ СН'!$G$9+СВЦЭМ!$D$10+'СЕТ СН'!$G$5-'СЕТ СН'!$G$17</f>
        <v>3038.5683443100002</v>
      </c>
      <c r="Q67" s="36">
        <f>SUMIFS(СВЦЭМ!$C$39:$C$782,СВЦЭМ!$A$39:$A$782,$A67,СВЦЭМ!$B$39:$B$782,Q$47)+'СЕТ СН'!$G$9+СВЦЭМ!$D$10+'СЕТ СН'!$G$5-'СЕТ СН'!$G$17</f>
        <v>3048.6461437200001</v>
      </c>
      <c r="R67" s="36">
        <f>SUMIFS(СВЦЭМ!$C$39:$C$782,СВЦЭМ!$A$39:$A$782,$A67,СВЦЭМ!$B$39:$B$782,R$47)+'СЕТ СН'!$G$9+СВЦЭМ!$D$10+'СЕТ СН'!$G$5-'СЕТ СН'!$G$17</f>
        <v>3038.5150545800002</v>
      </c>
      <c r="S67" s="36">
        <f>SUMIFS(СВЦЭМ!$C$39:$C$782,СВЦЭМ!$A$39:$A$782,$A67,СВЦЭМ!$B$39:$B$782,S$47)+'СЕТ СН'!$G$9+СВЦЭМ!$D$10+'СЕТ СН'!$G$5-'СЕТ СН'!$G$17</f>
        <v>3019.1809137199998</v>
      </c>
      <c r="T67" s="36">
        <f>SUMIFS(СВЦЭМ!$C$39:$C$782,СВЦЭМ!$A$39:$A$782,$A67,СВЦЭМ!$B$39:$B$782,T$47)+'СЕТ СН'!$G$9+СВЦЭМ!$D$10+'СЕТ СН'!$G$5-'СЕТ СН'!$G$17</f>
        <v>2979.5786267900003</v>
      </c>
      <c r="U67" s="36">
        <f>SUMIFS(СВЦЭМ!$C$39:$C$782,СВЦЭМ!$A$39:$A$782,$A67,СВЦЭМ!$B$39:$B$782,U$47)+'СЕТ СН'!$G$9+СВЦЭМ!$D$10+'СЕТ СН'!$G$5-'СЕТ СН'!$G$17</f>
        <v>2973.5161685100002</v>
      </c>
      <c r="V67" s="36">
        <f>SUMIFS(СВЦЭМ!$C$39:$C$782,СВЦЭМ!$A$39:$A$782,$A67,СВЦЭМ!$B$39:$B$782,V$47)+'СЕТ СН'!$G$9+СВЦЭМ!$D$10+'СЕТ СН'!$G$5-'СЕТ СН'!$G$17</f>
        <v>2987.67048088</v>
      </c>
      <c r="W67" s="36">
        <f>SUMIFS(СВЦЭМ!$C$39:$C$782,СВЦЭМ!$A$39:$A$782,$A67,СВЦЭМ!$B$39:$B$782,W$47)+'СЕТ СН'!$G$9+СВЦЭМ!$D$10+'СЕТ СН'!$G$5-'СЕТ СН'!$G$17</f>
        <v>3009.3998447700001</v>
      </c>
      <c r="X67" s="36">
        <f>SUMIFS(СВЦЭМ!$C$39:$C$782,СВЦЭМ!$A$39:$A$782,$A67,СВЦЭМ!$B$39:$B$782,X$47)+'СЕТ СН'!$G$9+СВЦЭМ!$D$10+'СЕТ СН'!$G$5-'СЕТ СН'!$G$17</f>
        <v>2986.6866291000001</v>
      </c>
      <c r="Y67" s="36">
        <f>SUMIFS(СВЦЭМ!$C$39:$C$782,СВЦЭМ!$A$39:$A$782,$A67,СВЦЭМ!$B$39:$B$782,Y$47)+'СЕТ СН'!$G$9+СВЦЭМ!$D$10+'СЕТ СН'!$G$5-'СЕТ СН'!$G$17</f>
        <v>2959.2450325099999</v>
      </c>
    </row>
    <row r="68" spans="1:27" ht="15.75" x14ac:dyDescent="0.2">
      <c r="A68" s="35">
        <f t="shared" si="1"/>
        <v>44337</v>
      </c>
      <c r="B68" s="36">
        <f>SUMIFS(СВЦЭМ!$C$39:$C$782,СВЦЭМ!$A$39:$A$782,$A68,СВЦЭМ!$B$39:$B$782,B$47)+'СЕТ СН'!$G$9+СВЦЭМ!$D$10+'СЕТ СН'!$G$5-'СЕТ СН'!$G$17</f>
        <v>2988.7948189700001</v>
      </c>
      <c r="C68" s="36">
        <f>SUMIFS(СВЦЭМ!$C$39:$C$782,СВЦЭМ!$A$39:$A$782,$A68,СВЦЭМ!$B$39:$B$782,C$47)+'СЕТ СН'!$G$9+СВЦЭМ!$D$10+'СЕТ СН'!$G$5-'СЕТ СН'!$G$17</f>
        <v>3047.4843580800002</v>
      </c>
      <c r="D68" s="36">
        <f>SUMIFS(СВЦЭМ!$C$39:$C$782,СВЦЭМ!$A$39:$A$782,$A68,СВЦЭМ!$B$39:$B$782,D$47)+'СЕТ СН'!$G$9+СВЦЭМ!$D$10+'СЕТ СН'!$G$5-'СЕТ СН'!$G$17</f>
        <v>3081.8000313699999</v>
      </c>
      <c r="E68" s="36">
        <f>SUMIFS(СВЦЭМ!$C$39:$C$782,СВЦЭМ!$A$39:$A$782,$A68,СВЦЭМ!$B$39:$B$782,E$47)+'СЕТ СН'!$G$9+СВЦЭМ!$D$10+'СЕТ СН'!$G$5-'СЕТ СН'!$G$17</f>
        <v>3078.35656466</v>
      </c>
      <c r="F68" s="36">
        <f>SUMIFS(СВЦЭМ!$C$39:$C$782,СВЦЭМ!$A$39:$A$782,$A68,СВЦЭМ!$B$39:$B$782,F$47)+'СЕТ СН'!$G$9+СВЦЭМ!$D$10+'СЕТ СН'!$G$5-'СЕТ СН'!$G$17</f>
        <v>3105.1476849999999</v>
      </c>
      <c r="G68" s="36">
        <f>SUMIFS(СВЦЭМ!$C$39:$C$782,СВЦЭМ!$A$39:$A$782,$A68,СВЦЭМ!$B$39:$B$782,G$47)+'СЕТ СН'!$G$9+СВЦЭМ!$D$10+'СЕТ СН'!$G$5-'СЕТ СН'!$G$17</f>
        <v>3103.3432124600004</v>
      </c>
      <c r="H68" s="36">
        <f>SUMIFS(СВЦЭМ!$C$39:$C$782,СВЦЭМ!$A$39:$A$782,$A68,СВЦЭМ!$B$39:$B$782,H$47)+'СЕТ СН'!$G$9+СВЦЭМ!$D$10+'СЕТ СН'!$G$5-'СЕТ СН'!$G$17</f>
        <v>3064.88328946</v>
      </c>
      <c r="I68" s="36">
        <f>SUMIFS(СВЦЭМ!$C$39:$C$782,СВЦЭМ!$A$39:$A$782,$A68,СВЦЭМ!$B$39:$B$782,I$47)+'СЕТ СН'!$G$9+СВЦЭМ!$D$10+'СЕТ СН'!$G$5-'СЕТ СН'!$G$17</f>
        <v>3028.1378965700001</v>
      </c>
      <c r="J68" s="36">
        <f>SUMIFS(СВЦЭМ!$C$39:$C$782,СВЦЭМ!$A$39:$A$782,$A68,СВЦЭМ!$B$39:$B$782,J$47)+'СЕТ СН'!$G$9+СВЦЭМ!$D$10+'СЕТ СН'!$G$5-'СЕТ СН'!$G$17</f>
        <v>2979.7587555200002</v>
      </c>
      <c r="K68" s="36">
        <f>SUMIFS(СВЦЭМ!$C$39:$C$782,СВЦЭМ!$A$39:$A$782,$A68,СВЦЭМ!$B$39:$B$782,K$47)+'СЕТ СН'!$G$9+СВЦЭМ!$D$10+'СЕТ СН'!$G$5-'СЕТ СН'!$G$17</f>
        <v>2933.95000003</v>
      </c>
      <c r="L68" s="36">
        <f>SUMIFS(СВЦЭМ!$C$39:$C$782,СВЦЭМ!$A$39:$A$782,$A68,СВЦЭМ!$B$39:$B$782,L$47)+'СЕТ СН'!$G$9+СВЦЭМ!$D$10+'СЕТ СН'!$G$5-'СЕТ СН'!$G$17</f>
        <v>2930.6545979800003</v>
      </c>
      <c r="M68" s="36">
        <f>SUMIFS(СВЦЭМ!$C$39:$C$782,СВЦЭМ!$A$39:$A$782,$A68,СВЦЭМ!$B$39:$B$782,M$47)+'СЕТ СН'!$G$9+СВЦЭМ!$D$10+'СЕТ СН'!$G$5-'СЕТ СН'!$G$17</f>
        <v>2953.2281301600001</v>
      </c>
      <c r="N68" s="36">
        <f>SUMIFS(СВЦЭМ!$C$39:$C$782,СВЦЭМ!$A$39:$A$782,$A68,СВЦЭМ!$B$39:$B$782,N$47)+'СЕТ СН'!$G$9+СВЦЭМ!$D$10+'СЕТ СН'!$G$5-'СЕТ СН'!$G$17</f>
        <v>3011.4263234600003</v>
      </c>
      <c r="O68" s="36">
        <f>SUMIFS(СВЦЭМ!$C$39:$C$782,СВЦЭМ!$A$39:$A$782,$A68,СВЦЭМ!$B$39:$B$782,O$47)+'СЕТ СН'!$G$9+СВЦЭМ!$D$10+'СЕТ СН'!$G$5-'СЕТ СН'!$G$17</f>
        <v>3050.1852182800003</v>
      </c>
      <c r="P68" s="36">
        <f>SUMIFS(СВЦЭМ!$C$39:$C$782,СВЦЭМ!$A$39:$A$782,$A68,СВЦЭМ!$B$39:$B$782,P$47)+'СЕТ СН'!$G$9+СВЦЭМ!$D$10+'СЕТ СН'!$G$5-'СЕТ СН'!$G$17</f>
        <v>3057.2603850200003</v>
      </c>
      <c r="Q68" s="36">
        <f>SUMIFS(СВЦЭМ!$C$39:$C$782,СВЦЭМ!$A$39:$A$782,$A68,СВЦЭМ!$B$39:$B$782,Q$47)+'СЕТ СН'!$G$9+СВЦЭМ!$D$10+'СЕТ СН'!$G$5-'СЕТ СН'!$G$17</f>
        <v>3052.3600780100001</v>
      </c>
      <c r="R68" s="36">
        <f>SUMIFS(СВЦЭМ!$C$39:$C$782,СВЦЭМ!$A$39:$A$782,$A68,СВЦЭМ!$B$39:$B$782,R$47)+'СЕТ СН'!$G$9+СВЦЭМ!$D$10+'СЕТ СН'!$G$5-'СЕТ СН'!$G$17</f>
        <v>3042.8759325000001</v>
      </c>
      <c r="S68" s="36">
        <f>SUMIFS(СВЦЭМ!$C$39:$C$782,СВЦЭМ!$A$39:$A$782,$A68,СВЦЭМ!$B$39:$B$782,S$47)+'СЕТ СН'!$G$9+СВЦЭМ!$D$10+'СЕТ СН'!$G$5-'СЕТ СН'!$G$17</f>
        <v>3036.03400315</v>
      </c>
      <c r="T68" s="36">
        <f>SUMIFS(СВЦЭМ!$C$39:$C$782,СВЦЭМ!$A$39:$A$782,$A68,СВЦЭМ!$B$39:$B$782,T$47)+'СЕТ СН'!$G$9+СВЦЭМ!$D$10+'СЕТ СН'!$G$5-'СЕТ СН'!$G$17</f>
        <v>2995.5177916500002</v>
      </c>
      <c r="U68" s="36">
        <f>SUMIFS(СВЦЭМ!$C$39:$C$782,СВЦЭМ!$A$39:$A$782,$A68,СВЦЭМ!$B$39:$B$782,U$47)+'СЕТ СН'!$G$9+СВЦЭМ!$D$10+'СЕТ СН'!$G$5-'СЕТ СН'!$G$17</f>
        <v>2947.0433849000001</v>
      </c>
      <c r="V68" s="36">
        <f>SUMIFS(СВЦЭМ!$C$39:$C$782,СВЦЭМ!$A$39:$A$782,$A68,СВЦЭМ!$B$39:$B$782,V$47)+'СЕТ СН'!$G$9+СВЦЭМ!$D$10+'СЕТ СН'!$G$5-'СЕТ СН'!$G$17</f>
        <v>2962.66117261</v>
      </c>
      <c r="W68" s="36">
        <f>SUMIFS(СВЦЭМ!$C$39:$C$782,СВЦЭМ!$A$39:$A$782,$A68,СВЦЭМ!$B$39:$B$782,W$47)+'СЕТ СН'!$G$9+СВЦЭМ!$D$10+'СЕТ СН'!$G$5-'СЕТ СН'!$G$17</f>
        <v>2981.5653420600001</v>
      </c>
      <c r="X68" s="36">
        <f>SUMIFS(СВЦЭМ!$C$39:$C$782,СВЦЭМ!$A$39:$A$782,$A68,СВЦЭМ!$B$39:$B$782,X$47)+'СЕТ СН'!$G$9+СВЦЭМ!$D$10+'СЕТ СН'!$G$5-'СЕТ СН'!$G$17</f>
        <v>2994.10020024</v>
      </c>
      <c r="Y68" s="36">
        <f>SUMIFS(СВЦЭМ!$C$39:$C$782,СВЦЭМ!$A$39:$A$782,$A68,СВЦЭМ!$B$39:$B$782,Y$47)+'СЕТ СН'!$G$9+СВЦЭМ!$D$10+'СЕТ СН'!$G$5-'СЕТ СН'!$G$17</f>
        <v>2965.8924338900001</v>
      </c>
    </row>
    <row r="69" spans="1:27" ht="15.75" x14ac:dyDescent="0.2">
      <c r="A69" s="35">
        <f t="shared" si="1"/>
        <v>44338</v>
      </c>
      <c r="B69" s="36">
        <f>SUMIFS(СВЦЭМ!$C$39:$C$782,СВЦЭМ!$A$39:$A$782,$A69,СВЦЭМ!$B$39:$B$782,B$47)+'СЕТ СН'!$G$9+СВЦЭМ!$D$10+'СЕТ СН'!$G$5-'СЕТ СН'!$G$17</f>
        <v>3007.7256226200002</v>
      </c>
      <c r="C69" s="36">
        <f>SUMIFS(СВЦЭМ!$C$39:$C$782,СВЦЭМ!$A$39:$A$782,$A69,СВЦЭМ!$B$39:$B$782,C$47)+'СЕТ СН'!$G$9+СВЦЭМ!$D$10+'СЕТ СН'!$G$5-'СЕТ СН'!$G$17</f>
        <v>3013.8036780400002</v>
      </c>
      <c r="D69" s="36">
        <f>SUMIFS(СВЦЭМ!$C$39:$C$782,СВЦЭМ!$A$39:$A$782,$A69,СВЦЭМ!$B$39:$B$782,D$47)+'СЕТ СН'!$G$9+СВЦЭМ!$D$10+'СЕТ СН'!$G$5-'СЕТ СН'!$G$17</f>
        <v>3041.5990576200002</v>
      </c>
      <c r="E69" s="36">
        <f>SUMIFS(СВЦЭМ!$C$39:$C$782,СВЦЭМ!$A$39:$A$782,$A69,СВЦЭМ!$B$39:$B$782,E$47)+'СЕТ СН'!$G$9+СВЦЭМ!$D$10+'СЕТ СН'!$G$5-'СЕТ СН'!$G$17</f>
        <v>3063.7919132699999</v>
      </c>
      <c r="F69" s="36">
        <f>SUMIFS(СВЦЭМ!$C$39:$C$782,СВЦЭМ!$A$39:$A$782,$A69,СВЦЭМ!$B$39:$B$782,F$47)+'СЕТ СН'!$G$9+СВЦЭМ!$D$10+'СЕТ СН'!$G$5-'СЕТ СН'!$G$17</f>
        <v>3067.01683555</v>
      </c>
      <c r="G69" s="36">
        <f>SUMIFS(СВЦЭМ!$C$39:$C$782,СВЦЭМ!$A$39:$A$782,$A69,СВЦЭМ!$B$39:$B$782,G$47)+'СЕТ СН'!$G$9+СВЦЭМ!$D$10+'СЕТ СН'!$G$5-'СЕТ СН'!$G$17</f>
        <v>3062.2065175299999</v>
      </c>
      <c r="H69" s="36">
        <f>SUMIFS(СВЦЭМ!$C$39:$C$782,СВЦЭМ!$A$39:$A$782,$A69,СВЦЭМ!$B$39:$B$782,H$47)+'СЕТ СН'!$G$9+СВЦЭМ!$D$10+'СЕТ СН'!$G$5-'СЕТ СН'!$G$17</f>
        <v>3049.5301060700003</v>
      </c>
      <c r="I69" s="36">
        <f>SUMIFS(СВЦЭМ!$C$39:$C$782,СВЦЭМ!$A$39:$A$782,$A69,СВЦЭМ!$B$39:$B$782,I$47)+'СЕТ СН'!$G$9+СВЦЭМ!$D$10+'СЕТ СН'!$G$5-'СЕТ СН'!$G$17</f>
        <v>2976.0756820000001</v>
      </c>
      <c r="J69" s="36">
        <f>SUMIFS(СВЦЭМ!$C$39:$C$782,СВЦЭМ!$A$39:$A$782,$A69,СВЦЭМ!$B$39:$B$782,J$47)+'СЕТ СН'!$G$9+СВЦЭМ!$D$10+'СЕТ СН'!$G$5-'СЕТ СН'!$G$17</f>
        <v>2937.1098988700001</v>
      </c>
      <c r="K69" s="36">
        <f>SUMIFS(СВЦЭМ!$C$39:$C$782,СВЦЭМ!$A$39:$A$782,$A69,СВЦЭМ!$B$39:$B$782,K$47)+'СЕТ СН'!$G$9+СВЦЭМ!$D$10+'СЕТ СН'!$G$5-'СЕТ СН'!$G$17</f>
        <v>2891.8649088900002</v>
      </c>
      <c r="L69" s="36">
        <f>SUMIFS(СВЦЭМ!$C$39:$C$782,СВЦЭМ!$A$39:$A$782,$A69,СВЦЭМ!$B$39:$B$782,L$47)+'СЕТ СН'!$G$9+СВЦЭМ!$D$10+'СЕТ СН'!$G$5-'СЕТ СН'!$G$17</f>
        <v>2888.5017638700001</v>
      </c>
      <c r="M69" s="36">
        <f>SUMIFS(СВЦЭМ!$C$39:$C$782,СВЦЭМ!$A$39:$A$782,$A69,СВЦЭМ!$B$39:$B$782,M$47)+'СЕТ СН'!$G$9+СВЦЭМ!$D$10+'СЕТ СН'!$G$5-'СЕТ СН'!$G$17</f>
        <v>2899.7424895700001</v>
      </c>
      <c r="N69" s="36">
        <f>SUMIFS(СВЦЭМ!$C$39:$C$782,СВЦЭМ!$A$39:$A$782,$A69,СВЦЭМ!$B$39:$B$782,N$47)+'СЕТ СН'!$G$9+СВЦЭМ!$D$10+'СЕТ СН'!$G$5-'СЕТ СН'!$G$17</f>
        <v>2964.9877414600001</v>
      </c>
      <c r="O69" s="36">
        <f>SUMIFS(СВЦЭМ!$C$39:$C$782,СВЦЭМ!$A$39:$A$782,$A69,СВЦЭМ!$B$39:$B$782,O$47)+'СЕТ СН'!$G$9+СВЦЭМ!$D$10+'СЕТ СН'!$G$5-'СЕТ СН'!$G$17</f>
        <v>3000.6022297600002</v>
      </c>
      <c r="P69" s="36">
        <f>SUMIFS(СВЦЭМ!$C$39:$C$782,СВЦЭМ!$A$39:$A$782,$A69,СВЦЭМ!$B$39:$B$782,P$47)+'СЕТ СН'!$G$9+СВЦЭМ!$D$10+'СЕТ СН'!$G$5-'СЕТ СН'!$G$17</f>
        <v>3020.6394062700001</v>
      </c>
      <c r="Q69" s="36">
        <f>SUMIFS(СВЦЭМ!$C$39:$C$782,СВЦЭМ!$A$39:$A$782,$A69,СВЦЭМ!$B$39:$B$782,Q$47)+'СЕТ СН'!$G$9+СВЦЭМ!$D$10+'СЕТ СН'!$G$5-'СЕТ СН'!$G$17</f>
        <v>3019.2927753000004</v>
      </c>
      <c r="R69" s="36">
        <f>SUMIFS(СВЦЭМ!$C$39:$C$782,СВЦЭМ!$A$39:$A$782,$A69,СВЦЭМ!$B$39:$B$782,R$47)+'СЕТ СН'!$G$9+СВЦЭМ!$D$10+'СЕТ СН'!$G$5-'СЕТ СН'!$G$17</f>
        <v>3008.5181078400001</v>
      </c>
      <c r="S69" s="36">
        <f>SUMIFS(СВЦЭМ!$C$39:$C$782,СВЦЭМ!$A$39:$A$782,$A69,СВЦЭМ!$B$39:$B$782,S$47)+'СЕТ СН'!$G$9+СВЦЭМ!$D$10+'СЕТ СН'!$G$5-'СЕТ СН'!$G$17</f>
        <v>2985.1765858100002</v>
      </c>
      <c r="T69" s="36">
        <f>SUMIFS(СВЦЭМ!$C$39:$C$782,СВЦЭМ!$A$39:$A$782,$A69,СВЦЭМ!$B$39:$B$782,T$47)+'СЕТ СН'!$G$9+СВЦЭМ!$D$10+'СЕТ СН'!$G$5-'СЕТ СН'!$G$17</f>
        <v>2927.1009849900001</v>
      </c>
      <c r="U69" s="36">
        <f>SUMIFS(СВЦЭМ!$C$39:$C$782,СВЦЭМ!$A$39:$A$782,$A69,СВЦЭМ!$B$39:$B$782,U$47)+'СЕТ СН'!$G$9+СВЦЭМ!$D$10+'СЕТ СН'!$G$5-'СЕТ СН'!$G$17</f>
        <v>2912.0637842599999</v>
      </c>
      <c r="V69" s="36">
        <f>SUMIFS(СВЦЭМ!$C$39:$C$782,СВЦЭМ!$A$39:$A$782,$A69,СВЦЭМ!$B$39:$B$782,V$47)+'СЕТ СН'!$G$9+СВЦЭМ!$D$10+'СЕТ СН'!$G$5-'СЕТ СН'!$G$17</f>
        <v>2905.1463491700001</v>
      </c>
      <c r="W69" s="36">
        <f>SUMIFS(СВЦЭМ!$C$39:$C$782,СВЦЭМ!$A$39:$A$782,$A69,СВЦЭМ!$B$39:$B$782,W$47)+'СЕТ СН'!$G$9+СВЦЭМ!$D$10+'СЕТ СН'!$G$5-'СЕТ СН'!$G$17</f>
        <v>2936.9685373500001</v>
      </c>
      <c r="X69" s="36">
        <f>SUMIFS(СВЦЭМ!$C$39:$C$782,СВЦЭМ!$A$39:$A$782,$A69,СВЦЭМ!$B$39:$B$782,X$47)+'СЕТ СН'!$G$9+СВЦЭМ!$D$10+'СЕТ СН'!$G$5-'СЕТ СН'!$G$17</f>
        <v>2914.1875531599999</v>
      </c>
      <c r="Y69" s="36">
        <f>SUMIFS(СВЦЭМ!$C$39:$C$782,СВЦЭМ!$A$39:$A$782,$A69,СВЦЭМ!$B$39:$B$782,Y$47)+'СЕТ СН'!$G$9+СВЦЭМ!$D$10+'СЕТ СН'!$G$5-'СЕТ СН'!$G$17</f>
        <v>2906.03947913</v>
      </c>
    </row>
    <row r="70" spans="1:27" ht="15.75" x14ac:dyDescent="0.2">
      <c r="A70" s="35">
        <f t="shared" si="1"/>
        <v>44339</v>
      </c>
      <c r="B70" s="36">
        <f>SUMIFS(СВЦЭМ!$C$39:$C$782,СВЦЭМ!$A$39:$A$782,$A70,СВЦЭМ!$B$39:$B$782,B$47)+'СЕТ СН'!$G$9+СВЦЭМ!$D$10+'СЕТ СН'!$G$5-'СЕТ СН'!$G$17</f>
        <v>2983.8649280500003</v>
      </c>
      <c r="C70" s="36">
        <f>SUMIFS(СВЦЭМ!$C$39:$C$782,СВЦЭМ!$A$39:$A$782,$A70,СВЦЭМ!$B$39:$B$782,C$47)+'СЕТ СН'!$G$9+СВЦЭМ!$D$10+'СЕТ СН'!$G$5-'СЕТ СН'!$G$17</f>
        <v>3043.6835536500002</v>
      </c>
      <c r="D70" s="36">
        <f>SUMIFS(СВЦЭМ!$C$39:$C$782,СВЦЭМ!$A$39:$A$782,$A70,СВЦЭМ!$B$39:$B$782,D$47)+'СЕТ СН'!$G$9+СВЦЭМ!$D$10+'СЕТ СН'!$G$5-'СЕТ СН'!$G$17</f>
        <v>3068.7154862100001</v>
      </c>
      <c r="E70" s="36">
        <f>SUMIFS(СВЦЭМ!$C$39:$C$782,СВЦЭМ!$A$39:$A$782,$A70,СВЦЭМ!$B$39:$B$782,E$47)+'СЕТ СН'!$G$9+СВЦЭМ!$D$10+'СЕТ СН'!$G$5-'СЕТ СН'!$G$17</f>
        <v>3084.5564478599999</v>
      </c>
      <c r="F70" s="36">
        <f>SUMIFS(СВЦЭМ!$C$39:$C$782,СВЦЭМ!$A$39:$A$782,$A70,СВЦЭМ!$B$39:$B$782,F$47)+'СЕТ СН'!$G$9+СВЦЭМ!$D$10+'СЕТ СН'!$G$5-'СЕТ СН'!$G$17</f>
        <v>3097.17160874</v>
      </c>
      <c r="G70" s="36">
        <f>SUMIFS(СВЦЭМ!$C$39:$C$782,СВЦЭМ!$A$39:$A$782,$A70,СВЦЭМ!$B$39:$B$782,G$47)+'СЕТ СН'!$G$9+СВЦЭМ!$D$10+'СЕТ СН'!$G$5-'СЕТ СН'!$G$17</f>
        <v>3099.1028727900002</v>
      </c>
      <c r="H70" s="36">
        <f>SUMIFS(СВЦЭМ!$C$39:$C$782,СВЦЭМ!$A$39:$A$782,$A70,СВЦЭМ!$B$39:$B$782,H$47)+'СЕТ СН'!$G$9+СВЦЭМ!$D$10+'СЕТ СН'!$G$5-'СЕТ СН'!$G$17</f>
        <v>3101.5348976100004</v>
      </c>
      <c r="I70" s="36">
        <f>SUMIFS(СВЦЭМ!$C$39:$C$782,СВЦЭМ!$A$39:$A$782,$A70,СВЦЭМ!$B$39:$B$782,I$47)+'СЕТ СН'!$G$9+СВЦЭМ!$D$10+'СЕТ СН'!$G$5-'СЕТ СН'!$G$17</f>
        <v>3025.5206388800002</v>
      </c>
      <c r="J70" s="36">
        <f>SUMIFS(СВЦЭМ!$C$39:$C$782,СВЦЭМ!$A$39:$A$782,$A70,СВЦЭМ!$B$39:$B$782,J$47)+'СЕТ СН'!$G$9+СВЦЭМ!$D$10+'СЕТ СН'!$G$5-'СЕТ СН'!$G$17</f>
        <v>2988.3959389000001</v>
      </c>
      <c r="K70" s="36">
        <f>SUMIFS(СВЦЭМ!$C$39:$C$782,СВЦЭМ!$A$39:$A$782,$A70,СВЦЭМ!$B$39:$B$782,K$47)+'СЕТ СН'!$G$9+СВЦЭМ!$D$10+'СЕТ СН'!$G$5-'СЕТ СН'!$G$17</f>
        <v>2937.9119886600001</v>
      </c>
      <c r="L70" s="36">
        <f>SUMIFS(СВЦЭМ!$C$39:$C$782,СВЦЭМ!$A$39:$A$782,$A70,СВЦЭМ!$B$39:$B$782,L$47)+'СЕТ СН'!$G$9+СВЦЭМ!$D$10+'СЕТ СН'!$G$5-'СЕТ СН'!$G$17</f>
        <v>2917.2429856200001</v>
      </c>
      <c r="M70" s="36">
        <f>SUMIFS(СВЦЭМ!$C$39:$C$782,СВЦЭМ!$A$39:$A$782,$A70,СВЦЭМ!$B$39:$B$782,M$47)+'СЕТ СН'!$G$9+СВЦЭМ!$D$10+'СЕТ СН'!$G$5-'СЕТ СН'!$G$17</f>
        <v>2922.1825073099999</v>
      </c>
      <c r="N70" s="36">
        <f>SUMIFS(СВЦЭМ!$C$39:$C$782,СВЦЭМ!$A$39:$A$782,$A70,СВЦЭМ!$B$39:$B$782,N$47)+'СЕТ СН'!$G$9+СВЦЭМ!$D$10+'СЕТ СН'!$G$5-'СЕТ СН'!$G$17</f>
        <v>2971.7913424799999</v>
      </c>
      <c r="O70" s="36">
        <f>SUMIFS(СВЦЭМ!$C$39:$C$782,СВЦЭМ!$A$39:$A$782,$A70,СВЦЭМ!$B$39:$B$782,O$47)+'СЕТ СН'!$G$9+СВЦЭМ!$D$10+'СЕТ СН'!$G$5-'СЕТ СН'!$G$17</f>
        <v>3005.4282722799999</v>
      </c>
      <c r="P70" s="36">
        <f>SUMIFS(СВЦЭМ!$C$39:$C$782,СВЦЭМ!$A$39:$A$782,$A70,СВЦЭМ!$B$39:$B$782,P$47)+'СЕТ СН'!$G$9+СВЦЭМ!$D$10+'СЕТ СН'!$G$5-'СЕТ СН'!$G$17</f>
        <v>3031.9435140099999</v>
      </c>
      <c r="Q70" s="36">
        <f>SUMIFS(СВЦЭМ!$C$39:$C$782,СВЦЭМ!$A$39:$A$782,$A70,СВЦЭМ!$B$39:$B$782,Q$47)+'СЕТ СН'!$G$9+СВЦЭМ!$D$10+'СЕТ СН'!$G$5-'СЕТ СН'!$G$17</f>
        <v>3043.45824812</v>
      </c>
      <c r="R70" s="36">
        <f>SUMIFS(СВЦЭМ!$C$39:$C$782,СВЦЭМ!$A$39:$A$782,$A70,СВЦЭМ!$B$39:$B$782,R$47)+'СЕТ СН'!$G$9+СВЦЭМ!$D$10+'СЕТ СН'!$G$5-'СЕТ СН'!$G$17</f>
        <v>3033.83045928</v>
      </c>
      <c r="S70" s="36">
        <f>SUMIFS(СВЦЭМ!$C$39:$C$782,СВЦЭМ!$A$39:$A$782,$A70,СВЦЭМ!$B$39:$B$782,S$47)+'СЕТ СН'!$G$9+СВЦЭМ!$D$10+'СЕТ СН'!$G$5-'СЕТ СН'!$G$17</f>
        <v>3016.0259638300004</v>
      </c>
      <c r="T70" s="36">
        <f>SUMIFS(СВЦЭМ!$C$39:$C$782,СВЦЭМ!$A$39:$A$782,$A70,СВЦЭМ!$B$39:$B$782,T$47)+'СЕТ СН'!$G$9+СВЦЭМ!$D$10+'СЕТ СН'!$G$5-'СЕТ СН'!$G$17</f>
        <v>2973.40702934</v>
      </c>
      <c r="U70" s="36">
        <f>SUMIFS(СВЦЭМ!$C$39:$C$782,СВЦЭМ!$A$39:$A$782,$A70,СВЦЭМ!$B$39:$B$782,U$47)+'СЕТ СН'!$G$9+СВЦЭМ!$D$10+'СЕТ СН'!$G$5-'СЕТ СН'!$G$17</f>
        <v>2927.0924181300002</v>
      </c>
      <c r="V70" s="36">
        <f>SUMIFS(СВЦЭМ!$C$39:$C$782,СВЦЭМ!$A$39:$A$782,$A70,СВЦЭМ!$B$39:$B$782,V$47)+'СЕТ СН'!$G$9+СВЦЭМ!$D$10+'СЕТ СН'!$G$5-'СЕТ СН'!$G$17</f>
        <v>2909.07100644</v>
      </c>
      <c r="W70" s="36">
        <f>SUMIFS(СВЦЭМ!$C$39:$C$782,СВЦЭМ!$A$39:$A$782,$A70,СВЦЭМ!$B$39:$B$782,W$47)+'СЕТ СН'!$G$9+СВЦЭМ!$D$10+'СЕТ СН'!$G$5-'СЕТ СН'!$G$17</f>
        <v>2885.8416671200002</v>
      </c>
      <c r="X70" s="36">
        <f>SUMIFS(СВЦЭМ!$C$39:$C$782,СВЦЭМ!$A$39:$A$782,$A70,СВЦЭМ!$B$39:$B$782,X$47)+'СЕТ СН'!$G$9+СВЦЭМ!$D$10+'СЕТ СН'!$G$5-'СЕТ СН'!$G$17</f>
        <v>2969.70623247</v>
      </c>
      <c r="Y70" s="36">
        <f>SUMIFS(СВЦЭМ!$C$39:$C$782,СВЦЭМ!$A$39:$A$782,$A70,СВЦЭМ!$B$39:$B$782,Y$47)+'СЕТ СН'!$G$9+СВЦЭМ!$D$10+'СЕТ СН'!$G$5-'СЕТ СН'!$G$17</f>
        <v>2968.0921501500002</v>
      </c>
    </row>
    <row r="71" spans="1:27" ht="15.75" x14ac:dyDescent="0.2">
      <c r="A71" s="35">
        <f t="shared" si="1"/>
        <v>44340</v>
      </c>
      <c r="B71" s="36">
        <f>SUMIFS(СВЦЭМ!$C$39:$C$782,СВЦЭМ!$A$39:$A$782,$A71,СВЦЭМ!$B$39:$B$782,B$47)+'СЕТ СН'!$G$9+СВЦЭМ!$D$10+'СЕТ СН'!$G$5-'СЕТ СН'!$G$17</f>
        <v>3042.8710205699999</v>
      </c>
      <c r="C71" s="36">
        <f>SUMIFS(СВЦЭМ!$C$39:$C$782,СВЦЭМ!$A$39:$A$782,$A71,СВЦЭМ!$B$39:$B$782,C$47)+'СЕТ СН'!$G$9+СВЦЭМ!$D$10+'СЕТ СН'!$G$5-'СЕТ СН'!$G$17</f>
        <v>3119.77468417</v>
      </c>
      <c r="D71" s="36">
        <f>SUMIFS(СВЦЭМ!$C$39:$C$782,СВЦЭМ!$A$39:$A$782,$A71,СВЦЭМ!$B$39:$B$782,D$47)+'СЕТ СН'!$G$9+СВЦЭМ!$D$10+'СЕТ СН'!$G$5-'СЕТ СН'!$G$17</f>
        <v>3166.3199164799998</v>
      </c>
      <c r="E71" s="36">
        <f>SUMIFS(СВЦЭМ!$C$39:$C$782,СВЦЭМ!$A$39:$A$782,$A71,СВЦЭМ!$B$39:$B$782,E$47)+'СЕТ СН'!$G$9+СВЦЭМ!$D$10+'СЕТ СН'!$G$5-'СЕТ СН'!$G$17</f>
        <v>3195.90475853</v>
      </c>
      <c r="F71" s="36">
        <f>SUMIFS(СВЦЭМ!$C$39:$C$782,СВЦЭМ!$A$39:$A$782,$A71,СВЦЭМ!$B$39:$B$782,F$47)+'СЕТ СН'!$G$9+СВЦЭМ!$D$10+'СЕТ СН'!$G$5-'СЕТ СН'!$G$17</f>
        <v>3204.7840342700001</v>
      </c>
      <c r="G71" s="36">
        <f>SUMIFS(СВЦЭМ!$C$39:$C$782,СВЦЭМ!$A$39:$A$782,$A71,СВЦЭМ!$B$39:$B$782,G$47)+'СЕТ СН'!$G$9+СВЦЭМ!$D$10+'СЕТ СН'!$G$5-'СЕТ СН'!$G$17</f>
        <v>3166.6051337100002</v>
      </c>
      <c r="H71" s="36">
        <f>SUMIFS(СВЦЭМ!$C$39:$C$782,СВЦЭМ!$A$39:$A$782,$A71,СВЦЭМ!$B$39:$B$782,H$47)+'СЕТ СН'!$G$9+СВЦЭМ!$D$10+'СЕТ СН'!$G$5-'СЕТ СН'!$G$17</f>
        <v>3106.42171306</v>
      </c>
      <c r="I71" s="36">
        <f>SUMIFS(СВЦЭМ!$C$39:$C$782,СВЦЭМ!$A$39:$A$782,$A71,СВЦЭМ!$B$39:$B$782,I$47)+'СЕТ СН'!$G$9+СВЦЭМ!$D$10+'СЕТ СН'!$G$5-'СЕТ СН'!$G$17</f>
        <v>3026.47553062</v>
      </c>
      <c r="J71" s="36">
        <f>SUMIFS(СВЦЭМ!$C$39:$C$782,СВЦЭМ!$A$39:$A$782,$A71,СВЦЭМ!$B$39:$B$782,J$47)+'СЕТ СН'!$G$9+СВЦЭМ!$D$10+'СЕТ СН'!$G$5-'СЕТ СН'!$G$17</f>
        <v>2986.2512200599999</v>
      </c>
      <c r="K71" s="36">
        <f>SUMIFS(СВЦЭМ!$C$39:$C$782,СВЦЭМ!$A$39:$A$782,$A71,СВЦЭМ!$B$39:$B$782,K$47)+'СЕТ СН'!$G$9+СВЦЭМ!$D$10+'СЕТ СН'!$G$5-'СЕТ СН'!$G$17</f>
        <v>2931.7679146</v>
      </c>
      <c r="L71" s="36">
        <f>SUMIFS(СВЦЭМ!$C$39:$C$782,СВЦЭМ!$A$39:$A$782,$A71,СВЦЭМ!$B$39:$B$782,L$47)+'СЕТ СН'!$G$9+СВЦЭМ!$D$10+'СЕТ СН'!$G$5-'СЕТ СН'!$G$17</f>
        <v>2924.3738566900001</v>
      </c>
      <c r="M71" s="36">
        <f>SUMIFS(СВЦЭМ!$C$39:$C$782,СВЦЭМ!$A$39:$A$782,$A71,СВЦЭМ!$B$39:$B$782,M$47)+'СЕТ СН'!$G$9+СВЦЭМ!$D$10+'СЕТ СН'!$G$5-'СЕТ СН'!$G$17</f>
        <v>2920.0749402900001</v>
      </c>
      <c r="N71" s="36">
        <f>SUMIFS(СВЦЭМ!$C$39:$C$782,СВЦЭМ!$A$39:$A$782,$A71,СВЦЭМ!$B$39:$B$782,N$47)+'СЕТ СН'!$G$9+СВЦЭМ!$D$10+'СЕТ СН'!$G$5-'СЕТ СН'!$G$17</f>
        <v>2969.9635938000001</v>
      </c>
      <c r="O71" s="36">
        <f>SUMIFS(СВЦЭМ!$C$39:$C$782,СВЦЭМ!$A$39:$A$782,$A71,СВЦЭМ!$B$39:$B$782,O$47)+'СЕТ СН'!$G$9+СВЦЭМ!$D$10+'СЕТ СН'!$G$5-'СЕТ СН'!$G$17</f>
        <v>2992.97614853</v>
      </c>
      <c r="P71" s="36">
        <f>SUMIFS(СВЦЭМ!$C$39:$C$782,СВЦЭМ!$A$39:$A$782,$A71,СВЦЭМ!$B$39:$B$782,P$47)+'СЕТ СН'!$G$9+СВЦЭМ!$D$10+'СЕТ СН'!$G$5-'СЕТ СН'!$G$17</f>
        <v>3006.62745141</v>
      </c>
      <c r="Q71" s="36">
        <f>SUMIFS(СВЦЭМ!$C$39:$C$782,СВЦЭМ!$A$39:$A$782,$A71,СВЦЭМ!$B$39:$B$782,Q$47)+'СЕТ СН'!$G$9+СВЦЭМ!$D$10+'СЕТ СН'!$G$5-'СЕТ СН'!$G$17</f>
        <v>3002.7617403100003</v>
      </c>
      <c r="R71" s="36">
        <f>SUMIFS(СВЦЭМ!$C$39:$C$782,СВЦЭМ!$A$39:$A$782,$A71,СВЦЭМ!$B$39:$B$782,R$47)+'СЕТ СН'!$G$9+СВЦЭМ!$D$10+'СЕТ СН'!$G$5-'СЕТ СН'!$G$17</f>
        <v>2985.6665513900002</v>
      </c>
      <c r="S71" s="36">
        <f>SUMIFS(СВЦЭМ!$C$39:$C$782,СВЦЭМ!$A$39:$A$782,$A71,СВЦЭМ!$B$39:$B$782,S$47)+'СЕТ СН'!$G$9+СВЦЭМ!$D$10+'СЕТ СН'!$G$5-'СЕТ СН'!$G$17</f>
        <v>2951.86418207</v>
      </c>
      <c r="T71" s="36">
        <f>SUMIFS(СВЦЭМ!$C$39:$C$782,СВЦЭМ!$A$39:$A$782,$A71,СВЦЭМ!$B$39:$B$782,T$47)+'СЕТ СН'!$G$9+СВЦЭМ!$D$10+'СЕТ СН'!$G$5-'СЕТ СН'!$G$17</f>
        <v>2929.5811011700002</v>
      </c>
      <c r="U71" s="36">
        <f>SUMIFS(СВЦЭМ!$C$39:$C$782,СВЦЭМ!$A$39:$A$782,$A71,СВЦЭМ!$B$39:$B$782,U$47)+'СЕТ СН'!$G$9+СВЦЭМ!$D$10+'СЕТ СН'!$G$5-'СЕТ СН'!$G$17</f>
        <v>2909.9688084700001</v>
      </c>
      <c r="V71" s="36">
        <f>SUMIFS(СВЦЭМ!$C$39:$C$782,СВЦЭМ!$A$39:$A$782,$A71,СВЦЭМ!$B$39:$B$782,V$47)+'СЕТ СН'!$G$9+СВЦЭМ!$D$10+'СЕТ СН'!$G$5-'СЕТ СН'!$G$17</f>
        <v>2917.7965060199999</v>
      </c>
      <c r="W71" s="36">
        <f>SUMIFS(СВЦЭМ!$C$39:$C$782,СВЦЭМ!$A$39:$A$782,$A71,СВЦЭМ!$B$39:$B$782,W$47)+'СЕТ СН'!$G$9+СВЦЭМ!$D$10+'СЕТ СН'!$G$5-'СЕТ СН'!$G$17</f>
        <v>2936.1200742000001</v>
      </c>
      <c r="X71" s="36">
        <f>SUMIFS(СВЦЭМ!$C$39:$C$782,СВЦЭМ!$A$39:$A$782,$A71,СВЦЭМ!$B$39:$B$782,X$47)+'СЕТ СН'!$G$9+СВЦЭМ!$D$10+'СЕТ СН'!$G$5-'СЕТ СН'!$G$17</f>
        <v>2915.0267339400002</v>
      </c>
      <c r="Y71" s="36">
        <f>SUMIFS(СВЦЭМ!$C$39:$C$782,СВЦЭМ!$A$39:$A$782,$A71,СВЦЭМ!$B$39:$B$782,Y$47)+'СЕТ СН'!$G$9+СВЦЭМ!$D$10+'СЕТ СН'!$G$5-'СЕТ СН'!$G$17</f>
        <v>2941.06164442</v>
      </c>
    </row>
    <row r="72" spans="1:27" ht="15.75" x14ac:dyDescent="0.2">
      <c r="A72" s="35">
        <f t="shared" si="1"/>
        <v>44341</v>
      </c>
      <c r="B72" s="36">
        <f>SUMIFS(СВЦЭМ!$C$39:$C$782,СВЦЭМ!$A$39:$A$782,$A72,СВЦЭМ!$B$39:$B$782,B$47)+'СЕТ СН'!$G$9+СВЦЭМ!$D$10+'СЕТ СН'!$G$5-'СЕТ СН'!$G$17</f>
        <v>3044.2233989200004</v>
      </c>
      <c r="C72" s="36">
        <f>SUMIFS(СВЦЭМ!$C$39:$C$782,СВЦЭМ!$A$39:$A$782,$A72,СВЦЭМ!$B$39:$B$782,C$47)+'СЕТ СН'!$G$9+СВЦЭМ!$D$10+'СЕТ СН'!$G$5-'СЕТ СН'!$G$17</f>
        <v>3094.5484302499999</v>
      </c>
      <c r="D72" s="36">
        <f>SUMIFS(СВЦЭМ!$C$39:$C$782,СВЦЭМ!$A$39:$A$782,$A72,СВЦЭМ!$B$39:$B$782,D$47)+'СЕТ СН'!$G$9+СВЦЭМ!$D$10+'СЕТ СН'!$G$5-'СЕТ СН'!$G$17</f>
        <v>3116.1479363899998</v>
      </c>
      <c r="E72" s="36">
        <f>SUMIFS(СВЦЭМ!$C$39:$C$782,СВЦЭМ!$A$39:$A$782,$A72,СВЦЭМ!$B$39:$B$782,E$47)+'СЕТ СН'!$G$9+СВЦЭМ!$D$10+'СЕТ СН'!$G$5-'СЕТ СН'!$G$17</f>
        <v>3115.13223659</v>
      </c>
      <c r="F72" s="36">
        <f>SUMIFS(СВЦЭМ!$C$39:$C$782,СВЦЭМ!$A$39:$A$782,$A72,СВЦЭМ!$B$39:$B$782,F$47)+'СЕТ СН'!$G$9+СВЦЭМ!$D$10+'СЕТ СН'!$G$5-'СЕТ СН'!$G$17</f>
        <v>3123.3682766800002</v>
      </c>
      <c r="G72" s="36">
        <f>SUMIFS(СВЦЭМ!$C$39:$C$782,СВЦЭМ!$A$39:$A$782,$A72,СВЦЭМ!$B$39:$B$782,G$47)+'СЕТ СН'!$G$9+СВЦЭМ!$D$10+'СЕТ СН'!$G$5-'СЕТ СН'!$G$17</f>
        <v>3113.9110608300002</v>
      </c>
      <c r="H72" s="36">
        <f>SUMIFS(СВЦЭМ!$C$39:$C$782,СВЦЭМ!$A$39:$A$782,$A72,СВЦЭМ!$B$39:$B$782,H$47)+'СЕТ СН'!$G$9+СВЦЭМ!$D$10+'СЕТ СН'!$G$5-'СЕТ СН'!$G$17</f>
        <v>3069.28297402</v>
      </c>
      <c r="I72" s="36">
        <f>SUMIFS(СВЦЭМ!$C$39:$C$782,СВЦЭМ!$A$39:$A$782,$A72,СВЦЭМ!$B$39:$B$782,I$47)+'СЕТ СН'!$G$9+СВЦЭМ!$D$10+'СЕТ СН'!$G$5-'СЕТ СН'!$G$17</f>
        <v>2985.2724252100002</v>
      </c>
      <c r="J72" s="36">
        <f>SUMIFS(СВЦЭМ!$C$39:$C$782,СВЦЭМ!$A$39:$A$782,$A72,СВЦЭМ!$B$39:$B$782,J$47)+'СЕТ СН'!$G$9+СВЦЭМ!$D$10+'СЕТ СН'!$G$5-'СЕТ СН'!$G$17</f>
        <v>2905.6723097900003</v>
      </c>
      <c r="K72" s="36">
        <f>SUMIFS(СВЦЭМ!$C$39:$C$782,СВЦЭМ!$A$39:$A$782,$A72,СВЦЭМ!$B$39:$B$782,K$47)+'СЕТ СН'!$G$9+СВЦЭМ!$D$10+'СЕТ СН'!$G$5-'СЕТ СН'!$G$17</f>
        <v>2871.6333508000002</v>
      </c>
      <c r="L72" s="36">
        <f>SUMIFS(СВЦЭМ!$C$39:$C$782,СВЦЭМ!$A$39:$A$782,$A72,СВЦЭМ!$B$39:$B$782,L$47)+'СЕТ СН'!$G$9+СВЦЭМ!$D$10+'СЕТ СН'!$G$5-'СЕТ СН'!$G$17</f>
        <v>2886.4592492400002</v>
      </c>
      <c r="M72" s="36">
        <f>SUMIFS(СВЦЭМ!$C$39:$C$782,СВЦЭМ!$A$39:$A$782,$A72,СВЦЭМ!$B$39:$B$782,M$47)+'СЕТ СН'!$G$9+СВЦЭМ!$D$10+'СЕТ СН'!$G$5-'СЕТ СН'!$G$17</f>
        <v>2873.8675549700001</v>
      </c>
      <c r="N72" s="36">
        <f>SUMIFS(СВЦЭМ!$C$39:$C$782,СВЦЭМ!$A$39:$A$782,$A72,СВЦЭМ!$B$39:$B$782,N$47)+'СЕТ СН'!$G$9+СВЦЭМ!$D$10+'СЕТ СН'!$G$5-'СЕТ СН'!$G$17</f>
        <v>2920.9522315600002</v>
      </c>
      <c r="O72" s="36">
        <f>SUMIFS(СВЦЭМ!$C$39:$C$782,СВЦЭМ!$A$39:$A$782,$A72,СВЦЭМ!$B$39:$B$782,O$47)+'СЕТ СН'!$G$9+СВЦЭМ!$D$10+'СЕТ СН'!$G$5-'СЕТ СН'!$G$17</f>
        <v>2992.62829805</v>
      </c>
      <c r="P72" s="36">
        <f>SUMIFS(СВЦЭМ!$C$39:$C$782,СВЦЭМ!$A$39:$A$782,$A72,СВЦЭМ!$B$39:$B$782,P$47)+'СЕТ СН'!$G$9+СВЦЭМ!$D$10+'СЕТ СН'!$G$5-'СЕТ СН'!$G$17</f>
        <v>3004.8651424899999</v>
      </c>
      <c r="Q72" s="36">
        <f>SUMIFS(СВЦЭМ!$C$39:$C$782,СВЦЭМ!$A$39:$A$782,$A72,СВЦЭМ!$B$39:$B$782,Q$47)+'СЕТ СН'!$G$9+СВЦЭМ!$D$10+'СЕТ СН'!$G$5-'СЕТ СН'!$G$17</f>
        <v>2993.7501137899999</v>
      </c>
      <c r="R72" s="36">
        <f>SUMIFS(СВЦЭМ!$C$39:$C$782,СВЦЭМ!$A$39:$A$782,$A72,СВЦЭМ!$B$39:$B$782,R$47)+'СЕТ СН'!$G$9+СВЦЭМ!$D$10+'СЕТ СН'!$G$5-'СЕТ СН'!$G$17</f>
        <v>2979.6164962299999</v>
      </c>
      <c r="S72" s="36">
        <f>SUMIFS(СВЦЭМ!$C$39:$C$782,СВЦЭМ!$A$39:$A$782,$A72,СВЦЭМ!$B$39:$B$782,S$47)+'СЕТ СН'!$G$9+СВЦЭМ!$D$10+'СЕТ СН'!$G$5-'СЕТ СН'!$G$17</f>
        <v>2947.91268915</v>
      </c>
      <c r="T72" s="36">
        <f>SUMIFS(СВЦЭМ!$C$39:$C$782,СВЦЭМ!$A$39:$A$782,$A72,СВЦЭМ!$B$39:$B$782,T$47)+'СЕТ СН'!$G$9+СВЦЭМ!$D$10+'СЕТ СН'!$G$5-'СЕТ СН'!$G$17</f>
        <v>2905.8131514000002</v>
      </c>
      <c r="U72" s="36">
        <f>SUMIFS(СВЦЭМ!$C$39:$C$782,СВЦЭМ!$A$39:$A$782,$A72,СВЦЭМ!$B$39:$B$782,U$47)+'СЕТ СН'!$G$9+СВЦЭМ!$D$10+'СЕТ СН'!$G$5-'СЕТ СН'!$G$17</f>
        <v>2888.8763062200001</v>
      </c>
      <c r="V72" s="36">
        <f>SUMIFS(СВЦЭМ!$C$39:$C$782,СВЦЭМ!$A$39:$A$782,$A72,СВЦЭМ!$B$39:$B$782,V$47)+'СЕТ СН'!$G$9+СВЦЭМ!$D$10+'СЕТ СН'!$G$5-'СЕТ СН'!$G$17</f>
        <v>2899.6473732499999</v>
      </c>
      <c r="W72" s="36">
        <f>SUMIFS(СВЦЭМ!$C$39:$C$782,СВЦЭМ!$A$39:$A$782,$A72,СВЦЭМ!$B$39:$B$782,W$47)+'СЕТ СН'!$G$9+СВЦЭМ!$D$10+'СЕТ СН'!$G$5-'СЕТ СН'!$G$17</f>
        <v>2927.7821218300001</v>
      </c>
      <c r="X72" s="36">
        <f>SUMIFS(СВЦЭМ!$C$39:$C$782,СВЦЭМ!$A$39:$A$782,$A72,СВЦЭМ!$B$39:$B$782,X$47)+'СЕТ СН'!$G$9+СВЦЭМ!$D$10+'СЕТ СН'!$G$5-'СЕТ СН'!$G$17</f>
        <v>2897.4659532400001</v>
      </c>
      <c r="Y72" s="36">
        <f>SUMIFS(СВЦЭМ!$C$39:$C$782,СВЦЭМ!$A$39:$A$782,$A72,СВЦЭМ!$B$39:$B$782,Y$47)+'СЕТ СН'!$G$9+СВЦЭМ!$D$10+'СЕТ СН'!$G$5-'СЕТ СН'!$G$17</f>
        <v>2921.4426888500002</v>
      </c>
    </row>
    <row r="73" spans="1:27" ht="15.75" x14ac:dyDescent="0.2">
      <c r="A73" s="35">
        <f t="shared" si="1"/>
        <v>44342</v>
      </c>
      <c r="B73" s="36">
        <f>SUMIFS(СВЦЭМ!$C$39:$C$782,СВЦЭМ!$A$39:$A$782,$A73,СВЦЭМ!$B$39:$B$782,B$47)+'СЕТ СН'!$G$9+СВЦЭМ!$D$10+'СЕТ СН'!$G$5-'СЕТ СН'!$G$17</f>
        <v>3046.7773016000001</v>
      </c>
      <c r="C73" s="36">
        <f>SUMIFS(СВЦЭМ!$C$39:$C$782,СВЦЭМ!$A$39:$A$782,$A73,СВЦЭМ!$B$39:$B$782,C$47)+'СЕТ СН'!$G$9+СВЦЭМ!$D$10+'СЕТ СН'!$G$5-'СЕТ СН'!$G$17</f>
        <v>3103.58205877</v>
      </c>
      <c r="D73" s="36">
        <f>SUMIFS(СВЦЭМ!$C$39:$C$782,СВЦЭМ!$A$39:$A$782,$A73,СВЦЭМ!$B$39:$B$782,D$47)+'СЕТ СН'!$G$9+СВЦЭМ!$D$10+'СЕТ СН'!$G$5-'СЕТ СН'!$G$17</f>
        <v>3149.4987035900003</v>
      </c>
      <c r="E73" s="36">
        <f>SUMIFS(СВЦЭМ!$C$39:$C$782,СВЦЭМ!$A$39:$A$782,$A73,СВЦЭМ!$B$39:$B$782,E$47)+'СЕТ СН'!$G$9+СВЦЭМ!$D$10+'СЕТ СН'!$G$5-'СЕТ СН'!$G$17</f>
        <v>3166.46410827</v>
      </c>
      <c r="F73" s="36">
        <f>SUMIFS(СВЦЭМ!$C$39:$C$782,СВЦЭМ!$A$39:$A$782,$A73,СВЦЭМ!$B$39:$B$782,F$47)+'СЕТ СН'!$G$9+СВЦЭМ!$D$10+'СЕТ СН'!$G$5-'СЕТ СН'!$G$17</f>
        <v>3180.8913424100001</v>
      </c>
      <c r="G73" s="36">
        <f>SUMIFS(СВЦЭМ!$C$39:$C$782,СВЦЭМ!$A$39:$A$782,$A73,СВЦЭМ!$B$39:$B$782,G$47)+'СЕТ СН'!$G$9+СВЦЭМ!$D$10+'СЕТ СН'!$G$5-'СЕТ СН'!$G$17</f>
        <v>3159.7712174600001</v>
      </c>
      <c r="H73" s="36">
        <f>SUMIFS(СВЦЭМ!$C$39:$C$782,СВЦЭМ!$A$39:$A$782,$A73,СВЦЭМ!$B$39:$B$782,H$47)+'СЕТ СН'!$G$9+СВЦЭМ!$D$10+'СЕТ СН'!$G$5-'СЕТ СН'!$G$17</f>
        <v>3097.64945799</v>
      </c>
      <c r="I73" s="36">
        <f>SUMIFS(СВЦЭМ!$C$39:$C$782,СВЦЭМ!$A$39:$A$782,$A73,СВЦЭМ!$B$39:$B$782,I$47)+'СЕТ СН'!$G$9+СВЦЭМ!$D$10+'СЕТ СН'!$G$5-'СЕТ СН'!$G$17</f>
        <v>3011.54534827</v>
      </c>
      <c r="J73" s="36">
        <f>SUMIFS(СВЦЭМ!$C$39:$C$782,СВЦЭМ!$A$39:$A$782,$A73,СВЦЭМ!$B$39:$B$782,J$47)+'СЕТ СН'!$G$9+СВЦЭМ!$D$10+'СЕТ СН'!$G$5-'СЕТ СН'!$G$17</f>
        <v>2963.5431441000001</v>
      </c>
      <c r="K73" s="36">
        <f>SUMIFS(СВЦЭМ!$C$39:$C$782,СВЦЭМ!$A$39:$A$782,$A73,СВЦЭМ!$B$39:$B$782,K$47)+'СЕТ СН'!$G$9+СВЦЭМ!$D$10+'СЕТ СН'!$G$5-'СЕТ СН'!$G$17</f>
        <v>2910.67365191</v>
      </c>
      <c r="L73" s="36">
        <f>SUMIFS(СВЦЭМ!$C$39:$C$782,СВЦЭМ!$A$39:$A$782,$A73,СВЦЭМ!$B$39:$B$782,L$47)+'СЕТ СН'!$G$9+СВЦЭМ!$D$10+'СЕТ СН'!$G$5-'СЕТ СН'!$G$17</f>
        <v>2906.5376671100003</v>
      </c>
      <c r="M73" s="36">
        <f>SUMIFS(СВЦЭМ!$C$39:$C$782,СВЦЭМ!$A$39:$A$782,$A73,СВЦЭМ!$B$39:$B$782,M$47)+'СЕТ СН'!$G$9+СВЦЭМ!$D$10+'СЕТ СН'!$G$5-'СЕТ СН'!$G$17</f>
        <v>2916.75153998</v>
      </c>
      <c r="N73" s="36">
        <f>SUMIFS(СВЦЭМ!$C$39:$C$782,СВЦЭМ!$A$39:$A$782,$A73,СВЦЭМ!$B$39:$B$782,N$47)+'СЕТ СН'!$G$9+СВЦЭМ!$D$10+'СЕТ СН'!$G$5-'СЕТ СН'!$G$17</f>
        <v>2956.2745792200003</v>
      </c>
      <c r="O73" s="36">
        <f>SUMIFS(СВЦЭМ!$C$39:$C$782,СВЦЭМ!$A$39:$A$782,$A73,СВЦЭМ!$B$39:$B$782,O$47)+'СЕТ СН'!$G$9+СВЦЭМ!$D$10+'СЕТ СН'!$G$5-'СЕТ СН'!$G$17</f>
        <v>3000.7391741199999</v>
      </c>
      <c r="P73" s="36">
        <f>SUMIFS(СВЦЭМ!$C$39:$C$782,СВЦЭМ!$A$39:$A$782,$A73,СВЦЭМ!$B$39:$B$782,P$47)+'СЕТ СН'!$G$9+СВЦЭМ!$D$10+'СЕТ СН'!$G$5-'СЕТ СН'!$G$17</f>
        <v>3010.0475668899999</v>
      </c>
      <c r="Q73" s="36">
        <f>SUMIFS(СВЦЭМ!$C$39:$C$782,СВЦЭМ!$A$39:$A$782,$A73,СВЦЭМ!$B$39:$B$782,Q$47)+'СЕТ СН'!$G$9+СВЦЭМ!$D$10+'СЕТ СН'!$G$5-'СЕТ СН'!$G$17</f>
        <v>3008.4048024499998</v>
      </c>
      <c r="R73" s="36">
        <f>SUMIFS(СВЦЭМ!$C$39:$C$782,СВЦЭМ!$A$39:$A$782,$A73,СВЦЭМ!$B$39:$B$782,R$47)+'СЕТ СН'!$G$9+СВЦЭМ!$D$10+'СЕТ СН'!$G$5-'СЕТ СН'!$G$17</f>
        <v>2991.8127785800002</v>
      </c>
      <c r="S73" s="36">
        <f>SUMIFS(СВЦЭМ!$C$39:$C$782,СВЦЭМ!$A$39:$A$782,$A73,СВЦЭМ!$B$39:$B$782,S$47)+'СЕТ СН'!$G$9+СВЦЭМ!$D$10+'СЕТ СН'!$G$5-'СЕТ СН'!$G$17</f>
        <v>2965.3022676000001</v>
      </c>
      <c r="T73" s="36">
        <f>SUMIFS(СВЦЭМ!$C$39:$C$782,СВЦЭМ!$A$39:$A$782,$A73,СВЦЭМ!$B$39:$B$782,T$47)+'СЕТ СН'!$G$9+СВЦЭМ!$D$10+'СЕТ СН'!$G$5-'СЕТ СН'!$G$17</f>
        <v>2915.6602332800003</v>
      </c>
      <c r="U73" s="36">
        <f>SUMIFS(СВЦЭМ!$C$39:$C$782,СВЦЭМ!$A$39:$A$782,$A73,СВЦЭМ!$B$39:$B$782,U$47)+'СЕТ СН'!$G$9+СВЦЭМ!$D$10+'СЕТ СН'!$G$5-'СЕТ СН'!$G$17</f>
        <v>2887.20303018</v>
      </c>
      <c r="V73" s="36">
        <f>SUMIFS(СВЦЭМ!$C$39:$C$782,СВЦЭМ!$A$39:$A$782,$A73,СВЦЭМ!$B$39:$B$782,V$47)+'СЕТ СН'!$G$9+СВЦЭМ!$D$10+'СЕТ СН'!$G$5-'СЕТ СН'!$G$17</f>
        <v>2890.5825908900001</v>
      </c>
      <c r="W73" s="36">
        <f>SUMIFS(СВЦЭМ!$C$39:$C$782,СВЦЭМ!$A$39:$A$782,$A73,СВЦЭМ!$B$39:$B$782,W$47)+'СЕТ СН'!$G$9+СВЦЭМ!$D$10+'СЕТ СН'!$G$5-'СЕТ СН'!$G$17</f>
        <v>2901.7425054800001</v>
      </c>
      <c r="X73" s="36">
        <f>SUMIFS(СВЦЭМ!$C$39:$C$782,СВЦЭМ!$A$39:$A$782,$A73,СВЦЭМ!$B$39:$B$782,X$47)+'СЕТ СН'!$G$9+СВЦЭМ!$D$10+'СЕТ СН'!$G$5-'СЕТ СН'!$G$17</f>
        <v>2897.3755592500002</v>
      </c>
      <c r="Y73" s="36">
        <f>SUMIFS(СВЦЭМ!$C$39:$C$782,СВЦЭМ!$A$39:$A$782,$A73,СВЦЭМ!$B$39:$B$782,Y$47)+'СЕТ СН'!$G$9+СВЦЭМ!$D$10+'СЕТ СН'!$G$5-'СЕТ СН'!$G$17</f>
        <v>2928.8090142700003</v>
      </c>
    </row>
    <row r="74" spans="1:27" ht="15.75" x14ac:dyDescent="0.2">
      <c r="A74" s="35">
        <f t="shared" si="1"/>
        <v>44343</v>
      </c>
      <c r="B74" s="36">
        <f>SUMIFS(СВЦЭМ!$C$39:$C$782,СВЦЭМ!$A$39:$A$782,$A74,СВЦЭМ!$B$39:$B$782,B$47)+'СЕТ СН'!$G$9+СВЦЭМ!$D$10+'СЕТ СН'!$G$5-'СЕТ СН'!$G$17</f>
        <v>2945.8446958600002</v>
      </c>
      <c r="C74" s="36">
        <f>SUMIFS(СВЦЭМ!$C$39:$C$782,СВЦЭМ!$A$39:$A$782,$A74,СВЦЭМ!$B$39:$B$782,C$47)+'СЕТ СН'!$G$9+СВЦЭМ!$D$10+'СЕТ СН'!$G$5-'СЕТ СН'!$G$17</f>
        <v>3005.0809402599998</v>
      </c>
      <c r="D74" s="36">
        <f>SUMIFS(СВЦЭМ!$C$39:$C$782,СВЦЭМ!$A$39:$A$782,$A74,СВЦЭМ!$B$39:$B$782,D$47)+'СЕТ СН'!$G$9+СВЦЭМ!$D$10+'СЕТ СН'!$G$5-'СЕТ СН'!$G$17</f>
        <v>3050.7266004200001</v>
      </c>
      <c r="E74" s="36">
        <f>SUMIFS(СВЦЭМ!$C$39:$C$782,СВЦЭМ!$A$39:$A$782,$A74,СВЦЭМ!$B$39:$B$782,E$47)+'СЕТ СН'!$G$9+СВЦЭМ!$D$10+'СЕТ СН'!$G$5-'СЕТ СН'!$G$17</f>
        <v>3067.9362473300002</v>
      </c>
      <c r="F74" s="36">
        <f>SUMIFS(СВЦЭМ!$C$39:$C$782,СВЦЭМ!$A$39:$A$782,$A74,СВЦЭМ!$B$39:$B$782,F$47)+'СЕТ СН'!$G$9+СВЦЭМ!$D$10+'СЕТ СН'!$G$5-'СЕТ СН'!$G$17</f>
        <v>3067.88512059</v>
      </c>
      <c r="G74" s="36">
        <f>SUMIFS(СВЦЭМ!$C$39:$C$782,СВЦЭМ!$A$39:$A$782,$A74,СВЦЭМ!$B$39:$B$782,G$47)+'СЕТ СН'!$G$9+СВЦЭМ!$D$10+'СЕТ СН'!$G$5-'СЕТ СН'!$G$17</f>
        <v>3056.70701319</v>
      </c>
      <c r="H74" s="36">
        <f>SUMIFS(СВЦЭМ!$C$39:$C$782,СВЦЭМ!$A$39:$A$782,$A74,СВЦЭМ!$B$39:$B$782,H$47)+'СЕТ СН'!$G$9+СВЦЭМ!$D$10+'СЕТ СН'!$G$5-'СЕТ СН'!$G$17</f>
        <v>3016.6974211500001</v>
      </c>
      <c r="I74" s="36">
        <f>SUMIFS(СВЦЭМ!$C$39:$C$782,СВЦЭМ!$A$39:$A$782,$A74,СВЦЭМ!$B$39:$B$782,I$47)+'СЕТ СН'!$G$9+СВЦЭМ!$D$10+'СЕТ СН'!$G$5-'СЕТ СН'!$G$17</f>
        <v>2951.6227592499999</v>
      </c>
      <c r="J74" s="36">
        <f>SUMIFS(СВЦЭМ!$C$39:$C$782,СВЦЭМ!$A$39:$A$782,$A74,СВЦЭМ!$B$39:$B$782,J$47)+'СЕТ СН'!$G$9+СВЦЭМ!$D$10+'СЕТ СН'!$G$5-'СЕТ СН'!$G$17</f>
        <v>2929.01090187</v>
      </c>
      <c r="K74" s="36">
        <f>SUMIFS(СВЦЭМ!$C$39:$C$782,СВЦЭМ!$A$39:$A$782,$A74,СВЦЭМ!$B$39:$B$782,K$47)+'СЕТ СН'!$G$9+СВЦЭМ!$D$10+'СЕТ СН'!$G$5-'СЕТ СН'!$G$17</f>
        <v>2921.0037234299998</v>
      </c>
      <c r="L74" s="36">
        <f>SUMIFS(СВЦЭМ!$C$39:$C$782,СВЦЭМ!$A$39:$A$782,$A74,СВЦЭМ!$B$39:$B$782,L$47)+'СЕТ СН'!$G$9+СВЦЭМ!$D$10+'СЕТ СН'!$G$5-'СЕТ СН'!$G$17</f>
        <v>2920.6795194900001</v>
      </c>
      <c r="M74" s="36">
        <f>SUMIFS(СВЦЭМ!$C$39:$C$782,СВЦЭМ!$A$39:$A$782,$A74,СВЦЭМ!$B$39:$B$782,M$47)+'СЕТ СН'!$G$9+СВЦЭМ!$D$10+'СЕТ СН'!$G$5-'СЕТ СН'!$G$17</f>
        <v>2923.1717614099998</v>
      </c>
      <c r="N74" s="36">
        <f>SUMIFS(СВЦЭМ!$C$39:$C$782,СВЦЭМ!$A$39:$A$782,$A74,СВЦЭМ!$B$39:$B$782,N$47)+'СЕТ СН'!$G$9+СВЦЭМ!$D$10+'СЕТ СН'!$G$5-'СЕТ СН'!$G$17</f>
        <v>2973.3621993500001</v>
      </c>
      <c r="O74" s="36">
        <f>SUMIFS(СВЦЭМ!$C$39:$C$782,СВЦЭМ!$A$39:$A$782,$A74,СВЦЭМ!$B$39:$B$782,O$47)+'СЕТ СН'!$G$9+СВЦЭМ!$D$10+'СЕТ СН'!$G$5-'СЕТ СН'!$G$17</f>
        <v>3017.4232514800001</v>
      </c>
      <c r="P74" s="36">
        <f>SUMIFS(СВЦЭМ!$C$39:$C$782,СВЦЭМ!$A$39:$A$782,$A74,СВЦЭМ!$B$39:$B$782,P$47)+'СЕТ СН'!$G$9+СВЦЭМ!$D$10+'СЕТ СН'!$G$5-'СЕТ СН'!$G$17</f>
        <v>3033.22266154</v>
      </c>
      <c r="Q74" s="36">
        <f>SUMIFS(СВЦЭМ!$C$39:$C$782,СВЦЭМ!$A$39:$A$782,$A74,СВЦЭМ!$B$39:$B$782,Q$47)+'СЕТ СН'!$G$9+СВЦЭМ!$D$10+'СЕТ СН'!$G$5-'СЕТ СН'!$G$17</f>
        <v>3032.9137107900001</v>
      </c>
      <c r="R74" s="36">
        <f>SUMIFS(СВЦЭМ!$C$39:$C$782,СВЦЭМ!$A$39:$A$782,$A74,СВЦЭМ!$B$39:$B$782,R$47)+'СЕТ СН'!$G$9+СВЦЭМ!$D$10+'СЕТ СН'!$G$5-'СЕТ СН'!$G$17</f>
        <v>3025.6284109900002</v>
      </c>
      <c r="S74" s="36">
        <f>SUMIFS(СВЦЭМ!$C$39:$C$782,СВЦЭМ!$A$39:$A$782,$A74,СВЦЭМ!$B$39:$B$782,S$47)+'СЕТ СН'!$G$9+СВЦЭМ!$D$10+'СЕТ СН'!$G$5-'СЕТ СН'!$G$17</f>
        <v>2996.65746236</v>
      </c>
      <c r="T74" s="36">
        <f>SUMIFS(СВЦЭМ!$C$39:$C$782,СВЦЭМ!$A$39:$A$782,$A74,СВЦЭМ!$B$39:$B$782,T$47)+'СЕТ СН'!$G$9+СВЦЭМ!$D$10+'СЕТ СН'!$G$5-'СЕТ СН'!$G$17</f>
        <v>2945.3674069200001</v>
      </c>
      <c r="U74" s="36">
        <f>SUMIFS(СВЦЭМ!$C$39:$C$782,СВЦЭМ!$A$39:$A$782,$A74,СВЦЭМ!$B$39:$B$782,U$47)+'СЕТ СН'!$G$9+СВЦЭМ!$D$10+'СЕТ СН'!$G$5-'СЕТ СН'!$G$17</f>
        <v>2905.2038460900003</v>
      </c>
      <c r="V74" s="36">
        <f>SUMIFS(СВЦЭМ!$C$39:$C$782,СВЦЭМ!$A$39:$A$782,$A74,СВЦЭМ!$B$39:$B$782,V$47)+'СЕТ СН'!$G$9+СВЦЭМ!$D$10+'СЕТ СН'!$G$5-'СЕТ СН'!$G$17</f>
        <v>2927.3710136</v>
      </c>
      <c r="W74" s="36">
        <f>SUMIFS(СВЦЭМ!$C$39:$C$782,СВЦЭМ!$A$39:$A$782,$A74,СВЦЭМ!$B$39:$B$782,W$47)+'СЕТ СН'!$G$9+СВЦЭМ!$D$10+'СЕТ СН'!$G$5-'СЕТ СН'!$G$17</f>
        <v>2951.9709973200002</v>
      </c>
      <c r="X74" s="36">
        <f>SUMIFS(СВЦЭМ!$C$39:$C$782,СВЦЭМ!$A$39:$A$782,$A74,СВЦЭМ!$B$39:$B$782,X$47)+'СЕТ СН'!$G$9+СВЦЭМ!$D$10+'СЕТ СН'!$G$5-'СЕТ СН'!$G$17</f>
        <v>2942.50266676</v>
      </c>
      <c r="Y74" s="36">
        <f>SUMIFS(СВЦЭМ!$C$39:$C$782,СВЦЭМ!$A$39:$A$782,$A74,СВЦЭМ!$B$39:$B$782,Y$47)+'СЕТ СН'!$G$9+СВЦЭМ!$D$10+'СЕТ СН'!$G$5-'СЕТ СН'!$G$17</f>
        <v>2946.4077847899998</v>
      </c>
    </row>
    <row r="75" spans="1:27" ht="15.75" x14ac:dyDescent="0.2">
      <c r="A75" s="35">
        <f t="shared" si="1"/>
        <v>44344</v>
      </c>
      <c r="B75" s="36">
        <f>SUMIFS(СВЦЭМ!$C$39:$C$782,СВЦЭМ!$A$39:$A$782,$A75,СВЦЭМ!$B$39:$B$782,B$47)+'СЕТ СН'!$G$9+СВЦЭМ!$D$10+'СЕТ СН'!$G$5-'СЕТ СН'!$G$17</f>
        <v>2934.5915779100001</v>
      </c>
      <c r="C75" s="36">
        <f>SUMIFS(СВЦЭМ!$C$39:$C$782,СВЦЭМ!$A$39:$A$782,$A75,СВЦЭМ!$B$39:$B$782,C$47)+'СЕТ СН'!$G$9+СВЦЭМ!$D$10+'СЕТ СН'!$G$5-'СЕТ СН'!$G$17</f>
        <v>2986.2670528500003</v>
      </c>
      <c r="D75" s="36">
        <f>SUMIFS(СВЦЭМ!$C$39:$C$782,СВЦЭМ!$A$39:$A$782,$A75,СВЦЭМ!$B$39:$B$782,D$47)+'СЕТ СН'!$G$9+СВЦЭМ!$D$10+'СЕТ СН'!$G$5-'СЕТ СН'!$G$17</f>
        <v>3024.1625449600001</v>
      </c>
      <c r="E75" s="36">
        <f>SUMIFS(СВЦЭМ!$C$39:$C$782,СВЦЭМ!$A$39:$A$782,$A75,СВЦЭМ!$B$39:$B$782,E$47)+'СЕТ СН'!$G$9+СВЦЭМ!$D$10+'СЕТ СН'!$G$5-'СЕТ СН'!$G$17</f>
        <v>3036.71038494</v>
      </c>
      <c r="F75" s="36">
        <f>SUMIFS(СВЦЭМ!$C$39:$C$782,СВЦЭМ!$A$39:$A$782,$A75,СВЦЭМ!$B$39:$B$782,F$47)+'СЕТ СН'!$G$9+СВЦЭМ!$D$10+'СЕТ СН'!$G$5-'СЕТ СН'!$G$17</f>
        <v>3045.4241368100002</v>
      </c>
      <c r="G75" s="36">
        <f>SUMIFS(СВЦЭМ!$C$39:$C$782,СВЦЭМ!$A$39:$A$782,$A75,СВЦЭМ!$B$39:$B$782,G$47)+'СЕТ СН'!$G$9+СВЦЭМ!$D$10+'СЕТ СН'!$G$5-'СЕТ СН'!$G$17</f>
        <v>3025.4015668500001</v>
      </c>
      <c r="H75" s="36">
        <f>SUMIFS(СВЦЭМ!$C$39:$C$782,СВЦЭМ!$A$39:$A$782,$A75,СВЦЭМ!$B$39:$B$782,H$47)+'СЕТ СН'!$G$9+СВЦЭМ!$D$10+'СЕТ СН'!$G$5-'СЕТ СН'!$G$17</f>
        <v>2993.3206698200001</v>
      </c>
      <c r="I75" s="36">
        <f>SUMIFS(СВЦЭМ!$C$39:$C$782,СВЦЭМ!$A$39:$A$782,$A75,СВЦЭМ!$B$39:$B$782,I$47)+'СЕТ СН'!$G$9+СВЦЭМ!$D$10+'СЕТ СН'!$G$5-'СЕТ СН'!$G$17</f>
        <v>2915.3136775500002</v>
      </c>
      <c r="J75" s="36">
        <f>SUMIFS(СВЦЭМ!$C$39:$C$782,СВЦЭМ!$A$39:$A$782,$A75,СВЦЭМ!$B$39:$B$782,J$47)+'СЕТ СН'!$G$9+СВЦЭМ!$D$10+'СЕТ СН'!$G$5-'СЕТ СН'!$G$17</f>
        <v>2862.4178280800002</v>
      </c>
      <c r="K75" s="36">
        <f>SUMIFS(СВЦЭМ!$C$39:$C$782,СВЦЭМ!$A$39:$A$782,$A75,СВЦЭМ!$B$39:$B$782,K$47)+'СЕТ СН'!$G$9+СВЦЭМ!$D$10+'СЕТ СН'!$G$5-'СЕТ СН'!$G$17</f>
        <v>2899.9149570500003</v>
      </c>
      <c r="L75" s="36">
        <f>SUMIFS(СВЦЭМ!$C$39:$C$782,СВЦЭМ!$A$39:$A$782,$A75,СВЦЭМ!$B$39:$B$782,L$47)+'СЕТ СН'!$G$9+СВЦЭМ!$D$10+'СЕТ СН'!$G$5-'СЕТ СН'!$G$17</f>
        <v>2884.9019109600004</v>
      </c>
      <c r="M75" s="36">
        <f>SUMIFS(СВЦЭМ!$C$39:$C$782,СВЦЭМ!$A$39:$A$782,$A75,СВЦЭМ!$B$39:$B$782,M$47)+'СЕТ СН'!$G$9+СВЦЭМ!$D$10+'СЕТ СН'!$G$5-'СЕТ СН'!$G$17</f>
        <v>2881.3141195400003</v>
      </c>
      <c r="N75" s="36">
        <f>SUMIFS(СВЦЭМ!$C$39:$C$782,СВЦЭМ!$A$39:$A$782,$A75,СВЦЭМ!$B$39:$B$782,N$47)+'СЕТ СН'!$G$9+СВЦЭМ!$D$10+'СЕТ СН'!$G$5-'СЕТ СН'!$G$17</f>
        <v>2905.3215415899999</v>
      </c>
      <c r="O75" s="36">
        <f>SUMIFS(СВЦЭМ!$C$39:$C$782,СВЦЭМ!$A$39:$A$782,$A75,СВЦЭМ!$B$39:$B$782,O$47)+'СЕТ СН'!$G$9+СВЦЭМ!$D$10+'СЕТ СН'!$G$5-'СЕТ СН'!$G$17</f>
        <v>2954.0007444100002</v>
      </c>
      <c r="P75" s="36">
        <f>SUMIFS(СВЦЭМ!$C$39:$C$782,СВЦЭМ!$A$39:$A$782,$A75,СВЦЭМ!$B$39:$B$782,P$47)+'СЕТ СН'!$G$9+СВЦЭМ!$D$10+'СЕТ СН'!$G$5-'СЕТ СН'!$G$17</f>
        <v>2968.1807396200002</v>
      </c>
      <c r="Q75" s="36">
        <f>SUMIFS(СВЦЭМ!$C$39:$C$782,СВЦЭМ!$A$39:$A$782,$A75,СВЦЭМ!$B$39:$B$782,Q$47)+'СЕТ СН'!$G$9+СВЦЭМ!$D$10+'СЕТ СН'!$G$5-'СЕТ СН'!$G$17</f>
        <v>2971.97230657</v>
      </c>
      <c r="R75" s="36">
        <f>SUMIFS(СВЦЭМ!$C$39:$C$782,СВЦЭМ!$A$39:$A$782,$A75,СВЦЭМ!$B$39:$B$782,R$47)+'СЕТ СН'!$G$9+СВЦЭМ!$D$10+'СЕТ СН'!$G$5-'СЕТ СН'!$G$17</f>
        <v>2974.9988111100001</v>
      </c>
      <c r="S75" s="36">
        <f>SUMIFS(СВЦЭМ!$C$39:$C$782,СВЦЭМ!$A$39:$A$782,$A75,СВЦЭМ!$B$39:$B$782,S$47)+'СЕТ СН'!$G$9+СВЦЭМ!$D$10+'СЕТ СН'!$G$5-'СЕТ СН'!$G$17</f>
        <v>2956.6074615100001</v>
      </c>
      <c r="T75" s="36">
        <f>SUMIFS(СВЦЭМ!$C$39:$C$782,СВЦЭМ!$A$39:$A$782,$A75,СВЦЭМ!$B$39:$B$782,T$47)+'СЕТ СН'!$G$9+СВЦЭМ!$D$10+'СЕТ СН'!$G$5-'СЕТ СН'!$G$17</f>
        <v>2894.1737135600001</v>
      </c>
      <c r="U75" s="36">
        <f>SUMIFS(СВЦЭМ!$C$39:$C$782,СВЦЭМ!$A$39:$A$782,$A75,СВЦЭМ!$B$39:$B$782,U$47)+'СЕТ СН'!$G$9+СВЦЭМ!$D$10+'СЕТ СН'!$G$5-'СЕТ СН'!$G$17</f>
        <v>2902.1048887800002</v>
      </c>
      <c r="V75" s="36">
        <f>SUMIFS(СВЦЭМ!$C$39:$C$782,СВЦЭМ!$A$39:$A$782,$A75,СВЦЭМ!$B$39:$B$782,V$47)+'СЕТ СН'!$G$9+СВЦЭМ!$D$10+'СЕТ СН'!$G$5-'СЕТ СН'!$G$17</f>
        <v>2920.6918247100002</v>
      </c>
      <c r="W75" s="36">
        <f>SUMIFS(СВЦЭМ!$C$39:$C$782,СВЦЭМ!$A$39:$A$782,$A75,СВЦЭМ!$B$39:$B$782,W$47)+'СЕТ СН'!$G$9+СВЦЭМ!$D$10+'СЕТ СН'!$G$5-'СЕТ СН'!$G$17</f>
        <v>2936.6438191900002</v>
      </c>
      <c r="X75" s="36">
        <f>SUMIFS(СВЦЭМ!$C$39:$C$782,СВЦЭМ!$A$39:$A$782,$A75,СВЦЭМ!$B$39:$B$782,X$47)+'СЕТ СН'!$G$9+СВЦЭМ!$D$10+'СЕТ СН'!$G$5-'СЕТ СН'!$G$17</f>
        <v>2930.4588333700003</v>
      </c>
      <c r="Y75" s="36">
        <f>SUMIFS(СВЦЭМ!$C$39:$C$782,СВЦЭМ!$A$39:$A$782,$A75,СВЦЭМ!$B$39:$B$782,Y$47)+'СЕТ СН'!$G$9+СВЦЭМ!$D$10+'СЕТ СН'!$G$5-'СЕТ СН'!$G$17</f>
        <v>2892.71426922</v>
      </c>
    </row>
    <row r="76" spans="1:27" ht="15.75" x14ac:dyDescent="0.2">
      <c r="A76" s="35">
        <f t="shared" si="1"/>
        <v>44345</v>
      </c>
      <c r="B76" s="36">
        <f>SUMIFS(СВЦЭМ!$C$39:$C$782,СВЦЭМ!$A$39:$A$782,$A76,СВЦЭМ!$B$39:$B$782,B$47)+'СЕТ СН'!$G$9+СВЦЭМ!$D$10+'СЕТ СН'!$G$5-'СЕТ СН'!$G$17</f>
        <v>2937.9100072400001</v>
      </c>
      <c r="C76" s="36">
        <f>SUMIFS(СВЦЭМ!$C$39:$C$782,СВЦЭМ!$A$39:$A$782,$A76,СВЦЭМ!$B$39:$B$782,C$47)+'СЕТ СН'!$G$9+СВЦЭМ!$D$10+'СЕТ СН'!$G$5-'СЕТ СН'!$G$17</f>
        <v>2933.1826361600001</v>
      </c>
      <c r="D76" s="36">
        <f>SUMIFS(СВЦЭМ!$C$39:$C$782,СВЦЭМ!$A$39:$A$782,$A76,СВЦЭМ!$B$39:$B$782,D$47)+'СЕТ СН'!$G$9+СВЦЭМ!$D$10+'СЕТ СН'!$G$5-'СЕТ СН'!$G$17</f>
        <v>2981.8756815000002</v>
      </c>
      <c r="E76" s="36">
        <f>SUMIFS(СВЦЭМ!$C$39:$C$782,СВЦЭМ!$A$39:$A$782,$A76,СВЦЭМ!$B$39:$B$782,E$47)+'СЕТ СН'!$G$9+СВЦЭМ!$D$10+'СЕТ СН'!$G$5-'СЕТ СН'!$G$17</f>
        <v>2978.7978849199999</v>
      </c>
      <c r="F76" s="36">
        <f>SUMIFS(СВЦЭМ!$C$39:$C$782,СВЦЭМ!$A$39:$A$782,$A76,СВЦЭМ!$B$39:$B$782,F$47)+'СЕТ СН'!$G$9+СВЦЭМ!$D$10+'СЕТ СН'!$G$5-'СЕТ СН'!$G$17</f>
        <v>2980.3105167200001</v>
      </c>
      <c r="G76" s="36">
        <f>SUMIFS(СВЦЭМ!$C$39:$C$782,СВЦЭМ!$A$39:$A$782,$A76,СВЦЭМ!$B$39:$B$782,G$47)+'СЕТ СН'!$G$9+СВЦЭМ!$D$10+'СЕТ СН'!$G$5-'СЕТ СН'!$G$17</f>
        <v>2986.1572784600003</v>
      </c>
      <c r="H76" s="36">
        <f>SUMIFS(СВЦЭМ!$C$39:$C$782,СВЦЭМ!$A$39:$A$782,$A76,СВЦЭМ!$B$39:$B$782,H$47)+'СЕТ СН'!$G$9+СВЦЭМ!$D$10+'СЕТ СН'!$G$5-'СЕТ СН'!$G$17</f>
        <v>2978.9696261200002</v>
      </c>
      <c r="I76" s="36">
        <f>SUMIFS(СВЦЭМ!$C$39:$C$782,СВЦЭМ!$A$39:$A$782,$A76,СВЦЭМ!$B$39:$B$782,I$47)+'СЕТ СН'!$G$9+СВЦЭМ!$D$10+'СЕТ СН'!$G$5-'СЕТ СН'!$G$17</f>
        <v>2921.4560020600002</v>
      </c>
      <c r="J76" s="36">
        <f>SUMIFS(СВЦЭМ!$C$39:$C$782,СВЦЭМ!$A$39:$A$782,$A76,СВЦЭМ!$B$39:$B$782,J$47)+'СЕТ СН'!$G$9+СВЦЭМ!$D$10+'СЕТ СН'!$G$5-'СЕТ СН'!$G$17</f>
        <v>2850.9994838399998</v>
      </c>
      <c r="K76" s="36">
        <f>SUMIFS(СВЦЭМ!$C$39:$C$782,СВЦЭМ!$A$39:$A$782,$A76,СВЦЭМ!$B$39:$B$782,K$47)+'СЕТ СН'!$G$9+СВЦЭМ!$D$10+'СЕТ СН'!$G$5-'СЕТ СН'!$G$17</f>
        <v>2814.2117428199999</v>
      </c>
      <c r="L76" s="36">
        <f>SUMIFS(СВЦЭМ!$C$39:$C$782,СВЦЭМ!$A$39:$A$782,$A76,СВЦЭМ!$B$39:$B$782,L$47)+'СЕТ СН'!$G$9+СВЦЭМ!$D$10+'СЕТ СН'!$G$5-'СЕТ СН'!$G$17</f>
        <v>2805.6076042200002</v>
      </c>
      <c r="M76" s="36">
        <f>SUMIFS(СВЦЭМ!$C$39:$C$782,СВЦЭМ!$A$39:$A$782,$A76,СВЦЭМ!$B$39:$B$782,M$47)+'СЕТ СН'!$G$9+СВЦЭМ!$D$10+'СЕТ СН'!$G$5-'СЕТ СН'!$G$17</f>
        <v>2808.4621415800002</v>
      </c>
      <c r="N76" s="36">
        <f>SUMIFS(СВЦЭМ!$C$39:$C$782,СВЦЭМ!$A$39:$A$782,$A76,СВЦЭМ!$B$39:$B$782,N$47)+'СЕТ СН'!$G$9+СВЦЭМ!$D$10+'СЕТ СН'!$G$5-'СЕТ СН'!$G$17</f>
        <v>2858.4114975000002</v>
      </c>
      <c r="O76" s="36">
        <f>SUMIFS(СВЦЭМ!$C$39:$C$782,СВЦЭМ!$A$39:$A$782,$A76,СВЦЭМ!$B$39:$B$782,O$47)+'СЕТ СН'!$G$9+СВЦЭМ!$D$10+'СЕТ СН'!$G$5-'СЕТ СН'!$G$17</f>
        <v>2882.1710186700002</v>
      </c>
      <c r="P76" s="36">
        <f>SUMIFS(СВЦЭМ!$C$39:$C$782,СВЦЭМ!$A$39:$A$782,$A76,СВЦЭМ!$B$39:$B$782,P$47)+'СЕТ СН'!$G$9+СВЦЭМ!$D$10+'СЕТ СН'!$G$5-'СЕТ СН'!$G$17</f>
        <v>2906.8243792399999</v>
      </c>
      <c r="Q76" s="36">
        <f>SUMIFS(СВЦЭМ!$C$39:$C$782,СВЦЭМ!$A$39:$A$782,$A76,СВЦЭМ!$B$39:$B$782,Q$47)+'СЕТ СН'!$G$9+СВЦЭМ!$D$10+'СЕТ СН'!$G$5-'СЕТ СН'!$G$17</f>
        <v>2905.8852522000002</v>
      </c>
      <c r="R76" s="36">
        <f>SUMIFS(СВЦЭМ!$C$39:$C$782,СВЦЭМ!$A$39:$A$782,$A76,СВЦЭМ!$B$39:$B$782,R$47)+'СЕТ СН'!$G$9+СВЦЭМ!$D$10+'СЕТ СН'!$G$5-'СЕТ СН'!$G$17</f>
        <v>2901.2227484800001</v>
      </c>
      <c r="S76" s="36">
        <f>SUMIFS(СВЦЭМ!$C$39:$C$782,СВЦЭМ!$A$39:$A$782,$A76,СВЦЭМ!$B$39:$B$782,S$47)+'СЕТ СН'!$G$9+СВЦЭМ!$D$10+'СЕТ СН'!$G$5-'СЕТ СН'!$G$17</f>
        <v>2929.3734315199999</v>
      </c>
      <c r="T76" s="36">
        <f>SUMIFS(СВЦЭМ!$C$39:$C$782,СВЦЭМ!$A$39:$A$782,$A76,СВЦЭМ!$B$39:$B$782,T$47)+'СЕТ СН'!$G$9+СВЦЭМ!$D$10+'СЕТ СН'!$G$5-'СЕТ СН'!$G$17</f>
        <v>2892.4339861899998</v>
      </c>
      <c r="U76" s="36">
        <f>SUMIFS(СВЦЭМ!$C$39:$C$782,СВЦЭМ!$A$39:$A$782,$A76,СВЦЭМ!$B$39:$B$782,U$47)+'СЕТ СН'!$G$9+СВЦЭМ!$D$10+'СЕТ СН'!$G$5-'СЕТ СН'!$G$17</f>
        <v>2838.4495910000001</v>
      </c>
      <c r="V76" s="36">
        <f>SUMIFS(СВЦЭМ!$C$39:$C$782,СВЦЭМ!$A$39:$A$782,$A76,СВЦЭМ!$B$39:$B$782,V$47)+'СЕТ СН'!$G$9+СВЦЭМ!$D$10+'СЕТ СН'!$G$5-'СЕТ СН'!$G$17</f>
        <v>2812.9085280300001</v>
      </c>
      <c r="W76" s="36">
        <f>SUMIFS(СВЦЭМ!$C$39:$C$782,СВЦЭМ!$A$39:$A$782,$A76,СВЦЭМ!$B$39:$B$782,W$47)+'СЕТ СН'!$G$9+СВЦЭМ!$D$10+'СЕТ СН'!$G$5-'СЕТ СН'!$G$17</f>
        <v>2830.9657633000002</v>
      </c>
      <c r="X76" s="36">
        <f>SUMIFS(СВЦЭМ!$C$39:$C$782,СВЦЭМ!$A$39:$A$782,$A76,СВЦЭМ!$B$39:$B$782,X$47)+'СЕТ СН'!$G$9+СВЦЭМ!$D$10+'СЕТ СН'!$G$5-'СЕТ СН'!$G$17</f>
        <v>2819.06801077</v>
      </c>
      <c r="Y76" s="36">
        <f>SUMIFS(СВЦЭМ!$C$39:$C$782,СВЦЭМ!$A$39:$A$782,$A76,СВЦЭМ!$B$39:$B$782,Y$47)+'СЕТ СН'!$G$9+СВЦЭМ!$D$10+'СЕТ СН'!$G$5-'СЕТ СН'!$G$17</f>
        <v>2814.7963665699999</v>
      </c>
    </row>
    <row r="77" spans="1:27" ht="15.75" x14ac:dyDescent="0.2">
      <c r="A77" s="35">
        <f t="shared" si="1"/>
        <v>44346</v>
      </c>
      <c r="B77" s="36">
        <f>SUMIFS(СВЦЭМ!$C$39:$C$782,СВЦЭМ!$A$39:$A$782,$A77,СВЦЭМ!$B$39:$B$782,B$47)+'СЕТ СН'!$G$9+СВЦЭМ!$D$10+'СЕТ СН'!$G$5-'СЕТ СН'!$G$17</f>
        <v>2863.4159098800001</v>
      </c>
      <c r="C77" s="36">
        <f>SUMIFS(СВЦЭМ!$C$39:$C$782,СВЦЭМ!$A$39:$A$782,$A77,СВЦЭМ!$B$39:$B$782,C$47)+'СЕТ СН'!$G$9+СВЦЭМ!$D$10+'СЕТ СН'!$G$5-'СЕТ СН'!$G$17</f>
        <v>2930.73497959</v>
      </c>
      <c r="D77" s="36">
        <f>SUMIFS(СВЦЭМ!$C$39:$C$782,СВЦЭМ!$A$39:$A$782,$A77,СВЦЭМ!$B$39:$B$782,D$47)+'СЕТ СН'!$G$9+СВЦЭМ!$D$10+'СЕТ СН'!$G$5-'СЕТ СН'!$G$17</f>
        <v>2968.6077067000001</v>
      </c>
      <c r="E77" s="36">
        <f>SUMIFS(СВЦЭМ!$C$39:$C$782,СВЦЭМ!$A$39:$A$782,$A77,СВЦЭМ!$B$39:$B$782,E$47)+'СЕТ СН'!$G$9+СВЦЭМ!$D$10+'СЕТ СН'!$G$5-'СЕТ СН'!$G$17</f>
        <v>2982.51405295</v>
      </c>
      <c r="F77" s="36">
        <f>SUMIFS(СВЦЭМ!$C$39:$C$782,СВЦЭМ!$A$39:$A$782,$A77,СВЦЭМ!$B$39:$B$782,F$47)+'СЕТ СН'!$G$9+СВЦЭМ!$D$10+'СЕТ СН'!$G$5-'СЕТ СН'!$G$17</f>
        <v>3014.0509316900002</v>
      </c>
      <c r="G77" s="36">
        <f>SUMIFS(СВЦЭМ!$C$39:$C$782,СВЦЭМ!$A$39:$A$782,$A77,СВЦЭМ!$B$39:$B$782,G$47)+'СЕТ СН'!$G$9+СВЦЭМ!$D$10+'СЕТ СН'!$G$5-'СЕТ СН'!$G$17</f>
        <v>3020.0410040800002</v>
      </c>
      <c r="H77" s="36">
        <f>SUMIFS(СВЦЭМ!$C$39:$C$782,СВЦЭМ!$A$39:$A$782,$A77,СВЦЭМ!$B$39:$B$782,H$47)+'СЕТ СН'!$G$9+СВЦЭМ!$D$10+'СЕТ СН'!$G$5-'СЕТ СН'!$G$17</f>
        <v>2994.4937076699998</v>
      </c>
      <c r="I77" s="36">
        <f>SUMIFS(СВЦЭМ!$C$39:$C$782,СВЦЭМ!$A$39:$A$782,$A77,СВЦЭМ!$B$39:$B$782,I$47)+'СЕТ СН'!$G$9+СВЦЭМ!$D$10+'СЕТ СН'!$G$5-'СЕТ СН'!$G$17</f>
        <v>2909.58881991</v>
      </c>
      <c r="J77" s="36">
        <f>SUMIFS(СВЦЭМ!$C$39:$C$782,СВЦЭМ!$A$39:$A$782,$A77,СВЦЭМ!$B$39:$B$782,J$47)+'СЕТ СН'!$G$9+СВЦЭМ!$D$10+'СЕТ СН'!$G$5-'СЕТ СН'!$G$17</f>
        <v>2836.14297214</v>
      </c>
      <c r="K77" s="36">
        <f>SUMIFS(СВЦЭМ!$C$39:$C$782,СВЦЭМ!$A$39:$A$782,$A77,СВЦЭМ!$B$39:$B$782,K$47)+'СЕТ СН'!$G$9+СВЦЭМ!$D$10+'СЕТ СН'!$G$5-'СЕТ СН'!$G$17</f>
        <v>2793.2446938600001</v>
      </c>
      <c r="L77" s="36">
        <f>SUMIFS(СВЦЭМ!$C$39:$C$782,СВЦЭМ!$A$39:$A$782,$A77,СВЦЭМ!$B$39:$B$782,L$47)+'СЕТ СН'!$G$9+СВЦЭМ!$D$10+'СЕТ СН'!$G$5-'СЕТ СН'!$G$17</f>
        <v>2780.09718574</v>
      </c>
      <c r="M77" s="36">
        <f>SUMIFS(СВЦЭМ!$C$39:$C$782,СВЦЭМ!$A$39:$A$782,$A77,СВЦЭМ!$B$39:$B$782,M$47)+'СЕТ СН'!$G$9+СВЦЭМ!$D$10+'СЕТ СН'!$G$5-'СЕТ СН'!$G$17</f>
        <v>2796.20354529</v>
      </c>
      <c r="N77" s="36">
        <f>SUMIFS(СВЦЭМ!$C$39:$C$782,СВЦЭМ!$A$39:$A$782,$A77,СВЦЭМ!$B$39:$B$782,N$47)+'СЕТ СН'!$G$9+СВЦЭМ!$D$10+'СЕТ СН'!$G$5-'СЕТ СН'!$G$17</f>
        <v>2858.8670159500002</v>
      </c>
      <c r="O77" s="36">
        <f>SUMIFS(СВЦЭМ!$C$39:$C$782,СВЦЭМ!$A$39:$A$782,$A77,СВЦЭМ!$B$39:$B$782,O$47)+'СЕТ СН'!$G$9+СВЦЭМ!$D$10+'СЕТ СН'!$G$5-'СЕТ СН'!$G$17</f>
        <v>2882.8960182999999</v>
      </c>
      <c r="P77" s="36">
        <f>SUMIFS(СВЦЭМ!$C$39:$C$782,СВЦЭМ!$A$39:$A$782,$A77,СВЦЭМ!$B$39:$B$782,P$47)+'СЕТ СН'!$G$9+СВЦЭМ!$D$10+'СЕТ СН'!$G$5-'СЕТ СН'!$G$17</f>
        <v>2909.6509524000003</v>
      </c>
      <c r="Q77" s="36">
        <f>SUMIFS(СВЦЭМ!$C$39:$C$782,СВЦЭМ!$A$39:$A$782,$A77,СВЦЭМ!$B$39:$B$782,Q$47)+'СЕТ СН'!$G$9+СВЦЭМ!$D$10+'СЕТ СН'!$G$5-'СЕТ СН'!$G$17</f>
        <v>2902.3511510400003</v>
      </c>
      <c r="R77" s="36">
        <f>SUMIFS(СВЦЭМ!$C$39:$C$782,СВЦЭМ!$A$39:$A$782,$A77,СВЦЭМ!$B$39:$B$782,R$47)+'СЕТ СН'!$G$9+СВЦЭМ!$D$10+'СЕТ СН'!$G$5-'СЕТ СН'!$G$17</f>
        <v>2878.82123469</v>
      </c>
      <c r="S77" s="36">
        <f>SUMIFS(СВЦЭМ!$C$39:$C$782,СВЦЭМ!$A$39:$A$782,$A77,СВЦЭМ!$B$39:$B$782,S$47)+'СЕТ СН'!$G$9+СВЦЭМ!$D$10+'СЕТ СН'!$G$5-'СЕТ СН'!$G$17</f>
        <v>2851.11875087</v>
      </c>
      <c r="T77" s="36">
        <f>SUMIFS(СВЦЭМ!$C$39:$C$782,СВЦЭМ!$A$39:$A$782,$A77,СВЦЭМ!$B$39:$B$782,T$47)+'СЕТ СН'!$G$9+СВЦЭМ!$D$10+'СЕТ СН'!$G$5-'СЕТ СН'!$G$17</f>
        <v>2807.7149884300002</v>
      </c>
      <c r="U77" s="36">
        <f>SUMIFS(СВЦЭМ!$C$39:$C$782,СВЦЭМ!$A$39:$A$782,$A77,СВЦЭМ!$B$39:$B$782,U$47)+'СЕТ СН'!$G$9+СВЦЭМ!$D$10+'СЕТ СН'!$G$5-'СЕТ СН'!$G$17</f>
        <v>2783.9198772300001</v>
      </c>
      <c r="V77" s="36">
        <f>SUMIFS(СВЦЭМ!$C$39:$C$782,СВЦЭМ!$A$39:$A$782,$A77,СВЦЭМ!$B$39:$B$782,V$47)+'СЕТ СН'!$G$9+СВЦЭМ!$D$10+'СЕТ СН'!$G$5-'СЕТ СН'!$G$17</f>
        <v>2799.7045053900001</v>
      </c>
      <c r="W77" s="36">
        <f>SUMIFS(СВЦЭМ!$C$39:$C$782,СВЦЭМ!$A$39:$A$782,$A77,СВЦЭМ!$B$39:$B$782,W$47)+'СЕТ СН'!$G$9+СВЦЭМ!$D$10+'СЕТ СН'!$G$5-'СЕТ СН'!$G$17</f>
        <v>2836.9270492800001</v>
      </c>
      <c r="X77" s="36">
        <f>SUMIFS(СВЦЭМ!$C$39:$C$782,СВЦЭМ!$A$39:$A$782,$A77,СВЦЭМ!$B$39:$B$782,X$47)+'СЕТ СН'!$G$9+СВЦЭМ!$D$10+'СЕТ СН'!$G$5-'СЕТ СН'!$G$17</f>
        <v>2805.1219764699999</v>
      </c>
      <c r="Y77" s="36">
        <f>SUMIFS(СВЦЭМ!$C$39:$C$782,СВЦЭМ!$A$39:$A$782,$A77,СВЦЭМ!$B$39:$B$782,Y$47)+'СЕТ СН'!$G$9+СВЦЭМ!$D$10+'СЕТ СН'!$G$5-'СЕТ СН'!$G$17</f>
        <v>2793.8261403500001</v>
      </c>
      <c r="AA77" s="37"/>
    </row>
    <row r="78" spans="1:27" ht="15.75" x14ac:dyDescent="0.2">
      <c r="A78" s="35">
        <f t="shared" si="1"/>
        <v>44347</v>
      </c>
      <c r="B78" s="36">
        <f>SUMIFS(СВЦЭМ!$C$39:$C$782,СВЦЭМ!$A$39:$A$782,$A78,СВЦЭМ!$B$39:$B$782,B$47)+'СЕТ СН'!$G$9+СВЦЭМ!$D$10+'СЕТ СН'!$G$5-'СЕТ СН'!$G$17</f>
        <v>2846.9754252399998</v>
      </c>
      <c r="C78" s="36">
        <f>SUMIFS(СВЦЭМ!$C$39:$C$782,СВЦЭМ!$A$39:$A$782,$A78,СВЦЭМ!$B$39:$B$782,C$47)+'СЕТ СН'!$G$9+СВЦЭМ!$D$10+'СЕТ СН'!$G$5-'СЕТ СН'!$G$17</f>
        <v>2924.0971465399998</v>
      </c>
      <c r="D78" s="36">
        <f>SUMIFS(СВЦЭМ!$C$39:$C$782,СВЦЭМ!$A$39:$A$782,$A78,СВЦЭМ!$B$39:$B$782,D$47)+'СЕТ СН'!$G$9+СВЦЭМ!$D$10+'СЕТ СН'!$G$5-'СЕТ СН'!$G$17</f>
        <v>2955.27839365</v>
      </c>
      <c r="E78" s="36">
        <f>SUMIFS(СВЦЭМ!$C$39:$C$782,СВЦЭМ!$A$39:$A$782,$A78,СВЦЭМ!$B$39:$B$782,E$47)+'СЕТ СН'!$G$9+СВЦЭМ!$D$10+'СЕТ СН'!$G$5-'СЕТ СН'!$G$17</f>
        <v>2978.4197368800001</v>
      </c>
      <c r="F78" s="36">
        <f>SUMIFS(СВЦЭМ!$C$39:$C$782,СВЦЭМ!$A$39:$A$782,$A78,СВЦЭМ!$B$39:$B$782,F$47)+'СЕТ СН'!$G$9+СВЦЭМ!$D$10+'СЕТ СН'!$G$5-'СЕТ СН'!$G$17</f>
        <v>2995.8893129900002</v>
      </c>
      <c r="G78" s="36">
        <f>SUMIFS(СВЦЭМ!$C$39:$C$782,СВЦЭМ!$A$39:$A$782,$A78,СВЦЭМ!$B$39:$B$782,G$47)+'СЕТ СН'!$G$9+СВЦЭМ!$D$10+'СЕТ СН'!$G$5-'СЕТ СН'!$G$17</f>
        <v>2986.5958624700002</v>
      </c>
      <c r="H78" s="36">
        <f>SUMIFS(СВЦЭМ!$C$39:$C$782,СВЦЭМ!$A$39:$A$782,$A78,СВЦЭМ!$B$39:$B$782,H$47)+'СЕТ СН'!$G$9+СВЦЭМ!$D$10+'СЕТ СН'!$G$5-'СЕТ СН'!$G$17</f>
        <v>2969.2496510300002</v>
      </c>
      <c r="I78" s="36">
        <f>SUMIFS(СВЦЭМ!$C$39:$C$782,СВЦЭМ!$A$39:$A$782,$A78,СВЦЭМ!$B$39:$B$782,I$47)+'СЕТ СН'!$G$9+СВЦЭМ!$D$10+'СЕТ СН'!$G$5-'СЕТ СН'!$G$17</f>
        <v>2984.0419369700003</v>
      </c>
      <c r="J78" s="36">
        <f>SUMIFS(СВЦЭМ!$C$39:$C$782,СВЦЭМ!$A$39:$A$782,$A78,СВЦЭМ!$B$39:$B$782,J$47)+'СЕТ СН'!$G$9+СВЦЭМ!$D$10+'СЕТ СН'!$G$5-'СЕТ СН'!$G$17</f>
        <v>2990.97489576</v>
      </c>
      <c r="K78" s="36">
        <f>SUMIFS(СВЦЭМ!$C$39:$C$782,СВЦЭМ!$A$39:$A$782,$A78,СВЦЭМ!$B$39:$B$782,K$47)+'СЕТ СН'!$G$9+СВЦЭМ!$D$10+'СЕТ СН'!$G$5-'СЕТ СН'!$G$17</f>
        <v>2985.8035593200002</v>
      </c>
      <c r="L78" s="36">
        <f>SUMIFS(СВЦЭМ!$C$39:$C$782,СВЦЭМ!$A$39:$A$782,$A78,СВЦЭМ!$B$39:$B$782,L$47)+'СЕТ СН'!$G$9+СВЦЭМ!$D$10+'СЕТ СН'!$G$5-'СЕТ СН'!$G$17</f>
        <v>2985.57070759</v>
      </c>
      <c r="M78" s="36">
        <f>SUMIFS(СВЦЭМ!$C$39:$C$782,СВЦЭМ!$A$39:$A$782,$A78,СВЦЭМ!$B$39:$B$782,M$47)+'СЕТ СН'!$G$9+СВЦЭМ!$D$10+'СЕТ СН'!$G$5-'СЕТ СН'!$G$17</f>
        <v>2969.7741639300002</v>
      </c>
      <c r="N78" s="36">
        <f>SUMIFS(СВЦЭМ!$C$39:$C$782,СВЦЭМ!$A$39:$A$782,$A78,СВЦЭМ!$B$39:$B$782,N$47)+'СЕТ СН'!$G$9+СВЦЭМ!$D$10+'СЕТ СН'!$G$5-'СЕТ СН'!$G$17</f>
        <v>2987.0282497500002</v>
      </c>
      <c r="O78" s="36">
        <f>SUMIFS(СВЦЭМ!$C$39:$C$782,СВЦЭМ!$A$39:$A$782,$A78,СВЦЭМ!$B$39:$B$782,O$47)+'СЕТ СН'!$G$9+СВЦЭМ!$D$10+'СЕТ СН'!$G$5-'СЕТ СН'!$G$17</f>
        <v>3033.2156283600002</v>
      </c>
      <c r="P78" s="36">
        <f>SUMIFS(СВЦЭМ!$C$39:$C$782,СВЦЭМ!$A$39:$A$782,$A78,СВЦЭМ!$B$39:$B$782,P$47)+'СЕТ СН'!$G$9+СВЦЭМ!$D$10+'СЕТ СН'!$G$5-'СЕТ СН'!$G$17</f>
        <v>3045.0751902299999</v>
      </c>
      <c r="Q78" s="36">
        <f>SUMIFS(СВЦЭМ!$C$39:$C$782,СВЦЭМ!$A$39:$A$782,$A78,СВЦЭМ!$B$39:$B$782,Q$47)+'СЕТ СН'!$G$9+СВЦЭМ!$D$10+'СЕТ СН'!$G$5-'СЕТ СН'!$G$17</f>
        <v>3039.7126201999999</v>
      </c>
      <c r="R78" s="36">
        <f>SUMIFS(СВЦЭМ!$C$39:$C$782,СВЦЭМ!$A$39:$A$782,$A78,СВЦЭМ!$B$39:$B$782,R$47)+'СЕТ СН'!$G$9+СВЦЭМ!$D$10+'СЕТ СН'!$G$5-'СЕТ СН'!$G$17</f>
        <v>3021.5192345200003</v>
      </c>
      <c r="S78" s="36">
        <f>SUMIFS(СВЦЭМ!$C$39:$C$782,СВЦЭМ!$A$39:$A$782,$A78,СВЦЭМ!$B$39:$B$782,S$47)+'СЕТ СН'!$G$9+СВЦЭМ!$D$10+'СЕТ СН'!$G$5-'СЕТ СН'!$G$17</f>
        <v>2990.73787528</v>
      </c>
      <c r="T78" s="36">
        <f>SUMIFS(СВЦЭМ!$C$39:$C$782,СВЦЭМ!$A$39:$A$782,$A78,СВЦЭМ!$B$39:$B$782,T$47)+'СЕТ СН'!$G$9+СВЦЭМ!$D$10+'СЕТ СН'!$G$5-'СЕТ СН'!$G$17</f>
        <v>2941.5379959400002</v>
      </c>
      <c r="U78" s="36">
        <f>SUMIFS(СВЦЭМ!$C$39:$C$782,СВЦЭМ!$A$39:$A$782,$A78,СВЦЭМ!$B$39:$B$782,U$47)+'СЕТ СН'!$G$9+СВЦЭМ!$D$10+'СЕТ СН'!$G$5-'СЕТ СН'!$G$17</f>
        <v>2917.89102181</v>
      </c>
      <c r="V78" s="36">
        <f>SUMIFS(СВЦЭМ!$C$39:$C$782,СВЦЭМ!$A$39:$A$782,$A78,СВЦЭМ!$B$39:$B$782,V$47)+'СЕТ СН'!$G$9+СВЦЭМ!$D$10+'СЕТ СН'!$G$5-'СЕТ СН'!$G$17</f>
        <v>2915.66656926</v>
      </c>
      <c r="W78" s="36">
        <f>SUMIFS(СВЦЭМ!$C$39:$C$782,СВЦЭМ!$A$39:$A$782,$A78,СВЦЭМ!$B$39:$B$782,W$47)+'СЕТ СН'!$G$9+СВЦЭМ!$D$10+'СЕТ СН'!$G$5-'СЕТ СН'!$G$17</f>
        <v>2949.83047579</v>
      </c>
      <c r="X78" s="36">
        <f>SUMIFS(СВЦЭМ!$C$39:$C$782,СВЦЭМ!$A$39:$A$782,$A78,СВЦЭМ!$B$39:$B$782,X$47)+'СЕТ СН'!$G$9+СВЦЭМ!$D$10+'СЕТ СН'!$G$5-'СЕТ СН'!$G$17</f>
        <v>2929.43389484</v>
      </c>
      <c r="Y78" s="36">
        <f>SUMIFS(СВЦЭМ!$C$39:$C$782,СВЦЭМ!$A$39:$A$782,$A78,СВЦЭМ!$B$39:$B$782,Y$47)+'СЕТ СН'!$G$9+СВЦЭМ!$D$10+'СЕТ СН'!$G$5-'СЕТ СН'!$G$17</f>
        <v>2887.8672781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СН'!$H$9+СВЦЭМ!$D$10+'СЕТ СН'!$H$5-'СЕТ СН'!$H$17</f>
        <v>3634.4377010099997</v>
      </c>
      <c r="C84" s="36">
        <f>SUMIFS(СВЦЭМ!$C$39:$C$782,СВЦЭМ!$A$39:$A$782,$A84,СВЦЭМ!$B$39:$B$782,C$83)+'СЕТ СН'!$H$9+СВЦЭМ!$D$10+'СЕТ СН'!$H$5-'СЕТ СН'!$H$17</f>
        <v>3685.50632907</v>
      </c>
      <c r="D84" s="36">
        <f>SUMIFS(СВЦЭМ!$C$39:$C$782,СВЦЭМ!$A$39:$A$782,$A84,СВЦЭМ!$B$39:$B$782,D$83)+'СЕТ СН'!$H$9+СВЦЭМ!$D$10+'СЕТ СН'!$H$5-'СЕТ СН'!$H$17</f>
        <v>3720.2602324499999</v>
      </c>
      <c r="E84" s="36">
        <f>SUMIFS(СВЦЭМ!$C$39:$C$782,СВЦЭМ!$A$39:$A$782,$A84,СВЦЭМ!$B$39:$B$782,E$83)+'СЕТ СН'!$H$9+СВЦЭМ!$D$10+'СЕТ СН'!$H$5-'СЕТ СН'!$H$17</f>
        <v>3723.7920382399998</v>
      </c>
      <c r="F84" s="36">
        <f>SUMIFS(СВЦЭМ!$C$39:$C$782,СВЦЭМ!$A$39:$A$782,$A84,СВЦЭМ!$B$39:$B$782,F$83)+'СЕТ СН'!$H$9+СВЦЭМ!$D$10+'СЕТ СН'!$H$5-'СЕТ СН'!$H$17</f>
        <v>3736.11335203</v>
      </c>
      <c r="G84" s="36">
        <f>SUMIFS(СВЦЭМ!$C$39:$C$782,СВЦЭМ!$A$39:$A$782,$A84,СВЦЭМ!$B$39:$B$782,G$83)+'СЕТ СН'!$H$9+СВЦЭМ!$D$10+'СЕТ СН'!$H$5-'СЕТ СН'!$H$17</f>
        <v>3729.01885606</v>
      </c>
      <c r="H84" s="36">
        <f>SUMIFS(СВЦЭМ!$C$39:$C$782,СВЦЭМ!$A$39:$A$782,$A84,СВЦЭМ!$B$39:$B$782,H$83)+'СЕТ СН'!$H$9+СВЦЭМ!$D$10+'СЕТ СН'!$H$5-'СЕТ СН'!$H$17</f>
        <v>3726.7777963099998</v>
      </c>
      <c r="I84" s="36">
        <f>SUMIFS(СВЦЭМ!$C$39:$C$782,СВЦЭМ!$A$39:$A$782,$A84,СВЦЭМ!$B$39:$B$782,I$83)+'СЕТ СН'!$H$9+СВЦЭМ!$D$10+'СЕТ СН'!$H$5-'СЕТ СН'!$H$17</f>
        <v>3695.4927195299997</v>
      </c>
      <c r="J84" s="36">
        <f>SUMIFS(СВЦЭМ!$C$39:$C$782,СВЦЭМ!$A$39:$A$782,$A84,СВЦЭМ!$B$39:$B$782,J$83)+'СЕТ СН'!$H$9+СВЦЭМ!$D$10+'СЕТ СН'!$H$5-'СЕТ СН'!$H$17</f>
        <v>3643.8785806599999</v>
      </c>
      <c r="K84" s="36">
        <f>SUMIFS(СВЦЭМ!$C$39:$C$782,СВЦЭМ!$A$39:$A$782,$A84,СВЦЭМ!$B$39:$B$782,K$83)+'СЕТ СН'!$H$9+СВЦЭМ!$D$10+'СЕТ СН'!$H$5-'СЕТ СН'!$H$17</f>
        <v>3585.2872299599999</v>
      </c>
      <c r="L84" s="36">
        <f>SUMIFS(СВЦЭМ!$C$39:$C$782,СВЦЭМ!$A$39:$A$782,$A84,СВЦЭМ!$B$39:$B$782,L$83)+'СЕТ СН'!$H$9+СВЦЭМ!$D$10+'СЕТ СН'!$H$5-'СЕТ СН'!$H$17</f>
        <v>3545.5934544399997</v>
      </c>
      <c r="M84" s="36">
        <f>SUMIFS(СВЦЭМ!$C$39:$C$782,СВЦЭМ!$A$39:$A$782,$A84,СВЦЭМ!$B$39:$B$782,M$83)+'СЕТ СН'!$H$9+СВЦЭМ!$D$10+'СЕТ СН'!$H$5-'СЕТ СН'!$H$17</f>
        <v>3549.8248358399997</v>
      </c>
      <c r="N84" s="36">
        <f>SUMIFS(СВЦЭМ!$C$39:$C$782,СВЦЭМ!$A$39:$A$782,$A84,СВЦЭМ!$B$39:$B$782,N$83)+'СЕТ СН'!$H$9+СВЦЭМ!$D$10+'СЕТ СН'!$H$5-'СЕТ СН'!$H$17</f>
        <v>3610.9671869599997</v>
      </c>
      <c r="O84" s="36">
        <f>SUMIFS(СВЦЭМ!$C$39:$C$782,СВЦЭМ!$A$39:$A$782,$A84,СВЦЭМ!$B$39:$B$782,O$83)+'СЕТ СН'!$H$9+СВЦЭМ!$D$10+'СЕТ СН'!$H$5-'СЕТ СН'!$H$17</f>
        <v>3630.6359759199995</v>
      </c>
      <c r="P84" s="36">
        <f>SUMIFS(СВЦЭМ!$C$39:$C$782,СВЦЭМ!$A$39:$A$782,$A84,СВЦЭМ!$B$39:$B$782,P$83)+'СЕТ СН'!$H$9+СВЦЭМ!$D$10+'СЕТ СН'!$H$5-'СЕТ СН'!$H$17</f>
        <v>3647.0276144899999</v>
      </c>
      <c r="Q84" s="36">
        <f>SUMIFS(СВЦЭМ!$C$39:$C$782,СВЦЭМ!$A$39:$A$782,$A84,СВЦЭМ!$B$39:$B$782,Q$83)+'СЕТ СН'!$H$9+СВЦЭМ!$D$10+'СЕТ СН'!$H$5-'СЕТ СН'!$H$17</f>
        <v>3657.2294162999997</v>
      </c>
      <c r="R84" s="36">
        <f>SUMIFS(СВЦЭМ!$C$39:$C$782,СВЦЭМ!$A$39:$A$782,$A84,СВЦЭМ!$B$39:$B$782,R$83)+'СЕТ СН'!$H$9+СВЦЭМ!$D$10+'СЕТ СН'!$H$5-'СЕТ СН'!$H$17</f>
        <v>3659.2665241899995</v>
      </c>
      <c r="S84" s="36">
        <f>SUMIFS(СВЦЭМ!$C$39:$C$782,СВЦЭМ!$A$39:$A$782,$A84,СВЦЭМ!$B$39:$B$782,S$83)+'СЕТ СН'!$H$9+СВЦЭМ!$D$10+'СЕТ СН'!$H$5-'СЕТ СН'!$H$17</f>
        <v>3644.5283234299995</v>
      </c>
      <c r="T84" s="36">
        <f>SUMIFS(СВЦЭМ!$C$39:$C$782,СВЦЭМ!$A$39:$A$782,$A84,СВЦЭМ!$B$39:$B$782,T$83)+'СЕТ СН'!$H$9+СВЦЭМ!$D$10+'СЕТ СН'!$H$5-'СЕТ СН'!$H$17</f>
        <v>3589.5299890299998</v>
      </c>
      <c r="U84" s="36">
        <f>SUMIFS(СВЦЭМ!$C$39:$C$782,СВЦЭМ!$A$39:$A$782,$A84,СВЦЭМ!$B$39:$B$782,U$83)+'СЕТ СН'!$H$9+СВЦЭМ!$D$10+'СЕТ СН'!$H$5-'СЕТ СН'!$H$17</f>
        <v>3567.3158289100002</v>
      </c>
      <c r="V84" s="36">
        <f>SUMIFS(СВЦЭМ!$C$39:$C$782,СВЦЭМ!$A$39:$A$782,$A84,СВЦЭМ!$B$39:$B$782,V$83)+'СЕТ СН'!$H$9+СВЦЭМ!$D$10+'СЕТ СН'!$H$5-'СЕТ СН'!$H$17</f>
        <v>3552.8844127799998</v>
      </c>
      <c r="W84" s="36">
        <f>SUMIFS(СВЦЭМ!$C$39:$C$782,СВЦЭМ!$A$39:$A$782,$A84,СВЦЭМ!$B$39:$B$782,W$83)+'СЕТ СН'!$H$9+СВЦЭМ!$D$10+'СЕТ СН'!$H$5-'СЕТ СН'!$H$17</f>
        <v>3547.1016777999998</v>
      </c>
      <c r="X84" s="36">
        <f>SUMIFS(СВЦЭМ!$C$39:$C$782,СВЦЭМ!$A$39:$A$782,$A84,СВЦЭМ!$B$39:$B$782,X$83)+'СЕТ СН'!$H$9+СВЦЭМ!$D$10+'СЕТ СН'!$H$5-'СЕТ СН'!$H$17</f>
        <v>3548.43502227</v>
      </c>
      <c r="Y84" s="36">
        <f>SUMIFS(СВЦЭМ!$C$39:$C$782,СВЦЭМ!$A$39:$A$782,$A84,СВЦЭМ!$B$39:$B$782,Y$83)+'СЕТ СН'!$H$9+СВЦЭМ!$D$10+'СЕТ СН'!$H$5-'СЕТ СН'!$H$17</f>
        <v>3622.1771961099998</v>
      </c>
    </row>
    <row r="85" spans="1:25" ht="15.75" x14ac:dyDescent="0.2">
      <c r="A85" s="35">
        <f>A84+1</f>
        <v>44318</v>
      </c>
      <c r="B85" s="36">
        <f>SUMIFS(СВЦЭМ!$C$39:$C$782,СВЦЭМ!$A$39:$A$782,$A85,СВЦЭМ!$B$39:$B$782,B$83)+'СЕТ СН'!$H$9+СВЦЭМ!$D$10+'СЕТ СН'!$H$5-'СЕТ СН'!$H$17</f>
        <v>3602.8895276399999</v>
      </c>
      <c r="C85" s="36">
        <f>SUMIFS(СВЦЭМ!$C$39:$C$782,СВЦЭМ!$A$39:$A$782,$A85,СВЦЭМ!$B$39:$B$782,C$83)+'СЕТ СН'!$H$9+СВЦЭМ!$D$10+'СЕТ СН'!$H$5-'СЕТ СН'!$H$17</f>
        <v>3650.7603383599999</v>
      </c>
      <c r="D85" s="36">
        <f>SUMIFS(СВЦЭМ!$C$39:$C$782,СВЦЭМ!$A$39:$A$782,$A85,СВЦЭМ!$B$39:$B$782,D$83)+'СЕТ СН'!$H$9+СВЦЭМ!$D$10+'СЕТ СН'!$H$5-'СЕТ СН'!$H$17</f>
        <v>3683.8288635299996</v>
      </c>
      <c r="E85" s="36">
        <f>SUMIFS(СВЦЭМ!$C$39:$C$782,СВЦЭМ!$A$39:$A$782,$A85,СВЦЭМ!$B$39:$B$782,E$83)+'СЕТ СН'!$H$9+СВЦЭМ!$D$10+'СЕТ СН'!$H$5-'СЕТ СН'!$H$17</f>
        <v>3712.4492107999995</v>
      </c>
      <c r="F85" s="36">
        <f>SUMIFS(СВЦЭМ!$C$39:$C$782,СВЦЭМ!$A$39:$A$782,$A85,СВЦЭМ!$B$39:$B$782,F$83)+'СЕТ СН'!$H$9+СВЦЭМ!$D$10+'СЕТ СН'!$H$5-'СЕТ СН'!$H$17</f>
        <v>3728.1576331599999</v>
      </c>
      <c r="G85" s="36">
        <f>SUMIFS(СВЦЭМ!$C$39:$C$782,СВЦЭМ!$A$39:$A$782,$A85,СВЦЭМ!$B$39:$B$782,G$83)+'СЕТ СН'!$H$9+СВЦЭМ!$D$10+'СЕТ СН'!$H$5-'СЕТ СН'!$H$17</f>
        <v>3728.8047724600001</v>
      </c>
      <c r="H85" s="36">
        <f>SUMIFS(СВЦЭМ!$C$39:$C$782,СВЦЭМ!$A$39:$A$782,$A85,СВЦЭМ!$B$39:$B$782,H$83)+'СЕТ СН'!$H$9+СВЦЭМ!$D$10+'СЕТ СН'!$H$5-'СЕТ СН'!$H$17</f>
        <v>3725.5165045499998</v>
      </c>
      <c r="I85" s="36">
        <f>SUMIFS(СВЦЭМ!$C$39:$C$782,СВЦЭМ!$A$39:$A$782,$A85,СВЦЭМ!$B$39:$B$782,I$83)+'СЕТ СН'!$H$9+СВЦЭМ!$D$10+'СЕТ СН'!$H$5-'СЕТ СН'!$H$17</f>
        <v>3695.4019802899998</v>
      </c>
      <c r="J85" s="36">
        <f>SUMIFS(СВЦЭМ!$C$39:$C$782,СВЦЭМ!$A$39:$A$782,$A85,СВЦЭМ!$B$39:$B$782,J$83)+'СЕТ СН'!$H$9+СВЦЭМ!$D$10+'СЕТ СН'!$H$5-'СЕТ СН'!$H$17</f>
        <v>3628.1695141099999</v>
      </c>
      <c r="K85" s="36">
        <f>SUMIFS(СВЦЭМ!$C$39:$C$782,СВЦЭМ!$A$39:$A$782,$A85,СВЦЭМ!$B$39:$B$782,K$83)+'СЕТ СН'!$H$9+СВЦЭМ!$D$10+'СЕТ СН'!$H$5-'СЕТ СН'!$H$17</f>
        <v>3582.95001654</v>
      </c>
      <c r="L85" s="36">
        <f>SUMIFS(СВЦЭМ!$C$39:$C$782,СВЦЭМ!$A$39:$A$782,$A85,СВЦЭМ!$B$39:$B$782,L$83)+'СЕТ СН'!$H$9+СВЦЭМ!$D$10+'СЕТ СН'!$H$5-'СЕТ СН'!$H$17</f>
        <v>3533.0394714099998</v>
      </c>
      <c r="M85" s="36">
        <f>SUMIFS(СВЦЭМ!$C$39:$C$782,СВЦЭМ!$A$39:$A$782,$A85,СВЦЭМ!$B$39:$B$782,M$83)+'СЕТ СН'!$H$9+СВЦЭМ!$D$10+'СЕТ СН'!$H$5-'СЕТ СН'!$H$17</f>
        <v>3531.1325435700001</v>
      </c>
      <c r="N85" s="36">
        <f>SUMIFS(СВЦЭМ!$C$39:$C$782,СВЦЭМ!$A$39:$A$782,$A85,СВЦЭМ!$B$39:$B$782,N$83)+'СЕТ СН'!$H$9+СВЦЭМ!$D$10+'СЕТ СН'!$H$5-'СЕТ СН'!$H$17</f>
        <v>3606.3858839599998</v>
      </c>
      <c r="O85" s="36">
        <f>SUMIFS(СВЦЭМ!$C$39:$C$782,СВЦЭМ!$A$39:$A$782,$A85,СВЦЭМ!$B$39:$B$782,O$83)+'СЕТ СН'!$H$9+СВЦЭМ!$D$10+'СЕТ СН'!$H$5-'СЕТ СН'!$H$17</f>
        <v>3623.9117493099998</v>
      </c>
      <c r="P85" s="36">
        <f>SUMIFS(СВЦЭМ!$C$39:$C$782,СВЦЭМ!$A$39:$A$782,$A85,СВЦЭМ!$B$39:$B$782,P$83)+'СЕТ СН'!$H$9+СВЦЭМ!$D$10+'СЕТ СН'!$H$5-'СЕТ СН'!$H$17</f>
        <v>3637.5984825699998</v>
      </c>
      <c r="Q85" s="36">
        <f>SUMIFS(СВЦЭМ!$C$39:$C$782,СВЦЭМ!$A$39:$A$782,$A85,СВЦЭМ!$B$39:$B$782,Q$83)+'СЕТ СН'!$H$9+СВЦЭМ!$D$10+'СЕТ СН'!$H$5-'СЕТ СН'!$H$17</f>
        <v>3634.8088082799995</v>
      </c>
      <c r="R85" s="36">
        <f>SUMIFS(СВЦЭМ!$C$39:$C$782,СВЦЭМ!$A$39:$A$782,$A85,СВЦЭМ!$B$39:$B$782,R$83)+'СЕТ СН'!$H$9+СВЦЭМ!$D$10+'СЕТ СН'!$H$5-'СЕТ СН'!$H$17</f>
        <v>3621.1215433699999</v>
      </c>
      <c r="S85" s="36">
        <f>SUMIFS(СВЦЭМ!$C$39:$C$782,СВЦЭМ!$A$39:$A$782,$A85,СВЦЭМ!$B$39:$B$782,S$83)+'СЕТ СН'!$H$9+СВЦЭМ!$D$10+'СЕТ СН'!$H$5-'СЕТ СН'!$H$17</f>
        <v>3615.0866454899997</v>
      </c>
      <c r="T85" s="36">
        <f>SUMIFS(СВЦЭМ!$C$39:$C$782,СВЦЭМ!$A$39:$A$782,$A85,СВЦЭМ!$B$39:$B$782,T$83)+'СЕТ СН'!$H$9+СВЦЭМ!$D$10+'СЕТ СН'!$H$5-'СЕТ СН'!$H$17</f>
        <v>3568.9318687999998</v>
      </c>
      <c r="U85" s="36">
        <f>SUMIFS(СВЦЭМ!$C$39:$C$782,СВЦЭМ!$A$39:$A$782,$A85,СВЦЭМ!$B$39:$B$782,U$83)+'СЕТ СН'!$H$9+СВЦЭМ!$D$10+'СЕТ СН'!$H$5-'СЕТ СН'!$H$17</f>
        <v>3543.8549223499999</v>
      </c>
      <c r="V85" s="36">
        <f>SUMIFS(СВЦЭМ!$C$39:$C$782,СВЦЭМ!$A$39:$A$782,$A85,СВЦЭМ!$B$39:$B$782,V$83)+'СЕТ СН'!$H$9+СВЦЭМ!$D$10+'СЕТ СН'!$H$5-'СЕТ СН'!$H$17</f>
        <v>3514.7840965799996</v>
      </c>
      <c r="W85" s="36">
        <f>SUMIFS(СВЦЭМ!$C$39:$C$782,СВЦЭМ!$A$39:$A$782,$A85,СВЦЭМ!$B$39:$B$782,W$83)+'СЕТ СН'!$H$9+СВЦЭМ!$D$10+'СЕТ СН'!$H$5-'СЕТ СН'!$H$17</f>
        <v>3512.0661410399998</v>
      </c>
      <c r="X85" s="36">
        <f>SUMIFS(СВЦЭМ!$C$39:$C$782,СВЦЭМ!$A$39:$A$782,$A85,СВЦЭМ!$B$39:$B$782,X$83)+'СЕТ СН'!$H$9+СВЦЭМ!$D$10+'СЕТ СН'!$H$5-'СЕТ СН'!$H$17</f>
        <v>3547.3851284900002</v>
      </c>
      <c r="Y85" s="36">
        <f>SUMIFS(СВЦЭМ!$C$39:$C$782,СВЦЭМ!$A$39:$A$782,$A85,СВЦЭМ!$B$39:$B$782,Y$83)+'СЕТ СН'!$H$9+СВЦЭМ!$D$10+'СЕТ СН'!$H$5-'СЕТ СН'!$H$17</f>
        <v>3610.2347393</v>
      </c>
    </row>
    <row r="86" spans="1:25" ht="15.75" x14ac:dyDescent="0.2">
      <c r="A86" s="35">
        <f t="shared" ref="A86:A114" si="2">A85+1</f>
        <v>44319</v>
      </c>
      <c r="B86" s="36">
        <f>SUMIFS(СВЦЭМ!$C$39:$C$782,СВЦЭМ!$A$39:$A$782,$A86,СВЦЭМ!$B$39:$B$782,B$83)+'СЕТ СН'!$H$9+СВЦЭМ!$D$10+'СЕТ СН'!$H$5-'СЕТ СН'!$H$17</f>
        <v>3592.8053894899999</v>
      </c>
      <c r="C86" s="36">
        <f>SUMIFS(СВЦЭМ!$C$39:$C$782,СВЦЭМ!$A$39:$A$782,$A86,СВЦЭМ!$B$39:$B$782,C$83)+'СЕТ СН'!$H$9+СВЦЭМ!$D$10+'СЕТ СН'!$H$5-'СЕТ СН'!$H$17</f>
        <v>3658.71927168</v>
      </c>
      <c r="D86" s="36">
        <f>SUMIFS(СВЦЭМ!$C$39:$C$782,СВЦЭМ!$A$39:$A$782,$A86,СВЦЭМ!$B$39:$B$782,D$83)+'СЕТ СН'!$H$9+СВЦЭМ!$D$10+'СЕТ СН'!$H$5-'СЕТ СН'!$H$17</f>
        <v>3702.4069964499995</v>
      </c>
      <c r="E86" s="36">
        <f>SUMIFS(СВЦЭМ!$C$39:$C$782,СВЦЭМ!$A$39:$A$782,$A86,СВЦЭМ!$B$39:$B$782,E$83)+'СЕТ СН'!$H$9+СВЦЭМ!$D$10+'СЕТ СН'!$H$5-'СЕТ СН'!$H$17</f>
        <v>3714.9432111699998</v>
      </c>
      <c r="F86" s="36">
        <f>SUMIFS(СВЦЭМ!$C$39:$C$782,СВЦЭМ!$A$39:$A$782,$A86,СВЦЭМ!$B$39:$B$782,F$83)+'СЕТ СН'!$H$9+СВЦЭМ!$D$10+'СЕТ СН'!$H$5-'СЕТ СН'!$H$17</f>
        <v>3725.2059485899999</v>
      </c>
      <c r="G86" s="36">
        <f>SUMIFS(СВЦЭМ!$C$39:$C$782,СВЦЭМ!$A$39:$A$782,$A86,СВЦЭМ!$B$39:$B$782,G$83)+'СЕТ СН'!$H$9+СВЦЭМ!$D$10+'СЕТ СН'!$H$5-'СЕТ СН'!$H$17</f>
        <v>3724.2872875799999</v>
      </c>
      <c r="H86" s="36">
        <f>SUMIFS(СВЦЭМ!$C$39:$C$782,СВЦЭМ!$A$39:$A$782,$A86,СВЦЭМ!$B$39:$B$782,H$83)+'СЕТ СН'!$H$9+СВЦЭМ!$D$10+'СЕТ СН'!$H$5-'СЕТ СН'!$H$17</f>
        <v>3740.2297203399999</v>
      </c>
      <c r="I86" s="36">
        <f>SUMIFS(СВЦЭМ!$C$39:$C$782,СВЦЭМ!$A$39:$A$782,$A86,СВЦЭМ!$B$39:$B$782,I$83)+'СЕТ СН'!$H$9+СВЦЭМ!$D$10+'СЕТ СН'!$H$5-'СЕТ СН'!$H$17</f>
        <v>3701.5466837999998</v>
      </c>
      <c r="J86" s="36">
        <f>SUMIFS(СВЦЭМ!$C$39:$C$782,СВЦЭМ!$A$39:$A$782,$A86,СВЦЭМ!$B$39:$B$782,J$83)+'СЕТ СН'!$H$9+СВЦЭМ!$D$10+'СЕТ СН'!$H$5-'СЕТ СН'!$H$17</f>
        <v>3638.3434499199998</v>
      </c>
      <c r="K86" s="36">
        <f>SUMIFS(СВЦЭМ!$C$39:$C$782,СВЦЭМ!$A$39:$A$782,$A86,СВЦЭМ!$B$39:$B$782,K$83)+'СЕТ СН'!$H$9+СВЦЭМ!$D$10+'СЕТ СН'!$H$5-'СЕТ СН'!$H$17</f>
        <v>3602.1428887699994</v>
      </c>
      <c r="L86" s="36">
        <f>SUMIFS(СВЦЭМ!$C$39:$C$782,СВЦЭМ!$A$39:$A$782,$A86,СВЦЭМ!$B$39:$B$782,L$83)+'СЕТ СН'!$H$9+СВЦЭМ!$D$10+'СЕТ СН'!$H$5-'СЕТ СН'!$H$17</f>
        <v>3586.4358507699999</v>
      </c>
      <c r="M86" s="36">
        <f>SUMIFS(СВЦЭМ!$C$39:$C$782,СВЦЭМ!$A$39:$A$782,$A86,СВЦЭМ!$B$39:$B$782,M$83)+'СЕТ СН'!$H$9+СВЦЭМ!$D$10+'СЕТ СН'!$H$5-'СЕТ СН'!$H$17</f>
        <v>3565.8797859299998</v>
      </c>
      <c r="N86" s="36">
        <f>SUMIFS(СВЦЭМ!$C$39:$C$782,СВЦЭМ!$A$39:$A$782,$A86,СВЦЭМ!$B$39:$B$782,N$83)+'СЕТ СН'!$H$9+СВЦЭМ!$D$10+'СЕТ СН'!$H$5-'СЕТ СН'!$H$17</f>
        <v>3592.38948476</v>
      </c>
      <c r="O86" s="36">
        <f>SUMIFS(СВЦЭМ!$C$39:$C$782,СВЦЭМ!$A$39:$A$782,$A86,СВЦЭМ!$B$39:$B$782,O$83)+'СЕТ СН'!$H$9+СВЦЭМ!$D$10+'СЕТ СН'!$H$5-'СЕТ СН'!$H$17</f>
        <v>3641.9079783199995</v>
      </c>
      <c r="P86" s="36">
        <f>SUMIFS(СВЦЭМ!$C$39:$C$782,СВЦЭМ!$A$39:$A$782,$A86,СВЦЭМ!$B$39:$B$782,P$83)+'СЕТ СН'!$H$9+СВЦЭМ!$D$10+'СЕТ СН'!$H$5-'СЕТ СН'!$H$17</f>
        <v>3654.7075067699998</v>
      </c>
      <c r="Q86" s="36">
        <f>SUMIFS(СВЦЭМ!$C$39:$C$782,СВЦЭМ!$A$39:$A$782,$A86,СВЦЭМ!$B$39:$B$782,Q$83)+'СЕТ СН'!$H$9+СВЦЭМ!$D$10+'СЕТ СН'!$H$5-'СЕТ СН'!$H$17</f>
        <v>3646.66930727</v>
      </c>
      <c r="R86" s="36">
        <f>SUMIFS(СВЦЭМ!$C$39:$C$782,СВЦЭМ!$A$39:$A$782,$A86,СВЦЭМ!$B$39:$B$782,R$83)+'СЕТ СН'!$H$9+СВЦЭМ!$D$10+'СЕТ СН'!$H$5-'СЕТ СН'!$H$17</f>
        <v>3640.4736402299995</v>
      </c>
      <c r="S86" s="36">
        <f>SUMIFS(СВЦЭМ!$C$39:$C$782,СВЦЭМ!$A$39:$A$782,$A86,СВЦЭМ!$B$39:$B$782,S$83)+'СЕТ СН'!$H$9+СВЦЭМ!$D$10+'СЕТ СН'!$H$5-'СЕТ СН'!$H$17</f>
        <v>3619.1286629299998</v>
      </c>
      <c r="T86" s="36">
        <f>SUMIFS(СВЦЭМ!$C$39:$C$782,СВЦЭМ!$A$39:$A$782,$A86,СВЦЭМ!$B$39:$B$782,T$83)+'СЕТ СН'!$H$9+СВЦЭМ!$D$10+'СЕТ СН'!$H$5-'СЕТ СН'!$H$17</f>
        <v>3584.8870688500001</v>
      </c>
      <c r="U86" s="36">
        <f>SUMIFS(СВЦЭМ!$C$39:$C$782,СВЦЭМ!$A$39:$A$782,$A86,СВЦЭМ!$B$39:$B$782,U$83)+'СЕТ СН'!$H$9+СВЦЭМ!$D$10+'СЕТ СН'!$H$5-'СЕТ СН'!$H$17</f>
        <v>3561.0562816399997</v>
      </c>
      <c r="V86" s="36">
        <f>SUMIFS(СВЦЭМ!$C$39:$C$782,СВЦЭМ!$A$39:$A$782,$A86,СВЦЭМ!$B$39:$B$782,V$83)+'СЕТ СН'!$H$9+СВЦЭМ!$D$10+'СЕТ СН'!$H$5-'СЕТ СН'!$H$17</f>
        <v>3540.9068480999999</v>
      </c>
      <c r="W86" s="36">
        <f>SUMIFS(СВЦЭМ!$C$39:$C$782,СВЦЭМ!$A$39:$A$782,$A86,СВЦЭМ!$B$39:$B$782,W$83)+'СЕТ СН'!$H$9+СВЦЭМ!$D$10+'СЕТ СН'!$H$5-'СЕТ СН'!$H$17</f>
        <v>3549.25784002</v>
      </c>
      <c r="X86" s="36">
        <f>SUMIFS(СВЦЭМ!$C$39:$C$782,СВЦЭМ!$A$39:$A$782,$A86,СВЦЭМ!$B$39:$B$782,X$83)+'СЕТ СН'!$H$9+СВЦЭМ!$D$10+'СЕТ СН'!$H$5-'СЕТ СН'!$H$17</f>
        <v>3539.4104284499999</v>
      </c>
      <c r="Y86" s="36">
        <f>SUMIFS(СВЦЭМ!$C$39:$C$782,СВЦЭМ!$A$39:$A$782,$A86,СВЦЭМ!$B$39:$B$782,Y$83)+'СЕТ СН'!$H$9+СВЦЭМ!$D$10+'СЕТ СН'!$H$5-'СЕТ СН'!$H$17</f>
        <v>3547.9066476399998</v>
      </c>
    </row>
    <row r="87" spans="1:25" ht="15.75" x14ac:dyDescent="0.2">
      <c r="A87" s="35">
        <f t="shared" si="2"/>
        <v>44320</v>
      </c>
      <c r="B87" s="36">
        <f>SUMIFS(СВЦЭМ!$C$39:$C$782,СВЦЭМ!$A$39:$A$782,$A87,СВЦЭМ!$B$39:$B$782,B$83)+'СЕТ СН'!$H$9+СВЦЭМ!$D$10+'СЕТ СН'!$H$5-'СЕТ СН'!$H$17</f>
        <v>3559.0617617399998</v>
      </c>
      <c r="C87" s="36">
        <f>SUMIFS(СВЦЭМ!$C$39:$C$782,СВЦЭМ!$A$39:$A$782,$A87,СВЦЭМ!$B$39:$B$782,C$83)+'СЕТ СН'!$H$9+СВЦЭМ!$D$10+'СЕТ СН'!$H$5-'СЕТ СН'!$H$17</f>
        <v>3622.0141619400001</v>
      </c>
      <c r="D87" s="36">
        <f>SUMIFS(СВЦЭМ!$C$39:$C$782,СВЦЭМ!$A$39:$A$782,$A87,СВЦЭМ!$B$39:$B$782,D$83)+'СЕТ СН'!$H$9+СВЦЭМ!$D$10+'СЕТ СН'!$H$5-'СЕТ СН'!$H$17</f>
        <v>3651.2132447799995</v>
      </c>
      <c r="E87" s="36">
        <f>SUMIFS(СВЦЭМ!$C$39:$C$782,СВЦЭМ!$A$39:$A$782,$A87,СВЦЭМ!$B$39:$B$782,E$83)+'СЕТ СН'!$H$9+СВЦЭМ!$D$10+'СЕТ СН'!$H$5-'СЕТ СН'!$H$17</f>
        <v>3650.8885321600001</v>
      </c>
      <c r="F87" s="36">
        <f>SUMIFS(СВЦЭМ!$C$39:$C$782,СВЦЭМ!$A$39:$A$782,$A87,СВЦЭМ!$B$39:$B$782,F$83)+'СЕТ СН'!$H$9+СВЦЭМ!$D$10+'СЕТ СН'!$H$5-'СЕТ СН'!$H$17</f>
        <v>3658.0899207499997</v>
      </c>
      <c r="G87" s="36">
        <f>SUMIFS(СВЦЭМ!$C$39:$C$782,СВЦЭМ!$A$39:$A$782,$A87,СВЦЭМ!$B$39:$B$782,G$83)+'СЕТ СН'!$H$9+СВЦЭМ!$D$10+'СЕТ СН'!$H$5-'СЕТ СН'!$H$17</f>
        <v>3652.9960989399997</v>
      </c>
      <c r="H87" s="36">
        <f>SUMIFS(СВЦЭМ!$C$39:$C$782,СВЦЭМ!$A$39:$A$782,$A87,СВЦЭМ!$B$39:$B$782,H$83)+'СЕТ СН'!$H$9+СВЦЭМ!$D$10+'СЕТ СН'!$H$5-'СЕТ СН'!$H$17</f>
        <v>3620.6478930399999</v>
      </c>
      <c r="I87" s="36">
        <f>SUMIFS(СВЦЭМ!$C$39:$C$782,СВЦЭМ!$A$39:$A$782,$A87,СВЦЭМ!$B$39:$B$782,I$83)+'СЕТ СН'!$H$9+СВЦЭМ!$D$10+'СЕТ СН'!$H$5-'СЕТ СН'!$H$17</f>
        <v>3600.4232257599997</v>
      </c>
      <c r="J87" s="36">
        <f>SUMIFS(СВЦЭМ!$C$39:$C$782,СВЦЭМ!$A$39:$A$782,$A87,СВЦЭМ!$B$39:$B$782,J$83)+'СЕТ СН'!$H$9+СВЦЭМ!$D$10+'СЕТ СН'!$H$5-'СЕТ СН'!$H$17</f>
        <v>3568.0753193599999</v>
      </c>
      <c r="K87" s="36">
        <f>SUMIFS(СВЦЭМ!$C$39:$C$782,СВЦЭМ!$A$39:$A$782,$A87,СВЦЭМ!$B$39:$B$782,K$83)+'СЕТ СН'!$H$9+СВЦЭМ!$D$10+'СЕТ СН'!$H$5-'СЕТ СН'!$H$17</f>
        <v>3545.2681641099998</v>
      </c>
      <c r="L87" s="36">
        <f>SUMIFS(СВЦЭМ!$C$39:$C$782,СВЦЭМ!$A$39:$A$782,$A87,СВЦЭМ!$B$39:$B$782,L$83)+'СЕТ СН'!$H$9+СВЦЭМ!$D$10+'СЕТ СН'!$H$5-'СЕТ СН'!$H$17</f>
        <v>3537.5556212299998</v>
      </c>
      <c r="M87" s="36">
        <f>SUMIFS(СВЦЭМ!$C$39:$C$782,СВЦЭМ!$A$39:$A$782,$A87,СВЦЭМ!$B$39:$B$782,M$83)+'СЕТ СН'!$H$9+СВЦЭМ!$D$10+'СЕТ СН'!$H$5-'СЕТ СН'!$H$17</f>
        <v>3535.1541078199998</v>
      </c>
      <c r="N87" s="36">
        <f>SUMIFS(СВЦЭМ!$C$39:$C$782,СВЦЭМ!$A$39:$A$782,$A87,СВЦЭМ!$B$39:$B$782,N$83)+'СЕТ СН'!$H$9+СВЦЭМ!$D$10+'СЕТ СН'!$H$5-'СЕТ СН'!$H$17</f>
        <v>3540.9480453900001</v>
      </c>
      <c r="O87" s="36">
        <f>SUMIFS(СВЦЭМ!$C$39:$C$782,СВЦЭМ!$A$39:$A$782,$A87,СВЦЭМ!$B$39:$B$782,O$83)+'СЕТ СН'!$H$9+СВЦЭМ!$D$10+'СЕТ СН'!$H$5-'СЕТ СН'!$H$17</f>
        <v>3547.8974649900001</v>
      </c>
      <c r="P87" s="36">
        <f>SUMIFS(СВЦЭМ!$C$39:$C$782,СВЦЭМ!$A$39:$A$782,$A87,СВЦЭМ!$B$39:$B$782,P$83)+'СЕТ СН'!$H$9+СВЦЭМ!$D$10+'СЕТ СН'!$H$5-'СЕТ СН'!$H$17</f>
        <v>3555.8943724999999</v>
      </c>
      <c r="Q87" s="36">
        <f>SUMIFS(СВЦЭМ!$C$39:$C$782,СВЦЭМ!$A$39:$A$782,$A87,СВЦЭМ!$B$39:$B$782,Q$83)+'СЕТ СН'!$H$9+СВЦЭМ!$D$10+'СЕТ СН'!$H$5-'СЕТ СН'!$H$17</f>
        <v>3553.3141764299999</v>
      </c>
      <c r="R87" s="36">
        <f>SUMIFS(СВЦЭМ!$C$39:$C$782,СВЦЭМ!$A$39:$A$782,$A87,СВЦЭМ!$B$39:$B$782,R$83)+'СЕТ СН'!$H$9+СВЦЭМ!$D$10+'СЕТ СН'!$H$5-'СЕТ СН'!$H$17</f>
        <v>3565.6735228899997</v>
      </c>
      <c r="S87" s="36">
        <f>SUMIFS(СВЦЭМ!$C$39:$C$782,СВЦЭМ!$A$39:$A$782,$A87,СВЦЭМ!$B$39:$B$782,S$83)+'СЕТ СН'!$H$9+СВЦЭМ!$D$10+'СЕТ СН'!$H$5-'СЕТ СН'!$H$17</f>
        <v>3571.5849467399999</v>
      </c>
      <c r="T87" s="36">
        <f>SUMIFS(СВЦЭМ!$C$39:$C$782,СВЦЭМ!$A$39:$A$782,$A87,СВЦЭМ!$B$39:$B$782,T$83)+'СЕТ СН'!$H$9+СВЦЭМ!$D$10+'СЕТ СН'!$H$5-'СЕТ СН'!$H$17</f>
        <v>3557.5524576600001</v>
      </c>
      <c r="U87" s="36">
        <f>SUMIFS(СВЦЭМ!$C$39:$C$782,СВЦЭМ!$A$39:$A$782,$A87,СВЦЭМ!$B$39:$B$782,U$83)+'СЕТ СН'!$H$9+СВЦЭМ!$D$10+'СЕТ СН'!$H$5-'СЕТ СН'!$H$17</f>
        <v>3518.38458309</v>
      </c>
      <c r="V87" s="36">
        <f>SUMIFS(СВЦЭМ!$C$39:$C$782,СВЦЭМ!$A$39:$A$782,$A87,СВЦЭМ!$B$39:$B$782,V$83)+'СЕТ СН'!$H$9+СВЦЭМ!$D$10+'СЕТ СН'!$H$5-'СЕТ СН'!$H$17</f>
        <v>3500.96810138</v>
      </c>
      <c r="W87" s="36">
        <f>SUMIFS(СВЦЭМ!$C$39:$C$782,СВЦЭМ!$A$39:$A$782,$A87,СВЦЭМ!$B$39:$B$782,W$83)+'СЕТ СН'!$H$9+СВЦЭМ!$D$10+'СЕТ СН'!$H$5-'СЕТ СН'!$H$17</f>
        <v>3505.4644495499997</v>
      </c>
      <c r="X87" s="36">
        <f>SUMIFS(СВЦЭМ!$C$39:$C$782,СВЦЭМ!$A$39:$A$782,$A87,СВЦЭМ!$B$39:$B$782,X$83)+'СЕТ СН'!$H$9+СВЦЭМ!$D$10+'СЕТ СН'!$H$5-'СЕТ СН'!$H$17</f>
        <v>3522.90754831</v>
      </c>
      <c r="Y87" s="36">
        <f>SUMIFS(СВЦЭМ!$C$39:$C$782,СВЦЭМ!$A$39:$A$782,$A87,СВЦЭМ!$B$39:$B$782,Y$83)+'СЕТ СН'!$H$9+СВЦЭМ!$D$10+'СЕТ СН'!$H$5-'СЕТ СН'!$H$17</f>
        <v>3544.6439261300002</v>
      </c>
    </row>
    <row r="88" spans="1:25" ht="15.75" x14ac:dyDescent="0.2">
      <c r="A88" s="35">
        <f t="shared" si="2"/>
        <v>44321</v>
      </c>
      <c r="B88" s="36">
        <f>SUMIFS(СВЦЭМ!$C$39:$C$782,СВЦЭМ!$A$39:$A$782,$A88,СВЦЭМ!$B$39:$B$782,B$83)+'СЕТ СН'!$H$9+СВЦЭМ!$D$10+'СЕТ СН'!$H$5-'СЕТ СН'!$H$17</f>
        <v>3571.9205764099997</v>
      </c>
      <c r="C88" s="36">
        <f>SUMIFS(СВЦЭМ!$C$39:$C$782,СВЦЭМ!$A$39:$A$782,$A88,СВЦЭМ!$B$39:$B$782,C$83)+'СЕТ СН'!$H$9+СВЦЭМ!$D$10+'СЕТ СН'!$H$5-'СЕТ СН'!$H$17</f>
        <v>3620.6738790499994</v>
      </c>
      <c r="D88" s="36">
        <f>SUMIFS(СВЦЭМ!$C$39:$C$782,СВЦЭМ!$A$39:$A$782,$A88,СВЦЭМ!$B$39:$B$782,D$83)+'СЕТ СН'!$H$9+СВЦЭМ!$D$10+'СЕТ СН'!$H$5-'СЕТ СН'!$H$17</f>
        <v>3641.0301014999995</v>
      </c>
      <c r="E88" s="36">
        <f>SUMIFS(СВЦЭМ!$C$39:$C$782,СВЦЭМ!$A$39:$A$782,$A88,СВЦЭМ!$B$39:$B$782,E$83)+'СЕТ СН'!$H$9+СВЦЭМ!$D$10+'СЕТ СН'!$H$5-'СЕТ СН'!$H$17</f>
        <v>3652.0794948399998</v>
      </c>
      <c r="F88" s="36">
        <f>SUMIFS(СВЦЭМ!$C$39:$C$782,СВЦЭМ!$A$39:$A$782,$A88,СВЦЭМ!$B$39:$B$782,F$83)+'СЕТ СН'!$H$9+СВЦЭМ!$D$10+'СЕТ СН'!$H$5-'СЕТ СН'!$H$17</f>
        <v>3664.8619593999997</v>
      </c>
      <c r="G88" s="36">
        <f>SUMIFS(СВЦЭМ!$C$39:$C$782,СВЦЭМ!$A$39:$A$782,$A88,СВЦЭМ!$B$39:$B$782,G$83)+'СЕТ СН'!$H$9+СВЦЭМ!$D$10+'СЕТ СН'!$H$5-'СЕТ СН'!$H$17</f>
        <v>3657.1079098399996</v>
      </c>
      <c r="H88" s="36">
        <f>SUMIFS(СВЦЭМ!$C$39:$C$782,СВЦЭМ!$A$39:$A$782,$A88,СВЦЭМ!$B$39:$B$782,H$83)+'СЕТ СН'!$H$9+СВЦЭМ!$D$10+'СЕТ СН'!$H$5-'СЕТ СН'!$H$17</f>
        <v>3625.4621232700001</v>
      </c>
      <c r="I88" s="36">
        <f>SUMIFS(СВЦЭМ!$C$39:$C$782,СВЦЭМ!$A$39:$A$782,$A88,СВЦЭМ!$B$39:$B$782,I$83)+'СЕТ СН'!$H$9+СВЦЭМ!$D$10+'СЕТ СН'!$H$5-'СЕТ СН'!$H$17</f>
        <v>3589.7301600800001</v>
      </c>
      <c r="J88" s="36">
        <f>SUMIFS(СВЦЭМ!$C$39:$C$782,СВЦЭМ!$A$39:$A$782,$A88,СВЦЭМ!$B$39:$B$782,J$83)+'СЕТ СН'!$H$9+СВЦЭМ!$D$10+'СЕТ СН'!$H$5-'СЕТ СН'!$H$17</f>
        <v>3552.7435091299999</v>
      </c>
      <c r="K88" s="36">
        <f>SUMIFS(СВЦЭМ!$C$39:$C$782,СВЦЭМ!$A$39:$A$782,$A88,СВЦЭМ!$B$39:$B$782,K$83)+'СЕТ СН'!$H$9+СВЦЭМ!$D$10+'СЕТ СН'!$H$5-'СЕТ СН'!$H$17</f>
        <v>3540.1760267499999</v>
      </c>
      <c r="L88" s="36">
        <f>SUMIFS(СВЦЭМ!$C$39:$C$782,СВЦЭМ!$A$39:$A$782,$A88,СВЦЭМ!$B$39:$B$782,L$83)+'СЕТ СН'!$H$9+СВЦЭМ!$D$10+'СЕТ СН'!$H$5-'СЕТ СН'!$H$17</f>
        <v>3520.5913702099997</v>
      </c>
      <c r="M88" s="36">
        <f>SUMIFS(СВЦЭМ!$C$39:$C$782,СВЦЭМ!$A$39:$A$782,$A88,СВЦЭМ!$B$39:$B$782,M$83)+'СЕТ СН'!$H$9+СВЦЭМ!$D$10+'СЕТ СН'!$H$5-'СЕТ СН'!$H$17</f>
        <v>3510.9515500999996</v>
      </c>
      <c r="N88" s="36">
        <f>SUMIFS(СВЦЭМ!$C$39:$C$782,СВЦЭМ!$A$39:$A$782,$A88,СВЦЭМ!$B$39:$B$782,N$83)+'СЕТ СН'!$H$9+СВЦЭМ!$D$10+'СЕТ СН'!$H$5-'СЕТ СН'!$H$17</f>
        <v>3530.2688767</v>
      </c>
      <c r="O88" s="36">
        <f>SUMIFS(СВЦЭМ!$C$39:$C$782,СВЦЭМ!$A$39:$A$782,$A88,СВЦЭМ!$B$39:$B$782,O$83)+'СЕТ СН'!$H$9+СВЦЭМ!$D$10+'СЕТ СН'!$H$5-'СЕТ СН'!$H$17</f>
        <v>3534.4114038399998</v>
      </c>
      <c r="P88" s="36">
        <f>SUMIFS(СВЦЭМ!$C$39:$C$782,СВЦЭМ!$A$39:$A$782,$A88,СВЦЭМ!$B$39:$B$782,P$83)+'СЕТ СН'!$H$9+СВЦЭМ!$D$10+'СЕТ СН'!$H$5-'СЕТ СН'!$H$17</f>
        <v>3535.9816265599998</v>
      </c>
      <c r="Q88" s="36">
        <f>SUMIFS(СВЦЭМ!$C$39:$C$782,СВЦЭМ!$A$39:$A$782,$A88,СВЦЭМ!$B$39:$B$782,Q$83)+'СЕТ СН'!$H$9+СВЦЭМ!$D$10+'СЕТ СН'!$H$5-'СЕТ СН'!$H$17</f>
        <v>3537.8447724399998</v>
      </c>
      <c r="R88" s="36">
        <f>SUMIFS(СВЦЭМ!$C$39:$C$782,СВЦЭМ!$A$39:$A$782,$A88,СВЦЭМ!$B$39:$B$782,R$83)+'СЕТ СН'!$H$9+СВЦЭМ!$D$10+'СЕТ СН'!$H$5-'СЕТ СН'!$H$17</f>
        <v>3540.6641542799998</v>
      </c>
      <c r="S88" s="36">
        <f>SUMIFS(СВЦЭМ!$C$39:$C$782,СВЦЭМ!$A$39:$A$782,$A88,СВЦЭМ!$B$39:$B$782,S$83)+'СЕТ СН'!$H$9+СВЦЭМ!$D$10+'СЕТ СН'!$H$5-'СЕТ СН'!$H$17</f>
        <v>3546.9143043499998</v>
      </c>
      <c r="T88" s="36">
        <f>SUMIFS(СВЦЭМ!$C$39:$C$782,СВЦЭМ!$A$39:$A$782,$A88,СВЦЭМ!$B$39:$B$782,T$83)+'СЕТ СН'!$H$9+СВЦЭМ!$D$10+'СЕТ СН'!$H$5-'СЕТ СН'!$H$17</f>
        <v>3547.0787416100002</v>
      </c>
      <c r="U88" s="36">
        <f>SUMIFS(СВЦЭМ!$C$39:$C$782,СВЦЭМ!$A$39:$A$782,$A88,СВЦЭМ!$B$39:$B$782,U$83)+'СЕТ СН'!$H$9+СВЦЭМ!$D$10+'СЕТ СН'!$H$5-'СЕТ СН'!$H$17</f>
        <v>3526.6012168799998</v>
      </c>
      <c r="V88" s="36">
        <f>SUMIFS(СВЦЭМ!$C$39:$C$782,СВЦЭМ!$A$39:$A$782,$A88,СВЦЭМ!$B$39:$B$782,V$83)+'СЕТ СН'!$H$9+СВЦЭМ!$D$10+'СЕТ СН'!$H$5-'СЕТ СН'!$H$17</f>
        <v>3517.8471152799998</v>
      </c>
      <c r="W88" s="36">
        <f>SUMIFS(СВЦЭМ!$C$39:$C$782,СВЦЭМ!$A$39:$A$782,$A88,СВЦЭМ!$B$39:$B$782,W$83)+'СЕТ СН'!$H$9+СВЦЭМ!$D$10+'СЕТ СН'!$H$5-'СЕТ СН'!$H$17</f>
        <v>3522.6219936899997</v>
      </c>
      <c r="X88" s="36">
        <f>SUMIFS(СВЦЭМ!$C$39:$C$782,СВЦЭМ!$A$39:$A$782,$A88,СВЦЭМ!$B$39:$B$782,X$83)+'СЕТ СН'!$H$9+СВЦЭМ!$D$10+'СЕТ СН'!$H$5-'СЕТ СН'!$H$17</f>
        <v>3533.5234873099998</v>
      </c>
      <c r="Y88" s="36">
        <f>SUMIFS(СВЦЭМ!$C$39:$C$782,СВЦЭМ!$A$39:$A$782,$A88,СВЦЭМ!$B$39:$B$782,Y$83)+'СЕТ СН'!$H$9+СВЦЭМ!$D$10+'СЕТ СН'!$H$5-'СЕТ СН'!$H$17</f>
        <v>3573.5389146899997</v>
      </c>
    </row>
    <row r="89" spans="1:25" ht="15.75" x14ac:dyDescent="0.2">
      <c r="A89" s="35">
        <f t="shared" si="2"/>
        <v>44322</v>
      </c>
      <c r="B89" s="36">
        <f>SUMIFS(СВЦЭМ!$C$39:$C$782,СВЦЭМ!$A$39:$A$782,$A89,СВЦЭМ!$B$39:$B$782,B$83)+'СЕТ СН'!$H$9+СВЦЭМ!$D$10+'СЕТ СН'!$H$5-'СЕТ СН'!$H$17</f>
        <v>3565.3345133100001</v>
      </c>
      <c r="C89" s="36">
        <f>SUMIFS(СВЦЭМ!$C$39:$C$782,СВЦЭМ!$A$39:$A$782,$A89,СВЦЭМ!$B$39:$B$782,C$83)+'СЕТ СН'!$H$9+СВЦЭМ!$D$10+'СЕТ СН'!$H$5-'СЕТ СН'!$H$17</f>
        <v>3598.26105904</v>
      </c>
      <c r="D89" s="36">
        <f>SUMIFS(СВЦЭМ!$C$39:$C$782,СВЦЭМ!$A$39:$A$782,$A89,СВЦЭМ!$B$39:$B$782,D$83)+'СЕТ СН'!$H$9+СВЦЭМ!$D$10+'СЕТ СН'!$H$5-'СЕТ СН'!$H$17</f>
        <v>3641.73145699</v>
      </c>
      <c r="E89" s="36">
        <f>SUMIFS(СВЦЭМ!$C$39:$C$782,СВЦЭМ!$A$39:$A$782,$A89,СВЦЭМ!$B$39:$B$782,E$83)+'СЕТ СН'!$H$9+СВЦЭМ!$D$10+'СЕТ СН'!$H$5-'СЕТ СН'!$H$17</f>
        <v>3637.8190018300002</v>
      </c>
      <c r="F89" s="36">
        <f>SUMIFS(СВЦЭМ!$C$39:$C$782,СВЦЭМ!$A$39:$A$782,$A89,СВЦЭМ!$B$39:$B$782,F$83)+'СЕТ СН'!$H$9+СВЦЭМ!$D$10+'СЕТ СН'!$H$5-'СЕТ СН'!$H$17</f>
        <v>3653.2007568199997</v>
      </c>
      <c r="G89" s="36">
        <f>SUMIFS(СВЦЭМ!$C$39:$C$782,СВЦЭМ!$A$39:$A$782,$A89,СВЦЭМ!$B$39:$B$782,G$83)+'СЕТ СН'!$H$9+СВЦЭМ!$D$10+'СЕТ СН'!$H$5-'СЕТ СН'!$H$17</f>
        <v>3650.5913266899997</v>
      </c>
      <c r="H89" s="36">
        <f>SUMIFS(СВЦЭМ!$C$39:$C$782,СВЦЭМ!$A$39:$A$782,$A89,СВЦЭМ!$B$39:$B$782,H$83)+'СЕТ СН'!$H$9+СВЦЭМ!$D$10+'СЕТ СН'!$H$5-'СЕТ СН'!$H$17</f>
        <v>3625.4462803599999</v>
      </c>
      <c r="I89" s="36">
        <f>SUMIFS(СВЦЭМ!$C$39:$C$782,СВЦЭМ!$A$39:$A$782,$A89,СВЦЭМ!$B$39:$B$782,I$83)+'СЕТ СН'!$H$9+СВЦЭМ!$D$10+'СЕТ СН'!$H$5-'СЕТ СН'!$H$17</f>
        <v>3585.9809415</v>
      </c>
      <c r="J89" s="36">
        <f>SUMIFS(СВЦЭМ!$C$39:$C$782,СВЦЭМ!$A$39:$A$782,$A89,СВЦЭМ!$B$39:$B$782,J$83)+'СЕТ СН'!$H$9+СВЦЭМ!$D$10+'СЕТ СН'!$H$5-'СЕТ СН'!$H$17</f>
        <v>3547.9159394399999</v>
      </c>
      <c r="K89" s="36">
        <f>SUMIFS(СВЦЭМ!$C$39:$C$782,СВЦЭМ!$A$39:$A$782,$A89,СВЦЭМ!$B$39:$B$782,K$83)+'СЕТ СН'!$H$9+СВЦЭМ!$D$10+'СЕТ СН'!$H$5-'СЕТ СН'!$H$17</f>
        <v>3502.4294020500001</v>
      </c>
      <c r="L89" s="36">
        <f>SUMIFS(СВЦЭМ!$C$39:$C$782,СВЦЭМ!$A$39:$A$782,$A89,СВЦЭМ!$B$39:$B$782,L$83)+'СЕТ СН'!$H$9+СВЦЭМ!$D$10+'СЕТ СН'!$H$5-'СЕТ СН'!$H$17</f>
        <v>3479.52697971</v>
      </c>
      <c r="M89" s="36">
        <f>SUMIFS(СВЦЭМ!$C$39:$C$782,СВЦЭМ!$A$39:$A$782,$A89,СВЦЭМ!$B$39:$B$782,M$83)+'СЕТ СН'!$H$9+СВЦЭМ!$D$10+'СЕТ СН'!$H$5-'СЕТ СН'!$H$17</f>
        <v>3485.6825197600001</v>
      </c>
      <c r="N89" s="36">
        <f>SUMIFS(СВЦЭМ!$C$39:$C$782,СВЦЭМ!$A$39:$A$782,$A89,СВЦЭМ!$B$39:$B$782,N$83)+'СЕТ СН'!$H$9+СВЦЭМ!$D$10+'СЕТ СН'!$H$5-'СЕТ СН'!$H$17</f>
        <v>3517.0218614400001</v>
      </c>
      <c r="O89" s="36">
        <f>SUMIFS(СВЦЭМ!$C$39:$C$782,СВЦЭМ!$A$39:$A$782,$A89,СВЦЭМ!$B$39:$B$782,O$83)+'СЕТ СН'!$H$9+СВЦЭМ!$D$10+'СЕТ СН'!$H$5-'СЕТ СН'!$H$17</f>
        <v>3526.9181233199997</v>
      </c>
      <c r="P89" s="36">
        <f>SUMIFS(СВЦЭМ!$C$39:$C$782,СВЦЭМ!$A$39:$A$782,$A89,СВЦЭМ!$B$39:$B$782,P$83)+'СЕТ СН'!$H$9+СВЦЭМ!$D$10+'СЕТ СН'!$H$5-'СЕТ СН'!$H$17</f>
        <v>3546.3251066899998</v>
      </c>
      <c r="Q89" s="36">
        <f>SUMIFS(СВЦЭМ!$C$39:$C$782,СВЦЭМ!$A$39:$A$782,$A89,СВЦЭМ!$B$39:$B$782,Q$83)+'СЕТ СН'!$H$9+СВЦЭМ!$D$10+'СЕТ СН'!$H$5-'СЕТ СН'!$H$17</f>
        <v>3556.32515478</v>
      </c>
      <c r="R89" s="36">
        <f>SUMIFS(СВЦЭМ!$C$39:$C$782,СВЦЭМ!$A$39:$A$782,$A89,СВЦЭМ!$B$39:$B$782,R$83)+'СЕТ СН'!$H$9+СВЦЭМ!$D$10+'СЕТ СН'!$H$5-'СЕТ СН'!$H$17</f>
        <v>3544.7139690499998</v>
      </c>
      <c r="S89" s="36">
        <f>SUMIFS(СВЦЭМ!$C$39:$C$782,СВЦЭМ!$A$39:$A$782,$A89,СВЦЭМ!$B$39:$B$782,S$83)+'СЕТ СН'!$H$9+СВЦЭМ!$D$10+'СЕТ СН'!$H$5-'СЕТ СН'!$H$17</f>
        <v>3559.0056141599998</v>
      </c>
      <c r="T89" s="36">
        <f>SUMIFS(СВЦЭМ!$C$39:$C$782,СВЦЭМ!$A$39:$A$782,$A89,СВЦЭМ!$B$39:$B$782,T$83)+'СЕТ СН'!$H$9+СВЦЭМ!$D$10+'СЕТ СН'!$H$5-'СЕТ СН'!$H$17</f>
        <v>3529.81596524</v>
      </c>
      <c r="U89" s="36">
        <f>SUMIFS(СВЦЭМ!$C$39:$C$782,СВЦЭМ!$A$39:$A$782,$A89,СВЦЭМ!$B$39:$B$782,U$83)+'СЕТ СН'!$H$9+СВЦЭМ!$D$10+'СЕТ СН'!$H$5-'СЕТ СН'!$H$17</f>
        <v>3490.9211076500001</v>
      </c>
      <c r="V89" s="36">
        <f>SUMIFS(СВЦЭМ!$C$39:$C$782,СВЦЭМ!$A$39:$A$782,$A89,СВЦЭМ!$B$39:$B$782,V$83)+'СЕТ СН'!$H$9+СВЦЭМ!$D$10+'СЕТ СН'!$H$5-'СЕТ СН'!$H$17</f>
        <v>3453.2550180999997</v>
      </c>
      <c r="W89" s="36">
        <f>SUMIFS(СВЦЭМ!$C$39:$C$782,СВЦЭМ!$A$39:$A$782,$A89,СВЦЭМ!$B$39:$B$782,W$83)+'СЕТ СН'!$H$9+СВЦЭМ!$D$10+'СЕТ СН'!$H$5-'СЕТ СН'!$H$17</f>
        <v>3471.0013620199998</v>
      </c>
      <c r="X89" s="36">
        <f>SUMIFS(СВЦЭМ!$C$39:$C$782,СВЦЭМ!$A$39:$A$782,$A89,СВЦЭМ!$B$39:$B$782,X$83)+'СЕТ СН'!$H$9+СВЦЭМ!$D$10+'СЕТ СН'!$H$5-'СЕТ СН'!$H$17</f>
        <v>3503.7625141399999</v>
      </c>
      <c r="Y89" s="36">
        <f>SUMIFS(СВЦЭМ!$C$39:$C$782,СВЦЭМ!$A$39:$A$782,$A89,СВЦЭМ!$B$39:$B$782,Y$83)+'СЕТ СН'!$H$9+СВЦЭМ!$D$10+'СЕТ СН'!$H$5-'СЕТ СН'!$H$17</f>
        <v>3554.4849276699997</v>
      </c>
    </row>
    <row r="90" spans="1:25" ht="15.75" x14ac:dyDescent="0.2">
      <c r="A90" s="35">
        <f t="shared" si="2"/>
        <v>44323</v>
      </c>
      <c r="B90" s="36">
        <f>SUMIFS(СВЦЭМ!$C$39:$C$782,СВЦЭМ!$A$39:$A$782,$A90,СВЦЭМ!$B$39:$B$782,B$83)+'СЕТ СН'!$H$9+СВЦЭМ!$D$10+'СЕТ СН'!$H$5-'СЕТ СН'!$H$17</f>
        <v>3560.0118150399999</v>
      </c>
      <c r="C90" s="36">
        <f>SUMIFS(СВЦЭМ!$C$39:$C$782,СВЦЭМ!$A$39:$A$782,$A90,СВЦЭМ!$B$39:$B$782,C$83)+'СЕТ СН'!$H$9+СВЦЭМ!$D$10+'СЕТ СН'!$H$5-'СЕТ СН'!$H$17</f>
        <v>3567.1782187999997</v>
      </c>
      <c r="D90" s="36">
        <f>SUMIFS(СВЦЭМ!$C$39:$C$782,СВЦЭМ!$A$39:$A$782,$A90,СВЦЭМ!$B$39:$B$782,D$83)+'СЕТ СН'!$H$9+СВЦЭМ!$D$10+'СЕТ СН'!$H$5-'СЕТ СН'!$H$17</f>
        <v>3629.1078180599998</v>
      </c>
      <c r="E90" s="36">
        <f>SUMIFS(СВЦЭМ!$C$39:$C$782,СВЦЭМ!$A$39:$A$782,$A90,СВЦЭМ!$B$39:$B$782,E$83)+'СЕТ СН'!$H$9+СВЦЭМ!$D$10+'СЕТ СН'!$H$5-'СЕТ СН'!$H$17</f>
        <v>3644.6118908799999</v>
      </c>
      <c r="F90" s="36">
        <f>SUMIFS(СВЦЭМ!$C$39:$C$782,СВЦЭМ!$A$39:$A$782,$A90,СВЦЭМ!$B$39:$B$782,F$83)+'СЕТ СН'!$H$9+СВЦЭМ!$D$10+'СЕТ СН'!$H$5-'СЕТ СН'!$H$17</f>
        <v>3655.5963991999997</v>
      </c>
      <c r="G90" s="36">
        <f>SUMIFS(СВЦЭМ!$C$39:$C$782,СВЦЭМ!$A$39:$A$782,$A90,СВЦЭМ!$B$39:$B$782,G$83)+'СЕТ СН'!$H$9+СВЦЭМ!$D$10+'СЕТ СН'!$H$5-'СЕТ СН'!$H$17</f>
        <v>3634.4154876399998</v>
      </c>
      <c r="H90" s="36">
        <f>SUMIFS(СВЦЭМ!$C$39:$C$782,СВЦЭМ!$A$39:$A$782,$A90,СВЦЭМ!$B$39:$B$782,H$83)+'СЕТ СН'!$H$9+СВЦЭМ!$D$10+'СЕТ СН'!$H$5-'СЕТ СН'!$H$17</f>
        <v>3582.1437005899998</v>
      </c>
      <c r="I90" s="36">
        <f>SUMIFS(СВЦЭМ!$C$39:$C$782,СВЦЭМ!$A$39:$A$782,$A90,СВЦЭМ!$B$39:$B$782,I$83)+'СЕТ СН'!$H$9+СВЦЭМ!$D$10+'СЕТ СН'!$H$5-'СЕТ СН'!$H$17</f>
        <v>3553.15009706</v>
      </c>
      <c r="J90" s="36">
        <f>SUMIFS(СВЦЭМ!$C$39:$C$782,СВЦЭМ!$A$39:$A$782,$A90,СВЦЭМ!$B$39:$B$782,J$83)+'СЕТ СН'!$H$9+СВЦЭМ!$D$10+'СЕТ СН'!$H$5-'СЕТ СН'!$H$17</f>
        <v>3528.1292482499998</v>
      </c>
      <c r="K90" s="36">
        <f>SUMIFS(СВЦЭМ!$C$39:$C$782,СВЦЭМ!$A$39:$A$782,$A90,СВЦЭМ!$B$39:$B$782,K$83)+'СЕТ СН'!$H$9+СВЦЭМ!$D$10+'СЕТ СН'!$H$5-'СЕТ СН'!$H$17</f>
        <v>3538.8246013600001</v>
      </c>
      <c r="L90" s="36">
        <f>SUMIFS(СВЦЭМ!$C$39:$C$782,СВЦЭМ!$A$39:$A$782,$A90,СВЦЭМ!$B$39:$B$782,L$83)+'СЕТ СН'!$H$9+СВЦЭМ!$D$10+'СЕТ СН'!$H$5-'СЕТ СН'!$H$17</f>
        <v>3530.11026429</v>
      </c>
      <c r="M90" s="36">
        <f>SUMIFS(СВЦЭМ!$C$39:$C$782,СВЦЭМ!$A$39:$A$782,$A90,СВЦЭМ!$B$39:$B$782,M$83)+'СЕТ СН'!$H$9+СВЦЭМ!$D$10+'СЕТ СН'!$H$5-'СЕТ СН'!$H$17</f>
        <v>3528.25023422</v>
      </c>
      <c r="N90" s="36">
        <f>SUMIFS(СВЦЭМ!$C$39:$C$782,СВЦЭМ!$A$39:$A$782,$A90,СВЦЭМ!$B$39:$B$782,N$83)+'СЕТ СН'!$H$9+СВЦЭМ!$D$10+'СЕТ СН'!$H$5-'СЕТ СН'!$H$17</f>
        <v>3513.38709337</v>
      </c>
      <c r="O90" s="36">
        <f>SUMIFS(СВЦЭМ!$C$39:$C$782,СВЦЭМ!$A$39:$A$782,$A90,СВЦЭМ!$B$39:$B$782,O$83)+'СЕТ СН'!$H$9+СВЦЭМ!$D$10+'СЕТ СН'!$H$5-'СЕТ СН'!$H$17</f>
        <v>3518.0702247700001</v>
      </c>
      <c r="P90" s="36">
        <f>SUMIFS(СВЦЭМ!$C$39:$C$782,СВЦЭМ!$A$39:$A$782,$A90,СВЦЭМ!$B$39:$B$782,P$83)+'СЕТ СН'!$H$9+СВЦЭМ!$D$10+'СЕТ СН'!$H$5-'СЕТ СН'!$H$17</f>
        <v>3521.0006031899998</v>
      </c>
      <c r="Q90" s="36">
        <f>SUMIFS(СВЦЭМ!$C$39:$C$782,СВЦЭМ!$A$39:$A$782,$A90,СВЦЭМ!$B$39:$B$782,Q$83)+'СЕТ СН'!$H$9+СВЦЭМ!$D$10+'СЕТ СН'!$H$5-'СЕТ СН'!$H$17</f>
        <v>3524.28719925</v>
      </c>
      <c r="R90" s="36">
        <f>SUMIFS(СВЦЭМ!$C$39:$C$782,СВЦЭМ!$A$39:$A$782,$A90,СВЦЭМ!$B$39:$B$782,R$83)+'СЕТ СН'!$H$9+СВЦЭМ!$D$10+'СЕТ СН'!$H$5-'СЕТ СН'!$H$17</f>
        <v>3511.3134709199999</v>
      </c>
      <c r="S90" s="36">
        <f>SUMIFS(СВЦЭМ!$C$39:$C$782,СВЦЭМ!$A$39:$A$782,$A90,СВЦЭМ!$B$39:$B$782,S$83)+'СЕТ СН'!$H$9+СВЦЭМ!$D$10+'СЕТ СН'!$H$5-'СЕТ СН'!$H$17</f>
        <v>3533.2952465600001</v>
      </c>
      <c r="T90" s="36">
        <f>SUMIFS(СВЦЭМ!$C$39:$C$782,СВЦЭМ!$A$39:$A$782,$A90,СВЦЭМ!$B$39:$B$782,T$83)+'СЕТ СН'!$H$9+СВЦЭМ!$D$10+'СЕТ СН'!$H$5-'СЕТ СН'!$H$17</f>
        <v>3532.6641400199996</v>
      </c>
      <c r="U90" s="36">
        <f>SUMIFS(СВЦЭМ!$C$39:$C$782,СВЦЭМ!$A$39:$A$782,$A90,СВЦЭМ!$B$39:$B$782,U$83)+'СЕТ СН'!$H$9+СВЦЭМ!$D$10+'СЕТ СН'!$H$5-'СЕТ СН'!$H$17</f>
        <v>3527.47309301</v>
      </c>
      <c r="V90" s="36">
        <f>SUMIFS(СВЦЭМ!$C$39:$C$782,СВЦЭМ!$A$39:$A$782,$A90,СВЦЭМ!$B$39:$B$782,V$83)+'СЕТ СН'!$H$9+СВЦЭМ!$D$10+'СЕТ СН'!$H$5-'СЕТ СН'!$H$17</f>
        <v>3513.7956483099997</v>
      </c>
      <c r="W90" s="36">
        <f>SUMIFS(СВЦЭМ!$C$39:$C$782,СВЦЭМ!$A$39:$A$782,$A90,СВЦЭМ!$B$39:$B$782,W$83)+'СЕТ СН'!$H$9+СВЦЭМ!$D$10+'СЕТ СН'!$H$5-'СЕТ СН'!$H$17</f>
        <v>3517.0166630099998</v>
      </c>
      <c r="X90" s="36">
        <f>SUMIFS(СВЦЭМ!$C$39:$C$782,СВЦЭМ!$A$39:$A$782,$A90,СВЦЭМ!$B$39:$B$782,X$83)+'СЕТ СН'!$H$9+СВЦЭМ!$D$10+'СЕТ СН'!$H$5-'СЕТ СН'!$H$17</f>
        <v>3508.0957518099999</v>
      </c>
      <c r="Y90" s="36">
        <f>SUMIFS(СВЦЭМ!$C$39:$C$782,СВЦЭМ!$A$39:$A$782,$A90,СВЦЭМ!$B$39:$B$782,Y$83)+'СЕТ СН'!$H$9+СВЦЭМ!$D$10+'СЕТ СН'!$H$5-'СЕТ СН'!$H$17</f>
        <v>3503.3373228400001</v>
      </c>
    </row>
    <row r="91" spans="1:25" ht="15.75" x14ac:dyDescent="0.2">
      <c r="A91" s="35">
        <f t="shared" si="2"/>
        <v>44324</v>
      </c>
      <c r="B91" s="36">
        <f>SUMIFS(СВЦЭМ!$C$39:$C$782,СВЦЭМ!$A$39:$A$782,$A91,СВЦЭМ!$B$39:$B$782,B$83)+'СЕТ СН'!$H$9+СВЦЭМ!$D$10+'СЕТ СН'!$H$5-'СЕТ СН'!$H$17</f>
        <v>3542.2022949299999</v>
      </c>
      <c r="C91" s="36">
        <f>SUMIFS(СВЦЭМ!$C$39:$C$782,СВЦЭМ!$A$39:$A$782,$A91,СВЦЭМ!$B$39:$B$782,C$83)+'СЕТ СН'!$H$9+СВЦЭМ!$D$10+'СЕТ СН'!$H$5-'СЕТ СН'!$H$17</f>
        <v>3588.7113848499998</v>
      </c>
      <c r="D91" s="36">
        <f>SUMIFS(СВЦЭМ!$C$39:$C$782,СВЦЭМ!$A$39:$A$782,$A91,СВЦЭМ!$B$39:$B$782,D$83)+'СЕТ СН'!$H$9+СВЦЭМ!$D$10+'СЕТ СН'!$H$5-'СЕТ СН'!$H$17</f>
        <v>3592.3442488199998</v>
      </c>
      <c r="E91" s="36">
        <f>SUMIFS(СВЦЭМ!$C$39:$C$782,СВЦЭМ!$A$39:$A$782,$A91,СВЦЭМ!$B$39:$B$782,E$83)+'СЕТ СН'!$H$9+СВЦЭМ!$D$10+'СЕТ СН'!$H$5-'СЕТ СН'!$H$17</f>
        <v>3599.6321472099999</v>
      </c>
      <c r="F91" s="36">
        <f>SUMIFS(СВЦЭМ!$C$39:$C$782,СВЦЭМ!$A$39:$A$782,$A91,СВЦЭМ!$B$39:$B$782,F$83)+'СЕТ СН'!$H$9+СВЦЭМ!$D$10+'СЕТ СН'!$H$5-'СЕТ СН'!$H$17</f>
        <v>3616.5967817999999</v>
      </c>
      <c r="G91" s="36">
        <f>SUMIFS(СВЦЭМ!$C$39:$C$782,СВЦЭМ!$A$39:$A$782,$A91,СВЦЭМ!$B$39:$B$782,G$83)+'СЕТ СН'!$H$9+СВЦЭМ!$D$10+'СЕТ СН'!$H$5-'СЕТ СН'!$H$17</f>
        <v>3603.3158669899994</v>
      </c>
      <c r="H91" s="36">
        <f>SUMIFS(СВЦЭМ!$C$39:$C$782,СВЦЭМ!$A$39:$A$782,$A91,СВЦЭМ!$B$39:$B$782,H$83)+'СЕТ СН'!$H$9+СВЦЭМ!$D$10+'СЕТ СН'!$H$5-'СЕТ СН'!$H$17</f>
        <v>3571.0948841199997</v>
      </c>
      <c r="I91" s="36">
        <f>SUMIFS(СВЦЭМ!$C$39:$C$782,СВЦЭМ!$A$39:$A$782,$A91,СВЦЭМ!$B$39:$B$782,I$83)+'СЕТ СН'!$H$9+СВЦЭМ!$D$10+'СЕТ СН'!$H$5-'СЕТ СН'!$H$17</f>
        <v>3561.7460265700001</v>
      </c>
      <c r="J91" s="36">
        <f>SUMIFS(СВЦЭМ!$C$39:$C$782,СВЦЭМ!$A$39:$A$782,$A91,СВЦЭМ!$B$39:$B$782,J$83)+'СЕТ СН'!$H$9+СВЦЭМ!$D$10+'СЕТ СН'!$H$5-'СЕТ СН'!$H$17</f>
        <v>3528.4965536999998</v>
      </c>
      <c r="K91" s="36">
        <f>SUMIFS(СВЦЭМ!$C$39:$C$782,СВЦЭМ!$A$39:$A$782,$A91,СВЦЭМ!$B$39:$B$782,K$83)+'СЕТ СН'!$H$9+СВЦЭМ!$D$10+'СЕТ СН'!$H$5-'СЕТ СН'!$H$17</f>
        <v>3503.57750807</v>
      </c>
      <c r="L91" s="36">
        <f>SUMIFS(СВЦЭМ!$C$39:$C$782,СВЦЭМ!$A$39:$A$782,$A91,СВЦЭМ!$B$39:$B$782,L$83)+'СЕТ СН'!$H$9+СВЦЭМ!$D$10+'СЕТ СН'!$H$5-'СЕТ СН'!$H$17</f>
        <v>3472.7587512999999</v>
      </c>
      <c r="M91" s="36">
        <f>SUMIFS(СВЦЭМ!$C$39:$C$782,СВЦЭМ!$A$39:$A$782,$A91,СВЦЭМ!$B$39:$B$782,M$83)+'СЕТ СН'!$H$9+СВЦЭМ!$D$10+'СЕТ СН'!$H$5-'СЕТ СН'!$H$17</f>
        <v>3472.6010924299999</v>
      </c>
      <c r="N91" s="36">
        <f>SUMIFS(СВЦЭМ!$C$39:$C$782,СВЦЭМ!$A$39:$A$782,$A91,СВЦЭМ!$B$39:$B$782,N$83)+'СЕТ СН'!$H$9+СВЦЭМ!$D$10+'СЕТ СН'!$H$5-'СЕТ СН'!$H$17</f>
        <v>3494.4046376199999</v>
      </c>
      <c r="O91" s="36">
        <f>SUMIFS(СВЦЭМ!$C$39:$C$782,СВЦЭМ!$A$39:$A$782,$A91,СВЦЭМ!$B$39:$B$782,O$83)+'СЕТ СН'!$H$9+СВЦЭМ!$D$10+'СЕТ СН'!$H$5-'СЕТ СН'!$H$17</f>
        <v>3501.4137339600002</v>
      </c>
      <c r="P91" s="36">
        <f>SUMIFS(СВЦЭМ!$C$39:$C$782,СВЦЭМ!$A$39:$A$782,$A91,СВЦЭМ!$B$39:$B$782,P$83)+'СЕТ СН'!$H$9+СВЦЭМ!$D$10+'СЕТ СН'!$H$5-'СЕТ СН'!$H$17</f>
        <v>3526.4645953499999</v>
      </c>
      <c r="Q91" s="36">
        <f>SUMIFS(СВЦЭМ!$C$39:$C$782,СВЦЭМ!$A$39:$A$782,$A91,СВЦЭМ!$B$39:$B$782,Q$83)+'СЕТ СН'!$H$9+СВЦЭМ!$D$10+'СЕТ СН'!$H$5-'СЕТ СН'!$H$17</f>
        <v>3518.17949413</v>
      </c>
      <c r="R91" s="36">
        <f>SUMIFS(СВЦЭМ!$C$39:$C$782,СВЦЭМ!$A$39:$A$782,$A91,СВЦЭМ!$B$39:$B$782,R$83)+'СЕТ СН'!$H$9+СВЦЭМ!$D$10+'СЕТ СН'!$H$5-'СЕТ СН'!$H$17</f>
        <v>3510.2994034499998</v>
      </c>
      <c r="S91" s="36">
        <f>SUMIFS(СВЦЭМ!$C$39:$C$782,СВЦЭМ!$A$39:$A$782,$A91,СВЦЭМ!$B$39:$B$782,S$83)+'СЕТ СН'!$H$9+СВЦЭМ!$D$10+'СЕТ СН'!$H$5-'СЕТ СН'!$H$17</f>
        <v>3525.15447167</v>
      </c>
      <c r="T91" s="36">
        <f>SUMIFS(СВЦЭМ!$C$39:$C$782,СВЦЭМ!$A$39:$A$782,$A91,СВЦЭМ!$B$39:$B$782,T$83)+'СЕТ СН'!$H$9+СВЦЭМ!$D$10+'СЕТ СН'!$H$5-'СЕТ СН'!$H$17</f>
        <v>3511.2779298300002</v>
      </c>
      <c r="U91" s="36">
        <f>SUMIFS(СВЦЭМ!$C$39:$C$782,СВЦЭМ!$A$39:$A$782,$A91,СВЦЭМ!$B$39:$B$782,U$83)+'СЕТ СН'!$H$9+СВЦЭМ!$D$10+'СЕТ СН'!$H$5-'СЕТ СН'!$H$17</f>
        <v>3482.43490303</v>
      </c>
      <c r="V91" s="36">
        <f>SUMIFS(СВЦЭМ!$C$39:$C$782,СВЦЭМ!$A$39:$A$782,$A91,СВЦЭМ!$B$39:$B$782,V$83)+'СЕТ СН'!$H$9+СВЦЭМ!$D$10+'СЕТ СН'!$H$5-'СЕТ СН'!$H$17</f>
        <v>3467.2003358299999</v>
      </c>
      <c r="W91" s="36">
        <f>SUMIFS(СВЦЭМ!$C$39:$C$782,СВЦЭМ!$A$39:$A$782,$A91,СВЦЭМ!$B$39:$B$782,W$83)+'СЕТ СН'!$H$9+СВЦЭМ!$D$10+'СЕТ СН'!$H$5-'СЕТ СН'!$H$17</f>
        <v>3460.8628105399998</v>
      </c>
      <c r="X91" s="36">
        <f>SUMIFS(СВЦЭМ!$C$39:$C$782,СВЦЭМ!$A$39:$A$782,$A91,СВЦЭМ!$B$39:$B$782,X$83)+'СЕТ СН'!$H$9+СВЦЭМ!$D$10+'СЕТ СН'!$H$5-'СЕТ СН'!$H$17</f>
        <v>3474.7003420399997</v>
      </c>
      <c r="Y91" s="36">
        <f>SUMIFS(СВЦЭМ!$C$39:$C$782,СВЦЭМ!$A$39:$A$782,$A91,СВЦЭМ!$B$39:$B$782,Y$83)+'СЕТ СН'!$H$9+СВЦЭМ!$D$10+'СЕТ СН'!$H$5-'СЕТ СН'!$H$17</f>
        <v>3491.5972953800001</v>
      </c>
    </row>
    <row r="92" spans="1:25" ht="15.75" x14ac:dyDescent="0.2">
      <c r="A92" s="35">
        <f t="shared" si="2"/>
        <v>44325</v>
      </c>
      <c r="B92" s="36">
        <f>SUMIFS(СВЦЭМ!$C$39:$C$782,СВЦЭМ!$A$39:$A$782,$A92,СВЦЭМ!$B$39:$B$782,B$83)+'СЕТ СН'!$H$9+СВЦЭМ!$D$10+'СЕТ СН'!$H$5-'СЕТ СН'!$H$17</f>
        <v>3470.68226779</v>
      </c>
      <c r="C92" s="36">
        <f>SUMIFS(СВЦЭМ!$C$39:$C$782,СВЦЭМ!$A$39:$A$782,$A92,СВЦЭМ!$B$39:$B$782,C$83)+'СЕТ СН'!$H$9+СВЦЭМ!$D$10+'СЕТ СН'!$H$5-'СЕТ СН'!$H$17</f>
        <v>3510.66510126</v>
      </c>
      <c r="D92" s="36">
        <f>SUMIFS(СВЦЭМ!$C$39:$C$782,СВЦЭМ!$A$39:$A$782,$A92,СВЦЭМ!$B$39:$B$782,D$83)+'СЕТ СН'!$H$9+СВЦЭМ!$D$10+'СЕТ СН'!$H$5-'СЕТ СН'!$H$17</f>
        <v>3526.89106464</v>
      </c>
      <c r="E92" s="36">
        <f>SUMIFS(СВЦЭМ!$C$39:$C$782,СВЦЭМ!$A$39:$A$782,$A92,СВЦЭМ!$B$39:$B$782,E$83)+'СЕТ СН'!$H$9+СВЦЭМ!$D$10+'СЕТ СН'!$H$5-'СЕТ СН'!$H$17</f>
        <v>3556.2123831999997</v>
      </c>
      <c r="F92" s="36">
        <f>SUMIFS(СВЦЭМ!$C$39:$C$782,СВЦЭМ!$A$39:$A$782,$A92,СВЦЭМ!$B$39:$B$782,F$83)+'СЕТ СН'!$H$9+СВЦЭМ!$D$10+'СЕТ СН'!$H$5-'СЕТ СН'!$H$17</f>
        <v>3572.4523003599998</v>
      </c>
      <c r="G92" s="36">
        <f>SUMIFS(СВЦЭМ!$C$39:$C$782,СВЦЭМ!$A$39:$A$782,$A92,СВЦЭМ!$B$39:$B$782,G$83)+'СЕТ СН'!$H$9+СВЦЭМ!$D$10+'СЕТ СН'!$H$5-'СЕТ СН'!$H$17</f>
        <v>3562.7663369900001</v>
      </c>
      <c r="H92" s="36">
        <f>SUMIFS(СВЦЭМ!$C$39:$C$782,СВЦЭМ!$A$39:$A$782,$A92,СВЦЭМ!$B$39:$B$782,H$83)+'СЕТ СН'!$H$9+СВЦЭМ!$D$10+'СЕТ СН'!$H$5-'СЕТ СН'!$H$17</f>
        <v>3545.5305016499997</v>
      </c>
      <c r="I92" s="36">
        <f>SUMIFS(СВЦЭМ!$C$39:$C$782,СВЦЭМ!$A$39:$A$782,$A92,СВЦЭМ!$B$39:$B$782,I$83)+'СЕТ СН'!$H$9+СВЦЭМ!$D$10+'СЕТ СН'!$H$5-'СЕТ СН'!$H$17</f>
        <v>3524.5082577599997</v>
      </c>
      <c r="J92" s="36">
        <f>SUMIFS(СВЦЭМ!$C$39:$C$782,СВЦЭМ!$A$39:$A$782,$A92,СВЦЭМ!$B$39:$B$782,J$83)+'СЕТ СН'!$H$9+СВЦЭМ!$D$10+'СЕТ СН'!$H$5-'СЕТ СН'!$H$17</f>
        <v>3499.7212961999999</v>
      </c>
      <c r="K92" s="36">
        <f>SUMIFS(СВЦЭМ!$C$39:$C$782,СВЦЭМ!$A$39:$A$782,$A92,СВЦЭМ!$B$39:$B$782,K$83)+'СЕТ СН'!$H$9+СВЦЭМ!$D$10+'СЕТ СН'!$H$5-'СЕТ СН'!$H$17</f>
        <v>3469.8253386799997</v>
      </c>
      <c r="L92" s="36">
        <f>SUMIFS(СВЦЭМ!$C$39:$C$782,СВЦЭМ!$A$39:$A$782,$A92,СВЦЭМ!$B$39:$B$782,L$83)+'СЕТ СН'!$H$9+СВЦЭМ!$D$10+'СЕТ СН'!$H$5-'СЕТ СН'!$H$17</f>
        <v>3467.0097202699999</v>
      </c>
      <c r="M92" s="36">
        <f>SUMIFS(СВЦЭМ!$C$39:$C$782,СВЦЭМ!$A$39:$A$782,$A92,СВЦЭМ!$B$39:$B$782,M$83)+'СЕТ СН'!$H$9+СВЦЭМ!$D$10+'СЕТ СН'!$H$5-'СЕТ СН'!$H$17</f>
        <v>3473.07373792</v>
      </c>
      <c r="N92" s="36">
        <f>SUMIFS(СВЦЭМ!$C$39:$C$782,СВЦЭМ!$A$39:$A$782,$A92,СВЦЭМ!$B$39:$B$782,N$83)+'СЕТ СН'!$H$9+СВЦЭМ!$D$10+'СЕТ СН'!$H$5-'СЕТ СН'!$H$17</f>
        <v>3484.0741275099999</v>
      </c>
      <c r="O92" s="36">
        <f>SUMIFS(СВЦЭМ!$C$39:$C$782,СВЦЭМ!$A$39:$A$782,$A92,СВЦЭМ!$B$39:$B$782,O$83)+'СЕТ СН'!$H$9+СВЦЭМ!$D$10+'СЕТ СН'!$H$5-'СЕТ СН'!$H$17</f>
        <v>3495.4173843899998</v>
      </c>
      <c r="P92" s="36">
        <f>SUMIFS(СВЦЭМ!$C$39:$C$782,СВЦЭМ!$A$39:$A$782,$A92,СВЦЭМ!$B$39:$B$782,P$83)+'СЕТ СН'!$H$9+СВЦЭМ!$D$10+'СЕТ СН'!$H$5-'СЕТ СН'!$H$17</f>
        <v>3518.7782090699998</v>
      </c>
      <c r="Q92" s="36">
        <f>SUMIFS(СВЦЭМ!$C$39:$C$782,СВЦЭМ!$A$39:$A$782,$A92,СВЦЭМ!$B$39:$B$782,Q$83)+'СЕТ СН'!$H$9+СВЦЭМ!$D$10+'СЕТ СН'!$H$5-'СЕТ СН'!$H$17</f>
        <v>3527.7653572499999</v>
      </c>
      <c r="R92" s="36">
        <f>SUMIFS(СВЦЭМ!$C$39:$C$782,СВЦЭМ!$A$39:$A$782,$A92,СВЦЭМ!$B$39:$B$782,R$83)+'СЕТ СН'!$H$9+СВЦЭМ!$D$10+'СЕТ СН'!$H$5-'СЕТ СН'!$H$17</f>
        <v>3504.38550794</v>
      </c>
      <c r="S92" s="36">
        <f>SUMIFS(СВЦЭМ!$C$39:$C$782,СВЦЭМ!$A$39:$A$782,$A92,СВЦЭМ!$B$39:$B$782,S$83)+'СЕТ СН'!$H$9+СВЦЭМ!$D$10+'СЕТ СН'!$H$5-'СЕТ СН'!$H$17</f>
        <v>3497.51170615</v>
      </c>
      <c r="T92" s="36">
        <f>SUMIFS(СВЦЭМ!$C$39:$C$782,СВЦЭМ!$A$39:$A$782,$A92,СВЦЭМ!$B$39:$B$782,T$83)+'СЕТ СН'!$H$9+СВЦЭМ!$D$10+'СЕТ СН'!$H$5-'СЕТ СН'!$H$17</f>
        <v>3491.0957199599998</v>
      </c>
      <c r="U92" s="36">
        <f>SUMIFS(СВЦЭМ!$C$39:$C$782,СВЦЭМ!$A$39:$A$782,$A92,СВЦЭМ!$B$39:$B$782,U$83)+'СЕТ СН'!$H$9+СВЦЭМ!$D$10+'СЕТ СН'!$H$5-'СЕТ СН'!$H$17</f>
        <v>3470.7411132399998</v>
      </c>
      <c r="V92" s="36">
        <f>SUMIFS(СВЦЭМ!$C$39:$C$782,СВЦЭМ!$A$39:$A$782,$A92,СВЦЭМ!$B$39:$B$782,V$83)+'СЕТ СН'!$H$9+СВЦЭМ!$D$10+'СЕТ СН'!$H$5-'СЕТ СН'!$H$17</f>
        <v>3450.8585674299998</v>
      </c>
      <c r="W92" s="36">
        <f>SUMIFS(СВЦЭМ!$C$39:$C$782,СВЦЭМ!$A$39:$A$782,$A92,СВЦЭМ!$B$39:$B$782,W$83)+'СЕТ СН'!$H$9+СВЦЭМ!$D$10+'СЕТ СН'!$H$5-'СЕТ СН'!$H$17</f>
        <v>3443.0525074299999</v>
      </c>
      <c r="X92" s="36">
        <f>SUMIFS(СВЦЭМ!$C$39:$C$782,СВЦЭМ!$A$39:$A$782,$A92,СВЦЭМ!$B$39:$B$782,X$83)+'СЕТ СН'!$H$9+СВЦЭМ!$D$10+'СЕТ СН'!$H$5-'СЕТ СН'!$H$17</f>
        <v>3467.2557951099998</v>
      </c>
      <c r="Y92" s="36">
        <f>SUMIFS(СВЦЭМ!$C$39:$C$782,СВЦЭМ!$A$39:$A$782,$A92,СВЦЭМ!$B$39:$B$782,Y$83)+'СЕТ СН'!$H$9+СВЦЭМ!$D$10+'СЕТ СН'!$H$5-'СЕТ СН'!$H$17</f>
        <v>3482.5653325200001</v>
      </c>
    </row>
    <row r="93" spans="1:25" ht="15.75" x14ac:dyDescent="0.2">
      <c r="A93" s="35">
        <f t="shared" si="2"/>
        <v>44326</v>
      </c>
      <c r="B93" s="36">
        <f>SUMIFS(СВЦЭМ!$C$39:$C$782,СВЦЭМ!$A$39:$A$782,$A93,СВЦЭМ!$B$39:$B$782,B$83)+'СЕТ СН'!$H$9+СВЦЭМ!$D$10+'СЕТ СН'!$H$5-'СЕТ СН'!$H$17</f>
        <v>3521.6558668099997</v>
      </c>
      <c r="C93" s="36">
        <f>SUMIFS(СВЦЭМ!$C$39:$C$782,СВЦЭМ!$A$39:$A$782,$A93,СВЦЭМ!$B$39:$B$782,C$83)+'СЕТ СН'!$H$9+СВЦЭМ!$D$10+'СЕТ СН'!$H$5-'СЕТ СН'!$H$17</f>
        <v>3561.1310020199999</v>
      </c>
      <c r="D93" s="36">
        <f>SUMIFS(СВЦЭМ!$C$39:$C$782,СВЦЭМ!$A$39:$A$782,$A93,СВЦЭМ!$B$39:$B$782,D$83)+'СЕТ СН'!$H$9+СВЦЭМ!$D$10+'СЕТ СН'!$H$5-'СЕТ СН'!$H$17</f>
        <v>3585.3379904399999</v>
      </c>
      <c r="E93" s="36">
        <f>SUMIFS(СВЦЭМ!$C$39:$C$782,СВЦЭМ!$A$39:$A$782,$A93,СВЦЭМ!$B$39:$B$782,E$83)+'СЕТ СН'!$H$9+СВЦЭМ!$D$10+'СЕТ СН'!$H$5-'СЕТ СН'!$H$17</f>
        <v>3603.23636575</v>
      </c>
      <c r="F93" s="36">
        <f>SUMIFS(СВЦЭМ!$C$39:$C$782,СВЦЭМ!$A$39:$A$782,$A93,СВЦЭМ!$B$39:$B$782,F$83)+'СЕТ СН'!$H$9+СВЦЭМ!$D$10+'СЕТ СН'!$H$5-'СЕТ СН'!$H$17</f>
        <v>3622.3628093399998</v>
      </c>
      <c r="G93" s="36">
        <f>SUMIFS(СВЦЭМ!$C$39:$C$782,СВЦЭМ!$A$39:$A$782,$A93,СВЦЭМ!$B$39:$B$782,G$83)+'СЕТ СН'!$H$9+СВЦЭМ!$D$10+'СЕТ СН'!$H$5-'СЕТ СН'!$H$17</f>
        <v>3608.4836226199996</v>
      </c>
      <c r="H93" s="36">
        <f>SUMIFS(СВЦЭМ!$C$39:$C$782,СВЦЭМ!$A$39:$A$782,$A93,СВЦЭМ!$B$39:$B$782,H$83)+'СЕТ СН'!$H$9+СВЦЭМ!$D$10+'СЕТ СН'!$H$5-'СЕТ СН'!$H$17</f>
        <v>3601.2523482099996</v>
      </c>
      <c r="I93" s="36">
        <f>SUMIFS(СВЦЭМ!$C$39:$C$782,СВЦЭМ!$A$39:$A$782,$A93,СВЦЭМ!$B$39:$B$782,I$83)+'СЕТ СН'!$H$9+СВЦЭМ!$D$10+'СЕТ СН'!$H$5-'СЕТ СН'!$H$17</f>
        <v>3565.45940281</v>
      </c>
      <c r="J93" s="36">
        <f>SUMIFS(СВЦЭМ!$C$39:$C$782,СВЦЭМ!$A$39:$A$782,$A93,СВЦЭМ!$B$39:$B$782,J$83)+'СЕТ СН'!$H$9+СВЦЭМ!$D$10+'СЕТ СН'!$H$5-'СЕТ СН'!$H$17</f>
        <v>3529.8632891299999</v>
      </c>
      <c r="K93" s="36">
        <f>SUMIFS(СВЦЭМ!$C$39:$C$782,СВЦЭМ!$A$39:$A$782,$A93,СВЦЭМ!$B$39:$B$782,K$83)+'СЕТ СН'!$H$9+СВЦЭМ!$D$10+'СЕТ СН'!$H$5-'СЕТ СН'!$H$17</f>
        <v>3479.8381455700001</v>
      </c>
      <c r="L93" s="36">
        <f>SUMIFS(СВЦЭМ!$C$39:$C$782,СВЦЭМ!$A$39:$A$782,$A93,СВЦЭМ!$B$39:$B$782,L$83)+'СЕТ СН'!$H$9+СВЦЭМ!$D$10+'СЕТ СН'!$H$5-'СЕТ СН'!$H$17</f>
        <v>3451.4281049399997</v>
      </c>
      <c r="M93" s="36">
        <f>SUMIFS(СВЦЭМ!$C$39:$C$782,СВЦЭМ!$A$39:$A$782,$A93,СВЦЭМ!$B$39:$B$782,M$83)+'СЕТ СН'!$H$9+СВЦЭМ!$D$10+'СЕТ СН'!$H$5-'СЕТ СН'!$H$17</f>
        <v>3445.5684829900001</v>
      </c>
      <c r="N93" s="36">
        <f>SUMIFS(СВЦЭМ!$C$39:$C$782,СВЦЭМ!$A$39:$A$782,$A93,СВЦЭМ!$B$39:$B$782,N$83)+'СЕТ СН'!$H$9+СВЦЭМ!$D$10+'СЕТ СН'!$H$5-'СЕТ СН'!$H$17</f>
        <v>3453.9399198299998</v>
      </c>
      <c r="O93" s="36">
        <f>SUMIFS(СВЦЭМ!$C$39:$C$782,СВЦЭМ!$A$39:$A$782,$A93,СВЦЭМ!$B$39:$B$782,O$83)+'СЕТ СН'!$H$9+СВЦЭМ!$D$10+'СЕТ СН'!$H$5-'СЕТ СН'!$H$17</f>
        <v>3473.3566663699999</v>
      </c>
      <c r="P93" s="36">
        <f>SUMIFS(СВЦЭМ!$C$39:$C$782,СВЦЭМ!$A$39:$A$782,$A93,СВЦЭМ!$B$39:$B$782,P$83)+'СЕТ СН'!$H$9+СВЦЭМ!$D$10+'СЕТ СН'!$H$5-'СЕТ СН'!$H$17</f>
        <v>3481.1037961399998</v>
      </c>
      <c r="Q93" s="36">
        <f>SUMIFS(СВЦЭМ!$C$39:$C$782,СВЦЭМ!$A$39:$A$782,$A93,СВЦЭМ!$B$39:$B$782,Q$83)+'СЕТ СН'!$H$9+СВЦЭМ!$D$10+'СЕТ СН'!$H$5-'СЕТ СН'!$H$17</f>
        <v>3487.0383437699998</v>
      </c>
      <c r="R93" s="36">
        <f>SUMIFS(СВЦЭМ!$C$39:$C$782,СВЦЭМ!$A$39:$A$782,$A93,СВЦЭМ!$B$39:$B$782,R$83)+'СЕТ СН'!$H$9+СВЦЭМ!$D$10+'СЕТ СН'!$H$5-'СЕТ СН'!$H$17</f>
        <v>3483.0481118299999</v>
      </c>
      <c r="S93" s="36">
        <f>SUMIFS(СВЦЭМ!$C$39:$C$782,СВЦЭМ!$A$39:$A$782,$A93,СВЦЭМ!$B$39:$B$782,S$83)+'СЕТ СН'!$H$9+СВЦЭМ!$D$10+'СЕТ СН'!$H$5-'СЕТ СН'!$H$17</f>
        <v>3470.3067508999998</v>
      </c>
      <c r="T93" s="36">
        <f>SUMIFS(СВЦЭМ!$C$39:$C$782,СВЦЭМ!$A$39:$A$782,$A93,СВЦЭМ!$B$39:$B$782,T$83)+'СЕТ СН'!$H$9+СВЦЭМ!$D$10+'СЕТ СН'!$H$5-'СЕТ СН'!$H$17</f>
        <v>3466.4044625400002</v>
      </c>
      <c r="U93" s="36">
        <f>SUMIFS(СВЦЭМ!$C$39:$C$782,СВЦЭМ!$A$39:$A$782,$A93,СВЦЭМ!$B$39:$B$782,U$83)+'СЕТ СН'!$H$9+СВЦЭМ!$D$10+'СЕТ СН'!$H$5-'СЕТ СН'!$H$17</f>
        <v>3447.7916295800001</v>
      </c>
      <c r="V93" s="36">
        <f>SUMIFS(СВЦЭМ!$C$39:$C$782,СВЦЭМ!$A$39:$A$782,$A93,СВЦЭМ!$B$39:$B$782,V$83)+'СЕТ СН'!$H$9+СВЦЭМ!$D$10+'СЕТ СН'!$H$5-'СЕТ СН'!$H$17</f>
        <v>3414.5163650599998</v>
      </c>
      <c r="W93" s="36">
        <f>SUMIFS(СВЦЭМ!$C$39:$C$782,СВЦЭМ!$A$39:$A$782,$A93,СВЦЭМ!$B$39:$B$782,W$83)+'СЕТ СН'!$H$9+СВЦЭМ!$D$10+'СЕТ СН'!$H$5-'СЕТ СН'!$H$17</f>
        <v>3418.526265</v>
      </c>
      <c r="X93" s="36">
        <f>SUMIFS(СВЦЭМ!$C$39:$C$782,СВЦЭМ!$A$39:$A$782,$A93,СВЦЭМ!$B$39:$B$782,X$83)+'СЕТ СН'!$H$9+СВЦЭМ!$D$10+'СЕТ СН'!$H$5-'СЕТ СН'!$H$17</f>
        <v>3442.9708140399998</v>
      </c>
      <c r="Y93" s="36">
        <f>SUMIFS(СВЦЭМ!$C$39:$C$782,СВЦЭМ!$A$39:$A$782,$A93,СВЦЭМ!$B$39:$B$782,Y$83)+'СЕТ СН'!$H$9+СВЦЭМ!$D$10+'СЕТ СН'!$H$5-'СЕТ СН'!$H$17</f>
        <v>3477.2434660999998</v>
      </c>
    </row>
    <row r="94" spans="1:25" ht="15.75" x14ac:dyDescent="0.2">
      <c r="A94" s="35">
        <f t="shared" si="2"/>
        <v>44327</v>
      </c>
      <c r="B94" s="36">
        <f>SUMIFS(СВЦЭМ!$C$39:$C$782,СВЦЭМ!$A$39:$A$782,$A94,СВЦЭМ!$B$39:$B$782,B$83)+'СЕТ СН'!$H$9+СВЦЭМ!$D$10+'СЕТ СН'!$H$5-'СЕТ СН'!$H$17</f>
        <v>3552.9683663299998</v>
      </c>
      <c r="C94" s="36">
        <f>SUMIFS(СВЦЭМ!$C$39:$C$782,СВЦЭМ!$A$39:$A$782,$A94,СВЦЭМ!$B$39:$B$782,C$83)+'СЕТ СН'!$H$9+СВЦЭМ!$D$10+'СЕТ СН'!$H$5-'СЕТ СН'!$H$17</f>
        <v>3546.4996460299999</v>
      </c>
      <c r="D94" s="36">
        <f>SUMIFS(СВЦЭМ!$C$39:$C$782,СВЦЭМ!$A$39:$A$782,$A94,СВЦЭМ!$B$39:$B$782,D$83)+'СЕТ СН'!$H$9+СВЦЭМ!$D$10+'СЕТ СН'!$H$5-'СЕТ СН'!$H$17</f>
        <v>3544.7068195299998</v>
      </c>
      <c r="E94" s="36">
        <f>SUMIFS(СВЦЭМ!$C$39:$C$782,СВЦЭМ!$A$39:$A$782,$A94,СВЦЭМ!$B$39:$B$782,E$83)+'СЕТ СН'!$H$9+СВЦЭМ!$D$10+'СЕТ СН'!$H$5-'СЕТ СН'!$H$17</f>
        <v>3571.2271095799997</v>
      </c>
      <c r="F94" s="36">
        <f>SUMIFS(СВЦЭМ!$C$39:$C$782,СВЦЭМ!$A$39:$A$782,$A94,СВЦЭМ!$B$39:$B$782,F$83)+'СЕТ СН'!$H$9+СВЦЭМ!$D$10+'СЕТ СН'!$H$5-'СЕТ СН'!$H$17</f>
        <v>3582.5706073699998</v>
      </c>
      <c r="G94" s="36">
        <f>SUMIFS(СВЦЭМ!$C$39:$C$782,СВЦЭМ!$A$39:$A$782,$A94,СВЦЭМ!$B$39:$B$782,G$83)+'СЕТ СН'!$H$9+СВЦЭМ!$D$10+'СЕТ СН'!$H$5-'СЕТ СН'!$H$17</f>
        <v>3564.8461646599999</v>
      </c>
      <c r="H94" s="36">
        <f>SUMIFS(СВЦЭМ!$C$39:$C$782,СВЦЭМ!$A$39:$A$782,$A94,СВЦЭМ!$B$39:$B$782,H$83)+'СЕТ СН'!$H$9+СВЦЭМ!$D$10+'СЕТ СН'!$H$5-'СЕТ СН'!$H$17</f>
        <v>3539.6163567599997</v>
      </c>
      <c r="I94" s="36">
        <f>SUMIFS(СВЦЭМ!$C$39:$C$782,СВЦЭМ!$A$39:$A$782,$A94,СВЦЭМ!$B$39:$B$782,I$83)+'СЕТ СН'!$H$9+СВЦЭМ!$D$10+'СЕТ СН'!$H$5-'СЕТ СН'!$H$17</f>
        <v>3507.8120980499998</v>
      </c>
      <c r="J94" s="36">
        <f>SUMIFS(СВЦЭМ!$C$39:$C$782,СВЦЭМ!$A$39:$A$782,$A94,СВЦЭМ!$B$39:$B$782,J$83)+'СЕТ СН'!$H$9+СВЦЭМ!$D$10+'СЕТ СН'!$H$5-'СЕТ СН'!$H$17</f>
        <v>3488.2945674399998</v>
      </c>
      <c r="K94" s="36">
        <f>SUMIFS(СВЦЭМ!$C$39:$C$782,СВЦЭМ!$A$39:$A$782,$A94,СВЦЭМ!$B$39:$B$782,K$83)+'СЕТ СН'!$H$9+СВЦЭМ!$D$10+'СЕТ СН'!$H$5-'СЕТ СН'!$H$17</f>
        <v>3456.2465319299999</v>
      </c>
      <c r="L94" s="36">
        <f>SUMIFS(СВЦЭМ!$C$39:$C$782,СВЦЭМ!$A$39:$A$782,$A94,СВЦЭМ!$B$39:$B$782,L$83)+'СЕТ СН'!$H$9+СВЦЭМ!$D$10+'СЕТ СН'!$H$5-'СЕТ СН'!$H$17</f>
        <v>3465.0997604300001</v>
      </c>
      <c r="M94" s="36">
        <f>SUMIFS(СВЦЭМ!$C$39:$C$782,СВЦЭМ!$A$39:$A$782,$A94,СВЦЭМ!$B$39:$B$782,M$83)+'СЕТ СН'!$H$9+СВЦЭМ!$D$10+'СЕТ СН'!$H$5-'СЕТ СН'!$H$17</f>
        <v>3498.6768118199998</v>
      </c>
      <c r="N94" s="36">
        <f>SUMIFS(СВЦЭМ!$C$39:$C$782,СВЦЭМ!$A$39:$A$782,$A94,СВЦЭМ!$B$39:$B$782,N$83)+'СЕТ СН'!$H$9+СВЦЭМ!$D$10+'СЕТ СН'!$H$5-'СЕТ СН'!$H$17</f>
        <v>3528.75001793</v>
      </c>
      <c r="O94" s="36">
        <f>SUMIFS(СВЦЭМ!$C$39:$C$782,СВЦЭМ!$A$39:$A$782,$A94,СВЦЭМ!$B$39:$B$782,O$83)+'СЕТ СН'!$H$9+СВЦЭМ!$D$10+'СЕТ СН'!$H$5-'СЕТ СН'!$H$17</f>
        <v>3529.9265140299999</v>
      </c>
      <c r="P94" s="36">
        <f>SUMIFS(СВЦЭМ!$C$39:$C$782,СВЦЭМ!$A$39:$A$782,$A94,СВЦЭМ!$B$39:$B$782,P$83)+'СЕТ СН'!$H$9+СВЦЭМ!$D$10+'СЕТ СН'!$H$5-'СЕТ СН'!$H$17</f>
        <v>3529.9919218699997</v>
      </c>
      <c r="Q94" s="36">
        <f>SUMIFS(СВЦЭМ!$C$39:$C$782,СВЦЭМ!$A$39:$A$782,$A94,СВЦЭМ!$B$39:$B$782,Q$83)+'СЕТ СН'!$H$9+СВЦЭМ!$D$10+'СЕТ СН'!$H$5-'СЕТ СН'!$H$17</f>
        <v>3550.8945645399999</v>
      </c>
      <c r="R94" s="36">
        <f>SUMIFS(СВЦЭМ!$C$39:$C$782,СВЦЭМ!$A$39:$A$782,$A94,СВЦЭМ!$B$39:$B$782,R$83)+'СЕТ СН'!$H$9+СВЦЭМ!$D$10+'СЕТ СН'!$H$5-'СЕТ СН'!$H$17</f>
        <v>3556.5638945999999</v>
      </c>
      <c r="S94" s="36">
        <f>SUMIFS(СВЦЭМ!$C$39:$C$782,СВЦЭМ!$A$39:$A$782,$A94,СВЦЭМ!$B$39:$B$782,S$83)+'СЕТ СН'!$H$9+СВЦЭМ!$D$10+'СЕТ СН'!$H$5-'СЕТ СН'!$H$17</f>
        <v>3555.1250189399998</v>
      </c>
      <c r="T94" s="36">
        <f>SUMIFS(СВЦЭМ!$C$39:$C$782,СВЦЭМ!$A$39:$A$782,$A94,СВЦЭМ!$B$39:$B$782,T$83)+'СЕТ СН'!$H$9+СВЦЭМ!$D$10+'СЕТ СН'!$H$5-'СЕТ СН'!$H$17</f>
        <v>3530.3460290100002</v>
      </c>
      <c r="U94" s="36">
        <f>SUMIFS(СВЦЭМ!$C$39:$C$782,СВЦЭМ!$A$39:$A$782,$A94,СВЦЭМ!$B$39:$B$782,U$83)+'СЕТ СН'!$H$9+СВЦЭМ!$D$10+'СЕТ СН'!$H$5-'СЕТ СН'!$H$17</f>
        <v>3517.6739989999996</v>
      </c>
      <c r="V94" s="36">
        <f>SUMIFS(СВЦЭМ!$C$39:$C$782,СВЦЭМ!$A$39:$A$782,$A94,СВЦЭМ!$B$39:$B$782,V$83)+'СЕТ СН'!$H$9+СВЦЭМ!$D$10+'СЕТ СН'!$H$5-'СЕТ СН'!$H$17</f>
        <v>3504.9929540599996</v>
      </c>
      <c r="W94" s="36">
        <f>SUMIFS(СВЦЭМ!$C$39:$C$782,СВЦЭМ!$A$39:$A$782,$A94,СВЦЭМ!$B$39:$B$782,W$83)+'СЕТ СН'!$H$9+СВЦЭМ!$D$10+'СЕТ СН'!$H$5-'СЕТ СН'!$H$17</f>
        <v>3515.5792406299997</v>
      </c>
      <c r="X94" s="36">
        <f>SUMIFS(СВЦЭМ!$C$39:$C$782,СВЦЭМ!$A$39:$A$782,$A94,СВЦЭМ!$B$39:$B$782,X$83)+'СЕТ СН'!$H$9+СВЦЭМ!$D$10+'СЕТ СН'!$H$5-'СЕТ СН'!$H$17</f>
        <v>3532.90016423</v>
      </c>
      <c r="Y94" s="36">
        <f>SUMIFS(СВЦЭМ!$C$39:$C$782,СВЦЭМ!$A$39:$A$782,$A94,СВЦЭМ!$B$39:$B$782,Y$83)+'СЕТ СН'!$H$9+СВЦЭМ!$D$10+'СЕТ СН'!$H$5-'СЕТ СН'!$H$17</f>
        <v>3571.5779583099998</v>
      </c>
    </row>
    <row r="95" spans="1:25" ht="15.75" x14ac:dyDescent="0.2">
      <c r="A95" s="35">
        <f t="shared" si="2"/>
        <v>44328</v>
      </c>
      <c r="B95" s="36">
        <f>SUMIFS(СВЦЭМ!$C$39:$C$782,СВЦЭМ!$A$39:$A$782,$A95,СВЦЭМ!$B$39:$B$782,B$83)+'СЕТ СН'!$H$9+СВЦЭМ!$D$10+'СЕТ СН'!$H$5-'СЕТ СН'!$H$17</f>
        <v>3582.1679013100002</v>
      </c>
      <c r="C95" s="36">
        <f>SUMIFS(СВЦЭМ!$C$39:$C$782,СВЦЭМ!$A$39:$A$782,$A95,СВЦЭМ!$B$39:$B$782,C$83)+'СЕТ СН'!$H$9+СВЦЭМ!$D$10+'СЕТ СН'!$H$5-'СЕТ СН'!$H$17</f>
        <v>3608.9216536599997</v>
      </c>
      <c r="D95" s="36">
        <f>SUMIFS(СВЦЭМ!$C$39:$C$782,СВЦЭМ!$A$39:$A$782,$A95,СВЦЭМ!$B$39:$B$782,D$83)+'СЕТ СН'!$H$9+СВЦЭМ!$D$10+'СЕТ СН'!$H$5-'СЕТ СН'!$H$17</f>
        <v>3591.2617512299998</v>
      </c>
      <c r="E95" s="36">
        <f>SUMIFS(СВЦЭМ!$C$39:$C$782,СВЦЭМ!$A$39:$A$782,$A95,СВЦЭМ!$B$39:$B$782,E$83)+'СЕТ СН'!$H$9+СВЦЭМ!$D$10+'СЕТ СН'!$H$5-'СЕТ СН'!$H$17</f>
        <v>3589.2633287399999</v>
      </c>
      <c r="F95" s="36">
        <f>SUMIFS(СВЦЭМ!$C$39:$C$782,СВЦЭМ!$A$39:$A$782,$A95,СВЦЭМ!$B$39:$B$782,F$83)+'СЕТ СН'!$H$9+СВЦЭМ!$D$10+'СЕТ СН'!$H$5-'СЕТ СН'!$H$17</f>
        <v>3585.10859966</v>
      </c>
      <c r="G95" s="36">
        <f>SUMIFS(СВЦЭМ!$C$39:$C$782,СВЦЭМ!$A$39:$A$782,$A95,СВЦЭМ!$B$39:$B$782,G$83)+'СЕТ СН'!$H$9+СВЦЭМ!$D$10+'СЕТ СН'!$H$5-'СЕТ СН'!$H$17</f>
        <v>3590.61767543</v>
      </c>
      <c r="H95" s="36">
        <f>SUMIFS(СВЦЭМ!$C$39:$C$782,СВЦЭМ!$A$39:$A$782,$A95,СВЦЭМ!$B$39:$B$782,H$83)+'СЕТ СН'!$H$9+СВЦЭМ!$D$10+'СЕТ СН'!$H$5-'СЕТ СН'!$H$17</f>
        <v>3576.6068859899997</v>
      </c>
      <c r="I95" s="36">
        <f>SUMIFS(СВЦЭМ!$C$39:$C$782,СВЦЭМ!$A$39:$A$782,$A95,СВЦЭМ!$B$39:$B$782,I$83)+'СЕТ СН'!$H$9+СВЦЭМ!$D$10+'СЕТ СН'!$H$5-'СЕТ СН'!$H$17</f>
        <v>3528.7925427499999</v>
      </c>
      <c r="J95" s="36">
        <f>SUMIFS(СВЦЭМ!$C$39:$C$782,СВЦЭМ!$A$39:$A$782,$A95,СВЦЭМ!$B$39:$B$782,J$83)+'СЕТ СН'!$H$9+СВЦЭМ!$D$10+'СЕТ СН'!$H$5-'СЕТ СН'!$H$17</f>
        <v>3502.8247047300001</v>
      </c>
      <c r="K95" s="36">
        <f>SUMIFS(СВЦЭМ!$C$39:$C$782,СВЦЭМ!$A$39:$A$782,$A95,СВЦЭМ!$B$39:$B$782,K$83)+'СЕТ СН'!$H$9+СВЦЭМ!$D$10+'СЕТ СН'!$H$5-'СЕТ СН'!$H$17</f>
        <v>3483.1379301899997</v>
      </c>
      <c r="L95" s="36">
        <f>SUMIFS(СВЦЭМ!$C$39:$C$782,СВЦЭМ!$A$39:$A$782,$A95,СВЦЭМ!$B$39:$B$782,L$83)+'СЕТ СН'!$H$9+СВЦЭМ!$D$10+'СЕТ СН'!$H$5-'СЕТ СН'!$H$17</f>
        <v>3458.69823946</v>
      </c>
      <c r="M95" s="36">
        <f>SUMIFS(СВЦЭМ!$C$39:$C$782,СВЦЭМ!$A$39:$A$782,$A95,СВЦЭМ!$B$39:$B$782,M$83)+'СЕТ СН'!$H$9+СВЦЭМ!$D$10+'СЕТ СН'!$H$5-'СЕТ СН'!$H$17</f>
        <v>3467.5819884799998</v>
      </c>
      <c r="N95" s="36">
        <f>SUMIFS(СВЦЭМ!$C$39:$C$782,СВЦЭМ!$A$39:$A$782,$A95,СВЦЭМ!$B$39:$B$782,N$83)+'СЕТ СН'!$H$9+СВЦЭМ!$D$10+'СЕТ СН'!$H$5-'СЕТ СН'!$H$17</f>
        <v>3470.7200116200002</v>
      </c>
      <c r="O95" s="36">
        <f>SUMIFS(СВЦЭМ!$C$39:$C$782,СВЦЭМ!$A$39:$A$782,$A95,СВЦЭМ!$B$39:$B$782,O$83)+'СЕТ СН'!$H$9+СВЦЭМ!$D$10+'СЕТ СН'!$H$5-'СЕТ СН'!$H$17</f>
        <v>3487.29934452</v>
      </c>
      <c r="P95" s="36">
        <f>SUMIFS(СВЦЭМ!$C$39:$C$782,СВЦЭМ!$A$39:$A$782,$A95,СВЦЭМ!$B$39:$B$782,P$83)+'СЕТ СН'!$H$9+СВЦЭМ!$D$10+'СЕТ СН'!$H$5-'СЕТ СН'!$H$17</f>
        <v>3495.64796303</v>
      </c>
      <c r="Q95" s="36">
        <f>SUMIFS(СВЦЭМ!$C$39:$C$782,СВЦЭМ!$A$39:$A$782,$A95,СВЦЭМ!$B$39:$B$782,Q$83)+'СЕТ СН'!$H$9+СВЦЭМ!$D$10+'СЕТ СН'!$H$5-'СЕТ СН'!$H$17</f>
        <v>3500.5001673799998</v>
      </c>
      <c r="R95" s="36">
        <f>SUMIFS(СВЦЭМ!$C$39:$C$782,СВЦЭМ!$A$39:$A$782,$A95,СВЦЭМ!$B$39:$B$782,R$83)+'СЕТ СН'!$H$9+СВЦЭМ!$D$10+'СЕТ СН'!$H$5-'СЕТ СН'!$H$17</f>
        <v>3492.2126252399999</v>
      </c>
      <c r="S95" s="36">
        <f>SUMIFS(СВЦЭМ!$C$39:$C$782,СВЦЭМ!$A$39:$A$782,$A95,СВЦЭМ!$B$39:$B$782,S$83)+'СЕТ СН'!$H$9+СВЦЭМ!$D$10+'СЕТ СН'!$H$5-'СЕТ СН'!$H$17</f>
        <v>3490.8056382999998</v>
      </c>
      <c r="T95" s="36">
        <f>SUMIFS(СВЦЭМ!$C$39:$C$782,СВЦЭМ!$A$39:$A$782,$A95,СВЦЭМ!$B$39:$B$782,T$83)+'СЕТ СН'!$H$9+СВЦЭМ!$D$10+'СЕТ СН'!$H$5-'СЕТ СН'!$H$17</f>
        <v>3481.6311951099997</v>
      </c>
      <c r="U95" s="36">
        <f>SUMIFS(СВЦЭМ!$C$39:$C$782,СВЦЭМ!$A$39:$A$782,$A95,СВЦЭМ!$B$39:$B$782,U$83)+'СЕТ СН'!$H$9+СВЦЭМ!$D$10+'СЕТ СН'!$H$5-'СЕТ СН'!$H$17</f>
        <v>3474.6671519799997</v>
      </c>
      <c r="V95" s="36">
        <f>SUMIFS(СВЦЭМ!$C$39:$C$782,СВЦЭМ!$A$39:$A$782,$A95,СВЦЭМ!$B$39:$B$782,V$83)+'СЕТ СН'!$H$9+СВЦЭМ!$D$10+'СЕТ СН'!$H$5-'СЕТ СН'!$H$17</f>
        <v>3467.70902402</v>
      </c>
      <c r="W95" s="36">
        <f>SUMIFS(СВЦЭМ!$C$39:$C$782,СВЦЭМ!$A$39:$A$782,$A95,СВЦЭМ!$B$39:$B$782,W$83)+'СЕТ СН'!$H$9+СВЦЭМ!$D$10+'СЕТ СН'!$H$5-'СЕТ СН'!$H$17</f>
        <v>3478.0172712200001</v>
      </c>
      <c r="X95" s="36">
        <f>SUMIFS(СВЦЭМ!$C$39:$C$782,СВЦЭМ!$A$39:$A$782,$A95,СВЦЭМ!$B$39:$B$782,X$83)+'СЕТ СН'!$H$9+СВЦЭМ!$D$10+'СЕТ СН'!$H$5-'СЕТ СН'!$H$17</f>
        <v>3486.7731138599997</v>
      </c>
      <c r="Y95" s="36">
        <f>SUMIFS(СВЦЭМ!$C$39:$C$782,СВЦЭМ!$A$39:$A$782,$A95,СВЦЭМ!$B$39:$B$782,Y$83)+'СЕТ СН'!$H$9+СВЦЭМ!$D$10+'СЕТ СН'!$H$5-'СЕТ СН'!$H$17</f>
        <v>3510.0527367499999</v>
      </c>
    </row>
    <row r="96" spans="1:25" ht="15.75" x14ac:dyDescent="0.2">
      <c r="A96" s="35">
        <f t="shared" si="2"/>
        <v>44329</v>
      </c>
      <c r="B96" s="36">
        <f>SUMIFS(СВЦЭМ!$C$39:$C$782,СВЦЭМ!$A$39:$A$782,$A96,СВЦЭМ!$B$39:$B$782,B$83)+'СЕТ СН'!$H$9+СВЦЭМ!$D$10+'СЕТ СН'!$H$5-'СЕТ СН'!$H$17</f>
        <v>3580.0359884499999</v>
      </c>
      <c r="C96" s="36">
        <f>SUMIFS(СВЦЭМ!$C$39:$C$782,СВЦЭМ!$A$39:$A$782,$A96,СВЦЭМ!$B$39:$B$782,C$83)+'СЕТ СН'!$H$9+СВЦЭМ!$D$10+'СЕТ СН'!$H$5-'СЕТ СН'!$H$17</f>
        <v>3626.2312970200001</v>
      </c>
      <c r="D96" s="36">
        <f>SUMIFS(СВЦЭМ!$C$39:$C$782,СВЦЭМ!$A$39:$A$782,$A96,СВЦЭМ!$B$39:$B$782,D$83)+'СЕТ СН'!$H$9+СВЦЭМ!$D$10+'СЕТ СН'!$H$5-'СЕТ СН'!$H$17</f>
        <v>3643.2330505999998</v>
      </c>
      <c r="E96" s="36">
        <f>SUMIFS(СВЦЭМ!$C$39:$C$782,СВЦЭМ!$A$39:$A$782,$A96,СВЦЭМ!$B$39:$B$782,E$83)+'СЕТ СН'!$H$9+СВЦЭМ!$D$10+'СЕТ СН'!$H$5-'СЕТ СН'!$H$17</f>
        <v>3639.9992658000001</v>
      </c>
      <c r="F96" s="36">
        <f>SUMIFS(СВЦЭМ!$C$39:$C$782,СВЦЭМ!$A$39:$A$782,$A96,СВЦЭМ!$B$39:$B$782,F$83)+'СЕТ СН'!$H$9+СВЦЭМ!$D$10+'СЕТ СН'!$H$5-'СЕТ СН'!$H$17</f>
        <v>3624.0628374999997</v>
      </c>
      <c r="G96" s="36">
        <f>SUMIFS(СВЦЭМ!$C$39:$C$782,СВЦЭМ!$A$39:$A$782,$A96,СВЦЭМ!$B$39:$B$782,G$83)+'СЕТ СН'!$H$9+СВЦЭМ!$D$10+'СЕТ СН'!$H$5-'СЕТ СН'!$H$17</f>
        <v>3630.7305395899998</v>
      </c>
      <c r="H96" s="36">
        <f>SUMIFS(СВЦЭМ!$C$39:$C$782,СВЦЭМ!$A$39:$A$782,$A96,СВЦЭМ!$B$39:$B$782,H$83)+'СЕТ СН'!$H$9+СВЦЭМ!$D$10+'СЕТ СН'!$H$5-'СЕТ СН'!$H$17</f>
        <v>3592.8589180099998</v>
      </c>
      <c r="I96" s="36">
        <f>SUMIFS(СВЦЭМ!$C$39:$C$782,СВЦЭМ!$A$39:$A$782,$A96,СВЦЭМ!$B$39:$B$782,I$83)+'СЕТ СН'!$H$9+СВЦЭМ!$D$10+'СЕТ СН'!$H$5-'СЕТ СН'!$H$17</f>
        <v>3539.82800159</v>
      </c>
      <c r="J96" s="36">
        <f>SUMIFS(СВЦЭМ!$C$39:$C$782,СВЦЭМ!$A$39:$A$782,$A96,СВЦЭМ!$B$39:$B$782,J$83)+'СЕТ СН'!$H$9+СВЦЭМ!$D$10+'СЕТ СН'!$H$5-'СЕТ СН'!$H$17</f>
        <v>3513.8532101599999</v>
      </c>
      <c r="K96" s="36">
        <f>SUMIFS(СВЦЭМ!$C$39:$C$782,СВЦЭМ!$A$39:$A$782,$A96,СВЦЭМ!$B$39:$B$782,K$83)+'СЕТ СН'!$H$9+СВЦЭМ!$D$10+'СЕТ СН'!$H$5-'СЕТ СН'!$H$17</f>
        <v>3494.36298407</v>
      </c>
      <c r="L96" s="36">
        <f>SUMIFS(СВЦЭМ!$C$39:$C$782,СВЦЭМ!$A$39:$A$782,$A96,СВЦЭМ!$B$39:$B$782,L$83)+'СЕТ СН'!$H$9+СВЦЭМ!$D$10+'СЕТ СН'!$H$5-'СЕТ СН'!$H$17</f>
        <v>3458.4807440099999</v>
      </c>
      <c r="M96" s="36">
        <f>SUMIFS(СВЦЭМ!$C$39:$C$782,СВЦЭМ!$A$39:$A$782,$A96,СВЦЭМ!$B$39:$B$782,M$83)+'СЕТ СН'!$H$9+СВЦЭМ!$D$10+'СЕТ СН'!$H$5-'СЕТ СН'!$H$17</f>
        <v>3471.6628747</v>
      </c>
      <c r="N96" s="36">
        <f>SUMIFS(СВЦЭМ!$C$39:$C$782,СВЦЭМ!$A$39:$A$782,$A96,СВЦЭМ!$B$39:$B$782,N$83)+'СЕТ СН'!$H$9+СВЦЭМ!$D$10+'СЕТ СН'!$H$5-'СЕТ СН'!$H$17</f>
        <v>3499.4286759400002</v>
      </c>
      <c r="O96" s="36">
        <f>SUMIFS(СВЦЭМ!$C$39:$C$782,СВЦЭМ!$A$39:$A$782,$A96,СВЦЭМ!$B$39:$B$782,O$83)+'СЕТ СН'!$H$9+СВЦЭМ!$D$10+'СЕТ СН'!$H$5-'СЕТ СН'!$H$17</f>
        <v>3509.6579080900001</v>
      </c>
      <c r="P96" s="36">
        <f>SUMIFS(СВЦЭМ!$C$39:$C$782,СВЦЭМ!$A$39:$A$782,$A96,СВЦЭМ!$B$39:$B$782,P$83)+'СЕТ СН'!$H$9+СВЦЭМ!$D$10+'СЕТ СН'!$H$5-'СЕТ СН'!$H$17</f>
        <v>3525.5984714599999</v>
      </c>
      <c r="Q96" s="36">
        <f>SUMIFS(СВЦЭМ!$C$39:$C$782,СВЦЭМ!$A$39:$A$782,$A96,СВЦЭМ!$B$39:$B$782,Q$83)+'СЕТ СН'!$H$9+СВЦЭМ!$D$10+'СЕТ СН'!$H$5-'СЕТ СН'!$H$17</f>
        <v>3542.57985641</v>
      </c>
      <c r="R96" s="36">
        <f>SUMIFS(СВЦЭМ!$C$39:$C$782,СВЦЭМ!$A$39:$A$782,$A96,СВЦЭМ!$B$39:$B$782,R$83)+'СЕТ СН'!$H$9+СВЦЭМ!$D$10+'СЕТ СН'!$H$5-'СЕТ СН'!$H$17</f>
        <v>3541.6324969399998</v>
      </c>
      <c r="S96" s="36">
        <f>SUMIFS(СВЦЭМ!$C$39:$C$782,СВЦЭМ!$A$39:$A$782,$A96,СВЦЭМ!$B$39:$B$782,S$83)+'СЕТ СН'!$H$9+СВЦЭМ!$D$10+'СЕТ СН'!$H$5-'СЕТ СН'!$H$17</f>
        <v>3555.9823149599997</v>
      </c>
      <c r="T96" s="36">
        <f>SUMIFS(СВЦЭМ!$C$39:$C$782,СВЦЭМ!$A$39:$A$782,$A96,СВЦЭМ!$B$39:$B$782,T$83)+'СЕТ СН'!$H$9+СВЦЭМ!$D$10+'СЕТ СН'!$H$5-'СЕТ СН'!$H$17</f>
        <v>3536.0573346800002</v>
      </c>
      <c r="U96" s="36">
        <f>SUMIFS(СВЦЭМ!$C$39:$C$782,СВЦЭМ!$A$39:$A$782,$A96,СВЦЭМ!$B$39:$B$782,U$83)+'СЕТ СН'!$H$9+СВЦЭМ!$D$10+'СЕТ СН'!$H$5-'СЕТ СН'!$H$17</f>
        <v>3516.2231824</v>
      </c>
      <c r="V96" s="36">
        <f>SUMIFS(СВЦЭМ!$C$39:$C$782,СВЦЭМ!$A$39:$A$782,$A96,СВЦЭМ!$B$39:$B$782,V$83)+'СЕТ СН'!$H$9+СВЦЭМ!$D$10+'СЕТ СН'!$H$5-'СЕТ СН'!$H$17</f>
        <v>3490.2368283199999</v>
      </c>
      <c r="W96" s="36">
        <f>SUMIFS(СВЦЭМ!$C$39:$C$782,СВЦЭМ!$A$39:$A$782,$A96,СВЦЭМ!$B$39:$B$782,W$83)+'СЕТ СН'!$H$9+СВЦЭМ!$D$10+'СЕТ СН'!$H$5-'СЕТ СН'!$H$17</f>
        <v>3491.2813652099999</v>
      </c>
      <c r="X96" s="36">
        <f>SUMIFS(СВЦЭМ!$C$39:$C$782,СВЦЭМ!$A$39:$A$782,$A96,СВЦЭМ!$B$39:$B$782,X$83)+'СЕТ СН'!$H$9+СВЦЭМ!$D$10+'СЕТ СН'!$H$5-'СЕТ СН'!$H$17</f>
        <v>3505.6703354299998</v>
      </c>
      <c r="Y96" s="36">
        <f>SUMIFS(СВЦЭМ!$C$39:$C$782,СВЦЭМ!$A$39:$A$782,$A96,СВЦЭМ!$B$39:$B$782,Y$83)+'СЕТ СН'!$H$9+СВЦЭМ!$D$10+'СЕТ СН'!$H$5-'СЕТ СН'!$H$17</f>
        <v>3545.9913308599998</v>
      </c>
    </row>
    <row r="97" spans="1:25" ht="15.75" x14ac:dyDescent="0.2">
      <c r="A97" s="35">
        <f t="shared" si="2"/>
        <v>44330</v>
      </c>
      <c r="B97" s="36">
        <f>SUMIFS(СВЦЭМ!$C$39:$C$782,СВЦЭМ!$A$39:$A$782,$A97,СВЦЭМ!$B$39:$B$782,B$83)+'СЕТ СН'!$H$9+СВЦЭМ!$D$10+'СЕТ СН'!$H$5-'СЕТ СН'!$H$17</f>
        <v>3572.8179417299998</v>
      </c>
      <c r="C97" s="36">
        <f>SUMIFS(СВЦЭМ!$C$39:$C$782,СВЦЭМ!$A$39:$A$782,$A97,СВЦЭМ!$B$39:$B$782,C$83)+'СЕТ СН'!$H$9+СВЦЭМ!$D$10+'СЕТ СН'!$H$5-'СЕТ СН'!$H$17</f>
        <v>3593.9549761299995</v>
      </c>
      <c r="D97" s="36">
        <f>SUMIFS(СВЦЭМ!$C$39:$C$782,СВЦЭМ!$A$39:$A$782,$A97,СВЦЭМ!$B$39:$B$782,D$83)+'СЕТ СН'!$H$9+СВЦЭМ!$D$10+'СЕТ СН'!$H$5-'СЕТ СН'!$H$17</f>
        <v>3616.6143196100002</v>
      </c>
      <c r="E97" s="36">
        <f>SUMIFS(СВЦЭМ!$C$39:$C$782,СВЦЭМ!$A$39:$A$782,$A97,СВЦЭМ!$B$39:$B$782,E$83)+'СЕТ СН'!$H$9+СВЦЭМ!$D$10+'СЕТ СН'!$H$5-'СЕТ СН'!$H$17</f>
        <v>3618.2765117099998</v>
      </c>
      <c r="F97" s="36">
        <f>SUMIFS(СВЦЭМ!$C$39:$C$782,СВЦЭМ!$A$39:$A$782,$A97,СВЦЭМ!$B$39:$B$782,F$83)+'СЕТ СН'!$H$9+СВЦЭМ!$D$10+'СЕТ СН'!$H$5-'СЕТ СН'!$H$17</f>
        <v>3637.2473795899996</v>
      </c>
      <c r="G97" s="36">
        <f>SUMIFS(СВЦЭМ!$C$39:$C$782,СВЦЭМ!$A$39:$A$782,$A97,СВЦЭМ!$B$39:$B$782,G$83)+'СЕТ СН'!$H$9+СВЦЭМ!$D$10+'СЕТ СН'!$H$5-'СЕТ СН'!$H$17</f>
        <v>3616.5065907999997</v>
      </c>
      <c r="H97" s="36">
        <f>SUMIFS(СВЦЭМ!$C$39:$C$782,СВЦЭМ!$A$39:$A$782,$A97,СВЦЭМ!$B$39:$B$782,H$83)+'СЕТ СН'!$H$9+СВЦЭМ!$D$10+'СЕТ СН'!$H$5-'СЕТ СН'!$H$17</f>
        <v>3565.3506231599999</v>
      </c>
      <c r="I97" s="36">
        <f>SUMIFS(СВЦЭМ!$C$39:$C$782,СВЦЭМ!$A$39:$A$782,$A97,СВЦЭМ!$B$39:$B$782,I$83)+'СЕТ СН'!$H$9+СВЦЭМ!$D$10+'СЕТ СН'!$H$5-'СЕТ СН'!$H$17</f>
        <v>3502.1020406999996</v>
      </c>
      <c r="J97" s="36">
        <f>SUMIFS(СВЦЭМ!$C$39:$C$782,СВЦЭМ!$A$39:$A$782,$A97,СВЦЭМ!$B$39:$B$782,J$83)+'СЕТ СН'!$H$9+СВЦЭМ!$D$10+'СЕТ СН'!$H$5-'СЕТ СН'!$H$17</f>
        <v>3472.1610151</v>
      </c>
      <c r="K97" s="36">
        <f>SUMIFS(СВЦЭМ!$C$39:$C$782,СВЦЭМ!$A$39:$A$782,$A97,СВЦЭМ!$B$39:$B$782,K$83)+'СЕТ СН'!$H$9+СВЦЭМ!$D$10+'СЕТ СН'!$H$5-'СЕТ СН'!$H$17</f>
        <v>3446.8039849899997</v>
      </c>
      <c r="L97" s="36">
        <f>SUMIFS(СВЦЭМ!$C$39:$C$782,СВЦЭМ!$A$39:$A$782,$A97,СВЦЭМ!$B$39:$B$782,L$83)+'СЕТ СН'!$H$9+СВЦЭМ!$D$10+'СЕТ СН'!$H$5-'СЕТ СН'!$H$17</f>
        <v>3435.5000361699999</v>
      </c>
      <c r="M97" s="36">
        <f>SUMIFS(СВЦЭМ!$C$39:$C$782,СВЦЭМ!$A$39:$A$782,$A97,СВЦЭМ!$B$39:$B$782,M$83)+'СЕТ СН'!$H$9+СВЦЭМ!$D$10+'СЕТ СН'!$H$5-'СЕТ СН'!$H$17</f>
        <v>3440.3395910599997</v>
      </c>
      <c r="N97" s="36">
        <f>SUMIFS(СВЦЭМ!$C$39:$C$782,СВЦЭМ!$A$39:$A$782,$A97,СВЦЭМ!$B$39:$B$782,N$83)+'СЕТ СН'!$H$9+СВЦЭМ!$D$10+'СЕТ СН'!$H$5-'СЕТ СН'!$H$17</f>
        <v>3474.35024492</v>
      </c>
      <c r="O97" s="36">
        <f>SUMIFS(СВЦЭМ!$C$39:$C$782,СВЦЭМ!$A$39:$A$782,$A97,СВЦЭМ!$B$39:$B$782,O$83)+'СЕТ СН'!$H$9+СВЦЭМ!$D$10+'СЕТ СН'!$H$5-'СЕТ СН'!$H$17</f>
        <v>3477.4795926299998</v>
      </c>
      <c r="P97" s="36">
        <f>SUMIFS(СВЦЭМ!$C$39:$C$782,СВЦЭМ!$A$39:$A$782,$A97,СВЦЭМ!$B$39:$B$782,P$83)+'СЕТ СН'!$H$9+СВЦЭМ!$D$10+'СЕТ СН'!$H$5-'СЕТ СН'!$H$17</f>
        <v>3491.2821785400001</v>
      </c>
      <c r="Q97" s="36">
        <f>SUMIFS(СВЦЭМ!$C$39:$C$782,СВЦЭМ!$A$39:$A$782,$A97,СВЦЭМ!$B$39:$B$782,Q$83)+'СЕТ СН'!$H$9+СВЦЭМ!$D$10+'СЕТ СН'!$H$5-'СЕТ СН'!$H$17</f>
        <v>3507.1114680199998</v>
      </c>
      <c r="R97" s="36">
        <f>SUMIFS(СВЦЭМ!$C$39:$C$782,СВЦЭМ!$A$39:$A$782,$A97,СВЦЭМ!$B$39:$B$782,R$83)+'СЕТ СН'!$H$9+СВЦЭМ!$D$10+'СЕТ СН'!$H$5-'СЕТ СН'!$H$17</f>
        <v>3502.8813419600001</v>
      </c>
      <c r="S97" s="36">
        <f>SUMIFS(СВЦЭМ!$C$39:$C$782,СВЦЭМ!$A$39:$A$782,$A97,СВЦЭМ!$B$39:$B$782,S$83)+'СЕТ СН'!$H$9+СВЦЭМ!$D$10+'СЕТ СН'!$H$5-'СЕТ СН'!$H$17</f>
        <v>3517.1448140799998</v>
      </c>
      <c r="T97" s="36">
        <f>SUMIFS(СВЦЭМ!$C$39:$C$782,СВЦЭМ!$A$39:$A$782,$A97,СВЦЭМ!$B$39:$B$782,T$83)+'СЕТ СН'!$H$9+СВЦЭМ!$D$10+'СЕТ СН'!$H$5-'СЕТ СН'!$H$17</f>
        <v>3503.8108553699999</v>
      </c>
      <c r="U97" s="36">
        <f>SUMIFS(СВЦЭМ!$C$39:$C$782,СВЦЭМ!$A$39:$A$782,$A97,СВЦЭМ!$B$39:$B$782,U$83)+'СЕТ СН'!$H$9+СВЦЭМ!$D$10+'СЕТ СН'!$H$5-'СЕТ СН'!$H$17</f>
        <v>3555.4537874600001</v>
      </c>
      <c r="V97" s="36">
        <f>SUMIFS(СВЦЭМ!$C$39:$C$782,СВЦЭМ!$A$39:$A$782,$A97,СВЦЭМ!$B$39:$B$782,V$83)+'СЕТ СН'!$H$9+СВЦЭМ!$D$10+'СЕТ СН'!$H$5-'СЕТ СН'!$H$17</f>
        <v>3499.9919648999999</v>
      </c>
      <c r="W97" s="36">
        <f>SUMIFS(СВЦЭМ!$C$39:$C$782,СВЦЭМ!$A$39:$A$782,$A97,СВЦЭМ!$B$39:$B$782,W$83)+'СЕТ СН'!$H$9+СВЦЭМ!$D$10+'СЕТ СН'!$H$5-'СЕТ СН'!$H$17</f>
        <v>4150.4054763599997</v>
      </c>
      <c r="X97" s="36">
        <f>SUMIFS(СВЦЭМ!$C$39:$C$782,СВЦЭМ!$A$39:$A$782,$A97,СВЦЭМ!$B$39:$B$782,X$83)+'СЕТ СН'!$H$9+СВЦЭМ!$D$10+'СЕТ СН'!$H$5-'СЕТ СН'!$H$17</f>
        <v>3524.5350124899996</v>
      </c>
      <c r="Y97" s="36">
        <f>SUMIFS(СВЦЭМ!$C$39:$C$782,СВЦЭМ!$A$39:$A$782,$A97,СВЦЭМ!$B$39:$B$782,Y$83)+'СЕТ СН'!$H$9+СВЦЭМ!$D$10+'СЕТ СН'!$H$5-'СЕТ СН'!$H$17</f>
        <v>3526.0842458299999</v>
      </c>
    </row>
    <row r="98" spans="1:25" ht="15.75" x14ac:dyDescent="0.2">
      <c r="A98" s="35">
        <f t="shared" si="2"/>
        <v>44331</v>
      </c>
      <c r="B98" s="36">
        <f>SUMIFS(СВЦЭМ!$C$39:$C$782,СВЦЭМ!$A$39:$A$782,$A98,СВЦЭМ!$B$39:$B$782,B$83)+'СЕТ СН'!$H$9+СВЦЭМ!$D$10+'СЕТ СН'!$H$5-'СЕТ СН'!$H$17</f>
        <v>3529.5387057299999</v>
      </c>
      <c r="C98" s="36">
        <f>SUMIFS(СВЦЭМ!$C$39:$C$782,СВЦЭМ!$A$39:$A$782,$A98,СВЦЭМ!$B$39:$B$782,C$83)+'СЕТ СН'!$H$9+СВЦЭМ!$D$10+'СЕТ СН'!$H$5-'СЕТ СН'!$H$17</f>
        <v>3548.7737460899998</v>
      </c>
      <c r="D98" s="36">
        <f>SUMIFS(СВЦЭМ!$C$39:$C$782,СВЦЭМ!$A$39:$A$782,$A98,СВЦЭМ!$B$39:$B$782,D$83)+'СЕТ СН'!$H$9+СВЦЭМ!$D$10+'СЕТ СН'!$H$5-'СЕТ СН'!$H$17</f>
        <v>3579.11617712</v>
      </c>
      <c r="E98" s="36">
        <f>SUMIFS(СВЦЭМ!$C$39:$C$782,СВЦЭМ!$A$39:$A$782,$A98,СВЦЭМ!$B$39:$B$782,E$83)+'СЕТ СН'!$H$9+СВЦЭМ!$D$10+'СЕТ СН'!$H$5-'СЕТ СН'!$H$17</f>
        <v>3599.8212741899997</v>
      </c>
      <c r="F98" s="36">
        <f>SUMIFS(СВЦЭМ!$C$39:$C$782,СВЦЭМ!$A$39:$A$782,$A98,СВЦЭМ!$B$39:$B$782,F$83)+'СЕТ СН'!$H$9+СВЦЭМ!$D$10+'СЕТ СН'!$H$5-'СЕТ СН'!$H$17</f>
        <v>3602.9458447799998</v>
      </c>
      <c r="G98" s="36">
        <f>SUMIFS(СВЦЭМ!$C$39:$C$782,СВЦЭМ!$A$39:$A$782,$A98,СВЦЭМ!$B$39:$B$782,G$83)+'СЕТ СН'!$H$9+СВЦЭМ!$D$10+'СЕТ СН'!$H$5-'СЕТ СН'!$H$17</f>
        <v>3587.3075123899998</v>
      </c>
      <c r="H98" s="36">
        <f>SUMIFS(СВЦЭМ!$C$39:$C$782,СВЦЭМ!$A$39:$A$782,$A98,СВЦЭМ!$B$39:$B$782,H$83)+'СЕТ СН'!$H$9+СВЦЭМ!$D$10+'СЕТ СН'!$H$5-'СЕТ СН'!$H$17</f>
        <v>3538.1819606099998</v>
      </c>
      <c r="I98" s="36">
        <f>SUMIFS(СВЦЭМ!$C$39:$C$782,СВЦЭМ!$A$39:$A$782,$A98,СВЦЭМ!$B$39:$B$782,I$83)+'СЕТ СН'!$H$9+СВЦЭМ!$D$10+'СЕТ СН'!$H$5-'СЕТ СН'!$H$17</f>
        <v>3492.5894143699998</v>
      </c>
      <c r="J98" s="36">
        <f>SUMIFS(СВЦЭМ!$C$39:$C$782,СВЦЭМ!$A$39:$A$782,$A98,СВЦЭМ!$B$39:$B$782,J$83)+'СЕТ СН'!$H$9+СВЦЭМ!$D$10+'СЕТ СН'!$H$5-'СЕТ СН'!$H$17</f>
        <v>3501.3601680199999</v>
      </c>
      <c r="K98" s="36">
        <f>SUMIFS(СВЦЭМ!$C$39:$C$782,СВЦЭМ!$A$39:$A$782,$A98,СВЦЭМ!$B$39:$B$782,K$83)+'СЕТ СН'!$H$9+СВЦЭМ!$D$10+'СЕТ СН'!$H$5-'СЕТ СН'!$H$17</f>
        <v>3486.4852034</v>
      </c>
      <c r="L98" s="36">
        <f>SUMIFS(СВЦЭМ!$C$39:$C$782,СВЦЭМ!$A$39:$A$782,$A98,СВЦЭМ!$B$39:$B$782,L$83)+'СЕТ СН'!$H$9+СВЦЭМ!$D$10+'СЕТ СН'!$H$5-'СЕТ СН'!$H$17</f>
        <v>3467.9481411500001</v>
      </c>
      <c r="M98" s="36">
        <f>SUMIFS(СВЦЭМ!$C$39:$C$782,СВЦЭМ!$A$39:$A$782,$A98,СВЦЭМ!$B$39:$B$782,M$83)+'СЕТ СН'!$H$9+СВЦЭМ!$D$10+'СЕТ СН'!$H$5-'СЕТ СН'!$H$17</f>
        <v>3472.38731495</v>
      </c>
      <c r="N98" s="36">
        <f>SUMIFS(СВЦЭМ!$C$39:$C$782,СВЦЭМ!$A$39:$A$782,$A98,СВЦЭМ!$B$39:$B$782,N$83)+'СЕТ СН'!$H$9+СВЦЭМ!$D$10+'СЕТ СН'!$H$5-'СЕТ СН'!$H$17</f>
        <v>3493.15558659</v>
      </c>
      <c r="O98" s="36">
        <f>SUMIFS(СВЦЭМ!$C$39:$C$782,СВЦЭМ!$A$39:$A$782,$A98,СВЦЭМ!$B$39:$B$782,O$83)+'СЕТ СН'!$H$9+СВЦЭМ!$D$10+'СЕТ СН'!$H$5-'СЕТ СН'!$H$17</f>
        <v>3491.4302540799999</v>
      </c>
      <c r="P98" s="36">
        <f>SUMIFS(СВЦЭМ!$C$39:$C$782,СВЦЭМ!$A$39:$A$782,$A98,СВЦЭМ!$B$39:$B$782,P$83)+'СЕТ СН'!$H$9+СВЦЭМ!$D$10+'СЕТ СН'!$H$5-'СЕТ СН'!$H$17</f>
        <v>3522.18577426</v>
      </c>
      <c r="Q98" s="36">
        <f>SUMIFS(СВЦЭМ!$C$39:$C$782,СВЦЭМ!$A$39:$A$782,$A98,СВЦЭМ!$B$39:$B$782,Q$83)+'СЕТ СН'!$H$9+СВЦЭМ!$D$10+'СЕТ СН'!$H$5-'СЕТ СН'!$H$17</f>
        <v>3518.09479994</v>
      </c>
      <c r="R98" s="36">
        <f>SUMIFS(СВЦЭМ!$C$39:$C$782,СВЦЭМ!$A$39:$A$782,$A98,СВЦЭМ!$B$39:$B$782,R$83)+'СЕТ СН'!$H$9+СВЦЭМ!$D$10+'СЕТ СН'!$H$5-'СЕТ СН'!$H$17</f>
        <v>3499.5598009400001</v>
      </c>
      <c r="S98" s="36">
        <f>SUMIFS(СВЦЭМ!$C$39:$C$782,СВЦЭМ!$A$39:$A$782,$A98,СВЦЭМ!$B$39:$B$782,S$83)+'СЕТ СН'!$H$9+СВЦЭМ!$D$10+'СЕТ СН'!$H$5-'СЕТ СН'!$H$17</f>
        <v>3496.2404167300001</v>
      </c>
      <c r="T98" s="36">
        <f>SUMIFS(СВЦЭМ!$C$39:$C$782,СВЦЭМ!$A$39:$A$782,$A98,СВЦЭМ!$B$39:$B$782,T$83)+'СЕТ СН'!$H$9+СВЦЭМ!$D$10+'СЕТ СН'!$H$5-'СЕТ СН'!$H$17</f>
        <v>3468.06027176</v>
      </c>
      <c r="U98" s="36">
        <f>SUMIFS(СВЦЭМ!$C$39:$C$782,СВЦЭМ!$A$39:$A$782,$A98,СВЦЭМ!$B$39:$B$782,U$83)+'СЕТ СН'!$H$9+СВЦЭМ!$D$10+'СЕТ СН'!$H$5-'СЕТ СН'!$H$17</f>
        <v>3446.6362535899998</v>
      </c>
      <c r="V98" s="36">
        <f>SUMIFS(СВЦЭМ!$C$39:$C$782,СВЦЭМ!$A$39:$A$782,$A98,СВЦЭМ!$B$39:$B$782,V$83)+'СЕТ СН'!$H$9+СВЦЭМ!$D$10+'СЕТ СН'!$H$5-'СЕТ СН'!$H$17</f>
        <v>3420.3954451499999</v>
      </c>
      <c r="W98" s="36">
        <f>SUMIFS(СВЦЭМ!$C$39:$C$782,СВЦЭМ!$A$39:$A$782,$A98,СВЦЭМ!$B$39:$B$782,W$83)+'СЕТ СН'!$H$9+СВЦЭМ!$D$10+'СЕТ СН'!$H$5-'СЕТ СН'!$H$17</f>
        <v>3410.8984925999998</v>
      </c>
      <c r="X98" s="36">
        <f>SUMIFS(СВЦЭМ!$C$39:$C$782,СВЦЭМ!$A$39:$A$782,$A98,СВЦЭМ!$B$39:$B$782,X$83)+'СЕТ СН'!$H$9+СВЦЭМ!$D$10+'СЕТ СН'!$H$5-'СЕТ СН'!$H$17</f>
        <v>3417.2673252300001</v>
      </c>
      <c r="Y98" s="36">
        <f>SUMIFS(СВЦЭМ!$C$39:$C$782,СВЦЭМ!$A$39:$A$782,$A98,СВЦЭМ!$B$39:$B$782,Y$83)+'СЕТ СН'!$H$9+СВЦЭМ!$D$10+'СЕТ СН'!$H$5-'СЕТ СН'!$H$17</f>
        <v>3444.1653466399998</v>
      </c>
    </row>
    <row r="99" spans="1:25" ht="15.75" x14ac:dyDescent="0.2">
      <c r="A99" s="35">
        <f t="shared" si="2"/>
        <v>44332</v>
      </c>
      <c r="B99" s="36">
        <f>SUMIFS(СВЦЭМ!$C$39:$C$782,СВЦЭМ!$A$39:$A$782,$A99,СВЦЭМ!$B$39:$B$782,B$83)+'СЕТ СН'!$H$9+СВЦЭМ!$D$10+'СЕТ СН'!$H$5-'СЕТ СН'!$H$17</f>
        <v>3446.7753596499997</v>
      </c>
      <c r="C99" s="36">
        <f>SUMIFS(СВЦЭМ!$C$39:$C$782,СВЦЭМ!$A$39:$A$782,$A99,СВЦЭМ!$B$39:$B$782,C$83)+'СЕТ СН'!$H$9+СВЦЭМ!$D$10+'СЕТ СН'!$H$5-'СЕТ СН'!$H$17</f>
        <v>3446.8960793599999</v>
      </c>
      <c r="D99" s="36">
        <f>SUMIFS(СВЦЭМ!$C$39:$C$782,СВЦЭМ!$A$39:$A$782,$A99,СВЦЭМ!$B$39:$B$782,D$83)+'СЕТ СН'!$H$9+СВЦЭМ!$D$10+'СЕТ СН'!$H$5-'СЕТ СН'!$H$17</f>
        <v>3432.64557659</v>
      </c>
      <c r="E99" s="36">
        <f>SUMIFS(СВЦЭМ!$C$39:$C$782,СВЦЭМ!$A$39:$A$782,$A99,СВЦЭМ!$B$39:$B$782,E$83)+'СЕТ СН'!$H$9+СВЦЭМ!$D$10+'СЕТ СН'!$H$5-'СЕТ СН'!$H$17</f>
        <v>3434.7935342800001</v>
      </c>
      <c r="F99" s="36">
        <f>SUMIFS(СВЦЭМ!$C$39:$C$782,СВЦЭМ!$A$39:$A$782,$A99,СВЦЭМ!$B$39:$B$782,F$83)+'СЕТ СН'!$H$9+СВЦЭМ!$D$10+'СЕТ СН'!$H$5-'СЕТ СН'!$H$17</f>
        <v>3429.32718845</v>
      </c>
      <c r="G99" s="36">
        <f>SUMIFS(СВЦЭМ!$C$39:$C$782,СВЦЭМ!$A$39:$A$782,$A99,СВЦЭМ!$B$39:$B$782,G$83)+'СЕТ СН'!$H$9+СВЦЭМ!$D$10+'СЕТ СН'!$H$5-'СЕТ СН'!$H$17</f>
        <v>3424.7732150000002</v>
      </c>
      <c r="H99" s="36">
        <f>SUMIFS(СВЦЭМ!$C$39:$C$782,СВЦЭМ!$A$39:$A$782,$A99,СВЦЭМ!$B$39:$B$782,H$83)+'СЕТ СН'!$H$9+СВЦЭМ!$D$10+'СЕТ СН'!$H$5-'СЕТ СН'!$H$17</f>
        <v>3434.15720263</v>
      </c>
      <c r="I99" s="36">
        <f>SUMIFS(СВЦЭМ!$C$39:$C$782,СВЦЭМ!$A$39:$A$782,$A99,СВЦЭМ!$B$39:$B$782,I$83)+'СЕТ СН'!$H$9+СВЦЭМ!$D$10+'СЕТ СН'!$H$5-'СЕТ СН'!$H$17</f>
        <v>3417.4483633700002</v>
      </c>
      <c r="J99" s="36">
        <f>SUMIFS(СВЦЭМ!$C$39:$C$782,СВЦЭМ!$A$39:$A$782,$A99,СВЦЭМ!$B$39:$B$782,J$83)+'СЕТ СН'!$H$9+СВЦЭМ!$D$10+'СЕТ СН'!$H$5-'СЕТ СН'!$H$17</f>
        <v>3386.0055199499998</v>
      </c>
      <c r="K99" s="36">
        <f>SUMIFS(СВЦЭМ!$C$39:$C$782,СВЦЭМ!$A$39:$A$782,$A99,СВЦЭМ!$B$39:$B$782,K$83)+'СЕТ СН'!$H$9+СВЦЭМ!$D$10+'СЕТ СН'!$H$5-'СЕТ СН'!$H$17</f>
        <v>3421.7487914200001</v>
      </c>
      <c r="L99" s="36">
        <f>SUMIFS(СВЦЭМ!$C$39:$C$782,СВЦЭМ!$A$39:$A$782,$A99,СВЦЭМ!$B$39:$B$782,L$83)+'СЕТ СН'!$H$9+СВЦЭМ!$D$10+'СЕТ СН'!$H$5-'СЕТ СН'!$H$17</f>
        <v>3436.1023905299999</v>
      </c>
      <c r="M99" s="36">
        <f>SUMIFS(СВЦЭМ!$C$39:$C$782,СВЦЭМ!$A$39:$A$782,$A99,СВЦЭМ!$B$39:$B$782,M$83)+'СЕТ СН'!$H$9+СВЦЭМ!$D$10+'СЕТ СН'!$H$5-'СЕТ СН'!$H$17</f>
        <v>3438.0949499499998</v>
      </c>
      <c r="N99" s="36">
        <f>SUMIFS(СВЦЭМ!$C$39:$C$782,СВЦЭМ!$A$39:$A$782,$A99,СВЦЭМ!$B$39:$B$782,N$83)+'СЕТ СН'!$H$9+СВЦЭМ!$D$10+'СЕТ СН'!$H$5-'СЕТ СН'!$H$17</f>
        <v>3432.0906972399998</v>
      </c>
      <c r="O99" s="36">
        <f>SUMIFS(СВЦЭМ!$C$39:$C$782,СВЦЭМ!$A$39:$A$782,$A99,СВЦЭМ!$B$39:$B$782,O$83)+'СЕТ СН'!$H$9+СВЦЭМ!$D$10+'СЕТ СН'!$H$5-'СЕТ СН'!$H$17</f>
        <v>3408.8451499399998</v>
      </c>
      <c r="P99" s="36">
        <f>SUMIFS(СВЦЭМ!$C$39:$C$782,СВЦЭМ!$A$39:$A$782,$A99,СВЦЭМ!$B$39:$B$782,P$83)+'СЕТ СН'!$H$9+СВЦЭМ!$D$10+'СЕТ СН'!$H$5-'СЕТ СН'!$H$17</f>
        <v>3413.1500791600001</v>
      </c>
      <c r="Q99" s="36">
        <f>SUMIFS(СВЦЭМ!$C$39:$C$782,СВЦЭМ!$A$39:$A$782,$A99,СВЦЭМ!$B$39:$B$782,Q$83)+'СЕТ СН'!$H$9+СВЦЭМ!$D$10+'СЕТ СН'!$H$5-'СЕТ СН'!$H$17</f>
        <v>3406.08956932</v>
      </c>
      <c r="R99" s="36">
        <f>SUMIFS(СВЦЭМ!$C$39:$C$782,СВЦЭМ!$A$39:$A$782,$A99,СВЦЭМ!$B$39:$B$782,R$83)+'СЕТ СН'!$H$9+СВЦЭМ!$D$10+'СЕТ СН'!$H$5-'СЕТ СН'!$H$17</f>
        <v>3395.3660508200001</v>
      </c>
      <c r="S99" s="36">
        <f>SUMIFS(СВЦЭМ!$C$39:$C$782,СВЦЭМ!$A$39:$A$782,$A99,СВЦЭМ!$B$39:$B$782,S$83)+'СЕТ СН'!$H$9+СВЦЭМ!$D$10+'СЕТ СН'!$H$5-'СЕТ СН'!$H$17</f>
        <v>3408.9541231899998</v>
      </c>
      <c r="T99" s="36">
        <f>SUMIFS(СВЦЭМ!$C$39:$C$782,СВЦЭМ!$A$39:$A$782,$A99,СВЦЭМ!$B$39:$B$782,T$83)+'СЕТ СН'!$H$9+СВЦЭМ!$D$10+'СЕТ СН'!$H$5-'СЕТ СН'!$H$17</f>
        <v>3426.00014758</v>
      </c>
      <c r="U99" s="36">
        <f>SUMIFS(СВЦЭМ!$C$39:$C$782,СВЦЭМ!$A$39:$A$782,$A99,СВЦЭМ!$B$39:$B$782,U$83)+'СЕТ СН'!$H$9+СВЦЭМ!$D$10+'СЕТ СН'!$H$5-'СЕТ СН'!$H$17</f>
        <v>3430.6936307199999</v>
      </c>
      <c r="V99" s="36">
        <f>SUMIFS(СВЦЭМ!$C$39:$C$782,СВЦЭМ!$A$39:$A$782,$A99,СВЦЭМ!$B$39:$B$782,V$83)+'СЕТ СН'!$H$9+СВЦЭМ!$D$10+'СЕТ СН'!$H$5-'СЕТ СН'!$H$17</f>
        <v>3393.0032687799999</v>
      </c>
      <c r="W99" s="36">
        <f>SUMIFS(СВЦЭМ!$C$39:$C$782,СВЦЭМ!$A$39:$A$782,$A99,СВЦЭМ!$B$39:$B$782,W$83)+'СЕТ СН'!$H$9+СВЦЭМ!$D$10+'СЕТ СН'!$H$5-'СЕТ СН'!$H$17</f>
        <v>3390.1977437199998</v>
      </c>
      <c r="X99" s="36">
        <f>SUMIFS(СВЦЭМ!$C$39:$C$782,СВЦЭМ!$A$39:$A$782,$A99,СВЦЭМ!$B$39:$B$782,X$83)+'СЕТ СН'!$H$9+СВЦЭМ!$D$10+'СЕТ СН'!$H$5-'СЕТ СН'!$H$17</f>
        <v>3384.6464312099997</v>
      </c>
      <c r="Y99" s="36">
        <f>SUMIFS(СВЦЭМ!$C$39:$C$782,СВЦЭМ!$A$39:$A$782,$A99,СВЦЭМ!$B$39:$B$782,Y$83)+'СЕТ СН'!$H$9+СВЦЭМ!$D$10+'СЕТ СН'!$H$5-'СЕТ СН'!$H$17</f>
        <v>3368.6069086799998</v>
      </c>
    </row>
    <row r="100" spans="1:25" ht="15.75" x14ac:dyDescent="0.2">
      <c r="A100" s="35">
        <f t="shared" si="2"/>
        <v>44333</v>
      </c>
      <c r="B100" s="36">
        <f>SUMIFS(СВЦЭМ!$C$39:$C$782,СВЦЭМ!$A$39:$A$782,$A100,СВЦЭМ!$B$39:$B$782,B$83)+'СЕТ СН'!$H$9+СВЦЭМ!$D$10+'СЕТ СН'!$H$5-'СЕТ СН'!$H$17</f>
        <v>3395.1362866599998</v>
      </c>
      <c r="C100" s="36">
        <f>SUMIFS(СВЦЭМ!$C$39:$C$782,СВЦЭМ!$A$39:$A$782,$A100,СВЦЭМ!$B$39:$B$782,C$83)+'СЕТ СН'!$H$9+СВЦЭМ!$D$10+'СЕТ СН'!$H$5-'СЕТ СН'!$H$17</f>
        <v>3437.7609915399998</v>
      </c>
      <c r="D100" s="36">
        <f>SUMIFS(СВЦЭМ!$C$39:$C$782,СВЦЭМ!$A$39:$A$782,$A100,СВЦЭМ!$B$39:$B$782,D$83)+'СЕТ СН'!$H$9+СВЦЭМ!$D$10+'СЕТ СН'!$H$5-'СЕТ СН'!$H$17</f>
        <v>3467.2255781700001</v>
      </c>
      <c r="E100" s="36">
        <f>SUMIFS(СВЦЭМ!$C$39:$C$782,СВЦЭМ!$A$39:$A$782,$A100,СВЦЭМ!$B$39:$B$782,E$83)+'СЕТ СН'!$H$9+СВЦЭМ!$D$10+'СЕТ СН'!$H$5-'СЕТ СН'!$H$17</f>
        <v>3479.2509872999999</v>
      </c>
      <c r="F100" s="36">
        <f>SUMIFS(СВЦЭМ!$C$39:$C$782,СВЦЭМ!$A$39:$A$782,$A100,СВЦЭМ!$B$39:$B$782,F$83)+'СЕТ СН'!$H$9+СВЦЭМ!$D$10+'СЕТ СН'!$H$5-'СЕТ СН'!$H$17</f>
        <v>3507.1363167499999</v>
      </c>
      <c r="G100" s="36">
        <f>SUMIFS(СВЦЭМ!$C$39:$C$782,СВЦЭМ!$A$39:$A$782,$A100,СВЦЭМ!$B$39:$B$782,G$83)+'СЕТ СН'!$H$9+СВЦЭМ!$D$10+'СЕТ СН'!$H$5-'СЕТ СН'!$H$17</f>
        <v>3496.5125573599998</v>
      </c>
      <c r="H100" s="36">
        <f>SUMIFS(СВЦЭМ!$C$39:$C$782,СВЦЭМ!$A$39:$A$782,$A100,СВЦЭМ!$B$39:$B$782,H$83)+'СЕТ СН'!$H$9+СВЦЭМ!$D$10+'СЕТ СН'!$H$5-'СЕТ СН'!$H$17</f>
        <v>3445.77009275</v>
      </c>
      <c r="I100" s="36">
        <f>SUMIFS(СВЦЭМ!$C$39:$C$782,СВЦЭМ!$A$39:$A$782,$A100,СВЦЭМ!$B$39:$B$782,I$83)+'СЕТ СН'!$H$9+СВЦЭМ!$D$10+'СЕТ СН'!$H$5-'СЕТ СН'!$H$17</f>
        <v>3415.7556068899999</v>
      </c>
      <c r="J100" s="36">
        <f>SUMIFS(СВЦЭМ!$C$39:$C$782,СВЦЭМ!$A$39:$A$782,$A100,СВЦЭМ!$B$39:$B$782,J$83)+'СЕТ СН'!$H$9+СВЦЭМ!$D$10+'СЕТ СН'!$H$5-'СЕТ СН'!$H$17</f>
        <v>3466.9267385599996</v>
      </c>
      <c r="K100" s="36">
        <f>SUMIFS(СВЦЭМ!$C$39:$C$782,СВЦЭМ!$A$39:$A$782,$A100,СВЦЭМ!$B$39:$B$782,K$83)+'СЕТ СН'!$H$9+СВЦЭМ!$D$10+'СЕТ СН'!$H$5-'СЕТ СН'!$H$17</f>
        <v>3387.19031752</v>
      </c>
      <c r="L100" s="36">
        <f>SUMIFS(СВЦЭМ!$C$39:$C$782,СВЦЭМ!$A$39:$A$782,$A100,СВЦЭМ!$B$39:$B$782,L$83)+'СЕТ СН'!$H$9+СВЦЭМ!$D$10+'СЕТ СН'!$H$5-'СЕТ СН'!$H$17</f>
        <v>3380.1261007799999</v>
      </c>
      <c r="M100" s="36">
        <f>SUMIFS(СВЦЭМ!$C$39:$C$782,СВЦЭМ!$A$39:$A$782,$A100,СВЦЭМ!$B$39:$B$782,M$83)+'СЕТ СН'!$H$9+СВЦЭМ!$D$10+'СЕТ СН'!$H$5-'СЕТ СН'!$H$17</f>
        <v>3375.4860333199999</v>
      </c>
      <c r="N100" s="36">
        <f>SUMIFS(СВЦЭМ!$C$39:$C$782,СВЦЭМ!$A$39:$A$782,$A100,СВЦЭМ!$B$39:$B$782,N$83)+'СЕТ СН'!$H$9+СВЦЭМ!$D$10+'СЕТ СН'!$H$5-'СЕТ СН'!$H$17</f>
        <v>3368.6761970099997</v>
      </c>
      <c r="O100" s="36">
        <f>SUMIFS(СВЦЭМ!$C$39:$C$782,СВЦЭМ!$A$39:$A$782,$A100,СВЦЭМ!$B$39:$B$782,O$83)+'СЕТ СН'!$H$9+СВЦЭМ!$D$10+'СЕТ СН'!$H$5-'СЕТ СН'!$H$17</f>
        <v>3364.7304071099998</v>
      </c>
      <c r="P100" s="36">
        <f>SUMIFS(СВЦЭМ!$C$39:$C$782,СВЦЭМ!$A$39:$A$782,$A100,СВЦЭМ!$B$39:$B$782,P$83)+'СЕТ СН'!$H$9+СВЦЭМ!$D$10+'СЕТ СН'!$H$5-'СЕТ СН'!$H$17</f>
        <v>3381.1911721299998</v>
      </c>
      <c r="Q100" s="36">
        <f>SUMIFS(СВЦЭМ!$C$39:$C$782,СВЦЭМ!$A$39:$A$782,$A100,СВЦЭМ!$B$39:$B$782,Q$83)+'СЕТ СН'!$H$9+СВЦЭМ!$D$10+'СЕТ СН'!$H$5-'СЕТ СН'!$H$17</f>
        <v>3394.1695385200001</v>
      </c>
      <c r="R100" s="36">
        <f>SUMIFS(СВЦЭМ!$C$39:$C$782,СВЦЭМ!$A$39:$A$782,$A100,СВЦЭМ!$B$39:$B$782,R$83)+'СЕТ СН'!$H$9+СВЦЭМ!$D$10+'СЕТ СН'!$H$5-'СЕТ СН'!$H$17</f>
        <v>3393.6439654400001</v>
      </c>
      <c r="S100" s="36">
        <f>SUMIFS(СВЦЭМ!$C$39:$C$782,СВЦЭМ!$A$39:$A$782,$A100,СВЦЭМ!$B$39:$B$782,S$83)+'СЕТ СН'!$H$9+СВЦЭМ!$D$10+'СЕТ СН'!$H$5-'СЕТ СН'!$H$17</f>
        <v>3400.1283976300001</v>
      </c>
      <c r="T100" s="36">
        <f>SUMIFS(СВЦЭМ!$C$39:$C$782,СВЦЭМ!$A$39:$A$782,$A100,СВЦЭМ!$B$39:$B$782,T$83)+'СЕТ СН'!$H$9+СВЦЭМ!$D$10+'СЕТ СН'!$H$5-'СЕТ СН'!$H$17</f>
        <v>3395.7166137099998</v>
      </c>
      <c r="U100" s="36">
        <f>SUMIFS(СВЦЭМ!$C$39:$C$782,СВЦЭМ!$A$39:$A$782,$A100,СВЦЭМ!$B$39:$B$782,U$83)+'СЕТ СН'!$H$9+СВЦЭМ!$D$10+'СЕТ СН'!$H$5-'СЕТ СН'!$H$17</f>
        <v>3394.2366560599999</v>
      </c>
      <c r="V100" s="36">
        <f>SUMIFS(СВЦЭМ!$C$39:$C$782,СВЦЭМ!$A$39:$A$782,$A100,СВЦЭМ!$B$39:$B$782,V$83)+'СЕТ СН'!$H$9+СВЦЭМ!$D$10+'СЕТ СН'!$H$5-'СЕТ СН'!$H$17</f>
        <v>3370.5945766999998</v>
      </c>
      <c r="W100" s="36">
        <f>SUMIFS(СВЦЭМ!$C$39:$C$782,СВЦЭМ!$A$39:$A$782,$A100,СВЦЭМ!$B$39:$B$782,W$83)+'СЕТ СН'!$H$9+СВЦЭМ!$D$10+'СЕТ СН'!$H$5-'СЕТ СН'!$H$17</f>
        <v>3370.3865406</v>
      </c>
      <c r="X100" s="36">
        <f>SUMIFS(СВЦЭМ!$C$39:$C$782,СВЦЭМ!$A$39:$A$782,$A100,СВЦЭМ!$B$39:$B$782,X$83)+'СЕТ СН'!$H$9+СВЦЭМ!$D$10+'СЕТ СН'!$H$5-'СЕТ СН'!$H$17</f>
        <v>3360.7007010299999</v>
      </c>
      <c r="Y100" s="36">
        <f>SUMIFS(СВЦЭМ!$C$39:$C$782,СВЦЭМ!$A$39:$A$782,$A100,СВЦЭМ!$B$39:$B$782,Y$83)+'СЕТ СН'!$H$9+СВЦЭМ!$D$10+'СЕТ СН'!$H$5-'СЕТ СН'!$H$17</f>
        <v>3376.7832918099998</v>
      </c>
    </row>
    <row r="101" spans="1:25" ht="15.75" x14ac:dyDescent="0.2">
      <c r="A101" s="35">
        <f t="shared" si="2"/>
        <v>44334</v>
      </c>
      <c r="B101" s="36">
        <f>SUMIFS(СВЦЭМ!$C$39:$C$782,СВЦЭМ!$A$39:$A$782,$A101,СВЦЭМ!$B$39:$B$782,B$83)+'СЕТ СН'!$H$9+СВЦЭМ!$D$10+'СЕТ СН'!$H$5-'СЕТ СН'!$H$17</f>
        <v>3413.7317291499999</v>
      </c>
      <c r="C101" s="36">
        <f>SUMIFS(СВЦЭМ!$C$39:$C$782,СВЦЭМ!$A$39:$A$782,$A101,СВЦЭМ!$B$39:$B$782,C$83)+'СЕТ СН'!$H$9+СВЦЭМ!$D$10+'СЕТ СН'!$H$5-'СЕТ СН'!$H$17</f>
        <v>3445.7058776599997</v>
      </c>
      <c r="D101" s="36">
        <f>SUMIFS(СВЦЭМ!$C$39:$C$782,СВЦЭМ!$A$39:$A$782,$A101,СВЦЭМ!$B$39:$B$782,D$83)+'СЕТ СН'!$H$9+СВЦЭМ!$D$10+'СЕТ СН'!$H$5-'СЕТ СН'!$H$17</f>
        <v>3448.7641841499999</v>
      </c>
      <c r="E101" s="36">
        <f>SUMIFS(СВЦЭМ!$C$39:$C$782,СВЦЭМ!$A$39:$A$782,$A101,СВЦЭМ!$B$39:$B$782,E$83)+'СЕТ СН'!$H$9+СВЦЭМ!$D$10+'СЕТ СН'!$H$5-'СЕТ СН'!$H$17</f>
        <v>3467.9335471099998</v>
      </c>
      <c r="F101" s="36">
        <f>SUMIFS(СВЦЭМ!$C$39:$C$782,СВЦЭМ!$A$39:$A$782,$A101,СВЦЭМ!$B$39:$B$782,F$83)+'СЕТ СН'!$H$9+СВЦЭМ!$D$10+'СЕТ СН'!$H$5-'СЕТ СН'!$H$17</f>
        <v>3466.9161587499998</v>
      </c>
      <c r="G101" s="36">
        <f>SUMIFS(СВЦЭМ!$C$39:$C$782,СВЦЭМ!$A$39:$A$782,$A101,СВЦЭМ!$B$39:$B$782,G$83)+'СЕТ СН'!$H$9+СВЦЭМ!$D$10+'СЕТ СН'!$H$5-'СЕТ СН'!$H$17</f>
        <v>3456.93555526</v>
      </c>
      <c r="H101" s="36">
        <f>SUMIFS(СВЦЭМ!$C$39:$C$782,СВЦЭМ!$A$39:$A$782,$A101,СВЦЭМ!$B$39:$B$782,H$83)+'СЕТ СН'!$H$9+СВЦЭМ!$D$10+'СЕТ СН'!$H$5-'СЕТ СН'!$H$17</f>
        <v>3413.6032809999997</v>
      </c>
      <c r="I101" s="36">
        <f>SUMIFS(СВЦЭМ!$C$39:$C$782,СВЦЭМ!$A$39:$A$782,$A101,СВЦЭМ!$B$39:$B$782,I$83)+'СЕТ СН'!$H$9+СВЦЭМ!$D$10+'СЕТ СН'!$H$5-'СЕТ СН'!$H$17</f>
        <v>3389.52857584</v>
      </c>
      <c r="J101" s="36">
        <f>SUMIFS(СВЦЭМ!$C$39:$C$782,СВЦЭМ!$A$39:$A$782,$A101,СВЦЭМ!$B$39:$B$782,J$83)+'СЕТ СН'!$H$9+СВЦЭМ!$D$10+'СЕТ СН'!$H$5-'СЕТ СН'!$H$17</f>
        <v>3365.14880335</v>
      </c>
      <c r="K101" s="36">
        <f>SUMIFS(СВЦЭМ!$C$39:$C$782,СВЦЭМ!$A$39:$A$782,$A101,СВЦЭМ!$B$39:$B$782,K$83)+'СЕТ СН'!$H$9+СВЦЭМ!$D$10+'СЕТ СН'!$H$5-'СЕТ СН'!$H$17</f>
        <v>3352.20802693</v>
      </c>
      <c r="L101" s="36">
        <f>SUMIFS(СВЦЭМ!$C$39:$C$782,СВЦЭМ!$A$39:$A$782,$A101,СВЦЭМ!$B$39:$B$782,L$83)+'СЕТ СН'!$H$9+СВЦЭМ!$D$10+'СЕТ СН'!$H$5-'СЕТ СН'!$H$17</f>
        <v>3344.8589285399999</v>
      </c>
      <c r="M101" s="36">
        <f>SUMIFS(СВЦЭМ!$C$39:$C$782,СВЦЭМ!$A$39:$A$782,$A101,СВЦЭМ!$B$39:$B$782,M$83)+'СЕТ СН'!$H$9+СВЦЭМ!$D$10+'СЕТ СН'!$H$5-'СЕТ СН'!$H$17</f>
        <v>3359.4389116499997</v>
      </c>
      <c r="N101" s="36">
        <f>SUMIFS(СВЦЭМ!$C$39:$C$782,СВЦЭМ!$A$39:$A$782,$A101,СВЦЭМ!$B$39:$B$782,N$83)+'СЕТ СН'!$H$9+СВЦЭМ!$D$10+'СЕТ СН'!$H$5-'СЕТ СН'!$H$17</f>
        <v>3359.6184382799997</v>
      </c>
      <c r="O101" s="36">
        <f>SUMIFS(СВЦЭМ!$C$39:$C$782,СВЦЭМ!$A$39:$A$782,$A101,СВЦЭМ!$B$39:$B$782,O$83)+'СЕТ СН'!$H$9+СВЦЭМ!$D$10+'СЕТ СН'!$H$5-'СЕТ СН'!$H$17</f>
        <v>3399.9976766099999</v>
      </c>
      <c r="P101" s="36">
        <f>SUMIFS(СВЦЭМ!$C$39:$C$782,СВЦЭМ!$A$39:$A$782,$A101,СВЦЭМ!$B$39:$B$782,P$83)+'СЕТ СН'!$H$9+СВЦЭМ!$D$10+'СЕТ СН'!$H$5-'СЕТ СН'!$H$17</f>
        <v>3413.43453813</v>
      </c>
      <c r="Q101" s="36">
        <f>SUMIFS(СВЦЭМ!$C$39:$C$782,СВЦЭМ!$A$39:$A$782,$A101,СВЦЭМ!$B$39:$B$782,Q$83)+'СЕТ СН'!$H$9+СВЦЭМ!$D$10+'СЕТ СН'!$H$5-'СЕТ СН'!$H$17</f>
        <v>3412.27018404</v>
      </c>
      <c r="R101" s="36">
        <f>SUMIFS(СВЦЭМ!$C$39:$C$782,СВЦЭМ!$A$39:$A$782,$A101,СВЦЭМ!$B$39:$B$782,R$83)+'СЕТ СН'!$H$9+СВЦЭМ!$D$10+'СЕТ СН'!$H$5-'СЕТ СН'!$H$17</f>
        <v>3409.6784650700001</v>
      </c>
      <c r="S101" s="36">
        <f>SUMIFS(СВЦЭМ!$C$39:$C$782,СВЦЭМ!$A$39:$A$782,$A101,СВЦЭМ!$B$39:$B$782,S$83)+'СЕТ СН'!$H$9+СВЦЭМ!$D$10+'СЕТ СН'!$H$5-'СЕТ СН'!$H$17</f>
        <v>3397.6059991499997</v>
      </c>
      <c r="T101" s="36">
        <f>SUMIFS(СВЦЭМ!$C$39:$C$782,СВЦЭМ!$A$39:$A$782,$A101,СВЦЭМ!$B$39:$B$782,T$83)+'СЕТ СН'!$H$9+СВЦЭМ!$D$10+'СЕТ СН'!$H$5-'СЕТ СН'!$H$17</f>
        <v>3390.3938681599998</v>
      </c>
      <c r="U101" s="36">
        <f>SUMIFS(СВЦЭМ!$C$39:$C$782,СВЦЭМ!$A$39:$A$782,$A101,СВЦЭМ!$B$39:$B$782,U$83)+'СЕТ СН'!$H$9+СВЦЭМ!$D$10+'СЕТ СН'!$H$5-'СЕТ СН'!$H$17</f>
        <v>3375.6310960800001</v>
      </c>
      <c r="V101" s="36">
        <f>SUMIFS(СВЦЭМ!$C$39:$C$782,СВЦЭМ!$A$39:$A$782,$A101,СВЦЭМ!$B$39:$B$782,V$83)+'СЕТ СН'!$H$9+СВЦЭМ!$D$10+'СЕТ СН'!$H$5-'СЕТ СН'!$H$17</f>
        <v>3358.910934</v>
      </c>
      <c r="W101" s="36">
        <f>SUMIFS(СВЦЭМ!$C$39:$C$782,СВЦЭМ!$A$39:$A$782,$A101,СВЦЭМ!$B$39:$B$782,W$83)+'СЕТ СН'!$H$9+СВЦЭМ!$D$10+'СЕТ СН'!$H$5-'СЕТ СН'!$H$17</f>
        <v>3344.2246913899999</v>
      </c>
      <c r="X101" s="36">
        <f>SUMIFS(СВЦЭМ!$C$39:$C$782,СВЦЭМ!$A$39:$A$782,$A101,СВЦЭМ!$B$39:$B$782,X$83)+'СЕТ СН'!$H$9+СВЦЭМ!$D$10+'СЕТ СН'!$H$5-'СЕТ СН'!$H$17</f>
        <v>3371.8947677599999</v>
      </c>
      <c r="Y101" s="36">
        <f>SUMIFS(СВЦЭМ!$C$39:$C$782,СВЦЭМ!$A$39:$A$782,$A101,СВЦЭМ!$B$39:$B$782,Y$83)+'СЕТ СН'!$H$9+СВЦЭМ!$D$10+'СЕТ СН'!$H$5-'СЕТ СН'!$H$17</f>
        <v>3411.7311408699998</v>
      </c>
    </row>
    <row r="102" spans="1:25" ht="15.75" x14ac:dyDescent="0.2">
      <c r="A102" s="35">
        <f t="shared" si="2"/>
        <v>44335</v>
      </c>
      <c r="B102" s="36">
        <f>SUMIFS(СВЦЭМ!$C$39:$C$782,СВЦЭМ!$A$39:$A$782,$A102,СВЦЭМ!$B$39:$B$782,B$83)+'СЕТ СН'!$H$9+СВЦЭМ!$D$10+'СЕТ СН'!$H$5-'СЕТ СН'!$H$17</f>
        <v>3465.0674961999998</v>
      </c>
      <c r="C102" s="36">
        <f>SUMIFS(СВЦЭМ!$C$39:$C$782,СВЦЭМ!$A$39:$A$782,$A102,СВЦЭМ!$B$39:$B$782,C$83)+'СЕТ СН'!$H$9+СВЦЭМ!$D$10+'СЕТ СН'!$H$5-'СЕТ СН'!$H$17</f>
        <v>3482.3532724500001</v>
      </c>
      <c r="D102" s="36">
        <f>SUMIFS(СВЦЭМ!$C$39:$C$782,СВЦЭМ!$A$39:$A$782,$A102,СВЦЭМ!$B$39:$B$782,D$83)+'СЕТ СН'!$H$9+СВЦЭМ!$D$10+'СЕТ СН'!$H$5-'СЕТ СН'!$H$17</f>
        <v>3494.0611551100001</v>
      </c>
      <c r="E102" s="36">
        <f>SUMIFS(СВЦЭМ!$C$39:$C$782,СВЦЭМ!$A$39:$A$782,$A102,СВЦЭМ!$B$39:$B$782,E$83)+'СЕТ СН'!$H$9+СВЦЭМ!$D$10+'СЕТ СН'!$H$5-'СЕТ СН'!$H$17</f>
        <v>3511.01214226</v>
      </c>
      <c r="F102" s="36">
        <f>SUMIFS(СВЦЭМ!$C$39:$C$782,СВЦЭМ!$A$39:$A$782,$A102,СВЦЭМ!$B$39:$B$782,F$83)+'СЕТ СН'!$H$9+СВЦЭМ!$D$10+'СЕТ СН'!$H$5-'СЕТ СН'!$H$17</f>
        <v>3514.8954388499997</v>
      </c>
      <c r="G102" s="36">
        <f>SUMIFS(СВЦЭМ!$C$39:$C$782,СВЦЭМ!$A$39:$A$782,$A102,СВЦЭМ!$B$39:$B$782,G$83)+'СЕТ СН'!$H$9+СВЦЭМ!$D$10+'СЕТ СН'!$H$5-'СЕТ СН'!$H$17</f>
        <v>3501.6785074499999</v>
      </c>
      <c r="H102" s="36">
        <f>SUMIFS(СВЦЭМ!$C$39:$C$782,СВЦЭМ!$A$39:$A$782,$A102,СВЦЭМ!$B$39:$B$782,H$83)+'СЕТ СН'!$H$9+СВЦЭМ!$D$10+'СЕТ СН'!$H$5-'СЕТ СН'!$H$17</f>
        <v>3455.8090306899999</v>
      </c>
      <c r="I102" s="36">
        <f>SUMIFS(СВЦЭМ!$C$39:$C$782,СВЦЭМ!$A$39:$A$782,$A102,СВЦЭМ!$B$39:$B$782,I$83)+'СЕТ СН'!$H$9+СВЦЭМ!$D$10+'СЕТ СН'!$H$5-'СЕТ СН'!$H$17</f>
        <v>3412.4474109399998</v>
      </c>
      <c r="J102" s="36">
        <f>SUMIFS(СВЦЭМ!$C$39:$C$782,СВЦЭМ!$A$39:$A$782,$A102,СВЦЭМ!$B$39:$B$782,J$83)+'СЕТ СН'!$H$9+СВЦЭМ!$D$10+'СЕТ СН'!$H$5-'СЕТ СН'!$H$17</f>
        <v>3392.6503879299999</v>
      </c>
      <c r="K102" s="36">
        <f>SUMIFS(СВЦЭМ!$C$39:$C$782,СВЦЭМ!$A$39:$A$782,$A102,СВЦЭМ!$B$39:$B$782,K$83)+'СЕТ СН'!$H$9+СВЦЭМ!$D$10+'СЕТ СН'!$H$5-'СЕТ СН'!$H$17</f>
        <v>3386.6722225499998</v>
      </c>
      <c r="L102" s="36">
        <f>SUMIFS(СВЦЭМ!$C$39:$C$782,СВЦЭМ!$A$39:$A$782,$A102,СВЦЭМ!$B$39:$B$782,L$83)+'СЕТ СН'!$H$9+СВЦЭМ!$D$10+'СЕТ СН'!$H$5-'СЕТ СН'!$H$17</f>
        <v>3393.2090828999999</v>
      </c>
      <c r="M102" s="36">
        <f>SUMIFS(СВЦЭМ!$C$39:$C$782,СВЦЭМ!$A$39:$A$782,$A102,СВЦЭМ!$B$39:$B$782,M$83)+'СЕТ СН'!$H$9+СВЦЭМ!$D$10+'СЕТ СН'!$H$5-'СЕТ СН'!$H$17</f>
        <v>3419.8760051599997</v>
      </c>
      <c r="N102" s="36">
        <f>SUMIFS(СВЦЭМ!$C$39:$C$782,СВЦЭМ!$A$39:$A$782,$A102,СВЦЭМ!$B$39:$B$782,N$83)+'СЕТ СН'!$H$9+СВЦЭМ!$D$10+'СЕТ СН'!$H$5-'СЕТ СН'!$H$17</f>
        <v>3453.3602652999998</v>
      </c>
      <c r="O102" s="36">
        <f>SUMIFS(СВЦЭМ!$C$39:$C$782,СВЦЭМ!$A$39:$A$782,$A102,СВЦЭМ!$B$39:$B$782,O$83)+'СЕТ СН'!$H$9+СВЦЭМ!$D$10+'СЕТ СН'!$H$5-'СЕТ СН'!$H$17</f>
        <v>3500.5144714499997</v>
      </c>
      <c r="P102" s="36">
        <f>SUMIFS(СВЦЭМ!$C$39:$C$782,СВЦЭМ!$A$39:$A$782,$A102,СВЦЭМ!$B$39:$B$782,P$83)+'СЕТ СН'!$H$9+СВЦЭМ!$D$10+'СЕТ СН'!$H$5-'СЕТ СН'!$H$17</f>
        <v>3517.19988732</v>
      </c>
      <c r="Q102" s="36">
        <f>SUMIFS(СВЦЭМ!$C$39:$C$782,СВЦЭМ!$A$39:$A$782,$A102,СВЦЭМ!$B$39:$B$782,Q$83)+'СЕТ СН'!$H$9+СВЦЭМ!$D$10+'СЕТ СН'!$H$5-'СЕТ СН'!$H$17</f>
        <v>3499.7292698699998</v>
      </c>
      <c r="R102" s="36">
        <f>SUMIFS(СВЦЭМ!$C$39:$C$782,СВЦЭМ!$A$39:$A$782,$A102,СВЦЭМ!$B$39:$B$782,R$83)+'СЕТ СН'!$H$9+СВЦЭМ!$D$10+'СЕТ СН'!$H$5-'СЕТ СН'!$H$17</f>
        <v>3471.4466473900002</v>
      </c>
      <c r="S102" s="36">
        <f>SUMIFS(СВЦЭМ!$C$39:$C$782,СВЦЭМ!$A$39:$A$782,$A102,СВЦЭМ!$B$39:$B$782,S$83)+'СЕТ СН'!$H$9+СВЦЭМ!$D$10+'СЕТ СН'!$H$5-'СЕТ СН'!$H$17</f>
        <v>3453.8282748299998</v>
      </c>
      <c r="T102" s="36">
        <f>SUMIFS(СВЦЭМ!$C$39:$C$782,СВЦЭМ!$A$39:$A$782,$A102,СВЦЭМ!$B$39:$B$782,T$83)+'СЕТ СН'!$H$9+СВЦЭМ!$D$10+'СЕТ СН'!$H$5-'СЕТ СН'!$H$17</f>
        <v>3431.21304547</v>
      </c>
      <c r="U102" s="36">
        <f>SUMIFS(СВЦЭМ!$C$39:$C$782,СВЦЭМ!$A$39:$A$782,$A102,СВЦЭМ!$B$39:$B$782,U$83)+'СЕТ СН'!$H$9+СВЦЭМ!$D$10+'СЕТ СН'!$H$5-'СЕТ СН'!$H$17</f>
        <v>3417.1174316400002</v>
      </c>
      <c r="V102" s="36">
        <f>SUMIFS(СВЦЭМ!$C$39:$C$782,СВЦЭМ!$A$39:$A$782,$A102,СВЦЭМ!$B$39:$B$782,V$83)+'СЕТ СН'!$H$9+СВЦЭМ!$D$10+'СЕТ СН'!$H$5-'СЕТ СН'!$H$17</f>
        <v>3393.74918841</v>
      </c>
      <c r="W102" s="36">
        <f>SUMIFS(СВЦЭМ!$C$39:$C$782,СВЦЭМ!$A$39:$A$782,$A102,СВЦЭМ!$B$39:$B$782,W$83)+'СЕТ СН'!$H$9+СВЦЭМ!$D$10+'СЕТ СН'!$H$5-'СЕТ СН'!$H$17</f>
        <v>3371.6858494499998</v>
      </c>
      <c r="X102" s="36">
        <f>SUMIFS(СВЦЭМ!$C$39:$C$782,СВЦЭМ!$A$39:$A$782,$A102,СВЦЭМ!$B$39:$B$782,X$83)+'СЕТ СН'!$H$9+СВЦЭМ!$D$10+'СЕТ СН'!$H$5-'СЕТ СН'!$H$17</f>
        <v>3342.2639217799997</v>
      </c>
      <c r="Y102" s="36">
        <f>SUMIFS(СВЦЭМ!$C$39:$C$782,СВЦЭМ!$A$39:$A$782,$A102,СВЦЭМ!$B$39:$B$782,Y$83)+'СЕТ СН'!$H$9+СВЦЭМ!$D$10+'СЕТ СН'!$H$5-'СЕТ СН'!$H$17</f>
        <v>3398.4836512499996</v>
      </c>
    </row>
    <row r="103" spans="1:25" ht="15.75" x14ac:dyDescent="0.2">
      <c r="A103" s="35">
        <f t="shared" si="2"/>
        <v>44336</v>
      </c>
      <c r="B103" s="36">
        <f>SUMIFS(СВЦЭМ!$C$39:$C$782,СВЦЭМ!$A$39:$A$782,$A103,СВЦЭМ!$B$39:$B$782,B$83)+'СЕТ СН'!$H$9+СВЦЭМ!$D$10+'СЕТ СН'!$H$5-'СЕТ СН'!$H$17</f>
        <v>3477.6608948499997</v>
      </c>
      <c r="C103" s="36">
        <f>SUMIFS(СВЦЭМ!$C$39:$C$782,СВЦЭМ!$A$39:$A$782,$A103,СВЦЭМ!$B$39:$B$782,C$83)+'СЕТ СН'!$H$9+СВЦЭМ!$D$10+'СЕТ СН'!$H$5-'СЕТ СН'!$H$17</f>
        <v>3495.96107463</v>
      </c>
      <c r="D103" s="36">
        <f>SUMIFS(СВЦЭМ!$C$39:$C$782,СВЦЭМ!$A$39:$A$782,$A103,СВЦЭМ!$B$39:$B$782,D$83)+'СЕТ СН'!$H$9+СВЦЭМ!$D$10+'СЕТ СН'!$H$5-'СЕТ СН'!$H$17</f>
        <v>3516.1772164200001</v>
      </c>
      <c r="E103" s="36">
        <f>SUMIFS(СВЦЭМ!$C$39:$C$782,СВЦЭМ!$A$39:$A$782,$A103,СВЦЭМ!$B$39:$B$782,E$83)+'СЕТ СН'!$H$9+СВЦЭМ!$D$10+'СЕТ СН'!$H$5-'СЕТ СН'!$H$17</f>
        <v>3518.0104119399998</v>
      </c>
      <c r="F103" s="36">
        <f>SUMIFS(СВЦЭМ!$C$39:$C$782,СВЦЭМ!$A$39:$A$782,$A103,СВЦЭМ!$B$39:$B$782,F$83)+'СЕТ СН'!$H$9+СВЦЭМ!$D$10+'СЕТ СН'!$H$5-'СЕТ СН'!$H$17</f>
        <v>3528.2816002199997</v>
      </c>
      <c r="G103" s="36">
        <f>SUMIFS(СВЦЭМ!$C$39:$C$782,СВЦЭМ!$A$39:$A$782,$A103,СВЦЭМ!$B$39:$B$782,G$83)+'СЕТ СН'!$H$9+СВЦЭМ!$D$10+'СЕТ СН'!$H$5-'СЕТ СН'!$H$17</f>
        <v>3514.0443581599998</v>
      </c>
      <c r="H103" s="36">
        <f>SUMIFS(СВЦЭМ!$C$39:$C$782,СВЦЭМ!$A$39:$A$782,$A103,СВЦЭМ!$B$39:$B$782,H$83)+'СЕТ СН'!$H$9+СВЦЭМ!$D$10+'СЕТ СН'!$H$5-'СЕТ СН'!$H$17</f>
        <v>3488.4871004400002</v>
      </c>
      <c r="I103" s="36">
        <f>SUMIFS(СВЦЭМ!$C$39:$C$782,СВЦЭМ!$A$39:$A$782,$A103,СВЦЭМ!$B$39:$B$782,I$83)+'СЕТ СН'!$H$9+СВЦЭМ!$D$10+'СЕТ СН'!$H$5-'СЕТ СН'!$H$17</f>
        <v>3418.8790945999999</v>
      </c>
      <c r="J103" s="36">
        <f>SUMIFS(СВЦЭМ!$C$39:$C$782,СВЦЭМ!$A$39:$A$782,$A103,СВЦЭМ!$B$39:$B$782,J$83)+'СЕТ СН'!$H$9+СВЦЭМ!$D$10+'СЕТ СН'!$H$5-'СЕТ СН'!$H$17</f>
        <v>3359.4667293900002</v>
      </c>
      <c r="K103" s="36">
        <f>SUMIFS(СВЦЭМ!$C$39:$C$782,СВЦЭМ!$A$39:$A$782,$A103,СВЦЭМ!$B$39:$B$782,K$83)+'СЕТ СН'!$H$9+СВЦЭМ!$D$10+'СЕТ СН'!$H$5-'СЕТ СН'!$H$17</f>
        <v>3330.3638342699996</v>
      </c>
      <c r="L103" s="36">
        <f>SUMIFS(СВЦЭМ!$C$39:$C$782,СВЦЭМ!$A$39:$A$782,$A103,СВЦЭМ!$B$39:$B$782,L$83)+'СЕТ СН'!$H$9+СВЦЭМ!$D$10+'СЕТ СН'!$H$5-'СЕТ СН'!$H$17</f>
        <v>3331.3992445499998</v>
      </c>
      <c r="M103" s="36">
        <f>SUMIFS(СВЦЭМ!$C$39:$C$782,СВЦЭМ!$A$39:$A$782,$A103,СВЦЭМ!$B$39:$B$782,M$83)+'СЕТ СН'!$H$9+СВЦЭМ!$D$10+'СЕТ СН'!$H$5-'СЕТ СН'!$H$17</f>
        <v>3321.47096349</v>
      </c>
      <c r="N103" s="36">
        <f>SUMIFS(СВЦЭМ!$C$39:$C$782,СВЦЭМ!$A$39:$A$782,$A103,СВЦЭМ!$B$39:$B$782,N$83)+'СЕТ СН'!$H$9+СВЦЭМ!$D$10+'СЕТ СН'!$H$5-'СЕТ СН'!$H$17</f>
        <v>3367.6223664700001</v>
      </c>
      <c r="O103" s="36">
        <f>SUMIFS(СВЦЭМ!$C$39:$C$782,СВЦЭМ!$A$39:$A$782,$A103,СВЦЭМ!$B$39:$B$782,O$83)+'СЕТ СН'!$H$9+СВЦЭМ!$D$10+'СЕТ СН'!$H$5-'СЕТ СН'!$H$17</f>
        <v>3397.64824318</v>
      </c>
      <c r="P103" s="36">
        <f>SUMIFS(СВЦЭМ!$C$39:$C$782,СВЦЭМ!$A$39:$A$782,$A103,СВЦЭМ!$B$39:$B$782,P$83)+'СЕТ СН'!$H$9+СВЦЭМ!$D$10+'СЕТ СН'!$H$5-'СЕТ СН'!$H$17</f>
        <v>3414.01834431</v>
      </c>
      <c r="Q103" s="36">
        <f>SUMIFS(СВЦЭМ!$C$39:$C$782,СВЦЭМ!$A$39:$A$782,$A103,СВЦЭМ!$B$39:$B$782,Q$83)+'СЕТ СН'!$H$9+СВЦЭМ!$D$10+'СЕТ СН'!$H$5-'СЕТ СН'!$H$17</f>
        <v>3424.0961437199999</v>
      </c>
      <c r="R103" s="36">
        <f>SUMIFS(СВЦЭМ!$C$39:$C$782,СВЦЭМ!$A$39:$A$782,$A103,СВЦЭМ!$B$39:$B$782,R$83)+'СЕТ СН'!$H$9+СВЦЭМ!$D$10+'СЕТ СН'!$H$5-'СЕТ СН'!$H$17</f>
        <v>3413.96505458</v>
      </c>
      <c r="S103" s="36">
        <f>SUMIFS(СВЦЭМ!$C$39:$C$782,СВЦЭМ!$A$39:$A$782,$A103,СВЦЭМ!$B$39:$B$782,S$83)+'СЕТ СН'!$H$9+СВЦЭМ!$D$10+'СЕТ СН'!$H$5-'СЕТ СН'!$H$17</f>
        <v>3394.6309137199996</v>
      </c>
      <c r="T103" s="36">
        <f>SUMIFS(СВЦЭМ!$C$39:$C$782,СВЦЭМ!$A$39:$A$782,$A103,СВЦЭМ!$B$39:$B$782,T$83)+'СЕТ СН'!$H$9+СВЦЭМ!$D$10+'СЕТ СН'!$H$5-'СЕТ СН'!$H$17</f>
        <v>3355.0286267900001</v>
      </c>
      <c r="U103" s="36">
        <f>SUMIFS(СВЦЭМ!$C$39:$C$782,СВЦЭМ!$A$39:$A$782,$A103,СВЦЭМ!$B$39:$B$782,U$83)+'СЕТ СН'!$H$9+СВЦЭМ!$D$10+'СЕТ СН'!$H$5-'СЕТ СН'!$H$17</f>
        <v>3348.96616851</v>
      </c>
      <c r="V103" s="36">
        <f>SUMIFS(СВЦЭМ!$C$39:$C$782,СВЦЭМ!$A$39:$A$782,$A103,СВЦЭМ!$B$39:$B$782,V$83)+'СЕТ СН'!$H$9+СВЦЭМ!$D$10+'СЕТ СН'!$H$5-'СЕТ СН'!$H$17</f>
        <v>3363.1204808799998</v>
      </c>
      <c r="W103" s="36">
        <f>SUMIFS(СВЦЭМ!$C$39:$C$782,СВЦЭМ!$A$39:$A$782,$A103,СВЦЭМ!$B$39:$B$782,W$83)+'СЕТ СН'!$H$9+СВЦЭМ!$D$10+'СЕТ СН'!$H$5-'СЕТ СН'!$H$17</f>
        <v>3384.8498447699999</v>
      </c>
      <c r="X103" s="36">
        <f>SUMIFS(СВЦЭМ!$C$39:$C$782,СВЦЭМ!$A$39:$A$782,$A103,СВЦЭМ!$B$39:$B$782,X$83)+'СЕТ СН'!$H$9+СВЦЭМ!$D$10+'СЕТ СН'!$H$5-'СЕТ СН'!$H$17</f>
        <v>3362.1366290999999</v>
      </c>
      <c r="Y103" s="36">
        <f>SUMIFS(СВЦЭМ!$C$39:$C$782,СВЦЭМ!$A$39:$A$782,$A103,СВЦЭМ!$B$39:$B$782,Y$83)+'СЕТ СН'!$H$9+СВЦЭМ!$D$10+'СЕТ СН'!$H$5-'СЕТ СН'!$H$17</f>
        <v>3334.6950325099997</v>
      </c>
    </row>
    <row r="104" spans="1:25" ht="15.75" x14ac:dyDescent="0.2">
      <c r="A104" s="35">
        <f t="shared" si="2"/>
        <v>44337</v>
      </c>
      <c r="B104" s="36">
        <f>SUMIFS(СВЦЭМ!$C$39:$C$782,СВЦЭМ!$A$39:$A$782,$A104,СВЦЭМ!$B$39:$B$782,B$83)+'СЕТ СН'!$H$9+СВЦЭМ!$D$10+'СЕТ СН'!$H$5-'СЕТ СН'!$H$17</f>
        <v>3364.2448189699999</v>
      </c>
      <c r="C104" s="36">
        <f>SUMIFS(СВЦЭМ!$C$39:$C$782,СВЦЭМ!$A$39:$A$782,$A104,СВЦЭМ!$B$39:$B$782,C$83)+'СЕТ СН'!$H$9+СВЦЭМ!$D$10+'СЕТ СН'!$H$5-'СЕТ СН'!$H$17</f>
        <v>3422.93435808</v>
      </c>
      <c r="D104" s="36">
        <f>SUMIFS(СВЦЭМ!$C$39:$C$782,СВЦЭМ!$A$39:$A$782,$A104,СВЦЭМ!$B$39:$B$782,D$83)+'СЕТ СН'!$H$9+СВЦЭМ!$D$10+'СЕТ СН'!$H$5-'СЕТ СН'!$H$17</f>
        <v>3457.2500313699998</v>
      </c>
      <c r="E104" s="36">
        <f>SUMIFS(СВЦЭМ!$C$39:$C$782,СВЦЭМ!$A$39:$A$782,$A104,СВЦЭМ!$B$39:$B$782,E$83)+'СЕТ СН'!$H$9+СВЦЭМ!$D$10+'СЕТ СН'!$H$5-'СЕТ СН'!$H$17</f>
        <v>3453.8065646599998</v>
      </c>
      <c r="F104" s="36">
        <f>SUMIFS(СВЦЭМ!$C$39:$C$782,СВЦЭМ!$A$39:$A$782,$A104,СВЦЭМ!$B$39:$B$782,F$83)+'СЕТ СН'!$H$9+СВЦЭМ!$D$10+'СЕТ СН'!$H$5-'СЕТ СН'!$H$17</f>
        <v>3480.5976849999997</v>
      </c>
      <c r="G104" s="36">
        <f>SUMIFS(СВЦЭМ!$C$39:$C$782,СВЦЭМ!$A$39:$A$782,$A104,СВЦЭМ!$B$39:$B$782,G$83)+'СЕТ СН'!$H$9+СВЦЭМ!$D$10+'СЕТ СН'!$H$5-'СЕТ СН'!$H$17</f>
        <v>3478.7932124600002</v>
      </c>
      <c r="H104" s="36">
        <f>SUMIFS(СВЦЭМ!$C$39:$C$782,СВЦЭМ!$A$39:$A$782,$A104,СВЦЭМ!$B$39:$B$782,H$83)+'СЕТ СН'!$H$9+СВЦЭМ!$D$10+'СЕТ СН'!$H$5-'СЕТ СН'!$H$17</f>
        <v>3440.3332894599998</v>
      </c>
      <c r="I104" s="36">
        <f>SUMIFS(СВЦЭМ!$C$39:$C$782,СВЦЭМ!$A$39:$A$782,$A104,СВЦЭМ!$B$39:$B$782,I$83)+'СЕТ СН'!$H$9+СВЦЭМ!$D$10+'СЕТ СН'!$H$5-'СЕТ СН'!$H$17</f>
        <v>3403.5878965699999</v>
      </c>
      <c r="J104" s="36">
        <f>SUMIFS(СВЦЭМ!$C$39:$C$782,СВЦЭМ!$A$39:$A$782,$A104,СВЦЭМ!$B$39:$B$782,J$83)+'СЕТ СН'!$H$9+СВЦЭМ!$D$10+'СЕТ СН'!$H$5-'СЕТ СН'!$H$17</f>
        <v>3355.2087555200001</v>
      </c>
      <c r="K104" s="36">
        <f>SUMIFS(СВЦЭМ!$C$39:$C$782,СВЦЭМ!$A$39:$A$782,$A104,СВЦЭМ!$B$39:$B$782,K$83)+'СЕТ СН'!$H$9+СВЦЭМ!$D$10+'СЕТ СН'!$H$5-'СЕТ СН'!$H$17</f>
        <v>3309.4000000299998</v>
      </c>
      <c r="L104" s="36">
        <f>SUMIFS(СВЦЭМ!$C$39:$C$782,СВЦЭМ!$A$39:$A$782,$A104,СВЦЭМ!$B$39:$B$782,L$83)+'СЕТ СН'!$H$9+СВЦЭМ!$D$10+'СЕТ СН'!$H$5-'СЕТ СН'!$H$17</f>
        <v>3306.1045979800001</v>
      </c>
      <c r="M104" s="36">
        <f>SUMIFS(СВЦЭМ!$C$39:$C$782,СВЦЭМ!$A$39:$A$782,$A104,СВЦЭМ!$B$39:$B$782,M$83)+'СЕТ СН'!$H$9+СВЦЭМ!$D$10+'СЕТ СН'!$H$5-'СЕТ СН'!$H$17</f>
        <v>3328.6781301599999</v>
      </c>
      <c r="N104" s="36">
        <f>SUMIFS(СВЦЭМ!$C$39:$C$782,СВЦЭМ!$A$39:$A$782,$A104,СВЦЭМ!$B$39:$B$782,N$83)+'СЕТ СН'!$H$9+СВЦЭМ!$D$10+'СЕТ СН'!$H$5-'СЕТ СН'!$H$17</f>
        <v>3386.8763234600001</v>
      </c>
      <c r="O104" s="36">
        <f>SUMIFS(СВЦЭМ!$C$39:$C$782,СВЦЭМ!$A$39:$A$782,$A104,СВЦЭМ!$B$39:$B$782,O$83)+'СЕТ СН'!$H$9+СВЦЭМ!$D$10+'СЕТ СН'!$H$5-'СЕТ СН'!$H$17</f>
        <v>3425.6352182800001</v>
      </c>
      <c r="P104" s="36">
        <f>SUMIFS(СВЦЭМ!$C$39:$C$782,СВЦЭМ!$A$39:$A$782,$A104,СВЦЭМ!$B$39:$B$782,P$83)+'СЕТ СН'!$H$9+СВЦЭМ!$D$10+'СЕТ СН'!$H$5-'СЕТ СН'!$H$17</f>
        <v>3432.7103850200001</v>
      </c>
      <c r="Q104" s="36">
        <f>SUMIFS(СВЦЭМ!$C$39:$C$782,СВЦЭМ!$A$39:$A$782,$A104,СВЦЭМ!$B$39:$B$782,Q$83)+'СЕТ СН'!$H$9+СВЦЭМ!$D$10+'СЕТ СН'!$H$5-'СЕТ СН'!$H$17</f>
        <v>3427.8100780099999</v>
      </c>
      <c r="R104" s="36">
        <f>SUMIFS(СВЦЭМ!$C$39:$C$782,СВЦЭМ!$A$39:$A$782,$A104,СВЦЭМ!$B$39:$B$782,R$83)+'СЕТ СН'!$H$9+СВЦЭМ!$D$10+'СЕТ СН'!$H$5-'СЕТ СН'!$H$17</f>
        <v>3418.3259324999999</v>
      </c>
      <c r="S104" s="36">
        <f>SUMIFS(СВЦЭМ!$C$39:$C$782,СВЦЭМ!$A$39:$A$782,$A104,СВЦЭМ!$B$39:$B$782,S$83)+'СЕТ СН'!$H$9+СВЦЭМ!$D$10+'СЕТ СН'!$H$5-'СЕТ СН'!$H$17</f>
        <v>3411.4840031499998</v>
      </c>
      <c r="T104" s="36">
        <f>SUMIFS(СВЦЭМ!$C$39:$C$782,СВЦЭМ!$A$39:$A$782,$A104,СВЦЭМ!$B$39:$B$782,T$83)+'СЕТ СН'!$H$9+СВЦЭМ!$D$10+'СЕТ СН'!$H$5-'СЕТ СН'!$H$17</f>
        <v>3370.96779165</v>
      </c>
      <c r="U104" s="36">
        <f>SUMIFS(СВЦЭМ!$C$39:$C$782,СВЦЭМ!$A$39:$A$782,$A104,СВЦЭМ!$B$39:$B$782,U$83)+'СЕТ СН'!$H$9+СВЦЭМ!$D$10+'СЕТ СН'!$H$5-'СЕТ СН'!$H$17</f>
        <v>3322.4933848999999</v>
      </c>
      <c r="V104" s="36">
        <f>SUMIFS(СВЦЭМ!$C$39:$C$782,СВЦЭМ!$A$39:$A$782,$A104,СВЦЭМ!$B$39:$B$782,V$83)+'СЕТ СН'!$H$9+СВЦЭМ!$D$10+'СЕТ СН'!$H$5-'СЕТ СН'!$H$17</f>
        <v>3338.1111726099998</v>
      </c>
      <c r="W104" s="36">
        <f>SUMIFS(СВЦЭМ!$C$39:$C$782,СВЦЭМ!$A$39:$A$782,$A104,СВЦЭМ!$B$39:$B$782,W$83)+'СЕТ СН'!$H$9+СВЦЭМ!$D$10+'СЕТ СН'!$H$5-'СЕТ СН'!$H$17</f>
        <v>3357.01534206</v>
      </c>
      <c r="X104" s="36">
        <f>SUMIFS(СВЦЭМ!$C$39:$C$782,СВЦЭМ!$A$39:$A$782,$A104,СВЦЭМ!$B$39:$B$782,X$83)+'СЕТ СН'!$H$9+СВЦЭМ!$D$10+'СЕТ СН'!$H$5-'СЕТ СН'!$H$17</f>
        <v>3369.5502002399999</v>
      </c>
      <c r="Y104" s="36">
        <f>SUMIFS(СВЦЭМ!$C$39:$C$782,СВЦЭМ!$A$39:$A$782,$A104,СВЦЭМ!$B$39:$B$782,Y$83)+'СЕТ СН'!$H$9+СВЦЭМ!$D$10+'СЕТ СН'!$H$5-'СЕТ СН'!$H$17</f>
        <v>3341.3424338899999</v>
      </c>
    </row>
    <row r="105" spans="1:25" ht="15.75" x14ac:dyDescent="0.2">
      <c r="A105" s="35">
        <f t="shared" si="2"/>
        <v>44338</v>
      </c>
      <c r="B105" s="36">
        <f>SUMIFS(СВЦЭМ!$C$39:$C$782,СВЦЭМ!$A$39:$A$782,$A105,СВЦЭМ!$B$39:$B$782,B$83)+'СЕТ СН'!$H$9+СВЦЭМ!$D$10+'СЕТ СН'!$H$5-'СЕТ СН'!$H$17</f>
        <v>3383.17562262</v>
      </c>
      <c r="C105" s="36">
        <f>SUMIFS(СВЦЭМ!$C$39:$C$782,СВЦЭМ!$A$39:$A$782,$A105,СВЦЭМ!$B$39:$B$782,C$83)+'СЕТ СН'!$H$9+СВЦЭМ!$D$10+'СЕТ СН'!$H$5-'СЕТ СН'!$H$17</f>
        <v>3389.2536780400001</v>
      </c>
      <c r="D105" s="36">
        <f>SUMIFS(СВЦЭМ!$C$39:$C$782,СВЦЭМ!$A$39:$A$782,$A105,СВЦЭМ!$B$39:$B$782,D$83)+'СЕТ СН'!$H$9+СВЦЭМ!$D$10+'СЕТ СН'!$H$5-'СЕТ СН'!$H$17</f>
        <v>3417.04905762</v>
      </c>
      <c r="E105" s="36">
        <f>SUMIFS(СВЦЭМ!$C$39:$C$782,СВЦЭМ!$A$39:$A$782,$A105,СВЦЭМ!$B$39:$B$782,E$83)+'СЕТ СН'!$H$9+СВЦЭМ!$D$10+'СЕТ СН'!$H$5-'СЕТ СН'!$H$17</f>
        <v>3439.2419132699997</v>
      </c>
      <c r="F105" s="36">
        <f>SUMIFS(СВЦЭМ!$C$39:$C$782,СВЦЭМ!$A$39:$A$782,$A105,СВЦЭМ!$B$39:$B$782,F$83)+'СЕТ СН'!$H$9+СВЦЭМ!$D$10+'СЕТ СН'!$H$5-'СЕТ СН'!$H$17</f>
        <v>3442.4668355499998</v>
      </c>
      <c r="G105" s="36">
        <f>SUMIFS(СВЦЭМ!$C$39:$C$782,СВЦЭМ!$A$39:$A$782,$A105,СВЦЭМ!$B$39:$B$782,G$83)+'СЕТ СН'!$H$9+СВЦЭМ!$D$10+'СЕТ СН'!$H$5-'СЕТ СН'!$H$17</f>
        <v>3437.6565175299997</v>
      </c>
      <c r="H105" s="36">
        <f>SUMIFS(СВЦЭМ!$C$39:$C$782,СВЦЭМ!$A$39:$A$782,$A105,СВЦЭМ!$B$39:$B$782,H$83)+'СЕТ СН'!$H$9+СВЦЭМ!$D$10+'СЕТ СН'!$H$5-'СЕТ СН'!$H$17</f>
        <v>3424.9801060700001</v>
      </c>
      <c r="I105" s="36">
        <f>SUMIFS(СВЦЭМ!$C$39:$C$782,СВЦЭМ!$A$39:$A$782,$A105,СВЦЭМ!$B$39:$B$782,I$83)+'СЕТ СН'!$H$9+СВЦЭМ!$D$10+'СЕТ СН'!$H$5-'СЕТ СН'!$H$17</f>
        <v>3351.525682</v>
      </c>
      <c r="J105" s="36">
        <f>SUMIFS(СВЦЭМ!$C$39:$C$782,СВЦЭМ!$A$39:$A$782,$A105,СВЦЭМ!$B$39:$B$782,J$83)+'СЕТ СН'!$H$9+СВЦЭМ!$D$10+'СЕТ СН'!$H$5-'СЕТ СН'!$H$17</f>
        <v>3312.5598988699999</v>
      </c>
      <c r="K105" s="36">
        <f>SUMIFS(СВЦЭМ!$C$39:$C$782,СВЦЭМ!$A$39:$A$782,$A105,СВЦЭМ!$B$39:$B$782,K$83)+'СЕТ СН'!$H$9+СВЦЭМ!$D$10+'СЕТ СН'!$H$5-'СЕТ СН'!$H$17</f>
        <v>3267.31490889</v>
      </c>
      <c r="L105" s="36">
        <f>SUMIFS(СВЦЭМ!$C$39:$C$782,СВЦЭМ!$A$39:$A$782,$A105,СВЦЭМ!$B$39:$B$782,L$83)+'СЕТ СН'!$H$9+СВЦЭМ!$D$10+'СЕТ СН'!$H$5-'СЕТ СН'!$H$17</f>
        <v>3263.9517638699999</v>
      </c>
      <c r="M105" s="36">
        <f>SUMIFS(СВЦЭМ!$C$39:$C$782,СВЦЭМ!$A$39:$A$782,$A105,СВЦЭМ!$B$39:$B$782,M$83)+'СЕТ СН'!$H$9+СВЦЭМ!$D$10+'СЕТ СН'!$H$5-'СЕТ СН'!$H$17</f>
        <v>3275.1924895699999</v>
      </c>
      <c r="N105" s="36">
        <f>SUMIFS(СВЦЭМ!$C$39:$C$782,СВЦЭМ!$A$39:$A$782,$A105,СВЦЭМ!$B$39:$B$782,N$83)+'СЕТ СН'!$H$9+СВЦЭМ!$D$10+'СЕТ СН'!$H$5-'СЕТ СН'!$H$17</f>
        <v>3340.4377414599999</v>
      </c>
      <c r="O105" s="36">
        <f>SUMIFS(СВЦЭМ!$C$39:$C$782,СВЦЭМ!$A$39:$A$782,$A105,СВЦЭМ!$B$39:$B$782,O$83)+'СЕТ СН'!$H$9+СВЦЭМ!$D$10+'СЕТ СН'!$H$5-'СЕТ СН'!$H$17</f>
        <v>3376.05222976</v>
      </c>
      <c r="P105" s="36">
        <f>SUMIFS(СВЦЭМ!$C$39:$C$782,СВЦЭМ!$A$39:$A$782,$A105,СВЦЭМ!$B$39:$B$782,P$83)+'СЕТ СН'!$H$9+СВЦЭМ!$D$10+'СЕТ СН'!$H$5-'СЕТ СН'!$H$17</f>
        <v>3396.0894062699999</v>
      </c>
      <c r="Q105" s="36">
        <f>SUMIFS(СВЦЭМ!$C$39:$C$782,СВЦЭМ!$A$39:$A$782,$A105,СВЦЭМ!$B$39:$B$782,Q$83)+'СЕТ СН'!$H$9+СВЦЭМ!$D$10+'СЕТ СН'!$H$5-'СЕТ СН'!$H$17</f>
        <v>3394.7427753000002</v>
      </c>
      <c r="R105" s="36">
        <f>SUMIFS(СВЦЭМ!$C$39:$C$782,СВЦЭМ!$A$39:$A$782,$A105,СВЦЭМ!$B$39:$B$782,R$83)+'СЕТ СН'!$H$9+СВЦЭМ!$D$10+'СЕТ СН'!$H$5-'СЕТ СН'!$H$17</f>
        <v>3383.9681078399999</v>
      </c>
      <c r="S105" s="36">
        <f>SUMIFS(СВЦЭМ!$C$39:$C$782,СВЦЭМ!$A$39:$A$782,$A105,СВЦЭМ!$B$39:$B$782,S$83)+'СЕТ СН'!$H$9+СВЦЭМ!$D$10+'СЕТ СН'!$H$5-'СЕТ СН'!$H$17</f>
        <v>3360.6265858100001</v>
      </c>
      <c r="T105" s="36">
        <f>SUMIFS(СВЦЭМ!$C$39:$C$782,СВЦЭМ!$A$39:$A$782,$A105,СВЦЭМ!$B$39:$B$782,T$83)+'СЕТ СН'!$H$9+СВЦЭМ!$D$10+'СЕТ СН'!$H$5-'СЕТ СН'!$H$17</f>
        <v>3302.55098499</v>
      </c>
      <c r="U105" s="36">
        <f>SUMIFS(СВЦЭМ!$C$39:$C$782,СВЦЭМ!$A$39:$A$782,$A105,СВЦЭМ!$B$39:$B$782,U$83)+'СЕТ СН'!$H$9+СВЦЭМ!$D$10+'СЕТ СН'!$H$5-'СЕТ СН'!$H$17</f>
        <v>3287.5137842599997</v>
      </c>
      <c r="V105" s="36">
        <f>SUMIFS(СВЦЭМ!$C$39:$C$782,СВЦЭМ!$A$39:$A$782,$A105,СВЦЭМ!$B$39:$B$782,V$83)+'СЕТ СН'!$H$9+СВЦЭМ!$D$10+'СЕТ СН'!$H$5-'СЕТ СН'!$H$17</f>
        <v>3280.5963491699999</v>
      </c>
      <c r="W105" s="36">
        <f>SUMIFS(СВЦЭМ!$C$39:$C$782,СВЦЭМ!$A$39:$A$782,$A105,СВЦЭМ!$B$39:$B$782,W$83)+'СЕТ СН'!$H$9+СВЦЭМ!$D$10+'СЕТ СН'!$H$5-'СЕТ СН'!$H$17</f>
        <v>3312.41853735</v>
      </c>
      <c r="X105" s="36">
        <f>SUMIFS(СВЦЭМ!$C$39:$C$782,СВЦЭМ!$A$39:$A$782,$A105,СВЦЭМ!$B$39:$B$782,X$83)+'СЕТ СН'!$H$9+СВЦЭМ!$D$10+'СЕТ СН'!$H$5-'СЕТ СН'!$H$17</f>
        <v>3289.6375531599997</v>
      </c>
      <c r="Y105" s="36">
        <f>SUMIFS(СВЦЭМ!$C$39:$C$782,СВЦЭМ!$A$39:$A$782,$A105,СВЦЭМ!$B$39:$B$782,Y$83)+'СЕТ СН'!$H$9+СВЦЭМ!$D$10+'СЕТ СН'!$H$5-'СЕТ СН'!$H$17</f>
        <v>3281.4894791299998</v>
      </c>
    </row>
    <row r="106" spans="1:25" ht="15.75" x14ac:dyDescent="0.2">
      <c r="A106" s="35">
        <f t="shared" si="2"/>
        <v>44339</v>
      </c>
      <c r="B106" s="36">
        <f>SUMIFS(СВЦЭМ!$C$39:$C$782,СВЦЭМ!$A$39:$A$782,$A106,СВЦЭМ!$B$39:$B$782,B$83)+'СЕТ СН'!$H$9+СВЦЭМ!$D$10+'СЕТ СН'!$H$5-'СЕТ СН'!$H$17</f>
        <v>3359.3149280500002</v>
      </c>
      <c r="C106" s="36">
        <f>SUMIFS(СВЦЭМ!$C$39:$C$782,СВЦЭМ!$A$39:$A$782,$A106,СВЦЭМ!$B$39:$B$782,C$83)+'СЕТ СН'!$H$9+СВЦЭМ!$D$10+'СЕТ СН'!$H$5-'СЕТ СН'!$H$17</f>
        <v>3419.1335536500001</v>
      </c>
      <c r="D106" s="36">
        <f>SUMIFS(СВЦЭМ!$C$39:$C$782,СВЦЭМ!$A$39:$A$782,$A106,СВЦЭМ!$B$39:$B$782,D$83)+'СЕТ СН'!$H$9+СВЦЭМ!$D$10+'СЕТ СН'!$H$5-'СЕТ СН'!$H$17</f>
        <v>3444.1654862099999</v>
      </c>
      <c r="E106" s="36">
        <f>SUMIFS(СВЦЭМ!$C$39:$C$782,СВЦЭМ!$A$39:$A$782,$A106,СВЦЭМ!$B$39:$B$782,E$83)+'СЕТ СН'!$H$9+СВЦЭМ!$D$10+'СЕТ СН'!$H$5-'СЕТ СН'!$H$17</f>
        <v>3460.0064478599998</v>
      </c>
      <c r="F106" s="36">
        <f>SUMIFS(СВЦЭМ!$C$39:$C$782,СВЦЭМ!$A$39:$A$782,$A106,СВЦЭМ!$B$39:$B$782,F$83)+'СЕТ СН'!$H$9+СВЦЭМ!$D$10+'СЕТ СН'!$H$5-'СЕТ СН'!$H$17</f>
        <v>3472.6216087399998</v>
      </c>
      <c r="G106" s="36">
        <f>SUMIFS(СВЦЭМ!$C$39:$C$782,СВЦЭМ!$A$39:$A$782,$A106,СВЦЭМ!$B$39:$B$782,G$83)+'СЕТ СН'!$H$9+СВЦЭМ!$D$10+'СЕТ СН'!$H$5-'СЕТ СН'!$H$17</f>
        <v>3474.55287279</v>
      </c>
      <c r="H106" s="36">
        <f>SUMIFS(СВЦЭМ!$C$39:$C$782,СВЦЭМ!$A$39:$A$782,$A106,СВЦЭМ!$B$39:$B$782,H$83)+'СЕТ СН'!$H$9+СВЦЭМ!$D$10+'СЕТ СН'!$H$5-'СЕТ СН'!$H$17</f>
        <v>3476.9848976100002</v>
      </c>
      <c r="I106" s="36">
        <f>SUMIFS(СВЦЭМ!$C$39:$C$782,СВЦЭМ!$A$39:$A$782,$A106,СВЦЭМ!$B$39:$B$782,I$83)+'СЕТ СН'!$H$9+СВЦЭМ!$D$10+'СЕТ СН'!$H$5-'СЕТ СН'!$H$17</f>
        <v>3400.97063888</v>
      </c>
      <c r="J106" s="36">
        <f>SUMIFS(СВЦЭМ!$C$39:$C$782,СВЦЭМ!$A$39:$A$782,$A106,СВЦЭМ!$B$39:$B$782,J$83)+'СЕТ СН'!$H$9+СВЦЭМ!$D$10+'СЕТ СН'!$H$5-'СЕТ СН'!$H$17</f>
        <v>3363.8459389</v>
      </c>
      <c r="K106" s="36">
        <f>SUMIFS(СВЦЭМ!$C$39:$C$782,СВЦЭМ!$A$39:$A$782,$A106,СВЦЭМ!$B$39:$B$782,K$83)+'СЕТ СН'!$H$9+СВЦЭМ!$D$10+'СЕТ СН'!$H$5-'СЕТ СН'!$H$17</f>
        <v>3313.36198866</v>
      </c>
      <c r="L106" s="36">
        <f>SUMIFS(СВЦЭМ!$C$39:$C$782,СВЦЭМ!$A$39:$A$782,$A106,СВЦЭМ!$B$39:$B$782,L$83)+'СЕТ СН'!$H$9+СВЦЭМ!$D$10+'СЕТ СН'!$H$5-'СЕТ СН'!$H$17</f>
        <v>3292.6929856199999</v>
      </c>
      <c r="M106" s="36">
        <f>SUMIFS(СВЦЭМ!$C$39:$C$782,СВЦЭМ!$A$39:$A$782,$A106,СВЦЭМ!$B$39:$B$782,M$83)+'СЕТ СН'!$H$9+СВЦЭМ!$D$10+'СЕТ СН'!$H$5-'СЕТ СН'!$H$17</f>
        <v>3297.6325073099997</v>
      </c>
      <c r="N106" s="36">
        <f>SUMIFS(СВЦЭМ!$C$39:$C$782,СВЦЭМ!$A$39:$A$782,$A106,СВЦЭМ!$B$39:$B$782,N$83)+'СЕТ СН'!$H$9+СВЦЭМ!$D$10+'СЕТ СН'!$H$5-'СЕТ СН'!$H$17</f>
        <v>3347.2413424799997</v>
      </c>
      <c r="O106" s="36">
        <f>SUMIFS(СВЦЭМ!$C$39:$C$782,СВЦЭМ!$A$39:$A$782,$A106,СВЦЭМ!$B$39:$B$782,O$83)+'СЕТ СН'!$H$9+СВЦЭМ!$D$10+'СЕТ СН'!$H$5-'СЕТ СН'!$H$17</f>
        <v>3380.8782722799997</v>
      </c>
      <c r="P106" s="36">
        <f>SUMIFS(СВЦЭМ!$C$39:$C$782,СВЦЭМ!$A$39:$A$782,$A106,СВЦЭМ!$B$39:$B$782,P$83)+'СЕТ СН'!$H$9+СВЦЭМ!$D$10+'СЕТ СН'!$H$5-'СЕТ СН'!$H$17</f>
        <v>3407.3935140099998</v>
      </c>
      <c r="Q106" s="36">
        <f>SUMIFS(СВЦЭМ!$C$39:$C$782,СВЦЭМ!$A$39:$A$782,$A106,СВЦЭМ!$B$39:$B$782,Q$83)+'СЕТ СН'!$H$9+СВЦЭМ!$D$10+'СЕТ СН'!$H$5-'СЕТ СН'!$H$17</f>
        <v>3418.9082481199998</v>
      </c>
      <c r="R106" s="36">
        <f>SUMIFS(СВЦЭМ!$C$39:$C$782,СВЦЭМ!$A$39:$A$782,$A106,СВЦЭМ!$B$39:$B$782,R$83)+'СЕТ СН'!$H$9+СВЦЭМ!$D$10+'СЕТ СН'!$H$5-'СЕТ СН'!$H$17</f>
        <v>3409.2804592799998</v>
      </c>
      <c r="S106" s="36">
        <f>SUMIFS(СВЦЭМ!$C$39:$C$782,СВЦЭМ!$A$39:$A$782,$A106,СВЦЭМ!$B$39:$B$782,S$83)+'СЕТ СН'!$H$9+СВЦЭМ!$D$10+'СЕТ СН'!$H$5-'СЕТ СН'!$H$17</f>
        <v>3391.4759638300002</v>
      </c>
      <c r="T106" s="36">
        <f>SUMIFS(СВЦЭМ!$C$39:$C$782,СВЦЭМ!$A$39:$A$782,$A106,СВЦЭМ!$B$39:$B$782,T$83)+'СЕТ СН'!$H$9+СВЦЭМ!$D$10+'СЕТ СН'!$H$5-'СЕТ СН'!$H$17</f>
        <v>3348.8570293399998</v>
      </c>
      <c r="U106" s="36">
        <f>SUMIFS(СВЦЭМ!$C$39:$C$782,СВЦЭМ!$A$39:$A$782,$A106,СВЦЭМ!$B$39:$B$782,U$83)+'СЕТ СН'!$H$9+СВЦЭМ!$D$10+'СЕТ СН'!$H$5-'СЕТ СН'!$H$17</f>
        <v>3302.54241813</v>
      </c>
      <c r="V106" s="36">
        <f>SUMIFS(СВЦЭМ!$C$39:$C$782,СВЦЭМ!$A$39:$A$782,$A106,СВЦЭМ!$B$39:$B$782,V$83)+'СЕТ СН'!$H$9+СВЦЭМ!$D$10+'СЕТ СН'!$H$5-'СЕТ СН'!$H$17</f>
        <v>3284.5210064399998</v>
      </c>
      <c r="W106" s="36">
        <f>SUMIFS(СВЦЭМ!$C$39:$C$782,СВЦЭМ!$A$39:$A$782,$A106,СВЦЭМ!$B$39:$B$782,W$83)+'СЕТ СН'!$H$9+СВЦЭМ!$D$10+'СЕТ СН'!$H$5-'СЕТ СН'!$H$17</f>
        <v>3261.2916671200001</v>
      </c>
      <c r="X106" s="36">
        <f>SUMIFS(СВЦЭМ!$C$39:$C$782,СВЦЭМ!$A$39:$A$782,$A106,СВЦЭМ!$B$39:$B$782,X$83)+'СЕТ СН'!$H$9+СВЦЭМ!$D$10+'СЕТ СН'!$H$5-'СЕТ СН'!$H$17</f>
        <v>3345.1562324699998</v>
      </c>
      <c r="Y106" s="36">
        <f>SUMIFS(СВЦЭМ!$C$39:$C$782,СВЦЭМ!$A$39:$A$782,$A106,СВЦЭМ!$B$39:$B$782,Y$83)+'СЕТ СН'!$H$9+СВЦЭМ!$D$10+'СЕТ СН'!$H$5-'СЕТ СН'!$H$17</f>
        <v>3343.54215015</v>
      </c>
    </row>
    <row r="107" spans="1:25" ht="15.75" x14ac:dyDescent="0.2">
      <c r="A107" s="35">
        <f t="shared" si="2"/>
        <v>44340</v>
      </c>
      <c r="B107" s="36">
        <f>SUMIFS(СВЦЭМ!$C$39:$C$782,СВЦЭМ!$A$39:$A$782,$A107,СВЦЭМ!$B$39:$B$782,B$83)+'СЕТ СН'!$H$9+СВЦЭМ!$D$10+'СЕТ СН'!$H$5-'СЕТ СН'!$H$17</f>
        <v>3418.3210205699997</v>
      </c>
      <c r="C107" s="36">
        <f>SUMIFS(СВЦЭМ!$C$39:$C$782,СВЦЭМ!$A$39:$A$782,$A107,СВЦЭМ!$B$39:$B$782,C$83)+'СЕТ СН'!$H$9+СВЦЭМ!$D$10+'СЕТ СН'!$H$5-'СЕТ СН'!$H$17</f>
        <v>3495.2246841699998</v>
      </c>
      <c r="D107" s="36">
        <f>SUMIFS(СВЦЭМ!$C$39:$C$782,СВЦЭМ!$A$39:$A$782,$A107,СВЦЭМ!$B$39:$B$782,D$83)+'СЕТ СН'!$H$9+СВЦЭМ!$D$10+'СЕТ СН'!$H$5-'СЕТ СН'!$H$17</f>
        <v>3541.7699164799997</v>
      </c>
      <c r="E107" s="36">
        <f>SUMIFS(СВЦЭМ!$C$39:$C$782,СВЦЭМ!$A$39:$A$782,$A107,СВЦЭМ!$B$39:$B$782,E$83)+'СЕТ СН'!$H$9+СВЦЭМ!$D$10+'СЕТ СН'!$H$5-'СЕТ СН'!$H$17</f>
        <v>3571.3547585299998</v>
      </c>
      <c r="F107" s="36">
        <f>SUMIFS(СВЦЭМ!$C$39:$C$782,СВЦЭМ!$A$39:$A$782,$A107,СВЦЭМ!$B$39:$B$782,F$83)+'СЕТ СН'!$H$9+СВЦЭМ!$D$10+'СЕТ СН'!$H$5-'СЕТ СН'!$H$17</f>
        <v>3580.2340342699999</v>
      </c>
      <c r="G107" s="36">
        <f>SUMIFS(СВЦЭМ!$C$39:$C$782,СВЦЭМ!$A$39:$A$782,$A107,СВЦЭМ!$B$39:$B$782,G$83)+'СЕТ СН'!$H$9+СВЦЭМ!$D$10+'СЕТ СН'!$H$5-'СЕТ СН'!$H$17</f>
        <v>3542.0551337100001</v>
      </c>
      <c r="H107" s="36">
        <f>SUMIFS(СВЦЭМ!$C$39:$C$782,СВЦЭМ!$A$39:$A$782,$A107,СВЦЭМ!$B$39:$B$782,H$83)+'СЕТ СН'!$H$9+СВЦЭМ!$D$10+'СЕТ СН'!$H$5-'СЕТ СН'!$H$17</f>
        <v>3481.8717130599998</v>
      </c>
      <c r="I107" s="36">
        <f>SUMIFS(СВЦЭМ!$C$39:$C$782,СВЦЭМ!$A$39:$A$782,$A107,СВЦЭМ!$B$39:$B$782,I$83)+'СЕТ СН'!$H$9+СВЦЭМ!$D$10+'СЕТ СН'!$H$5-'СЕТ СН'!$H$17</f>
        <v>3401.9255306199998</v>
      </c>
      <c r="J107" s="36">
        <f>SUMIFS(СВЦЭМ!$C$39:$C$782,СВЦЭМ!$A$39:$A$782,$A107,СВЦЭМ!$B$39:$B$782,J$83)+'СЕТ СН'!$H$9+СВЦЭМ!$D$10+'СЕТ СН'!$H$5-'СЕТ СН'!$H$17</f>
        <v>3361.7012200599997</v>
      </c>
      <c r="K107" s="36">
        <f>SUMIFS(СВЦЭМ!$C$39:$C$782,СВЦЭМ!$A$39:$A$782,$A107,СВЦЭМ!$B$39:$B$782,K$83)+'СЕТ СН'!$H$9+СВЦЭМ!$D$10+'СЕТ СН'!$H$5-'СЕТ СН'!$H$17</f>
        <v>3307.2179145999999</v>
      </c>
      <c r="L107" s="36">
        <f>SUMIFS(СВЦЭМ!$C$39:$C$782,СВЦЭМ!$A$39:$A$782,$A107,СВЦЭМ!$B$39:$B$782,L$83)+'СЕТ СН'!$H$9+СВЦЭМ!$D$10+'СЕТ СН'!$H$5-'СЕТ СН'!$H$17</f>
        <v>3299.82385669</v>
      </c>
      <c r="M107" s="36">
        <f>SUMIFS(СВЦЭМ!$C$39:$C$782,СВЦЭМ!$A$39:$A$782,$A107,СВЦЭМ!$B$39:$B$782,M$83)+'СЕТ СН'!$H$9+СВЦЭМ!$D$10+'СЕТ СН'!$H$5-'СЕТ СН'!$H$17</f>
        <v>3295.5249402899999</v>
      </c>
      <c r="N107" s="36">
        <f>SUMIFS(СВЦЭМ!$C$39:$C$782,СВЦЭМ!$A$39:$A$782,$A107,СВЦЭМ!$B$39:$B$782,N$83)+'СЕТ СН'!$H$9+СВЦЭМ!$D$10+'СЕТ СН'!$H$5-'СЕТ СН'!$H$17</f>
        <v>3345.4135937999999</v>
      </c>
      <c r="O107" s="36">
        <f>SUMIFS(СВЦЭМ!$C$39:$C$782,СВЦЭМ!$A$39:$A$782,$A107,СВЦЭМ!$B$39:$B$782,O$83)+'СЕТ СН'!$H$9+СВЦЭМ!$D$10+'СЕТ СН'!$H$5-'СЕТ СН'!$H$17</f>
        <v>3368.4261485299999</v>
      </c>
      <c r="P107" s="36">
        <f>SUMIFS(СВЦЭМ!$C$39:$C$782,СВЦЭМ!$A$39:$A$782,$A107,СВЦЭМ!$B$39:$B$782,P$83)+'СЕТ СН'!$H$9+СВЦЭМ!$D$10+'СЕТ СН'!$H$5-'СЕТ СН'!$H$17</f>
        <v>3382.0774514099999</v>
      </c>
      <c r="Q107" s="36">
        <f>SUMIFS(СВЦЭМ!$C$39:$C$782,СВЦЭМ!$A$39:$A$782,$A107,СВЦЭМ!$B$39:$B$782,Q$83)+'СЕТ СН'!$H$9+СВЦЭМ!$D$10+'СЕТ СН'!$H$5-'СЕТ СН'!$H$17</f>
        <v>3378.2117403100001</v>
      </c>
      <c r="R107" s="36">
        <f>SUMIFS(СВЦЭМ!$C$39:$C$782,СВЦЭМ!$A$39:$A$782,$A107,СВЦЭМ!$B$39:$B$782,R$83)+'СЕТ СН'!$H$9+СВЦЭМ!$D$10+'СЕТ СН'!$H$5-'СЕТ СН'!$H$17</f>
        <v>3361.11655139</v>
      </c>
      <c r="S107" s="36">
        <f>SUMIFS(СВЦЭМ!$C$39:$C$782,СВЦЭМ!$A$39:$A$782,$A107,СВЦЭМ!$B$39:$B$782,S$83)+'СЕТ СН'!$H$9+СВЦЭМ!$D$10+'СЕТ СН'!$H$5-'СЕТ СН'!$H$17</f>
        <v>3327.3141820699998</v>
      </c>
      <c r="T107" s="36">
        <f>SUMIFS(СВЦЭМ!$C$39:$C$782,СВЦЭМ!$A$39:$A$782,$A107,СВЦЭМ!$B$39:$B$782,T$83)+'СЕТ СН'!$H$9+СВЦЭМ!$D$10+'СЕТ СН'!$H$5-'СЕТ СН'!$H$17</f>
        <v>3305.0311011700001</v>
      </c>
      <c r="U107" s="36">
        <f>SUMIFS(СВЦЭМ!$C$39:$C$782,СВЦЭМ!$A$39:$A$782,$A107,СВЦЭМ!$B$39:$B$782,U$83)+'СЕТ СН'!$H$9+СВЦЭМ!$D$10+'СЕТ СН'!$H$5-'СЕТ СН'!$H$17</f>
        <v>3285.4188084699999</v>
      </c>
      <c r="V107" s="36">
        <f>SUMIFS(СВЦЭМ!$C$39:$C$782,СВЦЭМ!$A$39:$A$782,$A107,СВЦЭМ!$B$39:$B$782,V$83)+'СЕТ СН'!$H$9+СВЦЭМ!$D$10+'СЕТ СН'!$H$5-'СЕТ СН'!$H$17</f>
        <v>3293.2465060199997</v>
      </c>
      <c r="W107" s="36">
        <f>SUMIFS(СВЦЭМ!$C$39:$C$782,СВЦЭМ!$A$39:$A$782,$A107,СВЦЭМ!$B$39:$B$782,W$83)+'СЕТ СН'!$H$9+СВЦЭМ!$D$10+'СЕТ СН'!$H$5-'СЕТ СН'!$H$17</f>
        <v>3311.5700741999999</v>
      </c>
      <c r="X107" s="36">
        <f>SUMIFS(СВЦЭМ!$C$39:$C$782,СВЦЭМ!$A$39:$A$782,$A107,СВЦЭМ!$B$39:$B$782,X$83)+'СЕТ СН'!$H$9+СВЦЭМ!$D$10+'СЕТ СН'!$H$5-'СЕТ СН'!$H$17</f>
        <v>3290.47673394</v>
      </c>
      <c r="Y107" s="36">
        <f>SUMIFS(СВЦЭМ!$C$39:$C$782,СВЦЭМ!$A$39:$A$782,$A107,СВЦЭМ!$B$39:$B$782,Y$83)+'СЕТ СН'!$H$9+СВЦЭМ!$D$10+'СЕТ СН'!$H$5-'СЕТ СН'!$H$17</f>
        <v>3316.5116444199998</v>
      </c>
    </row>
    <row r="108" spans="1:25" ht="15.75" x14ac:dyDescent="0.2">
      <c r="A108" s="35">
        <f t="shared" si="2"/>
        <v>44341</v>
      </c>
      <c r="B108" s="36">
        <f>SUMIFS(СВЦЭМ!$C$39:$C$782,СВЦЭМ!$A$39:$A$782,$A108,СВЦЭМ!$B$39:$B$782,B$83)+'СЕТ СН'!$H$9+СВЦЭМ!$D$10+'СЕТ СН'!$H$5-'СЕТ СН'!$H$17</f>
        <v>3419.6733989200002</v>
      </c>
      <c r="C108" s="36">
        <f>SUMIFS(СВЦЭМ!$C$39:$C$782,СВЦЭМ!$A$39:$A$782,$A108,СВЦЭМ!$B$39:$B$782,C$83)+'СЕТ СН'!$H$9+СВЦЭМ!$D$10+'СЕТ СН'!$H$5-'СЕТ СН'!$H$17</f>
        <v>3469.9984302499997</v>
      </c>
      <c r="D108" s="36">
        <f>SUMIFS(СВЦЭМ!$C$39:$C$782,СВЦЭМ!$A$39:$A$782,$A108,СВЦЭМ!$B$39:$B$782,D$83)+'СЕТ СН'!$H$9+СВЦЭМ!$D$10+'СЕТ СН'!$H$5-'СЕТ СН'!$H$17</f>
        <v>3491.5979363899996</v>
      </c>
      <c r="E108" s="36">
        <f>SUMIFS(СВЦЭМ!$C$39:$C$782,СВЦЭМ!$A$39:$A$782,$A108,СВЦЭМ!$B$39:$B$782,E$83)+'СЕТ СН'!$H$9+СВЦЭМ!$D$10+'СЕТ СН'!$H$5-'СЕТ СН'!$H$17</f>
        <v>3490.5822365899999</v>
      </c>
      <c r="F108" s="36">
        <f>SUMIFS(СВЦЭМ!$C$39:$C$782,СВЦЭМ!$A$39:$A$782,$A108,СВЦЭМ!$B$39:$B$782,F$83)+'СЕТ СН'!$H$9+СВЦЭМ!$D$10+'СЕТ СН'!$H$5-'СЕТ СН'!$H$17</f>
        <v>3498.8182766800001</v>
      </c>
      <c r="G108" s="36">
        <f>SUMIFS(СВЦЭМ!$C$39:$C$782,СВЦЭМ!$A$39:$A$782,$A108,СВЦЭМ!$B$39:$B$782,G$83)+'СЕТ СН'!$H$9+СВЦЭМ!$D$10+'СЕТ СН'!$H$5-'СЕТ СН'!$H$17</f>
        <v>3489.36106083</v>
      </c>
      <c r="H108" s="36">
        <f>SUMIFS(СВЦЭМ!$C$39:$C$782,СВЦЭМ!$A$39:$A$782,$A108,СВЦЭМ!$B$39:$B$782,H$83)+'СЕТ СН'!$H$9+СВЦЭМ!$D$10+'СЕТ СН'!$H$5-'СЕТ СН'!$H$17</f>
        <v>3444.7329740199998</v>
      </c>
      <c r="I108" s="36">
        <f>SUMIFS(СВЦЭМ!$C$39:$C$782,СВЦЭМ!$A$39:$A$782,$A108,СВЦЭМ!$B$39:$B$782,I$83)+'СЕТ СН'!$H$9+СВЦЭМ!$D$10+'СЕТ СН'!$H$5-'СЕТ СН'!$H$17</f>
        <v>3360.72242521</v>
      </c>
      <c r="J108" s="36">
        <f>SUMIFS(СВЦЭМ!$C$39:$C$782,СВЦЭМ!$A$39:$A$782,$A108,СВЦЭМ!$B$39:$B$782,J$83)+'СЕТ СН'!$H$9+СВЦЭМ!$D$10+'СЕТ СН'!$H$5-'СЕТ СН'!$H$17</f>
        <v>3281.1223097900001</v>
      </c>
      <c r="K108" s="36">
        <f>SUMIFS(СВЦЭМ!$C$39:$C$782,СВЦЭМ!$A$39:$A$782,$A108,СВЦЭМ!$B$39:$B$782,K$83)+'СЕТ СН'!$H$9+СВЦЭМ!$D$10+'СЕТ СН'!$H$5-'СЕТ СН'!$H$17</f>
        <v>3247.0833508000001</v>
      </c>
      <c r="L108" s="36">
        <f>SUMIFS(СВЦЭМ!$C$39:$C$782,СВЦЭМ!$A$39:$A$782,$A108,СВЦЭМ!$B$39:$B$782,L$83)+'СЕТ СН'!$H$9+СВЦЭМ!$D$10+'СЕТ СН'!$H$5-'СЕТ СН'!$H$17</f>
        <v>3261.90924924</v>
      </c>
      <c r="M108" s="36">
        <f>SUMIFS(СВЦЭМ!$C$39:$C$782,СВЦЭМ!$A$39:$A$782,$A108,СВЦЭМ!$B$39:$B$782,M$83)+'СЕТ СН'!$H$9+СВЦЭМ!$D$10+'СЕТ СН'!$H$5-'СЕТ СН'!$H$17</f>
        <v>3249.3175549699999</v>
      </c>
      <c r="N108" s="36">
        <f>SUMIFS(СВЦЭМ!$C$39:$C$782,СВЦЭМ!$A$39:$A$782,$A108,СВЦЭМ!$B$39:$B$782,N$83)+'СЕТ СН'!$H$9+СВЦЭМ!$D$10+'СЕТ СН'!$H$5-'СЕТ СН'!$H$17</f>
        <v>3296.40223156</v>
      </c>
      <c r="O108" s="36">
        <f>SUMIFS(СВЦЭМ!$C$39:$C$782,СВЦЭМ!$A$39:$A$782,$A108,СВЦЭМ!$B$39:$B$782,O$83)+'СЕТ СН'!$H$9+СВЦЭМ!$D$10+'СЕТ СН'!$H$5-'СЕТ СН'!$H$17</f>
        <v>3368.0782980499998</v>
      </c>
      <c r="P108" s="36">
        <f>SUMIFS(СВЦЭМ!$C$39:$C$782,СВЦЭМ!$A$39:$A$782,$A108,СВЦЭМ!$B$39:$B$782,P$83)+'СЕТ СН'!$H$9+СВЦЭМ!$D$10+'СЕТ СН'!$H$5-'СЕТ СН'!$H$17</f>
        <v>3380.3151424899997</v>
      </c>
      <c r="Q108" s="36">
        <f>SUMIFS(СВЦЭМ!$C$39:$C$782,СВЦЭМ!$A$39:$A$782,$A108,СВЦЭМ!$B$39:$B$782,Q$83)+'СЕТ СН'!$H$9+СВЦЭМ!$D$10+'СЕТ СН'!$H$5-'СЕТ СН'!$H$17</f>
        <v>3369.2001137899997</v>
      </c>
      <c r="R108" s="36">
        <f>SUMIFS(СВЦЭМ!$C$39:$C$782,СВЦЭМ!$A$39:$A$782,$A108,СВЦЭМ!$B$39:$B$782,R$83)+'СЕТ СН'!$H$9+СВЦЭМ!$D$10+'СЕТ СН'!$H$5-'СЕТ СН'!$H$17</f>
        <v>3355.0664962299998</v>
      </c>
      <c r="S108" s="36">
        <f>SUMIFS(СВЦЭМ!$C$39:$C$782,СВЦЭМ!$A$39:$A$782,$A108,СВЦЭМ!$B$39:$B$782,S$83)+'СЕТ СН'!$H$9+СВЦЭМ!$D$10+'СЕТ СН'!$H$5-'СЕТ СН'!$H$17</f>
        <v>3323.3626891499998</v>
      </c>
      <c r="T108" s="36">
        <f>SUMIFS(СВЦЭМ!$C$39:$C$782,СВЦЭМ!$A$39:$A$782,$A108,СВЦЭМ!$B$39:$B$782,T$83)+'СЕТ СН'!$H$9+СВЦЭМ!$D$10+'СЕТ СН'!$H$5-'СЕТ СН'!$H$17</f>
        <v>3281.2631514</v>
      </c>
      <c r="U108" s="36">
        <f>SUMIFS(СВЦЭМ!$C$39:$C$782,СВЦЭМ!$A$39:$A$782,$A108,СВЦЭМ!$B$39:$B$782,U$83)+'СЕТ СН'!$H$9+СВЦЭМ!$D$10+'СЕТ СН'!$H$5-'СЕТ СН'!$H$17</f>
        <v>3264.3263062199999</v>
      </c>
      <c r="V108" s="36">
        <f>SUMIFS(СВЦЭМ!$C$39:$C$782,СВЦЭМ!$A$39:$A$782,$A108,СВЦЭМ!$B$39:$B$782,V$83)+'СЕТ СН'!$H$9+СВЦЭМ!$D$10+'СЕТ СН'!$H$5-'СЕТ СН'!$H$17</f>
        <v>3275.0973732499997</v>
      </c>
      <c r="W108" s="36">
        <f>SUMIFS(СВЦЭМ!$C$39:$C$782,СВЦЭМ!$A$39:$A$782,$A108,СВЦЭМ!$B$39:$B$782,W$83)+'СЕТ СН'!$H$9+СВЦЭМ!$D$10+'СЕТ СН'!$H$5-'СЕТ СН'!$H$17</f>
        <v>3303.2321218299999</v>
      </c>
      <c r="X108" s="36">
        <f>SUMIFS(СВЦЭМ!$C$39:$C$782,СВЦЭМ!$A$39:$A$782,$A108,СВЦЭМ!$B$39:$B$782,X$83)+'СЕТ СН'!$H$9+СВЦЭМ!$D$10+'СЕТ СН'!$H$5-'СЕТ СН'!$H$17</f>
        <v>3272.9159532399999</v>
      </c>
      <c r="Y108" s="36">
        <f>SUMIFS(СВЦЭМ!$C$39:$C$782,СВЦЭМ!$A$39:$A$782,$A108,СВЦЭМ!$B$39:$B$782,Y$83)+'СЕТ СН'!$H$9+СВЦЭМ!$D$10+'СЕТ СН'!$H$5-'СЕТ СН'!$H$17</f>
        <v>3296.89268885</v>
      </c>
    </row>
    <row r="109" spans="1:25" ht="15.75" x14ac:dyDescent="0.2">
      <c r="A109" s="35">
        <f t="shared" si="2"/>
        <v>44342</v>
      </c>
      <c r="B109" s="36">
        <f>SUMIFS(СВЦЭМ!$C$39:$C$782,СВЦЭМ!$A$39:$A$782,$A109,СВЦЭМ!$B$39:$B$782,B$83)+'СЕТ СН'!$H$9+СВЦЭМ!$D$10+'СЕТ СН'!$H$5-'СЕТ СН'!$H$17</f>
        <v>3422.2273015999999</v>
      </c>
      <c r="C109" s="36">
        <f>SUMIFS(СВЦЭМ!$C$39:$C$782,СВЦЭМ!$A$39:$A$782,$A109,СВЦЭМ!$B$39:$B$782,C$83)+'СЕТ СН'!$H$9+СВЦЭМ!$D$10+'СЕТ СН'!$H$5-'СЕТ СН'!$H$17</f>
        <v>3479.0320587699998</v>
      </c>
      <c r="D109" s="36">
        <f>SUMIFS(СВЦЭМ!$C$39:$C$782,СВЦЭМ!$A$39:$A$782,$A109,СВЦЭМ!$B$39:$B$782,D$83)+'СЕТ СН'!$H$9+СВЦЭМ!$D$10+'СЕТ СН'!$H$5-'СЕТ СН'!$H$17</f>
        <v>3524.9487035900002</v>
      </c>
      <c r="E109" s="36">
        <f>SUMIFS(СВЦЭМ!$C$39:$C$782,СВЦЭМ!$A$39:$A$782,$A109,СВЦЭМ!$B$39:$B$782,E$83)+'СЕТ СН'!$H$9+СВЦЭМ!$D$10+'СЕТ СН'!$H$5-'СЕТ СН'!$H$17</f>
        <v>3541.9141082699998</v>
      </c>
      <c r="F109" s="36">
        <f>SUMIFS(СВЦЭМ!$C$39:$C$782,СВЦЭМ!$A$39:$A$782,$A109,СВЦЭМ!$B$39:$B$782,F$83)+'СЕТ СН'!$H$9+СВЦЭМ!$D$10+'СЕТ СН'!$H$5-'СЕТ СН'!$H$17</f>
        <v>3556.3413424099999</v>
      </c>
      <c r="G109" s="36">
        <f>SUMIFS(СВЦЭМ!$C$39:$C$782,СВЦЭМ!$A$39:$A$782,$A109,СВЦЭМ!$B$39:$B$782,G$83)+'СЕТ СН'!$H$9+СВЦЭМ!$D$10+'СЕТ СН'!$H$5-'СЕТ СН'!$H$17</f>
        <v>3535.2212174599999</v>
      </c>
      <c r="H109" s="36">
        <f>SUMIFS(СВЦЭМ!$C$39:$C$782,СВЦЭМ!$A$39:$A$782,$A109,СВЦЭМ!$B$39:$B$782,H$83)+'СЕТ СН'!$H$9+СВЦЭМ!$D$10+'СЕТ СН'!$H$5-'СЕТ СН'!$H$17</f>
        <v>3473.0994579899998</v>
      </c>
      <c r="I109" s="36">
        <f>SUMIFS(СВЦЭМ!$C$39:$C$782,СВЦЭМ!$A$39:$A$782,$A109,СВЦЭМ!$B$39:$B$782,I$83)+'СЕТ СН'!$H$9+СВЦЭМ!$D$10+'СЕТ СН'!$H$5-'СЕТ СН'!$H$17</f>
        <v>3386.9953482699998</v>
      </c>
      <c r="J109" s="36">
        <f>SUMIFS(СВЦЭМ!$C$39:$C$782,СВЦЭМ!$A$39:$A$782,$A109,СВЦЭМ!$B$39:$B$782,J$83)+'СЕТ СН'!$H$9+СВЦЭМ!$D$10+'СЕТ СН'!$H$5-'СЕТ СН'!$H$17</f>
        <v>3338.9931440999999</v>
      </c>
      <c r="K109" s="36">
        <f>SUMIFS(СВЦЭМ!$C$39:$C$782,СВЦЭМ!$A$39:$A$782,$A109,СВЦЭМ!$B$39:$B$782,K$83)+'СЕТ СН'!$H$9+СВЦЭМ!$D$10+'СЕТ СН'!$H$5-'СЕТ СН'!$H$17</f>
        <v>3286.1236519099998</v>
      </c>
      <c r="L109" s="36">
        <f>SUMIFS(СВЦЭМ!$C$39:$C$782,СВЦЭМ!$A$39:$A$782,$A109,СВЦЭМ!$B$39:$B$782,L$83)+'СЕТ СН'!$H$9+СВЦЭМ!$D$10+'СЕТ СН'!$H$5-'СЕТ СН'!$H$17</f>
        <v>3281.9876671100001</v>
      </c>
      <c r="M109" s="36">
        <f>SUMIFS(СВЦЭМ!$C$39:$C$782,СВЦЭМ!$A$39:$A$782,$A109,СВЦЭМ!$B$39:$B$782,M$83)+'СЕТ СН'!$H$9+СВЦЭМ!$D$10+'СЕТ СН'!$H$5-'СЕТ СН'!$H$17</f>
        <v>3292.2015399799998</v>
      </c>
      <c r="N109" s="36">
        <f>SUMIFS(СВЦЭМ!$C$39:$C$782,СВЦЭМ!$A$39:$A$782,$A109,СВЦЭМ!$B$39:$B$782,N$83)+'СЕТ СН'!$H$9+СВЦЭМ!$D$10+'СЕТ СН'!$H$5-'СЕТ СН'!$H$17</f>
        <v>3331.7245792200001</v>
      </c>
      <c r="O109" s="36">
        <f>SUMIFS(СВЦЭМ!$C$39:$C$782,СВЦЭМ!$A$39:$A$782,$A109,СВЦЭМ!$B$39:$B$782,O$83)+'СЕТ СН'!$H$9+СВЦЭМ!$D$10+'СЕТ СН'!$H$5-'СЕТ СН'!$H$17</f>
        <v>3376.1891741199997</v>
      </c>
      <c r="P109" s="36">
        <f>SUMIFS(СВЦЭМ!$C$39:$C$782,СВЦЭМ!$A$39:$A$782,$A109,СВЦЭМ!$B$39:$B$782,P$83)+'СЕТ СН'!$H$9+СВЦЭМ!$D$10+'СЕТ СН'!$H$5-'СЕТ СН'!$H$17</f>
        <v>3385.4975668899997</v>
      </c>
      <c r="Q109" s="36">
        <f>SUMIFS(СВЦЭМ!$C$39:$C$782,СВЦЭМ!$A$39:$A$782,$A109,СВЦЭМ!$B$39:$B$782,Q$83)+'СЕТ СН'!$H$9+СВЦЭМ!$D$10+'СЕТ СН'!$H$5-'СЕТ СН'!$H$17</f>
        <v>3383.8548024499996</v>
      </c>
      <c r="R109" s="36">
        <f>SUMIFS(СВЦЭМ!$C$39:$C$782,СВЦЭМ!$A$39:$A$782,$A109,СВЦЭМ!$B$39:$B$782,R$83)+'СЕТ СН'!$H$9+СВЦЭМ!$D$10+'СЕТ СН'!$H$5-'СЕТ СН'!$H$17</f>
        <v>3367.26277858</v>
      </c>
      <c r="S109" s="36">
        <f>SUMIFS(СВЦЭМ!$C$39:$C$782,СВЦЭМ!$A$39:$A$782,$A109,СВЦЭМ!$B$39:$B$782,S$83)+'СЕТ СН'!$H$9+СВЦЭМ!$D$10+'СЕТ СН'!$H$5-'СЕТ СН'!$H$17</f>
        <v>3340.7522675999999</v>
      </c>
      <c r="T109" s="36">
        <f>SUMIFS(СВЦЭМ!$C$39:$C$782,СВЦЭМ!$A$39:$A$782,$A109,СВЦЭМ!$B$39:$B$782,T$83)+'СЕТ СН'!$H$9+СВЦЭМ!$D$10+'СЕТ СН'!$H$5-'СЕТ СН'!$H$17</f>
        <v>3291.1102332800001</v>
      </c>
      <c r="U109" s="36">
        <f>SUMIFS(СВЦЭМ!$C$39:$C$782,СВЦЭМ!$A$39:$A$782,$A109,СВЦЭМ!$B$39:$B$782,U$83)+'СЕТ СН'!$H$9+СВЦЭМ!$D$10+'СЕТ СН'!$H$5-'СЕТ СН'!$H$17</f>
        <v>3262.6530301799999</v>
      </c>
      <c r="V109" s="36">
        <f>SUMIFS(СВЦЭМ!$C$39:$C$782,СВЦЭМ!$A$39:$A$782,$A109,СВЦЭМ!$B$39:$B$782,V$83)+'СЕТ СН'!$H$9+СВЦЭМ!$D$10+'СЕТ СН'!$H$5-'СЕТ СН'!$H$17</f>
        <v>3266.0325908899999</v>
      </c>
      <c r="W109" s="36">
        <f>SUMIFS(СВЦЭМ!$C$39:$C$782,СВЦЭМ!$A$39:$A$782,$A109,СВЦЭМ!$B$39:$B$782,W$83)+'СЕТ СН'!$H$9+СВЦЭМ!$D$10+'СЕТ СН'!$H$5-'СЕТ СН'!$H$17</f>
        <v>3277.1925054799999</v>
      </c>
      <c r="X109" s="36">
        <f>SUMIFS(СВЦЭМ!$C$39:$C$782,СВЦЭМ!$A$39:$A$782,$A109,СВЦЭМ!$B$39:$B$782,X$83)+'СЕТ СН'!$H$9+СВЦЭМ!$D$10+'СЕТ СН'!$H$5-'СЕТ СН'!$H$17</f>
        <v>3272.82555925</v>
      </c>
      <c r="Y109" s="36">
        <f>SUMIFS(СВЦЭМ!$C$39:$C$782,СВЦЭМ!$A$39:$A$782,$A109,СВЦЭМ!$B$39:$B$782,Y$83)+'СЕТ СН'!$H$9+СВЦЭМ!$D$10+'СЕТ СН'!$H$5-'СЕТ СН'!$H$17</f>
        <v>3304.2590142700001</v>
      </c>
    </row>
    <row r="110" spans="1:25" ht="15.75" x14ac:dyDescent="0.2">
      <c r="A110" s="35">
        <f t="shared" si="2"/>
        <v>44343</v>
      </c>
      <c r="B110" s="36">
        <f>SUMIFS(СВЦЭМ!$C$39:$C$782,СВЦЭМ!$A$39:$A$782,$A110,СВЦЭМ!$B$39:$B$782,B$83)+'СЕТ СН'!$H$9+СВЦЭМ!$D$10+'СЕТ СН'!$H$5-'СЕТ СН'!$H$17</f>
        <v>3321.29469586</v>
      </c>
      <c r="C110" s="36">
        <f>SUMIFS(СВЦЭМ!$C$39:$C$782,СВЦЭМ!$A$39:$A$782,$A110,СВЦЭМ!$B$39:$B$782,C$83)+'СЕТ СН'!$H$9+СВЦЭМ!$D$10+'СЕТ СН'!$H$5-'СЕТ СН'!$H$17</f>
        <v>3380.5309402599996</v>
      </c>
      <c r="D110" s="36">
        <f>SUMIFS(СВЦЭМ!$C$39:$C$782,СВЦЭМ!$A$39:$A$782,$A110,СВЦЭМ!$B$39:$B$782,D$83)+'СЕТ СН'!$H$9+СВЦЭМ!$D$10+'СЕТ СН'!$H$5-'СЕТ СН'!$H$17</f>
        <v>3426.1766004199999</v>
      </c>
      <c r="E110" s="36">
        <f>SUMIFS(СВЦЭМ!$C$39:$C$782,СВЦЭМ!$A$39:$A$782,$A110,СВЦЭМ!$B$39:$B$782,E$83)+'СЕТ СН'!$H$9+СВЦЭМ!$D$10+'СЕТ СН'!$H$5-'СЕТ СН'!$H$17</f>
        <v>3443.3862473300001</v>
      </c>
      <c r="F110" s="36">
        <f>SUMIFS(СВЦЭМ!$C$39:$C$782,СВЦЭМ!$A$39:$A$782,$A110,СВЦЭМ!$B$39:$B$782,F$83)+'СЕТ СН'!$H$9+СВЦЭМ!$D$10+'СЕТ СН'!$H$5-'СЕТ СН'!$H$17</f>
        <v>3443.3351205899999</v>
      </c>
      <c r="G110" s="36">
        <f>SUMIFS(СВЦЭМ!$C$39:$C$782,СВЦЭМ!$A$39:$A$782,$A110,СВЦЭМ!$B$39:$B$782,G$83)+'СЕТ СН'!$H$9+СВЦЭМ!$D$10+'СЕТ СН'!$H$5-'СЕТ СН'!$H$17</f>
        <v>3432.1570131899998</v>
      </c>
      <c r="H110" s="36">
        <f>SUMIFS(СВЦЭМ!$C$39:$C$782,СВЦЭМ!$A$39:$A$782,$A110,СВЦЭМ!$B$39:$B$782,H$83)+'СЕТ СН'!$H$9+СВЦЭМ!$D$10+'СЕТ СН'!$H$5-'СЕТ СН'!$H$17</f>
        <v>3392.1474211499999</v>
      </c>
      <c r="I110" s="36">
        <f>SUMIFS(СВЦЭМ!$C$39:$C$782,СВЦЭМ!$A$39:$A$782,$A110,СВЦЭМ!$B$39:$B$782,I$83)+'СЕТ СН'!$H$9+СВЦЭМ!$D$10+'СЕТ СН'!$H$5-'СЕТ СН'!$H$17</f>
        <v>3327.0727592499998</v>
      </c>
      <c r="J110" s="36">
        <f>SUMIFS(СВЦЭМ!$C$39:$C$782,СВЦЭМ!$A$39:$A$782,$A110,СВЦЭМ!$B$39:$B$782,J$83)+'СЕТ СН'!$H$9+СВЦЭМ!$D$10+'СЕТ СН'!$H$5-'СЕТ СН'!$H$17</f>
        <v>3304.4609018699998</v>
      </c>
      <c r="K110" s="36">
        <f>SUMIFS(СВЦЭМ!$C$39:$C$782,СВЦЭМ!$A$39:$A$782,$A110,СВЦЭМ!$B$39:$B$782,K$83)+'СЕТ СН'!$H$9+СВЦЭМ!$D$10+'СЕТ СН'!$H$5-'СЕТ СН'!$H$17</f>
        <v>3296.4537234299996</v>
      </c>
      <c r="L110" s="36">
        <f>SUMIFS(СВЦЭМ!$C$39:$C$782,СВЦЭМ!$A$39:$A$782,$A110,СВЦЭМ!$B$39:$B$782,L$83)+'СЕТ СН'!$H$9+СВЦЭМ!$D$10+'СЕТ СН'!$H$5-'СЕТ СН'!$H$17</f>
        <v>3296.1295194899999</v>
      </c>
      <c r="M110" s="36">
        <f>SUMIFS(СВЦЭМ!$C$39:$C$782,СВЦЭМ!$A$39:$A$782,$A110,СВЦЭМ!$B$39:$B$782,M$83)+'СЕТ СН'!$H$9+СВЦЭМ!$D$10+'СЕТ СН'!$H$5-'СЕТ СН'!$H$17</f>
        <v>3298.6217614099996</v>
      </c>
      <c r="N110" s="36">
        <f>SUMIFS(СВЦЭМ!$C$39:$C$782,СВЦЭМ!$A$39:$A$782,$A110,СВЦЭМ!$B$39:$B$782,N$83)+'СЕТ СН'!$H$9+СВЦЭМ!$D$10+'СЕТ СН'!$H$5-'СЕТ СН'!$H$17</f>
        <v>3348.8121993499999</v>
      </c>
      <c r="O110" s="36">
        <f>SUMIFS(СВЦЭМ!$C$39:$C$782,СВЦЭМ!$A$39:$A$782,$A110,СВЦЭМ!$B$39:$B$782,O$83)+'СЕТ СН'!$H$9+СВЦЭМ!$D$10+'СЕТ СН'!$H$5-'СЕТ СН'!$H$17</f>
        <v>3392.8732514799999</v>
      </c>
      <c r="P110" s="36">
        <f>SUMIFS(СВЦЭМ!$C$39:$C$782,СВЦЭМ!$A$39:$A$782,$A110,СВЦЭМ!$B$39:$B$782,P$83)+'СЕТ СН'!$H$9+СВЦЭМ!$D$10+'СЕТ СН'!$H$5-'СЕТ СН'!$H$17</f>
        <v>3408.6726615399998</v>
      </c>
      <c r="Q110" s="36">
        <f>SUMIFS(СВЦЭМ!$C$39:$C$782,СВЦЭМ!$A$39:$A$782,$A110,СВЦЭМ!$B$39:$B$782,Q$83)+'СЕТ СН'!$H$9+СВЦЭМ!$D$10+'СЕТ СН'!$H$5-'СЕТ СН'!$H$17</f>
        <v>3408.3637107899999</v>
      </c>
      <c r="R110" s="36">
        <f>SUMIFS(СВЦЭМ!$C$39:$C$782,СВЦЭМ!$A$39:$A$782,$A110,СВЦЭМ!$B$39:$B$782,R$83)+'СЕТ СН'!$H$9+СВЦЭМ!$D$10+'СЕТ СН'!$H$5-'СЕТ СН'!$H$17</f>
        <v>3401.0784109900001</v>
      </c>
      <c r="S110" s="36">
        <f>SUMIFS(СВЦЭМ!$C$39:$C$782,СВЦЭМ!$A$39:$A$782,$A110,СВЦЭМ!$B$39:$B$782,S$83)+'СЕТ СН'!$H$9+СВЦЭМ!$D$10+'СЕТ СН'!$H$5-'СЕТ СН'!$H$17</f>
        <v>3372.1074623599998</v>
      </c>
      <c r="T110" s="36">
        <f>SUMIFS(СВЦЭМ!$C$39:$C$782,СВЦЭМ!$A$39:$A$782,$A110,СВЦЭМ!$B$39:$B$782,T$83)+'СЕТ СН'!$H$9+СВЦЭМ!$D$10+'СЕТ СН'!$H$5-'СЕТ СН'!$H$17</f>
        <v>3320.8174069199999</v>
      </c>
      <c r="U110" s="36">
        <f>SUMIFS(СВЦЭМ!$C$39:$C$782,СВЦЭМ!$A$39:$A$782,$A110,СВЦЭМ!$B$39:$B$782,U$83)+'СЕТ СН'!$H$9+СВЦЭМ!$D$10+'СЕТ СН'!$H$5-'СЕТ СН'!$H$17</f>
        <v>3280.6538460900001</v>
      </c>
      <c r="V110" s="36">
        <f>SUMIFS(СВЦЭМ!$C$39:$C$782,СВЦЭМ!$A$39:$A$782,$A110,СВЦЭМ!$B$39:$B$782,V$83)+'СЕТ СН'!$H$9+СВЦЭМ!$D$10+'СЕТ СН'!$H$5-'СЕТ СН'!$H$17</f>
        <v>3302.8210135999998</v>
      </c>
      <c r="W110" s="36">
        <f>SUMIFS(СВЦЭМ!$C$39:$C$782,СВЦЭМ!$A$39:$A$782,$A110,СВЦЭМ!$B$39:$B$782,W$83)+'СЕТ СН'!$H$9+СВЦЭМ!$D$10+'СЕТ СН'!$H$5-'СЕТ СН'!$H$17</f>
        <v>3327.42099732</v>
      </c>
      <c r="X110" s="36">
        <f>SUMIFS(СВЦЭМ!$C$39:$C$782,СВЦЭМ!$A$39:$A$782,$A110,СВЦЭМ!$B$39:$B$782,X$83)+'СЕТ СН'!$H$9+СВЦЭМ!$D$10+'СЕТ СН'!$H$5-'СЕТ СН'!$H$17</f>
        <v>3317.9526667599998</v>
      </c>
      <c r="Y110" s="36">
        <f>SUMIFS(СВЦЭМ!$C$39:$C$782,СВЦЭМ!$A$39:$A$782,$A110,СВЦЭМ!$B$39:$B$782,Y$83)+'СЕТ СН'!$H$9+СВЦЭМ!$D$10+'СЕТ СН'!$H$5-'СЕТ СН'!$H$17</f>
        <v>3321.8577847899996</v>
      </c>
    </row>
    <row r="111" spans="1:25" ht="15.75" x14ac:dyDescent="0.2">
      <c r="A111" s="35">
        <f t="shared" si="2"/>
        <v>44344</v>
      </c>
      <c r="B111" s="36">
        <f>SUMIFS(СВЦЭМ!$C$39:$C$782,СВЦЭМ!$A$39:$A$782,$A111,СВЦЭМ!$B$39:$B$782,B$83)+'СЕТ СН'!$H$9+СВЦЭМ!$D$10+'СЕТ СН'!$H$5-'СЕТ СН'!$H$17</f>
        <v>3310.0415779099999</v>
      </c>
      <c r="C111" s="36">
        <f>SUMIFS(СВЦЭМ!$C$39:$C$782,СВЦЭМ!$A$39:$A$782,$A111,СВЦЭМ!$B$39:$B$782,C$83)+'СЕТ СН'!$H$9+СВЦЭМ!$D$10+'СЕТ СН'!$H$5-'СЕТ СН'!$H$17</f>
        <v>3361.7170528500001</v>
      </c>
      <c r="D111" s="36">
        <f>SUMIFS(СВЦЭМ!$C$39:$C$782,СВЦЭМ!$A$39:$A$782,$A111,СВЦЭМ!$B$39:$B$782,D$83)+'СЕТ СН'!$H$9+СВЦЭМ!$D$10+'СЕТ СН'!$H$5-'СЕТ СН'!$H$17</f>
        <v>3399.6125449599999</v>
      </c>
      <c r="E111" s="36">
        <f>SUMIFS(СВЦЭМ!$C$39:$C$782,СВЦЭМ!$A$39:$A$782,$A111,СВЦЭМ!$B$39:$B$782,E$83)+'СЕТ СН'!$H$9+СВЦЭМ!$D$10+'СЕТ СН'!$H$5-'СЕТ СН'!$H$17</f>
        <v>3412.1603849399999</v>
      </c>
      <c r="F111" s="36">
        <f>SUMIFS(СВЦЭМ!$C$39:$C$782,СВЦЭМ!$A$39:$A$782,$A111,СВЦЭМ!$B$39:$B$782,F$83)+'СЕТ СН'!$H$9+СВЦЭМ!$D$10+'СЕТ СН'!$H$5-'СЕТ СН'!$H$17</f>
        <v>3420.87413681</v>
      </c>
      <c r="G111" s="36">
        <f>SUMIFS(СВЦЭМ!$C$39:$C$782,СВЦЭМ!$A$39:$A$782,$A111,СВЦЭМ!$B$39:$B$782,G$83)+'СЕТ СН'!$H$9+СВЦЭМ!$D$10+'СЕТ СН'!$H$5-'СЕТ СН'!$H$17</f>
        <v>3400.8515668499999</v>
      </c>
      <c r="H111" s="36">
        <f>SUMIFS(СВЦЭМ!$C$39:$C$782,СВЦЭМ!$A$39:$A$782,$A111,СВЦЭМ!$B$39:$B$782,H$83)+'СЕТ СН'!$H$9+СВЦЭМ!$D$10+'СЕТ СН'!$H$5-'СЕТ СН'!$H$17</f>
        <v>3368.77066982</v>
      </c>
      <c r="I111" s="36">
        <f>SUMIFS(СВЦЭМ!$C$39:$C$782,СВЦЭМ!$A$39:$A$782,$A111,СВЦЭМ!$B$39:$B$782,I$83)+'СЕТ СН'!$H$9+СВЦЭМ!$D$10+'СЕТ СН'!$H$5-'СЕТ СН'!$H$17</f>
        <v>3290.76367755</v>
      </c>
      <c r="J111" s="36">
        <f>SUMIFS(СВЦЭМ!$C$39:$C$782,СВЦЭМ!$A$39:$A$782,$A111,СВЦЭМ!$B$39:$B$782,J$83)+'СЕТ СН'!$H$9+СВЦЭМ!$D$10+'СЕТ СН'!$H$5-'СЕТ СН'!$H$17</f>
        <v>3237.86782808</v>
      </c>
      <c r="K111" s="36">
        <f>SUMIFS(СВЦЭМ!$C$39:$C$782,СВЦЭМ!$A$39:$A$782,$A111,СВЦЭМ!$B$39:$B$782,K$83)+'СЕТ СН'!$H$9+СВЦЭМ!$D$10+'СЕТ СН'!$H$5-'СЕТ СН'!$H$17</f>
        <v>3275.3649570500002</v>
      </c>
      <c r="L111" s="36">
        <f>SUMIFS(СВЦЭМ!$C$39:$C$782,СВЦЭМ!$A$39:$A$782,$A111,СВЦЭМ!$B$39:$B$782,L$83)+'СЕТ СН'!$H$9+СВЦЭМ!$D$10+'СЕТ СН'!$H$5-'СЕТ СН'!$H$17</f>
        <v>3260.3519109600002</v>
      </c>
      <c r="M111" s="36">
        <f>SUMIFS(СВЦЭМ!$C$39:$C$782,СВЦЭМ!$A$39:$A$782,$A111,СВЦЭМ!$B$39:$B$782,M$83)+'СЕТ СН'!$H$9+СВЦЭМ!$D$10+'СЕТ СН'!$H$5-'СЕТ СН'!$H$17</f>
        <v>3256.7641195400001</v>
      </c>
      <c r="N111" s="36">
        <f>SUMIFS(СВЦЭМ!$C$39:$C$782,СВЦЭМ!$A$39:$A$782,$A111,СВЦЭМ!$B$39:$B$782,N$83)+'СЕТ СН'!$H$9+СВЦЭМ!$D$10+'СЕТ СН'!$H$5-'СЕТ СН'!$H$17</f>
        <v>3280.7715415899997</v>
      </c>
      <c r="O111" s="36">
        <f>SUMIFS(СВЦЭМ!$C$39:$C$782,СВЦЭМ!$A$39:$A$782,$A111,СВЦЭМ!$B$39:$B$782,O$83)+'СЕТ СН'!$H$9+СВЦЭМ!$D$10+'СЕТ СН'!$H$5-'СЕТ СН'!$H$17</f>
        <v>3329.45074441</v>
      </c>
      <c r="P111" s="36">
        <f>SUMIFS(СВЦЭМ!$C$39:$C$782,СВЦЭМ!$A$39:$A$782,$A111,СВЦЭМ!$B$39:$B$782,P$83)+'СЕТ СН'!$H$9+СВЦЭМ!$D$10+'СЕТ СН'!$H$5-'СЕТ СН'!$H$17</f>
        <v>3343.63073962</v>
      </c>
      <c r="Q111" s="36">
        <f>SUMIFS(СВЦЭМ!$C$39:$C$782,СВЦЭМ!$A$39:$A$782,$A111,СВЦЭМ!$B$39:$B$782,Q$83)+'СЕТ СН'!$H$9+СВЦЭМ!$D$10+'СЕТ СН'!$H$5-'СЕТ СН'!$H$17</f>
        <v>3347.4223065699998</v>
      </c>
      <c r="R111" s="36">
        <f>SUMIFS(СВЦЭМ!$C$39:$C$782,СВЦЭМ!$A$39:$A$782,$A111,СВЦЭМ!$B$39:$B$782,R$83)+'СЕТ СН'!$H$9+СВЦЭМ!$D$10+'СЕТ СН'!$H$5-'СЕТ СН'!$H$17</f>
        <v>3350.44881111</v>
      </c>
      <c r="S111" s="36">
        <f>SUMIFS(СВЦЭМ!$C$39:$C$782,СВЦЭМ!$A$39:$A$782,$A111,СВЦЭМ!$B$39:$B$782,S$83)+'СЕТ СН'!$H$9+СВЦЭМ!$D$10+'СЕТ СН'!$H$5-'СЕТ СН'!$H$17</f>
        <v>3332.0574615099999</v>
      </c>
      <c r="T111" s="36">
        <f>SUMIFS(СВЦЭМ!$C$39:$C$782,СВЦЭМ!$A$39:$A$782,$A111,СВЦЭМ!$B$39:$B$782,T$83)+'СЕТ СН'!$H$9+СВЦЭМ!$D$10+'СЕТ СН'!$H$5-'СЕТ СН'!$H$17</f>
        <v>3269.6237135599999</v>
      </c>
      <c r="U111" s="36">
        <f>SUMIFS(СВЦЭМ!$C$39:$C$782,СВЦЭМ!$A$39:$A$782,$A111,СВЦЭМ!$B$39:$B$782,U$83)+'СЕТ СН'!$H$9+СВЦЭМ!$D$10+'СЕТ СН'!$H$5-'СЕТ СН'!$H$17</f>
        <v>3277.5548887800001</v>
      </c>
      <c r="V111" s="36">
        <f>SUMIFS(СВЦЭМ!$C$39:$C$782,СВЦЭМ!$A$39:$A$782,$A111,СВЦЭМ!$B$39:$B$782,V$83)+'СЕТ СН'!$H$9+СВЦЭМ!$D$10+'СЕТ СН'!$H$5-'СЕТ СН'!$H$17</f>
        <v>3296.14182471</v>
      </c>
      <c r="W111" s="36">
        <f>SUMIFS(СВЦЭМ!$C$39:$C$782,СВЦЭМ!$A$39:$A$782,$A111,СВЦЭМ!$B$39:$B$782,W$83)+'СЕТ СН'!$H$9+СВЦЭМ!$D$10+'СЕТ СН'!$H$5-'СЕТ СН'!$H$17</f>
        <v>3312.09381919</v>
      </c>
      <c r="X111" s="36">
        <f>SUMIFS(СВЦЭМ!$C$39:$C$782,СВЦЭМ!$A$39:$A$782,$A111,СВЦЭМ!$B$39:$B$782,X$83)+'СЕТ СН'!$H$9+СВЦЭМ!$D$10+'СЕТ СН'!$H$5-'СЕТ СН'!$H$17</f>
        <v>3305.9088333700001</v>
      </c>
      <c r="Y111" s="36">
        <f>SUMIFS(СВЦЭМ!$C$39:$C$782,СВЦЭМ!$A$39:$A$782,$A111,СВЦЭМ!$B$39:$B$782,Y$83)+'СЕТ СН'!$H$9+СВЦЭМ!$D$10+'СЕТ СН'!$H$5-'СЕТ СН'!$H$17</f>
        <v>3268.1642692199998</v>
      </c>
    </row>
    <row r="112" spans="1:25" ht="15.75" x14ac:dyDescent="0.2">
      <c r="A112" s="35">
        <f t="shared" si="2"/>
        <v>44345</v>
      </c>
      <c r="B112" s="36">
        <f>SUMIFS(СВЦЭМ!$C$39:$C$782,СВЦЭМ!$A$39:$A$782,$A112,СВЦЭМ!$B$39:$B$782,B$83)+'СЕТ СН'!$H$9+СВЦЭМ!$D$10+'СЕТ СН'!$H$5-'СЕТ СН'!$H$17</f>
        <v>3313.36000724</v>
      </c>
      <c r="C112" s="36">
        <f>SUMIFS(СВЦЭМ!$C$39:$C$782,СВЦЭМ!$A$39:$A$782,$A112,СВЦЭМ!$B$39:$B$782,C$83)+'СЕТ СН'!$H$9+СВЦЭМ!$D$10+'СЕТ СН'!$H$5-'СЕТ СН'!$H$17</f>
        <v>3308.6326361599999</v>
      </c>
      <c r="D112" s="36">
        <f>SUMIFS(СВЦЭМ!$C$39:$C$782,СВЦЭМ!$A$39:$A$782,$A112,СВЦЭМ!$B$39:$B$782,D$83)+'СЕТ СН'!$H$9+СВЦЭМ!$D$10+'СЕТ СН'!$H$5-'СЕТ СН'!$H$17</f>
        <v>3357.3256815</v>
      </c>
      <c r="E112" s="36">
        <f>SUMIFS(СВЦЭМ!$C$39:$C$782,СВЦЭМ!$A$39:$A$782,$A112,СВЦЭМ!$B$39:$B$782,E$83)+'СЕТ СН'!$H$9+СВЦЭМ!$D$10+'СЕТ СН'!$H$5-'СЕТ СН'!$H$17</f>
        <v>3354.2478849199997</v>
      </c>
      <c r="F112" s="36">
        <f>SUMIFS(СВЦЭМ!$C$39:$C$782,СВЦЭМ!$A$39:$A$782,$A112,СВЦЭМ!$B$39:$B$782,F$83)+'СЕТ СН'!$H$9+СВЦЭМ!$D$10+'СЕТ СН'!$H$5-'СЕТ СН'!$H$17</f>
        <v>3355.7605167199999</v>
      </c>
      <c r="G112" s="36">
        <f>SUMIFS(СВЦЭМ!$C$39:$C$782,СВЦЭМ!$A$39:$A$782,$A112,СВЦЭМ!$B$39:$B$782,G$83)+'СЕТ СН'!$H$9+СВЦЭМ!$D$10+'СЕТ СН'!$H$5-'СЕТ СН'!$H$17</f>
        <v>3361.6072784600001</v>
      </c>
      <c r="H112" s="36">
        <f>SUMIFS(СВЦЭМ!$C$39:$C$782,СВЦЭМ!$A$39:$A$782,$A112,СВЦЭМ!$B$39:$B$782,H$83)+'СЕТ СН'!$H$9+СВЦЭМ!$D$10+'СЕТ СН'!$H$5-'СЕТ СН'!$H$17</f>
        <v>3354.41962612</v>
      </c>
      <c r="I112" s="36">
        <f>SUMIFS(СВЦЭМ!$C$39:$C$782,СВЦЭМ!$A$39:$A$782,$A112,СВЦЭМ!$B$39:$B$782,I$83)+'СЕТ СН'!$H$9+СВЦЭМ!$D$10+'СЕТ СН'!$H$5-'СЕТ СН'!$H$17</f>
        <v>3296.90600206</v>
      </c>
      <c r="J112" s="36">
        <f>SUMIFS(СВЦЭМ!$C$39:$C$782,СВЦЭМ!$A$39:$A$782,$A112,СВЦЭМ!$B$39:$B$782,J$83)+'СЕТ СН'!$H$9+СВЦЭМ!$D$10+'СЕТ СН'!$H$5-'СЕТ СН'!$H$17</f>
        <v>3226.4494838399996</v>
      </c>
      <c r="K112" s="36">
        <f>SUMIFS(СВЦЭМ!$C$39:$C$782,СВЦЭМ!$A$39:$A$782,$A112,СВЦЭМ!$B$39:$B$782,K$83)+'СЕТ СН'!$H$9+СВЦЭМ!$D$10+'СЕТ СН'!$H$5-'СЕТ СН'!$H$17</f>
        <v>3189.6617428199997</v>
      </c>
      <c r="L112" s="36">
        <f>SUMIFS(СВЦЭМ!$C$39:$C$782,СВЦЭМ!$A$39:$A$782,$A112,СВЦЭМ!$B$39:$B$782,L$83)+'СЕТ СН'!$H$9+СВЦЭМ!$D$10+'СЕТ СН'!$H$5-'СЕТ СН'!$H$17</f>
        <v>3181.05760422</v>
      </c>
      <c r="M112" s="36">
        <f>SUMIFS(СВЦЭМ!$C$39:$C$782,СВЦЭМ!$A$39:$A$782,$A112,СВЦЭМ!$B$39:$B$782,M$83)+'СЕТ СН'!$H$9+СВЦЭМ!$D$10+'СЕТ СН'!$H$5-'СЕТ СН'!$H$17</f>
        <v>3183.91214158</v>
      </c>
      <c r="N112" s="36">
        <f>SUMIFS(СВЦЭМ!$C$39:$C$782,СВЦЭМ!$A$39:$A$782,$A112,СВЦЭМ!$B$39:$B$782,N$83)+'СЕТ СН'!$H$9+СВЦЭМ!$D$10+'СЕТ СН'!$H$5-'СЕТ СН'!$H$17</f>
        <v>3233.8614975</v>
      </c>
      <c r="O112" s="36">
        <f>SUMIFS(СВЦЭМ!$C$39:$C$782,СВЦЭМ!$A$39:$A$782,$A112,СВЦЭМ!$B$39:$B$782,O$83)+'СЕТ СН'!$H$9+СВЦЭМ!$D$10+'СЕТ СН'!$H$5-'СЕТ СН'!$H$17</f>
        <v>3257.62101867</v>
      </c>
      <c r="P112" s="36">
        <f>SUMIFS(СВЦЭМ!$C$39:$C$782,СВЦЭМ!$A$39:$A$782,$A112,СВЦЭМ!$B$39:$B$782,P$83)+'СЕТ СН'!$H$9+СВЦЭМ!$D$10+'СЕТ СН'!$H$5-'СЕТ СН'!$H$17</f>
        <v>3282.2743792399997</v>
      </c>
      <c r="Q112" s="36">
        <f>SUMIFS(СВЦЭМ!$C$39:$C$782,СВЦЭМ!$A$39:$A$782,$A112,СВЦЭМ!$B$39:$B$782,Q$83)+'СЕТ СН'!$H$9+СВЦЭМ!$D$10+'СЕТ СН'!$H$5-'СЕТ СН'!$H$17</f>
        <v>3281.3352522</v>
      </c>
      <c r="R112" s="36">
        <f>SUMIFS(СВЦЭМ!$C$39:$C$782,СВЦЭМ!$A$39:$A$782,$A112,СВЦЭМ!$B$39:$B$782,R$83)+'СЕТ СН'!$H$9+СВЦЭМ!$D$10+'СЕТ СН'!$H$5-'СЕТ СН'!$H$17</f>
        <v>3276.6727484799999</v>
      </c>
      <c r="S112" s="36">
        <f>SUMIFS(СВЦЭМ!$C$39:$C$782,СВЦЭМ!$A$39:$A$782,$A112,СВЦЭМ!$B$39:$B$782,S$83)+'СЕТ СН'!$H$9+СВЦЭМ!$D$10+'СЕТ СН'!$H$5-'СЕТ СН'!$H$17</f>
        <v>3304.8234315199998</v>
      </c>
      <c r="T112" s="36">
        <f>SUMIFS(СВЦЭМ!$C$39:$C$782,СВЦЭМ!$A$39:$A$782,$A112,СВЦЭМ!$B$39:$B$782,T$83)+'СЕТ СН'!$H$9+СВЦЭМ!$D$10+'СЕТ СН'!$H$5-'СЕТ СН'!$H$17</f>
        <v>3267.8839861899996</v>
      </c>
      <c r="U112" s="36">
        <f>SUMIFS(СВЦЭМ!$C$39:$C$782,СВЦЭМ!$A$39:$A$782,$A112,СВЦЭМ!$B$39:$B$782,U$83)+'СЕТ СН'!$H$9+СВЦЭМ!$D$10+'СЕТ СН'!$H$5-'СЕТ СН'!$H$17</f>
        <v>3213.8995909999999</v>
      </c>
      <c r="V112" s="36">
        <f>SUMIFS(СВЦЭМ!$C$39:$C$782,СВЦЭМ!$A$39:$A$782,$A112,СВЦЭМ!$B$39:$B$782,V$83)+'СЕТ СН'!$H$9+СВЦЭМ!$D$10+'СЕТ СН'!$H$5-'СЕТ СН'!$H$17</f>
        <v>3188.3585280299999</v>
      </c>
      <c r="W112" s="36">
        <f>SUMIFS(СВЦЭМ!$C$39:$C$782,СВЦЭМ!$A$39:$A$782,$A112,СВЦЭМ!$B$39:$B$782,W$83)+'СЕТ СН'!$H$9+СВЦЭМ!$D$10+'СЕТ СН'!$H$5-'СЕТ СН'!$H$17</f>
        <v>3206.4157633</v>
      </c>
      <c r="X112" s="36">
        <f>SUMIFS(СВЦЭМ!$C$39:$C$782,СВЦЭМ!$A$39:$A$782,$A112,СВЦЭМ!$B$39:$B$782,X$83)+'СЕТ СН'!$H$9+СВЦЭМ!$D$10+'СЕТ СН'!$H$5-'СЕТ СН'!$H$17</f>
        <v>3194.5180107699998</v>
      </c>
      <c r="Y112" s="36">
        <f>SUMIFS(СВЦЭМ!$C$39:$C$782,СВЦЭМ!$A$39:$A$782,$A112,СВЦЭМ!$B$39:$B$782,Y$83)+'СЕТ СН'!$H$9+СВЦЭМ!$D$10+'СЕТ СН'!$H$5-'СЕТ СН'!$H$17</f>
        <v>3190.2463665699997</v>
      </c>
    </row>
    <row r="113" spans="1:27" ht="15.75" x14ac:dyDescent="0.2">
      <c r="A113" s="35">
        <f t="shared" si="2"/>
        <v>44346</v>
      </c>
      <c r="B113" s="36">
        <f>SUMIFS(СВЦЭМ!$C$39:$C$782,СВЦЭМ!$A$39:$A$782,$A113,СВЦЭМ!$B$39:$B$782,B$83)+'СЕТ СН'!$H$9+СВЦЭМ!$D$10+'СЕТ СН'!$H$5-'СЕТ СН'!$H$17</f>
        <v>3238.8659098799999</v>
      </c>
      <c r="C113" s="36">
        <f>SUMIFS(СВЦЭМ!$C$39:$C$782,СВЦЭМ!$A$39:$A$782,$A113,СВЦЭМ!$B$39:$B$782,C$83)+'СЕТ СН'!$H$9+СВЦЭМ!$D$10+'СЕТ СН'!$H$5-'СЕТ СН'!$H$17</f>
        <v>3306.1849795899998</v>
      </c>
      <c r="D113" s="36">
        <f>SUMIFS(СВЦЭМ!$C$39:$C$782,СВЦЭМ!$A$39:$A$782,$A113,СВЦЭМ!$B$39:$B$782,D$83)+'СЕТ СН'!$H$9+СВЦЭМ!$D$10+'СЕТ СН'!$H$5-'СЕТ СН'!$H$17</f>
        <v>3344.0577066999999</v>
      </c>
      <c r="E113" s="36">
        <f>SUMIFS(СВЦЭМ!$C$39:$C$782,СВЦЭМ!$A$39:$A$782,$A113,СВЦЭМ!$B$39:$B$782,E$83)+'СЕТ СН'!$H$9+СВЦЭМ!$D$10+'СЕТ СН'!$H$5-'СЕТ СН'!$H$17</f>
        <v>3357.9640529499998</v>
      </c>
      <c r="F113" s="36">
        <f>SUMIFS(СВЦЭМ!$C$39:$C$782,СВЦЭМ!$A$39:$A$782,$A113,СВЦЭМ!$B$39:$B$782,F$83)+'СЕТ СН'!$H$9+СВЦЭМ!$D$10+'СЕТ СН'!$H$5-'СЕТ СН'!$H$17</f>
        <v>3389.50093169</v>
      </c>
      <c r="G113" s="36">
        <f>SUMIFS(СВЦЭМ!$C$39:$C$782,СВЦЭМ!$A$39:$A$782,$A113,СВЦЭМ!$B$39:$B$782,G$83)+'СЕТ СН'!$H$9+СВЦЭМ!$D$10+'СЕТ СН'!$H$5-'СЕТ СН'!$H$17</f>
        <v>3395.49100408</v>
      </c>
      <c r="H113" s="36">
        <f>SUMIFS(СВЦЭМ!$C$39:$C$782,СВЦЭМ!$A$39:$A$782,$A113,СВЦЭМ!$B$39:$B$782,H$83)+'СЕТ СН'!$H$9+СВЦЭМ!$D$10+'СЕТ СН'!$H$5-'СЕТ СН'!$H$17</f>
        <v>3369.9437076699996</v>
      </c>
      <c r="I113" s="36">
        <f>SUMIFS(СВЦЭМ!$C$39:$C$782,СВЦЭМ!$A$39:$A$782,$A113,СВЦЭМ!$B$39:$B$782,I$83)+'СЕТ СН'!$H$9+СВЦЭМ!$D$10+'СЕТ СН'!$H$5-'СЕТ СН'!$H$17</f>
        <v>3285.0388199099998</v>
      </c>
      <c r="J113" s="36">
        <f>SUMIFS(СВЦЭМ!$C$39:$C$782,СВЦЭМ!$A$39:$A$782,$A113,СВЦЭМ!$B$39:$B$782,J$83)+'СЕТ СН'!$H$9+СВЦЭМ!$D$10+'СЕТ СН'!$H$5-'СЕТ СН'!$H$17</f>
        <v>3211.5929721399998</v>
      </c>
      <c r="K113" s="36">
        <f>SUMIFS(СВЦЭМ!$C$39:$C$782,СВЦЭМ!$A$39:$A$782,$A113,СВЦЭМ!$B$39:$B$782,K$83)+'СЕТ СН'!$H$9+СВЦЭМ!$D$10+'СЕТ СН'!$H$5-'СЕТ СН'!$H$17</f>
        <v>3168.6946938599999</v>
      </c>
      <c r="L113" s="36">
        <f>SUMIFS(СВЦЭМ!$C$39:$C$782,СВЦЭМ!$A$39:$A$782,$A113,СВЦЭМ!$B$39:$B$782,L$83)+'СЕТ СН'!$H$9+СВЦЭМ!$D$10+'СЕТ СН'!$H$5-'СЕТ СН'!$H$17</f>
        <v>3155.5471857399998</v>
      </c>
      <c r="M113" s="36">
        <f>SUMIFS(СВЦЭМ!$C$39:$C$782,СВЦЭМ!$A$39:$A$782,$A113,СВЦЭМ!$B$39:$B$782,M$83)+'СЕТ СН'!$H$9+СВЦЭМ!$D$10+'СЕТ СН'!$H$5-'СЕТ СН'!$H$17</f>
        <v>3171.6535452899998</v>
      </c>
      <c r="N113" s="36">
        <f>SUMIFS(СВЦЭМ!$C$39:$C$782,СВЦЭМ!$A$39:$A$782,$A113,СВЦЭМ!$B$39:$B$782,N$83)+'СЕТ СН'!$H$9+СВЦЭМ!$D$10+'СЕТ СН'!$H$5-'СЕТ СН'!$H$17</f>
        <v>3234.31701595</v>
      </c>
      <c r="O113" s="36">
        <f>SUMIFS(СВЦЭМ!$C$39:$C$782,СВЦЭМ!$A$39:$A$782,$A113,СВЦЭМ!$B$39:$B$782,O$83)+'СЕТ СН'!$H$9+СВЦЭМ!$D$10+'СЕТ СН'!$H$5-'СЕТ СН'!$H$17</f>
        <v>3258.3460182999997</v>
      </c>
      <c r="P113" s="36">
        <f>SUMIFS(СВЦЭМ!$C$39:$C$782,СВЦЭМ!$A$39:$A$782,$A113,СВЦЭМ!$B$39:$B$782,P$83)+'СЕТ СН'!$H$9+СВЦЭМ!$D$10+'СЕТ СН'!$H$5-'СЕТ СН'!$H$17</f>
        <v>3285.1009524000001</v>
      </c>
      <c r="Q113" s="36">
        <f>SUMIFS(СВЦЭМ!$C$39:$C$782,СВЦЭМ!$A$39:$A$782,$A113,СВЦЭМ!$B$39:$B$782,Q$83)+'СЕТ СН'!$H$9+СВЦЭМ!$D$10+'СЕТ СН'!$H$5-'СЕТ СН'!$H$17</f>
        <v>3277.8011510400001</v>
      </c>
      <c r="R113" s="36">
        <f>SUMIFS(СВЦЭМ!$C$39:$C$782,СВЦЭМ!$A$39:$A$782,$A113,СВЦЭМ!$B$39:$B$782,R$83)+'СЕТ СН'!$H$9+СВЦЭМ!$D$10+'СЕТ СН'!$H$5-'СЕТ СН'!$H$17</f>
        <v>3254.2712346899998</v>
      </c>
      <c r="S113" s="36">
        <f>SUMIFS(СВЦЭМ!$C$39:$C$782,СВЦЭМ!$A$39:$A$782,$A113,СВЦЭМ!$B$39:$B$782,S$83)+'СЕТ СН'!$H$9+СВЦЭМ!$D$10+'СЕТ СН'!$H$5-'СЕТ СН'!$H$17</f>
        <v>3226.5687508699998</v>
      </c>
      <c r="T113" s="36">
        <f>SUMIFS(СВЦЭМ!$C$39:$C$782,СВЦЭМ!$A$39:$A$782,$A113,СВЦЭМ!$B$39:$B$782,T$83)+'СЕТ СН'!$H$9+СВЦЭМ!$D$10+'СЕТ СН'!$H$5-'СЕТ СН'!$H$17</f>
        <v>3183.16498843</v>
      </c>
      <c r="U113" s="36">
        <f>SUMIFS(СВЦЭМ!$C$39:$C$782,СВЦЭМ!$A$39:$A$782,$A113,СВЦЭМ!$B$39:$B$782,U$83)+'СЕТ СН'!$H$9+СВЦЭМ!$D$10+'СЕТ СН'!$H$5-'СЕТ СН'!$H$17</f>
        <v>3159.3698772299999</v>
      </c>
      <c r="V113" s="36">
        <f>SUMIFS(СВЦЭМ!$C$39:$C$782,СВЦЭМ!$A$39:$A$782,$A113,СВЦЭМ!$B$39:$B$782,V$83)+'СЕТ СН'!$H$9+СВЦЭМ!$D$10+'СЕТ СН'!$H$5-'СЕТ СН'!$H$17</f>
        <v>3175.1545053899999</v>
      </c>
      <c r="W113" s="36">
        <f>SUMIFS(СВЦЭМ!$C$39:$C$782,СВЦЭМ!$A$39:$A$782,$A113,СВЦЭМ!$B$39:$B$782,W$83)+'СЕТ СН'!$H$9+СВЦЭМ!$D$10+'СЕТ СН'!$H$5-'СЕТ СН'!$H$17</f>
        <v>3212.3770492799999</v>
      </c>
      <c r="X113" s="36">
        <f>SUMIFS(СВЦЭМ!$C$39:$C$782,СВЦЭМ!$A$39:$A$782,$A113,СВЦЭМ!$B$39:$B$782,X$83)+'СЕТ СН'!$H$9+СВЦЭМ!$D$10+'СЕТ СН'!$H$5-'СЕТ СН'!$H$17</f>
        <v>3180.5719764699998</v>
      </c>
      <c r="Y113" s="36">
        <f>SUMIFS(СВЦЭМ!$C$39:$C$782,СВЦЭМ!$A$39:$A$782,$A113,СВЦЭМ!$B$39:$B$782,Y$83)+'СЕТ СН'!$H$9+СВЦЭМ!$D$10+'СЕТ СН'!$H$5-'СЕТ СН'!$H$17</f>
        <v>3169.2761403499999</v>
      </c>
      <c r="AA113" s="37"/>
    </row>
    <row r="114" spans="1:27" ht="15.75" x14ac:dyDescent="0.2">
      <c r="A114" s="35">
        <f t="shared" si="2"/>
        <v>44347</v>
      </c>
      <c r="B114" s="36">
        <f>SUMIFS(СВЦЭМ!$C$39:$C$782,СВЦЭМ!$A$39:$A$782,$A114,СВЦЭМ!$B$39:$B$782,B$83)+'СЕТ СН'!$H$9+СВЦЭМ!$D$10+'СЕТ СН'!$H$5-'СЕТ СН'!$H$17</f>
        <v>3222.4254252399996</v>
      </c>
      <c r="C114" s="36">
        <f>SUMIFS(СВЦЭМ!$C$39:$C$782,СВЦЭМ!$A$39:$A$782,$A114,СВЦЭМ!$B$39:$B$782,C$83)+'СЕТ СН'!$H$9+СВЦЭМ!$D$10+'СЕТ СН'!$H$5-'СЕТ СН'!$H$17</f>
        <v>3299.5471465399996</v>
      </c>
      <c r="D114" s="36">
        <f>SUMIFS(СВЦЭМ!$C$39:$C$782,СВЦЭМ!$A$39:$A$782,$A114,СВЦЭМ!$B$39:$B$782,D$83)+'СЕТ СН'!$H$9+СВЦЭМ!$D$10+'СЕТ СН'!$H$5-'СЕТ СН'!$H$17</f>
        <v>3330.7283936499998</v>
      </c>
      <c r="E114" s="36">
        <f>SUMIFS(СВЦЭМ!$C$39:$C$782,СВЦЭМ!$A$39:$A$782,$A114,СВЦЭМ!$B$39:$B$782,E$83)+'СЕТ СН'!$H$9+СВЦЭМ!$D$10+'СЕТ СН'!$H$5-'СЕТ СН'!$H$17</f>
        <v>3353.8697368799999</v>
      </c>
      <c r="F114" s="36">
        <f>SUMIFS(СВЦЭМ!$C$39:$C$782,СВЦЭМ!$A$39:$A$782,$A114,СВЦЭМ!$B$39:$B$782,F$83)+'СЕТ СН'!$H$9+СВЦЭМ!$D$10+'СЕТ СН'!$H$5-'СЕТ СН'!$H$17</f>
        <v>3371.3393129900001</v>
      </c>
      <c r="G114" s="36">
        <f>SUMIFS(СВЦЭМ!$C$39:$C$782,СВЦЭМ!$A$39:$A$782,$A114,СВЦЭМ!$B$39:$B$782,G$83)+'СЕТ СН'!$H$9+СВЦЭМ!$D$10+'СЕТ СН'!$H$5-'СЕТ СН'!$H$17</f>
        <v>3362.04586247</v>
      </c>
      <c r="H114" s="36">
        <f>SUMIFS(СВЦЭМ!$C$39:$C$782,СВЦЭМ!$A$39:$A$782,$A114,СВЦЭМ!$B$39:$B$782,H$83)+'СЕТ СН'!$H$9+СВЦЭМ!$D$10+'СЕТ СН'!$H$5-'СЕТ СН'!$H$17</f>
        <v>3344.69965103</v>
      </c>
      <c r="I114" s="36">
        <f>SUMIFS(СВЦЭМ!$C$39:$C$782,СВЦЭМ!$A$39:$A$782,$A114,СВЦЭМ!$B$39:$B$782,I$83)+'СЕТ СН'!$H$9+СВЦЭМ!$D$10+'СЕТ СН'!$H$5-'СЕТ СН'!$H$17</f>
        <v>3359.4919369700001</v>
      </c>
      <c r="J114" s="36">
        <f>SUMIFS(СВЦЭМ!$C$39:$C$782,СВЦЭМ!$A$39:$A$782,$A114,СВЦЭМ!$B$39:$B$782,J$83)+'СЕТ СН'!$H$9+СВЦЭМ!$D$10+'СЕТ СН'!$H$5-'СЕТ СН'!$H$17</f>
        <v>3366.4248957599998</v>
      </c>
      <c r="K114" s="36">
        <f>SUMIFS(СВЦЭМ!$C$39:$C$782,СВЦЭМ!$A$39:$A$782,$A114,СВЦЭМ!$B$39:$B$782,K$83)+'СЕТ СН'!$H$9+СВЦЭМ!$D$10+'СЕТ СН'!$H$5-'СЕТ СН'!$H$17</f>
        <v>3361.25355932</v>
      </c>
      <c r="L114" s="36">
        <f>SUMIFS(СВЦЭМ!$C$39:$C$782,СВЦЭМ!$A$39:$A$782,$A114,СВЦЭМ!$B$39:$B$782,L$83)+'СЕТ СН'!$H$9+СВЦЭМ!$D$10+'СЕТ СН'!$H$5-'СЕТ СН'!$H$17</f>
        <v>3361.0207075899998</v>
      </c>
      <c r="M114" s="36">
        <f>SUMIFS(СВЦЭМ!$C$39:$C$782,СВЦЭМ!$A$39:$A$782,$A114,СВЦЭМ!$B$39:$B$782,M$83)+'СЕТ СН'!$H$9+СВЦЭМ!$D$10+'СЕТ СН'!$H$5-'СЕТ СН'!$H$17</f>
        <v>3345.22416393</v>
      </c>
      <c r="N114" s="36">
        <f>SUMIFS(СВЦЭМ!$C$39:$C$782,СВЦЭМ!$A$39:$A$782,$A114,СВЦЭМ!$B$39:$B$782,N$83)+'СЕТ СН'!$H$9+СВЦЭМ!$D$10+'СЕТ СН'!$H$5-'СЕТ СН'!$H$17</f>
        <v>3362.47824975</v>
      </c>
      <c r="O114" s="36">
        <f>SUMIFS(СВЦЭМ!$C$39:$C$782,СВЦЭМ!$A$39:$A$782,$A114,СВЦЭМ!$B$39:$B$782,O$83)+'СЕТ СН'!$H$9+СВЦЭМ!$D$10+'СЕТ СН'!$H$5-'СЕТ СН'!$H$17</f>
        <v>3408.66562836</v>
      </c>
      <c r="P114" s="36">
        <f>SUMIFS(СВЦЭМ!$C$39:$C$782,СВЦЭМ!$A$39:$A$782,$A114,СВЦЭМ!$B$39:$B$782,P$83)+'СЕТ СН'!$H$9+СВЦЭМ!$D$10+'СЕТ СН'!$H$5-'СЕТ СН'!$H$17</f>
        <v>3420.5251902299997</v>
      </c>
      <c r="Q114" s="36">
        <f>SUMIFS(СВЦЭМ!$C$39:$C$782,СВЦЭМ!$A$39:$A$782,$A114,СВЦЭМ!$B$39:$B$782,Q$83)+'СЕТ СН'!$H$9+СВЦЭМ!$D$10+'СЕТ СН'!$H$5-'СЕТ СН'!$H$17</f>
        <v>3415.1626201999998</v>
      </c>
      <c r="R114" s="36">
        <f>SUMIFS(СВЦЭМ!$C$39:$C$782,СВЦЭМ!$A$39:$A$782,$A114,СВЦЭМ!$B$39:$B$782,R$83)+'СЕТ СН'!$H$9+СВЦЭМ!$D$10+'СЕТ СН'!$H$5-'СЕТ СН'!$H$17</f>
        <v>3396.9692345200001</v>
      </c>
      <c r="S114" s="36">
        <f>SUMIFS(СВЦЭМ!$C$39:$C$782,СВЦЭМ!$A$39:$A$782,$A114,СВЦЭМ!$B$39:$B$782,S$83)+'СЕТ СН'!$H$9+СВЦЭМ!$D$10+'СЕТ СН'!$H$5-'СЕТ СН'!$H$17</f>
        <v>3366.1878752799998</v>
      </c>
      <c r="T114" s="36">
        <f>SUMIFS(СВЦЭМ!$C$39:$C$782,СВЦЭМ!$A$39:$A$782,$A114,СВЦЭМ!$B$39:$B$782,T$83)+'СЕТ СН'!$H$9+СВЦЭМ!$D$10+'СЕТ СН'!$H$5-'СЕТ СН'!$H$17</f>
        <v>3316.98799594</v>
      </c>
      <c r="U114" s="36">
        <f>SUMIFS(СВЦЭМ!$C$39:$C$782,СВЦЭМ!$A$39:$A$782,$A114,СВЦЭМ!$B$39:$B$782,U$83)+'СЕТ СН'!$H$9+СВЦЭМ!$D$10+'СЕТ СН'!$H$5-'СЕТ СН'!$H$17</f>
        <v>3293.3410218099998</v>
      </c>
      <c r="V114" s="36">
        <f>SUMIFS(СВЦЭМ!$C$39:$C$782,СВЦЭМ!$A$39:$A$782,$A114,СВЦЭМ!$B$39:$B$782,V$83)+'СЕТ СН'!$H$9+СВЦЭМ!$D$10+'СЕТ СН'!$H$5-'СЕТ СН'!$H$17</f>
        <v>3291.1165692599998</v>
      </c>
      <c r="W114" s="36">
        <f>SUMIFS(СВЦЭМ!$C$39:$C$782,СВЦЭМ!$A$39:$A$782,$A114,СВЦЭМ!$B$39:$B$782,W$83)+'СЕТ СН'!$H$9+СВЦЭМ!$D$10+'СЕТ СН'!$H$5-'СЕТ СН'!$H$17</f>
        <v>3325.2804757899999</v>
      </c>
      <c r="X114" s="36">
        <f>SUMIFS(СВЦЭМ!$C$39:$C$782,СВЦЭМ!$A$39:$A$782,$A114,СВЦЭМ!$B$39:$B$782,X$83)+'СЕТ СН'!$H$9+СВЦЭМ!$D$10+'СЕТ СН'!$H$5-'СЕТ СН'!$H$17</f>
        <v>3304.8838948399998</v>
      </c>
      <c r="Y114" s="36">
        <f>SUMIFS(СВЦЭМ!$C$39:$C$782,СВЦЭМ!$A$39:$A$782,$A114,СВЦЭМ!$B$39:$B$782,Y$83)+'СЕТ СН'!$H$9+СВЦЭМ!$D$10+'СЕТ СН'!$H$5-'СЕТ СН'!$H$17</f>
        <v>3263.3172780999998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СН'!$I$9+СВЦЭМ!$D$10+'СЕТ СН'!$I$5-'СЕТ СН'!$I$17</f>
        <v>3975.3577010099998</v>
      </c>
      <c r="C120" s="36">
        <f>SUMIFS(СВЦЭМ!$C$39:$C$782,СВЦЭМ!$A$39:$A$782,$A120,СВЦЭМ!$B$39:$B$782,C$119)+'СЕТ СН'!$I$9+СВЦЭМ!$D$10+'СЕТ СН'!$I$5-'СЕТ СН'!$I$17</f>
        <v>4026.4263290700001</v>
      </c>
      <c r="D120" s="36">
        <f>SUMIFS(СВЦЭМ!$C$39:$C$782,СВЦЭМ!$A$39:$A$782,$A120,СВЦЭМ!$B$39:$B$782,D$119)+'СЕТ СН'!$I$9+СВЦЭМ!$D$10+'СЕТ СН'!$I$5-'СЕТ СН'!$I$17</f>
        <v>4061.1802324499999</v>
      </c>
      <c r="E120" s="36">
        <f>SUMIFS(СВЦЭМ!$C$39:$C$782,СВЦЭМ!$A$39:$A$782,$A120,СВЦЭМ!$B$39:$B$782,E$119)+'СЕТ СН'!$I$9+СВЦЭМ!$D$10+'СЕТ СН'!$I$5-'СЕТ СН'!$I$17</f>
        <v>4064.7120382399999</v>
      </c>
      <c r="F120" s="36">
        <f>SUMIFS(СВЦЭМ!$C$39:$C$782,СВЦЭМ!$A$39:$A$782,$A120,СВЦЭМ!$B$39:$B$782,F$119)+'СЕТ СН'!$I$9+СВЦЭМ!$D$10+'СЕТ СН'!$I$5-'СЕТ СН'!$I$17</f>
        <v>4077.0333520300001</v>
      </c>
      <c r="G120" s="36">
        <f>SUMIFS(СВЦЭМ!$C$39:$C$782,СВЦЭМ!$A$39:$A$782,$A120,СВЦЭМ!$B$39:$B$782,G$119)+'СЕТ СН'!$I$9+СВЦЭМ!$D$10+'СЕТ СН'!$I$5-'СЕТ СН'!$I$17</f>
        <v>4069.93885606</v>
      </c>
      <c r="H120" s="36">
        <f>SUMIFS(СВЦЭМ!$C$39:$C$782,СВЦЭМ!$A$39:$A$782,$A120,СВЦЭМ!$B$39:$B$782,H$119)+'СЕТ СН'!$I$9+СВЦЭМ!$D$10+'СЕТ СН'!$I$5-'СЕТ СН'!$I$17</f>
        <v>4067.6977963099998</v>
      </c>
      <c r="I120" s="36">
        <f>SUMIFS(СВЦЭМ!$C$39:$C$782,СВЦЭМ!$A$39:$A$782,$A120,СВЦЭМ!$B$39:$B$782,I$119)+'СЕТ СН'!$I$9+СВЦЭМ!$D$10+'СЕТ СН'!$I$5-'СЕТ СН'!$I$17</f>
        <v>4036.4127195299998</v>
      </c>
      <c r="J120" s="36">
        <f>SUMIFS(СВЦЭМ!$C$39:$C$782,СВЦЭМ!$A$39:$A$782,$A120,СВЦЭМ!$B$39:$B$782,J$119)+'СЕТ СН'!$I$9+СВЦЭМ!$D$10+'СЕТ СН'!$I$5-'СЕТ СН'!$I$17</f>
        <v>3984.79858066</v>
      </c>
      <c r="K120" s="36">
        <f>SUMIFS(СВЦЭМ!$C$39:$C$782,СВЦЭМ!$A$39:$A$782,$A120,СВЦЭМ!$B$39:$B$782,K$119)+'СЕТ СН'!$I$9+СВЦЭМ!$D$10+'СЕТ СН'!$I$5-'СЕТ СН'!$I$17</f>
        <v>3926.2072299599999</v>
      </c>
      <c r="L120" s="36">
        <f>SUMIFS(СВЦЭМ!$C$39:$C$782,СВЦЭМ!$A$39:$A$782,$A120,СВЦЭМ!$B$39:$B$782,L$119)+'СЕТ СН'!$I$9+СВЦЭМ!$D$10+'СЕТ СН'!$I$5-'СЕТ СН'!$I$17</f>
        <v>3886.5134544399998</v>
      </c>
      <c r="M120" s="36">
        <f>SUMIFS(СВЦЭМ!$C$39:$C$782,СВЦЭМ!$A$39:$A$782,$A120,СВЦЭМ!$B$39:$B$782,M$119)+'СЕТ СН'!$I$9+СВЦЭМ!$D$10+'СЕТ СН'!$I$5-'СЕТ СН'!$I$17</f>
        <v>3890.7448358399997</v>
      </c>
      <c r="N120" s="36">
        <f>SUMIFS(СВЦЭМ!$C$39:$C$782,СВЦЭМ!$A$39:$A$782,$A120,СВЦЭМ!$B$39:$B$782,N$119)+'СЕТ СН'!$I$9+СВЦЭМ!$D$10+'СЕТ СН'!$I$5-'СЕТ СН'!$I$17</f>
        <v>3951.8871869599998</v>
      </c>
      <c r="O120" s="36">
        <f>SUMIFS(СВЦЭМ!$C$39:$C$782,СВЦЭМ!$A$39:$A$782,$A120,СВЦЭМ!$B$39:$B$782,O$119)+'СЕТ СН'!$I$9+СВЦЭМ!$D$10+'СЕТ СН'!$I$5-'СЕТ СН'!$I$17</f>
        <v>3971.5559759199996</v>
      </c>
      <c r="P120" s="36">
        <f>SUMIFS(СВЦЭМ!$C$39:$C$782,СВЦЭМ!$A$39:$A$782,$A120,СВЦЭМ!$B$39:$B$782,P$119)+'СЕТ СН'!$I$9+СВЦЭМ!$D$10+'СЕТ СН'!$I$5-'СЕТ СН'!$I$17</f>
        <v>3987.94761449</v>
      </c>
      <c r="Q120" s="36">
        <f>SUMIFS(СВЦЭМ!$C$39:$C$782,СВЦЭМ!$A$39:$A$782,$A120,СВЦЭМ!$B$39:$B$782,Q$119)+'СЕТ СН'!$I$9+СВЦЭМ!$D$10+'СЕТ СН'!$I$5-'СЕТ СН'!$I$17</f>
        <v>3998.1494162999998</v>
      </c>
      <c r="R120" s="36">
        <f>SUMIFS(СВЦЭМ!$C$39:$C$782,СВЦЭМ!$A$39:$A$782,$A120,СВЦЭМ!$B$39:$B$782,R$119)+'СЕТ СН'!$I$9+СВЦЭМ!$D$10+'СЕТ СН'!$I$5-'СЕТ СН'!$I$17</f>
        <v>4000.1865241899995</v>
      </c>
      <c r="S120" s="36">
        <f>SUMIFS(СВЦЭМ!$C$39:$C$782,СВЦЭМ!$A$39:$A$782,$A120,СВЦЭМ!$B$39:$B$782,S$119)+'СЕТ СН'!$I$9+СВЦЭМ!$D$10+'СЕТ СН'!$I$5-'СЕТ СН'!$I$17</f>
        <v>3985.4483234299996</v>
      </c>
      <c r="T120" s="36">
        <f>SUMIFS(СВЦЭМ!$C$39:$C$782,СВЦЭМ!$A$39:$A$782,$A120,СВЦЭМ!$B$39:$B$782,T$119)+'СЕТ СН'!$I$9+СВЦЭМ!$D$10+'СЕТ СН'!$I$5-'СЕТ СН'!$I$17</f>
        <v>3930.4499890299999</v>
      </c>
      <c r="U120" s="36">
        <f>SUMIFS(СВЦЭМ!$C$39:$C$782,СВЦЭМ!$A$39:$A$782,$A120,СВЦЭМ!$B$39:$B$782,U$119)+'СЕТ СН'!$I$9+СВЦЭМ!$D$10+'СЕТ СН'!$I$5-'СЕТ СН'!$I$17</f>
        <v>3908.2358289100002</v>
      </c>
      <c r="V120" s="36">
        <f>SUMIFS(СВЦЭМ!$C$39:$C$782,СВЦЭМ!$A$39:$A$782,$A120,СВЦЭМ!$B$39:$B$782,V$119)+'СЕТ СН'!$I$9+СВЦЭМ!$D$10+'СЕТ СН'!$I$5-'СЕТ СН'!$I$17</f>
        <v>3893.8044127799999</v>
      </c>
      <c r="W120" s="36">
        <f>SUMIFS(СВЦЭМ!$C$39:$C$782,СВЦЭМ!$A$39:$A$782,$A120,СВЦЭМ!$B$39:$B$782,W$119)+'СЕТ СН'!$I$9+СВЦЭМ!$D$10+'СЕТ СН'!$I$5-'СЕТ СН'!$I$17</f>
        <v>3888.0216777999999</v>
      </c>
      <c r="X120" s="36">
        <f>SUMIFS(СВЦЭМ!$C$39:$C$782,СВЦЭМ!$A$39:$A$782,$A120,СВЦЭМ!$B$39:$B$782,X$119)+'СЕТ СН'!$I$9+СВЦЭМ!$D$10+'СЕТ СН'!$I$5-'СЕТ СН'!$I$17</f>
        <v>3889.3550222700001</v>
      </c>
      <c r="Y120" s="36">
        <f>SUMIFS(СВЦЭМ!$C$39:$C$782,СВЦЭМ!$A$39:$A$782,$A120,СВЦЭМ!$B$39:$B$782,Y$119)+'СЕТ СН'!$I$9+СВЦЭМ!$D$10+'СЕТ СН'!$I$5-'СЕТ СН'!$I$17</f>
        <v>3963.0971961099999</v>
      </c>
    </row>
    <row r="121" spans="1:27" ht="15.75" x14ac:dyDescent="0.2">
      <c r="A121" s="35">
        <f>A120+1</f>
        <v>44318</v>
      </c>
      <c r="B121" s="36">
        <f>SUMIFS(СВЦЭМ!$C$39:$C$782,СВЦЭМ!$A$39:$A$782,$A121,СВЦЭМ!$B$39:$B$782,B$119)+'СЕТ СН'!$I$9+СВЦЭМ!$D$10+'СЕТ СН'!$I$5-'СЕТ СН'!$I$17</f>
        <v>3943.8095276399999</v>
      </c>
      <c r="C121" s="36">
        <f>SUMIFS(СВЦЭМ!$C$39:$C$782,СВЦЭМ!$A$39:$A$782,$A121,СВЦЭМ!$B$39:$B$782,C$119)+'СЕТ СН'!$I$9+СВЦЭМ!$D$10+'СЕТ СН'!$I$5-'СЕТ СН'!$I$17</f>
        <v>3991.68033836</v>
      </c>
      <c r="D121" s="36">
        <f>SUMIFS(СВЦЭМ!$C$39:$C$782,СВЦЭМ!$A$39:$A$782,$A121,СВЦЭМ!$B$39:$B$782,D$119)+'СЕТ СН'!$I$9+СВЦЭМ!$D$10+'СЕТ СН'!$I$5-'СЕТ СН'!$I$17</f>
        <v>4024.7488635299997</v>
      </c>
      <c r="E121" s="36">
        <f>SUMIFS(СВЦЭМ!$C$39:$C$782,СВЦЭМ!$A$39:$A$782,$A121,СВЦЭМ!$B$39:$B$782,E$119)+'СЕТ СН'!$I$9+СВЦЭМ!$D$10+'СЕТ СН'!$I$5-'СЕТ СН'!$I$17</f>
        <v>4053.3692107999996</v>
      </c>
      <c r="F121" s="36">
        <f>SUMIFS(СВЦЭМ!$C$39:$C$782,СВЦЭМ!$A$39:$A$782,$A121,СВЦЭМ!$B$39:$B$782,F$119)+'СЕТ СН'!$I$9+СВЦЭМ!$D$10+'СЕТ СН'!$I$5-'СЕТ СН'!$I$17</f>
        <v>4069.07763316</v>
      </c>
      <c r="G121" s="36">
        <f>SUMIFS(СВЦЭМ!$C$39:$C$782,СВЦЭМ!$A$39:$A$782,$A121,СВЦЭМ!$B$39:$B$782,G$119)+'СЕТ СН'!$I$9+СВЦЭМ!$D$10+'СЕТ СН'!$I$5-'СЕТ СН'!$I$17</f>
        <v>4069.7247724600002</v>
      </c>
      <c r="H121" s="36">
        <f>SUMIFS(СВЦЭМ!$C$39:$C$782,СВЦЭМ!$A$39:$A$782,$A121,СВЦЭМ!$B$39:$B$782,H$119)+'СЕТ СН'!$I$9+СВЦЭМ!$D$10+'СЕТ СН'!$I$5-'СЕТ СН'!$I$17</f>
        <v>4066.4365045499999</v>
      </c>
      <c r="I121" s="36">
        <f>SUMIFS(СВЦЭМ!$C$39:$C$782,СВЦЭМ!$A$39:$A$782,$A121,СВЦЭМ!$B$39:$B$782,I$119)+'СЕТ СН'!$I$9+СВЦЭМ!$D$10+'СЕТ СН'!$I$5-'СЕТ СН'!$I$17</f>
        <v>4036.3219802899998</v>
      </c>
      <c r="J121" s="36">
        <f>SUMIFS(СВЦЭМ!$C$39:$C$782,СВЦЭМ!$A$39:$A$782,$A121,СВЦЭМ!$B$39:$B$782,J$119)+'СЕТ СН'!$I$9+СВЦЭМ!$D$10+'СЕТ СН'!$I$5-'СЕТ СН'!$I$17</f>
        <v>3969.08951411</v>
      </c>
      <c r="K121" s="36">
        <f>SUMIFS(СВЦЭМ!$C$39:$C$782,СВЦЭМ!$A$39:$A$782,$A121,СВЦЭМ!$B$39:$B$782,K$119)+'СЕТ СН'!$I$9+СВЦЭМ!$D$10+'СЕТ СН'!$I$5-'СЕТ СН'!$I$17</f>
        <v>3923.8700165400001</v>
      </c>
      <c r="L121" s="36">
        <f>SUMIFS(СВЦЭМ!$C$39:$C$782,СВЦЭМ!$A$39:$A$782,$A121,СВЦЭМ!$B$39:$B$782,L$119)+'СЕТ СН'!$I$9+СВЦЭМ!$D$10+'СЕТ СН'!$I$5-'СЕТ СН'!$I$17</f>
        <v>3873.9594714099999</v>
      </c>
      <c r="M121" s="36">
        <f>SUMIFS(СВЦЭМ!$C$39:$C$782,СВЦЭМ!$A$39:$A$782,$A121,СВЦЭМ!$B$39:$B$782,M$119)+'СЕТ СН'!$I$9+СВЦЭМ!$D$10+'СЕТ СН'!$I$5-'СЕТ СН'!$I$17</f>
        <v>3872.0525435700001</v>
      </c>
      <c r="N121" s="36">
        <f>SUMIFS(СВЦЭМ!$C$39:$C$782,СВЦЭМ!$A$39:$A$782,$A121,СВЦЭМ!$B$39:$B$782,N$119)+'СЕТ СН'!$I$9+СВЦЭМ!$D$10+'СЕТ СН'!$I$5-'СЕТ СН'!$I$17</f>
        <v>3947.3058839599998</v>
      </c>
      <c r="O121" s="36">
        <f>SUMIFS(СВЦЭМ!$C$39:$C$782,СВЦЭМ!$A$39:$A$782,$A121,СВЦЭМ!$B$39:$B$782,O$119)+'СЕТ СН'!$I$9+СВЦЭМ!$D$10+'СЕТ СН'!$I$5-'СЕТ СН'!$I$17</f>
        <v>3964.8317493099999</v>
      </c>
      <c r="P121" s="36">
        <f>SUMIFS(СВЦЭМ!$C$39:$C$782,СВЦЭМ!$A$39:$A$782,$A121,СВЦЭМ!$B$39:$B$782,P$119)+'СЕТ СН'!$I$9+СВЦЭМ!$D$10+'СЕТ СН'!$I$5-'СЕТ СН'!$I$17</f>
        <v>3978.5184825699998</v>
      </c>
      <c r="Q121" s="36">
        <f>SUMIFS(СВЦЭМ!$C$39:$C$782,СВЦЭМ!$A$39:$A$782,$A121,СВЦЭМ!$B$39:$B$782,Q$119)+'СЕТ СН'!$I$9+СВЦЭМ!$D$10+'СЕТ СН'!$I$5-'СЕТ СН'!$I$17</f>
        <v>3975.7288082799996</v>
      </c>
      <c r="R121" s="36">
        <f>SUMIFS(СВЦЭМ!$C$39:$C$782,СВЦЭМ!$A$39:$A$782,$A121,СВЦЭМ!$B$39:$B$782,R$119)+'СЕТ СН'!$I$9+СВЦЭМ!$D$10+'СЕТ СН'!$I$5-'СЕТ СН'!$I$17</f>
        <v>3962.04154337</v>
      </c>
      <c r="S121" s="36">
        <f>SUMIFS(СВЦЭМ!$C$39:$C$782,СВЦЭМ!$A$39:$A$782,$A121,СВЦЭМ!$B$39:$B$782,S$119)+'СЕТ СН'!$I$9+СВЦЭМ!$D$10+'СЕТ СН'!$I$5-'СЕТ СН'!$I$17</f>
        <v>3956.0066454899998</v>
      </c>
      <c r="T121" s="36">
        <f>SUMIFS(СВЦЭМ!$C$39:$C$782,СВЦЭМ!$A$39:$A$782,$A121,СВЦЭМ!$B$39:$B$782,T$119)+'СЕТ СН'!$I$9+СВЦЭМ!$D$10+'СЕТ СН'!$I$5-'СЕТ СН'!$I$17</f>
        <v>3909.8518687999999</v>
      </c>
      <c r="U121" s="36">
        <f>SUMIFS(СВЦЭМ!$C$39:$C$782,СВЦЭМ!$A$39:$A$782,$A121,СВЦЭМ!$B$39:$B$782,U$119)+'СЕТ СН'!$I$9+СВЦЭМ!$D$10+'СЕТ СН'!$I$5-'СЕТ СН'!$I$17</f>
        <v>3884.77492235</v>
      </c>
      <c r="V121" s="36">
        <f>SUMIFS(СВЦЭМ!$C$39:$C$782,СВЦЭМ!$A$39:$A$782,$A121,СВЦЭМ!$B$39:$B$782,V$119)+'СЕТ СН'!$I$9+СВЦЭМ!$D$10+'СЕТ СН'!$I$5-'СЕТ СН'!$I$17</f>
        <v>3855.7040965799997</v>
      </c>
      <c r="W121" s="36">
        <f>SUMIFS(СВЦЭМ!$C$39:$C$782,СВЦЭМ!$A$39:$A$782,$A121,СВЦЭМ!$B$39:$B$782,W$119)+'СЕТ СН'!$I$9+СВЦЭМ!$D$10+'СЕТ СН'!$I$5-'СЕТ СН'!$I$17</f>
        <v>3852.9861410399999</v>
      </c>
      <c r="X121" s="36">
        <f>SUMIFS(СВЦЭМ!$C$39:$C$782,СВЦЭМ!$A$39:$A$782,$A121,СВЦЭМ!$B$39:$B$782,X$119)+'СЕТ СН'!$I$9+СВЦЭМ!$D$10+'СЕТ СН'!$I$5-'СЕТ СН'!$I$17</f>
        <v>3888.3051284900002</v>
      </c>
      <c r="Y121" s="36">
        <f>SUMIFS(СВЦЭМ!$C$39:$C$782,СВЦЭМ!$A$39:$A$782,$A121,СВЦЭМ!$B$39:$B$782,Y$119)+'СЕТ СН'!$I$9+СВЦЭМ!$D$10+'СЕТ СН'!$I$5-'СЕТ СН'!$I$17</f>
        <v>3951.1547393000001</v>
      </c>
    </row>
    <row r="122" spans="1:27" ht="15.75" x14ac:dyDescent="0.2">
      <c r="A122" s="35">
        <f t="shared" ref="A122:A150" si="3">A121+1</f>
        <v>44319</v>
      </c>
      <c r="B122" s="36">
        <f>SUMIFS(СВЦЭМ!$C$39:$C$782,СВЦЭМ!$A$39:$A$782,$A122,СВЦЭМ!$B$39:$B$782,B$119)+'СЕТ СН'!$I$9+СВЦЭМ!$D$10+'СЕТ СН'!$I$5-'СЕТ СН'!$I$17</f>
        <v>3933.72538949</v>
      </c>
      <c r="C122" s="36">
        <f>SUMIFS(СВЦЭМ!$C$39:$C$782,СВЦЭМ!$A$39:$A$782,$A122,СВЦЭМ!$B$39:$B$782,C$119)+'СЕТ СН'!$I$9+СВЦЭМ!$D$10+'СЕТ СН'!$I$5-'СЕТ СН'!$I$17</f>
        <v>3999.6392716800001</v>
      </c>
      <c r="D122" s="36">
        <f>SUMIFS(СВЦЭМ!$C$39:$C$782,СВЦЭМ!$A$39:$A$782,$A122,СВЦЭМ!$B$39:$B$782,D$119)+'СЕТ СН'!$I$9+СВЦЭМ!$D$10+'СЕТ СН'!$I$5-'СЕТ СН'!$I$17</f>
        <v>4043.3269964499996</v>
      </c>
      <c r="E122" s="36">
        <f>SUMIFS(СВЦЭМ!$C$39:$C$782,СВЦЭМ!$A$39:$A$782,$A122,СВЦЭМ!$B$39:$B$782,E$119)+'СЕТ СН'!$I$9+СВЦЭМ!$D$10+'СЕТ СН'!$I$5-'СЕТ СН'!$I$17</f>
        <v>4055.8632111699999</v>
      </c>
      <c r="F122" s="36">
        <f>SUMIFS(СВЦЭМ!$C$39:$C$782,СВЦЭМ!$A$39:$A$782,$A122,СВЦЭМ!$B$39:$B$782,F$119)+'СЕТ СН'!$I$9+СВЦЭМ!$D$10+'СЕТ СН'!$I$5-'СЕТ СН'!$I$17</f>
        <v>4066.12594859</v>
      </c>
      <c r="G122" s="36">
        <f>SUMIFS(СВЦЭМ!$C$39:$C$782,СВЦЭМ!$A$39:$A$782,$A122,СВЦЭМ!$B$39:$B$782,G$119)+'СЕТ СН'!$I$9+СВЦЭМ!$D$10+'СЕТ СН'!$I$5-'СЕТ СН'!$I$17</f>
        <v>4065.20728758</v>
      </c>
      <c r="H122" s="36">
        <f>SUMIFS(СВЦЭМ!$C$39:$C$782,СВЦЭМ!$A$39:$A$782,$A122,СВЦЭМ!$B$39:$B$782,H$119)+'СЕТ СН'!$I$9+СВЦЭМ!$D$10+'СЕТ СН'!$I$5-'СЕТ СН'!$I$17</f>
        <v>4081.1497203399999</v>
      </c>
      <c r="I122" s="36">
        <f>SUMIFS(СВЦЭМ!$C$39:$C$782,СВЦЭМ!$A$39:$A$782,$A122,СВЦЭМ!$B$39:$B$782,I$119)+'СЕТ СН'!$I$9+СВЦЭМ!$D$10+'СЕТ СН'!$I$5-'СЕТ СН'!$I$17</f>
        <v>4042.4666837999998</v>
      </c>
      <c r="J122" s="36">
        <f>SUMIFS(СВЦЭМ!$C$39:$C$782,СВЦЭМ!$A$39:$A$782,$A122,СВЦЭМ!$B$39:$B$782,J$119)+'СЕТ СН'!$I$9+СВЦЭМ!$D$10+'СЕТ СН'!$I$5-'СЕТ СН'!$I$17</f>
        <v>3979.2634499199999</v>
      </c>
      <c r="K122" s="36">
        <f>SUMIFS(СВЦЭМ!$C$39:$C$782,СВЦЭМ!$A$39:$A$782,$A122,СВЦЭМ!$B$39:$B$782,K$119)+'СЕТ СН'!$I$9+СВЦЭМ!$D$10+'СЕТ СН'!$I$5-'СЕТ СН'!$I$17</f>
        <v>3943.0628887699995</v>
      </c>
      <c r="L122" s="36">
        <f>SUMIFS(СВЦЭМ!$C$39:$C$782,СВЦЭМ!$A$39:$A$782,$A122,СВЦЭМ!$B$39:$B$782,L$119)+'СЕТ СН'!$I$9+СВЦЭМ!$D$10+'СЕТ СН'!$I$5-'СЕТ СН'!$I$17</f>
        <v>3927.35585077</v>
      </c>
      <c r="M122" s="36">
        <f>SUMIFS(СВЦЭМ!$C$39:$C$782,СВЦЭМ!$A$39:$A$782,$A122,СВЦЭМ!$B$39:$B$782,M$119)+'СЕТ СН'!$I$9+СВЦЭМ!$D$10+'СЕТ СН'!$I$5-'СЕТ СН'!$I$17</f>
        <v>3906.7997859299999</v>
      </c>
      <c r="N122" s="36">
        <f>SUMIFS(СВЦЭМ!$C$39:$C$782,СВЦЭМ!$A$39:$A$782,$A122,СВЦЭМ!$B$39:$B$782,N$119)+'СЕТ СН'!$I$9+СВЦЭМ!$D$10+'СЕТ СН'!$I$5-'СЕТ СН'!$I$17</f>
        <v>3933.30948476</v>
      </c>
      <c r="O122" s="36">
        <f>SUMIFS(СВЦЭМ!$C$39:$C$782,СВЦЭМ!$A$39:$A$782,$A122,СВЦЭМ!$B$39:$B$782,O$119)+'СЕТ СН'!$I$9+СВЦЭМ!$D$10+'СЕТ СН'!$I$5-'СЕТ СН'!$I$17</f>
        <v>3982.8279783199996</v>
      </c>
      <c r="P122" s="36">
        <f>SUMIFS(СВЦЭМ!$C$39:$C$782,СВЦЭМ!$A$39:$A$782,$A122,СВЦЭМ!$B$39:$B$782,P$119)+'СЕТ СН'!$I$9+СВЦЭМ!$D$10+'СЕТ СН'!$I$5-'СЕТ СН'!$I$17</f>
        <v>3995.6275067699999</v>
      </c>
      <c r="Q122" s="36">
        <f>SUMIFS(СВЦЭМ!$C$39:$C$782,СВЦЭМ!$A$39:$A$782,$A122,СВЦЭМ!$B$39:$B$782,Q$119)+'СЕТ СН'!$I$9+СВЦЭМ!$D$10+'СЕТ СН'!$I$5-'СЕТ СН'!$I$17</f>
        <v>3987.5893072700001</v>
      </c>
      <c r="R122" s="36">
        <f>SUMIFS(СВЦЭМ!$C$39:$C$782,СВЦЭМ!$A$39:$A$782,$A122,СВЦЭМ!$B$39:$B$782,R$119)+'СЕТ СН'!$I$9+СВЦЭМ!$D$10+'СЕТ СН'!$I$5-'СЕТ СН'!$I$17</f>
        <v>3981.3936402299996</v>
      </c>
      <c r="S122" s="36">
        <f>SUMIFS(СВЦЭМ!$C$39:$C$782,СВЦЭМ!$A$39:$A$782,$A122,СВЦЭМ!$B$39:$B$782,S$119)+'СЕТ СН'!$I$9+СВЦЭМ!$D$10+'СЕТ СН'!$I$5-'СЕТ СН'!$I$17</f>
        <v>3960.0486629299999</v>
      </c>
      <c r="T122" s="36">
        <f>SUMIFS(СВЦЭМ!$C$39:$C$782,СВЦЭМ!$A$39:$A$782,$A122,СВЦЭМ!$B$39:$B$782,T$119)+'СЕТ СН'!$I$9+СВЦЭМ!$D$10+'СЕТ СН'!$I$5-'СЕТ СН'!$I$17</f>
        <v>3925.8070688500002</v>
      </c>
      <c r="U122" s="36">
        <f>SUMIFS(СВЦЭМ!$C$39:$C$782,СВЦЭМ!$A$39:$A$782,$A122,СВЦЭМ!$B$39:$B$782,U$119)+'СЕТ СН'!$I$9+СВЦЭМ!$D$10+'СЕТ СН'!$I$5-'СЕТ СН'!$I$17</f>
        <v>3901.9762816399998</v>
      </c>
      <c r="V122" s="36">
        <f>SUMIFS(СВЦЭМ!$C$39:$C$782,СВЦЭМ!$A$39:$A$782,$A122,СВЦЭМ!$B$39:$B$782,V$119)+'СЕТ СН'!$I$9+СВЦЭМ!$D$10+'СЕТ СН'!$I$5-'СЕТ СН'!$I$17</f>
        <v>3881.8268481</v>
      </c>
      <c r="W122" s="36">
        <f>SUMIFS(СВЦЭМ!$C$39:$C$782,СВЦЭМ!$A$39:$A$782,$A122,СВЦЭМ!$B$39:$B$782,W$119)+'СЕТ СН'!$I$9+СВЦЭМ!$D$10+'СЕТ СН'!$I$5-'СЕТ СН'!$I$17</f>
        <v>3890.1778400200001</v>
      </c>
      <c r="X122" s="36">
        <f>SUMIFS(СВЦЭМ!$C$39:$C$782,СВЦЭМ!$A$39:$A$782,$A122,СВЦЭМ!$B$39:$B$782,X$119)+'СЕТ СН'!$I$9+СВЦЭМ!$D$10+'СЕТ СН'!$I$5-'СЕТ СН'!$I$17</f>
        <v>3880.33042845</v>
      </c>
      <c r="Y122" s="36">
        <f>SUMIFS(СВЦЭМ!$C$39:$C$782,СВЦЭМ!$A$39:$A$782,$A122,СВЦЭМ!$B$39:$B$782,Y$119)+'СЕТ СН'!$I$9+СВЦЭМ!$D$10+'СЕТ СН'!$I$5-'СЕТ СН'!$I$17</f>
        <v>3888.8266476399999</v>
      </c>
    </row>
    <row r="123" spans="1:27" ht="15.75" x14ac:dyDescent="0.2">
      <c r="A123" s="35">
        <f t="shared" si="3"/>
        <v>44320</v>
      </c>
      <c r="B123" s="36">
        <f>SUMIFS(СВЦЭМ!$C$39:$C$782,СВЦЭМ!$A$39:$A$782,$A123,СВЦЭМ!$B$39:$B$782,B$119)+'СЕТ СН'!$I$9+СВЦЭМ!$D$10+'СЕТ СН'!$I$5-'СЕТ СН'!$I$17</f>
        <v>3899.9817617399999</v>
      </c>
      <c r="C123" s="36">
        <f>SUMIFS(СВЦЭМ!$C$39:$C$782,СВЦЭМ!$A$39:$A$782,$A123,СВЦЭМ!$B$39:$B$782,C$119)+'СЕТ СН'!$I$9+СВЦЭМ!$D$10+'СЕТ СН'!$I$5-'СЕТ СН'!$I$17</f>
        <v>3962.9341619400002</v>
      </c>
      <c r="D123" s="36">
        <f>SUMIFS(СВЦЭМ!$C$39:$C$782,СВЦЭМ!$A$39:$A$782,$A123,СВЦЭМ!$B$39:$B$782,D$119)+'СЕТ СН'!$I$9+СВЦЭМ!$D$10+'СЕТ СН'!$I$5-'СЕТ СН'!$I$17</f>
        <v>3992.1332447799996</v>
      </c>
      <c r="E123" s="36">
        <f>SUMIFS(СВЦЭМ!$C$39:$C$782,СВЦЭМ!$A$39:$A$782,$A123,СВЦЭМ!$B$39:$B$782,E$119)+'СЕТ СН'!$I$9+СВЦЭМ!$D$10+'СЕТ СН'!$I$5-'СЕТ СН'!$I$17</f>
        <v>3991.8085321600001</v>
      </c>
      <c r="F123" s="36">
        <f>SUMIFS(СВЦЭМ!$C$39:$C$782,СВЦЭМ!$A$39:$A$782,$A123,СВЦЭМ!$B$39:$B$782,F$119)+'СЕТ СН'!$I$9+СВЦЭМ!$D$10+'СЕТ СН'!$I$5-'СЕТ СН'!$I$17</f>
        <v>3999.0099207499998</v>
      </c>
      <c r="G123" s="36">
        <f>SUMIFS(СВЦЭМ!$C$39:$C$782,СВЦЭМ!$A$39:$A$782,$A123,СВЦЭМ!$B$39:$B$782,G$119)+'СЕТ СН'!$I$9+СВЦЭМ!$D$10+'СЕТ СН'!$I$5-'СЕТ СН'!$I$17</f>
        <v>3993.9160989399998</v>
      </c>
      <c r="H123" s="36">
        <f>SUMIFS(СВЦЭМ!$C$39:$C$782,СВЦЭМ!$A$39:$A$782,$A123,СВЦЭМ!$B$39:$B$782,H$119)+'СЕТ СН'!$I$9+СВЦЭМ!$D$10+'СЕТ СН'!$I$5-'СЕТ СН'!$I$17</f>
        <v>3961.5678930399999</v>
      </c>
      <c r="I123" s="36">
        <f>SUMIFS(СВЦЭМ!$C$39:$C$782,СВЦЭМ!$A$39:$A$782,$A123,СВЦЭМ!$B$39:$B$782,I$119)+'СЕТ СН'!$I$9+СВЦЭМ!$D$10+'СЕТ СН'!$I$5-'СЕТ СН'!$I$17</f>
        <v>3941.3432257599998</v>
      </c>
      <c r="J123" s="36">
        <f>SUMIFS(СВЦЭМ!$C$39:$C$782,СВЦЭМ!$A$39:$A$782,$A123,СВЦЭМ!$B$39:$B$782,J$119)+'СЕТ СН'!$I$9+СВЦЭМ!$D$10+'СЕТ СН'!$I$5-'СЕТ СН'!$I$17</f>
        <v>3908.9953193599999</v>
      </c>
      <c r="K123" s="36">
        <f>SUMIFS(СВЦЭМ!$C$39:$C$782,СВЦЭМ!$A$39:$A$782,$A123,СВЦЭМ!$B$39:$B$782,K$119)+'СЕТ СН'!$I$9+СВЦЭМ!$D$10+'СЕТ СН'!$I$5-'СЕТ СН'!$I$17</f>
        <v>3886.1881641099999</v>
      </c>
      <c r="L123" s="36">
        <f>SUMIFS(СВЦЭМ!$C$39:$C$782,СВЦЭМ!$A$39:$A$782,$A123,СВЦЭМ!$B$39:$B$782,L$119)+'СЕТ СН'!$I$9+СВЦЭМ!$D$10+'СЕТ СН'!$I$5-'СЕТ СН'!$I$17</f>
        <v>3878.4756212299999</v>
      </c>
      <c r="M123" s="36">
        <f>SUMIFS(СВЦЭМ!$C$39:$C$782,СВЦЭМ!$A$39:$A$782,$A123,СВЦЭМ!$B$39:$B$782,M$119)+'СЕТ СН'!$I$9+СВЦЭМ!$D$10+'СЕТ СН'!$I$5-'СЕТ СН'!$I$17</f>
        <v>3876.0741078199999</v>
      </c>
      <c r="N123" s="36">
        <f>SUMIFS(СВЦЭМ!$C$39:$C$782,СВЦЭМ!$A$39:$A$782,$A123,СВЦЭМ!$B$39:$B$782,N$119)+'СЕТ СН'!$I$9+СВЦЭМ!$D$10+'СЕТ СН'!$I$5-'СЕТ СН'!$I$17</f>
        <v>3881.8680453900001</v>
      </c>
      <c r="O123" s="36">
        <f>SUMIFS(СВЦЭМ!$C$39:$C$782,СВЦЭМ!$A$39:$A$782,$A123,СВЦЭМ!$B$39:$B$782,O$119)+'СЕТ СН'!$I$9+СВЦЭМ!$D$10+'СЕТ СН'!$I$5-'СЕТ СН'!$I$17</f>
        <v>3888.8174649900002</v>
      </c>
      <c r="P123" s="36">
        <f>SUMIFS(СВЦЭМ!$C$39:$C$782,СВЦЭМ!$A$39:$A$782,$A123,СВЦЭМ!$B$39:$B$782,P$119)+'СЕТ СН'!$I$9+СВЦЭМ!$D$10+'СЕТ СН'!$I$5-'СЕТ СН'!$I$17</f>
        <v>3896.8143725</v>
      </c>
      <c r="Q123" s="36">
        <f>SUMIFS(СВЦЭМ!$C$39:$C$782,СВЦЭМ!$A$39:$A$782,$A123,СВЦЭМ!$B$39:$B$782,Q$119)+'СЕТ СН'!$I$9+СВЦЭМ!$D$10+'СЕТ СН'!$I$5-'СЕТ СН'!$I$17</f>
        <v>3894.2341764299999</v>
      </c>
      <c r="R123" s="36">
        <f>SUMIFS(СВЦЭМ!$C$39:$C$782,СВЦЭМ!$A$39:$A$782,$A123,СВЦЭМ!$B$39:$B$782,R$119)+'СЕТ СН'!$I$9+СВЦЭМ!$D$10+'СЕТ СН'!$I$5-'СЕТ СН'!$I$17</f>
        <v>3906.5935228899998</v>
      </c>
      <c r="S123" s="36">
        <f>SUMIFS(СВЦЭМ!$C$39:$C$782,СВЦЭМ!$A$39:$A$782,$A123,СВЦЭМ!$B$39:$B$782,S$119)+'СЕТ СН'!$I$9+СВЦЭМ!$D$10+'СЕТ СН'!$I$5-'СЕТ СН'!$I$17</f>
        <v>3912.5049467399999</v>
      </c>
      <c r="T123" s="36">
        <f>SUMIFS(СВЦЭМ!$C$39:$C$782,СВЦЭМ!$A$39:$A$782,$A123,СВЦЭМ!$B$39:$B$782,T$119)+'СЕТ СН'!$I$9+СВЦЭМ!$D$10+'СЕТ СН'!$I$5-'СЕТ СН'!$I$17</f>
        <v>3898.4724576600001</v>
      </c>
      <c r="U123" s="36">
        <f>SUMIFS(СВЦЭМ!$C$39:$C$782,СВЦЭМ!$A$39:$A$782,$A123,СВЦЭМ!$B$39:$B$782,U$119)+'СЕТ СН'!$I$9+СВЦЭМ!$D$10+'СЕТ СН'!$I$5-'СЕТ СН'!$I$17</f>
        <v>3859.3045830900001</v>
      </c>
      <c r="V123" s="36">
        <f>SUMIFS(СВЦЭМ!$C$39:$C$782,СВЦЭМ!$A$39:$A$782,$A123,СВЦЭМ!$B$39:$B$782,V$119)+'СЕТ СН'!$I$9+СВЦЭМ!$D$10+'СЕТ СН'!$I$5-'СЕТ СН'!$I$17</f>
        <v>3841.8881013800001</v>
      </c>
      <c r="W123" s="36">
        <f>SUMIFS(СВЦЭМ!$C$39:$C$782,СВЦЭМ!$A$39:$A$782,$A123,СВЦЭМ!$B$39:$B$782,W$119)+'СЕТ СН'!$I$9+СВЦЭМ!$D$10+'СЕТ СН'!$I$5-'СЕТ СН'!$I$17</f>
        <v>3846.3844495499998</v>
      </c>
      <c r="X123" s="36">
        <f>SUMIFS(СВЦЭМ!$C$39:$C$782,СВЦЭМ!$A$39:$A$782,$A123,СВЦЭМ!$B$39:$B$782,X$119)+'СЕТ СН'!$I$9+СВЦЭМ!$D$10+'СЕТ СН'!$I$5-'СЕТ СН'!$I$17</f>
        <v>3863.8275483100001</v>
      </c>
      <c r="Y123" s="36">
        <f>SUMIFS(СВЦЭМ!$C$39:$C$782,СВЦЭМ!$A$39:$A$782,$A123,СВЦЭМ!$B$39:$B$782,Y$119)+'СЕТ СН'!$I$9+СВЦЭМ!$D$10+'СЕТ СН'!$I$5-'СЕТ СН'!$I$17</f>
        <v>3885.5639261300003</v>
      </c>
    </row>
    <row r="124" spans="1:27" ht="15.75" x14ac:dyDescent="0.2">
      <c r="A124" s="35">
        <f t="shared" si="3"/>
        <v>44321</v>
      </c>
      <c r="B124" s="36">
        <f>SUMIFS(СВЦЭМ!$C$39:$C$782,СВЦЭМ!$A$39:$A$782,$A124,СВЦЭМ!$B$39:$B$782,B$119)+'СЕТ СН'!$I$9+СВЦЭМ!$D$10+'СЕТ СН'!$I$5-'СЕТ СН'!$I$17</f>
        <v>3912.8405764099998</v>
      </c>
      <c r="C124" s="36">
        <f>SUMIFS(СВЦЭМ!$C$39:$C$782,СВЦЭМ!$A$39:$A$782,$A124,СВЦЭМ!$B$39:$B$782,C$119)+'СЕТ СН'!$I$9+СВЦЭМ!$D$10+'СЕТ СН'!$I$5-'СЕТ СН'!$I$17</f>
        <v>3961.5938790499995</v>
      </c>
      <c r="D124" s="36">
        <f>SUMIFS(СВЦЭМ!$C$39:$C$782,СВЦЭМ!$A$39:$A$782,$A124,СВЦЭМ!$B$39:$B$782,D$119)+'СЕТ СН'!$I$9+СВЦЭМ!$D$10+'СЕТ СН'!$I$5-'СЕТ СН'!$I$17</f>
        <v>3981.9501014999996</v>
      </c>
      <c r="E124" s="36">
        <f>SUMIFS(СВЦЭМ!$C$39:$C$782,СВЦЭМ!$A$39:$A$782,$A124,СВЦЭМ!$B$39:$B$782,E$119)+'СЕТ СН'!$I$9+СВЦЭМ!$D$10+'СЕТ СН'!$I$5-'СЕТ СН'!$I$17</f>
        <v>3992.9994948399999</v>
      </c>
      <c r="F124" s="36">
        <f>SUMIFS(СВЦЭМ!$C$39:$C$782,СВЦЭМ!$A$39:$A$782,$A124,СВЦЭМ!$B$39:$B$782,F$119)+'СЕТ СН'!$I$9+СВЦЭМ!$D$10+'СЕТ СН'!$I$5-'СЕТ СН'!$I$17</f>
        <v>4005.7819593999998</v>
      </c>
      <c r="G124" s="36">
        <f>SUMIFS(СВЦЭМ!$C$39:$C$782,СВЦЭМ!$A$39:$A$782,$A124,СВЦЭМ!$B$39:$B$782,G$119)+'СЕТ СН'!$I$9+СВЦЭМ!$D$10+'СЕТ СН'!$I$5-'СЕТ СН'!$I$17</f>
        <v>3998.0279098399997</v>
      </c>
      <c r="H124" s="36">
        <f>SUMIFS(СВЦЭМ!$C$39:$C$782,СВЦЭМ!$A$39:$A$782,$A124,СВЦЭМ!$B$39:$B$782,H$119)+'СЕТ СН'!$I$9+СВЦЭМ!$D$10+'СЕТ СН'!$I$5-'СЕТ СН'!$I$17</f>
        <v>3966.3821232700002</v>
      </c>
      <c r="I124" s="36">
        <f>SUMIFS(СВЦЭМ!$C$39:$C$782,СВЦЭМ!$A$39:$A$782,$A124,СВЦЭМ!$B$39:$B$782,I$119)+'СЕТ СН'!$I$9+СВЦЭМ!$D$10+'СЕТ СН'!$I$5-'СЕТ СН'!$I$17</f>
        <v>3930.6501600800002</v>
      </c>
      <c r="J124" s="36">
        <f>SUMIFS(СВЦЭМ!$C$39:$C$782,СВЦЭМ!$A$39:$A$782,$A124,СВЦЭМ!$B$39:$B$782,J$119)+'СЕТ СН'!$I$9+СВЦЭМ!$D$10+'СЕТ СН'!$I$5-'СЕТ СН'!$I$17</f>
        <v>3893.66350913</v>
      </c>
      <c r="K124" s="36">
        <f>SUMIFS(СВЦЭМ!$C$39:$C$782,СВЦЭМ!$A$39:$A$782,$A124,СВЦЭМ!$B$39:$B$782,K$119)+'СЕТ СН'!$I$9+СВЦЭМ!$D$10+'СЕТ СН'!$I$5-'СЕТ СН'!$I$17</f>
        <v>3881.09602675</v>
      </c>
      <c r="L124" s="36">
        <f>SUMIFS(СВЦЭМ!$C$39:$C$782,СВЦЭМ!$A$39:$A$782,$A124,СВЦЭМ!$B$39:$B$782,L$119)+'СЕТ СН'!$I$9+СВЦЭМ!$D$10+'СЕТ СН'!$I$5-'СЕТ СН'!$I$17</f>
        <v>3861.5113702099998</v>
      </c>
      <c r="M124" s="36">
        <f>SUMIFS(СВЦЭМ!$C$39:$C$782,СВЦЭМ!$A$39:$A$782,$A124,СВЦЭМ!$B$39:$B$782,M$119)+'СЕТ СН'!$I$9+СВЦЭМ!$D$10+'СЕТ СН'!$I$5-'СЕТ СН'!$I$17</f>
        <v>3851.8715500999997</v>
      </c>
      <c r="N124" s="36">
        <f>SUMIFS(СВЦЭМ!$C$39:$C$782,СВЦЭМ!$A$39:$A$782,$A124,СВЦЭМ!$B$39:$B$782,N$119)+'СЕТ СН'!$I$9+СВЦЭМ!$D$10+'СЕТ СН'!$I$5-'СЕТ СН'!$I$17</f>
        <v>3871.1888767</v>
      </c>
      <c r="O124" s="36">
        <f>SUMIFS(СВЦЭМ!$C$39:$C$782,СВЦЭМ!$A$39:$A$782,$A124,СВЦЭМ!$B$39:$B$782,O$119)+'СЕТ СН'!$I$9+СВЦЭМ!$D$10+'СЕТ СН'!$I$5-'СЕТ СН'!$I$17</f>
        <v>3875.3314038399999</v>
      </c>
      <c r="P124" s="36">
        <f>SUMIFS(СВЦЭМ!$C$39:$C$782,СВЦЭМ!$A$39:$A$782,$A124,СВЦЭМ!$B$39:$B$782,P$119)+'СЕТ СН'!$I$9+СВЦЭМ!$D$10+'СЕТ СН'!$I$5-'СЕТ СН'!$I$17</f>
        <v>3876.9016265599998</v>
      </c>
      <c r="Q124" s="36">
        <f>SUMIFS(СВЦЭМ!$C$39:$C$782,СВЦЭМ!$A$39:$A$782,$A124,СВЦЭМ!$B$39:$B$782,Q$119)+'СЕТ СН'!$I$9+СВЦЭМ!$D$10+'СЕТ СН'!$I$5-'СЕТ СН'!$I$17</f>
        <v>3878.7647724399999</v>
      </c>
      <c r="R124" s="36">
        <f>SUMIFS(СВЦЭМ!$C$39:$C$782,СВЦЭМ!$A$39:$A$782,$A124,СВЦЭМ!$B$39:$B$782,R$119)+'СЕТ СН'!$I$9+СВЦЭМ!$D$10+'СЕТ СН'!$I$5-'СЕТ СН'!$I$17</f>
        <v>3881.5841542799999</v>
      </c>
      <c r="S124" s="36">
        <f>SUMIFS(СВЦЭМ!$C$39:$C$782,СВЦЭМ!$A$39:$A$782,$A124,СВЦЭМ!$B$39:$B$782,S$119)+'СЕТ СН'!$I$9+СВЦЭМ!$D$10+'СЕТ СН'!$I$5-'СЕТ СН'!$I$17</f>
        <v>3887.8343043499999</v>
      </c>
      <c r="T124" s="36">
        <f>SUMIFS(СВЦЭМ!$C$39:$C$782,СВЦЭМ!$A$39:$A$782,$A124,СВЦЭМ!$B$39:$B$782,T$119)+'СЕТ СН'!$I$9+СВЦЭМ!$D$10+'СЕТ СН'!$I$5-'СЕТ СН'!$I$17</f>
        <v>3887.9987416100003</v>
      </c>
      <c r="U124" s="36">
        <f>SUMIFS(СВЦЭМ!$C$39:$C$782,СВЦЭМ!$A$39:$A$782,$A124,СВЦЭМ!$B$39:$B$782,U$119)+'СЕТ СН'!$I$9+СВЦЭМ!$D$10+'СЕТ СН'!$I$5-'СЕТ СН'!$I$17</f>
        <v>3867.5212168799999</v>
      </c>
      <c r="V124" s="36">
        <f>SUMIFS(СВЦЭМ!$C$39:$C$782,СВЦЭМ!$A$39:$A$782,$A124,СВЦЭМ!$B$39:$B$782,V$119)+'СЕТ СН'!$I$9+СВЦЭМ!$D$10+'СЕТ СН'!$I$5-'СЕТ СН'!$I$17</f>
        <v>3858.7671152799999</v>
      </c>
      <c r="W124" s="36">
        <f>SUMIFS(СВЦЭМ!$C$39:$C$782,СВЦЭМ!$A$39:$A$782,$A124,СВЦЭМ!$B$39:$B$782,W$119)+'СЕТ СН'!$I$9+СВЦЭМ!$D$10+'СЕТ СН'!$I$5-'СЕТ СН'!$I$17</f>
        <v>3863.5419936899998</v>
      </c>
      <c r="X124" s="36">
        <f>SUMIFS(СВЦЭМ!$C$39:$C$782,СВЦЭМ!$A$39:$A$782,$A124,СВЦЭМ!$B$39:$B$782,X$119)+'СЕТ СН'!$I$9+СВЦЭМ!$D$10+'СЕТ СН'!$I$5-'СЕТ СН'!$I$17</f>
        <v>3874.4434873099999</v>
      </c>
      <c r="Y124" s="36">
        <f>SUMIFS(СВЦЭМ!$C$39:$C$782,СВЦЭМ!$A$39:$A$782,$A124,СВЦЭМ!$B$39:$B$782,Y$119)+'СЕТ СН'!$I$9+СВЦЭМ!$D$10+'СЕТ СН'!$I$5-'СЕТ СН'!$I$17</f>
        <v>3914.4589146899998</v>
      </c>
    </row>
    <row r="125" spans="1:27" ht="15.75" x14ac:dyDescent="0.2">
      <c r="A125" s="35">
        <f t="shared" si="3"/>
        <v>44322</v>
      </c>
      <c r="B125" s="36">
        <f>SUMIFS(СВЦЭМ!$C$39:$C$782,СВЦЭМ!$A$39:$A$782,$A125,СВЦЭМ!$B$39:$B$782,B$119)+'СЕТ СН'!$I$9+СВЦЭМ!$D$10+'СЕТ СН'!$I$5-'СЕТ СН'!$I$17</f>
        <v>3906.2545133100002</v>
      </c>
      <c r="C125" s="36">
        <f>SUMIFS(СВЦЭМ!$C$39:$C$782,СВЦЭМ!$A$39:$A$782,$A125,СВЦЭМ!$B$39:$B$782,C$119)+'СЕТ СН'!$I$9+СВЦЭМ!$D$10+'СЕТ СН'!$I$5-'СЕТ СН'!$I$17</f>
        <v>3939.18105904</v>
      </c>
      <c r="D125" s="36">
        <f>SUMIFS(СВЦЭМ!$C$39:$C$782,СВЦЭМ!$A$39:$A$782,$A125,СВЦЭМ!$B$39:$B$782,D$119)+'СЕТ СН'!$I$9+СВЦЭМ!$D$10+'СЕТ СН'!$I$5-'СЕТ СН'!$I$17</f>
        <v>3982.65145699</v>
      </c>
      <c r="E125" s="36">
        <f>SUMIFS(СВЦЭМ!$C$39:$C$782,СВЦЭМ!$A$39:$A$782,$A125,СВЦЭМ!$B$39:$B$782,E$119)+'СЕТ СН'!$I$9+СВЦЭМ!$D$10+'СЕТ СН'!$I$5-'СЕТ СН'!$I$17</f>
        <v>3978.7390018300002</v>
      </c>
      <c r="F125" s="36">
        <f>SUMIFS(СВЦЭМ!$C$39:$C$782,СВЦЭМ!$A$39:$A$782,$A125,СВЦЭМ!$B$39:$B$782,F$119)+'СЕТ СН'!$I$9+СВЦЭМ!$D$10+'СЕТ СН'!$I$5-'СЕТ СН'!$I$17</f>
        <v>3994.1207568199998</v>
      </c>
      <c r="G125" s="36">
        <f>SUMIFS(СВЦЭМ!$C$39:$C$782,СВЦЭМ!$A$39:$A$782,$A125,СВЦЭМ!$B$39:$B$782,G$119)+'СЕТ СН'!$I$9+СВЦЭМ!$D$10+'СЕТ СН'!$I$5-'СЕТ СН'!$I$17</f>
        <v>3991.5113266899998</v>
      </c>
      <c r="H125" s="36">
        <f>SUMIFS(СВЦЭМ!$C$39:$C$782,СВЦЭМ!$A$39:$A$782,$A125,СВЦЭМ!$B$39:$B$782,H$119)+'СЕТ СН'!$I$9+СВЦЭМ!$D$10+'СЕТ СН'!$I$5-'СЕТ СН'!$I$17</f>
        <v>3966.36628036</v>
      </c>
      <c r="I125" s="36">
        <f>SUMIFS(СВЦЭМ!$C$39:$C$782,СВЦЭМ!$A$39:$A$782,$A125,СВЦЭМ!$B$39:$B$782,I$119)+'СЕТ СН'!$I$9+СВЦЭМ!$D$10+'СЕТ СН'!$I$5-'СЕТ СН'!$I$17</f>
        <v>3926.9009415</v>
      </c>
      <c r="J125" s="36">
        <f>SUMIFS(СВЦЭМ!$C$39:$C$782,СВЦЭМ!$A$39:$A$782,$A125,СВЦЭМ!$B$39:$B$782,J$119)+'СЕТ СН'!$I$9+СВЦЭМ!$D$10+'СЕТ СН'!$I$5-'СЕТ СН'!$I$17</f>
        <v>3888.8359394399999</v>
      </c>
      <c r="K125" s="36">
        <f>SUMIFS(СВЦЭМ!$C$39:$C$782,СВЦЭМ!$A$39:$A$782,$A125,СВЦЭМ!$B$39:$B$782,K$119)+'СЕТ СН'!$I$9+СВЦЭМ!$D$10+'СЕТ СН'!$I$5-'СЕТ СН'!$I$17</f>
        <v>3843.3494020500002</v>
      </c>
      <c r="L125" s="36">
        <f>SUMIFS(СВЦЭМ!$C$39:$C$782,СВЦЭМ!$A$39:$A$782,$A125,СВЦЭМ!$B$39:$B$782,L$119)+'СЕТ СН'!$I$9+СВЦЭМ!$D$10+'СЕТ СН'!$I$5-'СЕТ СН'!$I$17</f>
        <v>3820.4469797100001</v>
      </c>
      <c r="M125" s="36">
        <f>SUMIFS(СВЦЭМ!$C$39:$C$782,СВЦЭМ!$A$39:$A$782,$A125,СВЦЭМ!$B$39:$B$782,M$119)+'СЕТ СН'!$I$9+СВЦЭМ!$D$10+'СЕТ СН'!$I$5-'СЕТ СН'!$I$17</f>
        <v>3826.6025197600002</v>
      </c>
      <c r="N125" s="36">
        <f>SUMIFS(СВЦЭМ!$C$39:$C$782,СВЦЭМ!$A$39:$A$782,$A125,СВЦЭМ!$B$39:$B$782,N$119)+'СЕТ СН'!$I$9+СВЦЭМ!$D$10+'СЕТ СН'!$I$5-'СЕТ СН'!$I$17</f>
        <v>3857.9418614400001</v>
      </c>
      <c r="O125" s="36">
        <f>SUMIFS(СВЦЭМ!$C$39:$C$782,СВЦЭМ!$A$39:$A$782,$A125,СВЦЭМ!$B$39:$B$782,O$119)+'СЕТ СН'!$I$9+СВЦЭМ!$D$10+'СЕТ СН'!$I$5-'СЕТ СН'!$I$17</f>
        <v>3867.8381233199998</v>
      </c>
      <c r="P125" s="36">
        <f>SUMIFS(СВЦЭМ!$C$39:$C$782,СВЦЭМ!$A$39:$A$782,$A125,СВЦЭМ!$B$39:$B$782,P$119)+'СЕТ СН'!$I$9+СВЦЭМ!$D$10+'СЕТ СН'!$I$5-'СЕТ СН'!$I$17</f>
        <v>3887.2451066899998</v>
      </c>
      <c r="Q125" s="36">
        <f>SUMIFS(СВЦЭМ!$C$39:$C$782,СВЦЭМ!$A$39:$A$782,$A125,СВЦЭМ!$B$39:$B$782,Q$119)+'СЕТ СН'!$I$9+СВЦЭМ!$D$10+'СЕТ СН'!$I$5-'СЕТ СН'!$I$17</f>
        <v>3897.2451547800001</v>
      </c>
      <c r="R125" s="36">
        <f>SUMIFS(СВЦЭМ!$C$39:$C$782,СВЦЭМ!$A$39:$A$782,$A125,СВЦЭМ!$B$39:$B$782,R$119)+'СЕТ СН'!$I$9+СВЦЭМ!$D$10+'СЕТ СН'!$I$5-'СЕТ СН'!$I$17</f>
        <v>3885.6339690499999</v>
      </c>
      <c r="S125" s="36">
        <f>SUMIFS(СВЦЭМ!$C$39:$C$782,СВЦЭМ!$A$39:$A$782,$A125,СВЦЭМ!$B$39:$B$782,S$119)+'СЕТ СН'!$I$9+СВЦЭМ!$D$10+'СЕТ СН'!$I$5-'СЕТ СН'!$I$17</f>
        <v>3899.9256141599999</v>
      </c>
      <c r="T125" s="36">
        <f>SUMIFS(СВЦЭМ!$C$39:$C$782,СВЦЭМ!$A$39:$A$782,$A125,СВЦЭМ!$B$39:$B$782,T$119)+'СЕТ СН'!$I$9+СВЦЭМ!$D$10+'СЕТ СН'!$I$5-'СЕТ СН'!$I$17</f>
        <v>3870.73596524</v>
      </c>
      <c r="U125" s="36">
        <f>SUMIFS(СВЦЭМ!$C$39:$C$782,СВЦЭМ!$A$39:$A$782,$A125,СВЦЭМ!$B$39:$B$782,U$119)+'СЕТ СН'!$I$9+СВЦЭМ!$D$10+'СЕТ СН'!$I$5-'СЕТ СН'!$I$17</f>
        <v>3831.8411076500001</v>
      </c>
      <c r="V125" s="36">
        <f>SUMIFS(СВЦЭМ!$C$39:$C$782,СВЦЭМ!$A$39:$A$782,$A125,СВЦЭМ!$B$39:$B$782,V$119)+'СЕТ СН'!$I$9+СВЦЭМ!$D$10+'СЕТ СН'!$I$5-'СЕТ СН'!$I$17</f>
        <v>3794.1750180999998</v>
      </c>
      <c r="W125" s="36">
        <f>SUMIFS(СВЦЭМ!$C$39:$C$782,СВЦЭМ!$A$39:$A$782,$A125,СВЦЭМ!$B$39:$B$782,W$119)+'СЕТ СН'!$I$9+СВЦЭМ!$D$10+'СЕТ СН'!$I$5-'СЕТ СН'!$I$17</f>
        <v>3811.9213620199998</v>
      </c>
      <c r="X125" s="36">
        <f>SUMIFS(СВЦЭМ!$C$39:$C$782,СВЦЭМ!$A$39:$A$782,$A125,СВЦЭМ!$B$39:$B$782,X$119)+'СЕТ СН'!$I$9+СВЦЭМ!$D$10+'СЕТ СН'!$I$5-'СЕТ СН'!$I$17</f>
        <v>3844.68251414</v>
      </c>
      <c r="Y125" s="36">
        <f>SUMIFS(СВЦЭМ!$C$39:$C$782,СВЦЭМ!$A$39:$A$782,$A125,СВЦЭМ!$B$39:$B$782,Y$119)+'СЕТ СН'!$I$9+СВЦЭМ!$D$10+'СЕТ СН'!$I$5-'СЕТ СН'!$I$17</f>
        <v>3895.4049276699998</v>
      </c>
    </row>
    <row r="126" spans="1:27" ht="15.75" x14ac:dyDescent="0.2">
      <c r="A126" s="35">
        <f t="shared" si="3"/>
        <v>44323</v>
      </c>
      <c r="B126" s="36">
        <f>SUMIFS(СВЦЭМ!$C$39:$C$782,СВЦЭМ!$A$39:$A$782,$A126,СВЦЭМ!$B$39:$B$782,B$119)+'СЕТ СН'!$I$9+СВЦЭМ!$D$10+'СЕТ СН'!$I$5-'СЕТ СН'!$I$17</f>
        <v>3900.9318150399999</v>
      </c>
      <c r="C126" s="36">
        <f>SUMIFS(СВЦЭМ!$C$39:$C$782,СВЦЭМ!$A$39:$A$782,$A126,СВЦЭМ!$B$39:$B$782,C$119)+'СЕТ СН'!$I$9+СВЦЭМ!$D$10+'СЕТ СН'!$I$5-'СЕТ СН'!$I$17</f>
        <v>3908.0982187999998</v>
      </c>
      <c r="D126" s="36">
        <f>SUMIFS(СВЦЭМ!$C$39:$C$782,СВЦЭМ!$A$39:$A$782,$A126,СВЦЭМ!$B$39:$B$782,D$119)+'СЕТ СН'!$I$9+СВЦЭМ!$D$10+'СЕТ СН'!$I$5-'СЕТ СН'!$I$17</f>
        <v>3970.0278180599998</v>
      </c>
      <c r="E126" s="36">
        <f>SUMIFS(СВЦЭМ!$C$39:$C$782,СВЦЭМ!$A$39:$A$782,$A126,СВЦЭМ!$B$39:$B$782,E$119)+'СЕТ СН'!$I$9+СВЦЭМ!$D$10+'СЕТ СН'!$I$5-'СЕТ СН'!$I$17</f>
        <v>3985.53189088</v>
      </c>
      <c r="F126" s="36">
        <f>SUMIFS(СВЦЭМ!$C$39:$C$782,СВЦЭМ!$A$39:$A$782,$A126,СВЦЭМ!$B$39:$B$782,F$119)+'СЕТ СН'!$I$9+СВЦЭМ!$D$10+'СЕТ СН'!$I$5-'СЕТ СН'!$I$17</f>
        <v>3996.5163991999998</v>
      </c>
      <c r="G126" s="36">
        <f>SUMIFS(СВЦЭМ!$C$39:$C$782,СВЦЭМ!$A$39:$A$782,$A126,СВЦЭМ!$B$39:$B$782,G$119)+'СЕТ СН'!$I$9+СВЦЭМ!$D$10+'СЕТ СН'!$I$5-'СЕТ СН'!$I$17</f>
        <v>3975.3354876399999</v>
      </c>
      <c r="H126" s="36">
        <f>SUMIFS(СВЦЭМ!$C$39:$C$782,СВЦЭМ!$A$39:$A$782,$A126,СВЦЭМ!$B$39:$B$782,H$119)+'СЕТ СН'!$I$9+СВЦЭМ!$D$10+'СЕТ СН'!$I$5-'СЕТ СН'!$I$17</f>
        <v>3923.0637005899998</v>
      </c>
      <c r="I126" s="36">
        <f>SUMIFS(СВЦЭМ!$C$39:$C$782,СВЦЭМ!$A$39:$A$782,$A126,СВЦЭМ!$B$39:$B$782,I$119)+'СЕТ СН'!$I$9+СВЦЭМ!$D$10+'СЕТ СН'!$I$5-'СЕТ СН'!$I$17</f>
        <v>3894.0700970600001</v>
      </c>
      <c r="J126" s="36">
        <f>SUMIFS(СВЦЭМ!$C$39:$C$782,СВЦЭМ!$A$39:$A$782,$A126,СВЦЭМ!$B$39:$B$782,J$119)+'СЕТ СН'!$I$9+СВЦЭМ!$D$10+'СЕТ СН'!$I$5-'СЕТ СН'!$I$17</f>
        <v>3869.0492482499999</v>
      </c>
      <c r="K126" s="36">
        <f>SUMIFS(СВЦЭМ!$C$39:$C$782,СВЦЭМ!$A$39:$A$782,$A126,СВЦЭМ!$B$39:$B$782,K$119)+'СЕТ СН'!$I$9+СВЦЭМ!$D$10+'СЕТ СН'!$I$5-'СЕТ СН'!$I$17</f>
        <v>3879.7446013600002</v>
      </c>
      <c r="L126" s="36">
        <f>SUMIFS(СВЦЭМ!$C$39:$C$782,СВЦЭМ!$A$39:$A$782,$A126,СВЦЭМ!$B$39:$B$782,L$119)+'СЕТ СН'!$I$9+СВЦЭМ!$D$10+'СЕТ СН'!$I$5-'СЕТ СН'!$I$17</f>
        <v>3871.0302642900001</v>
      </c>
      <c r="M126" s="36">
        <f>SUMIFS(СВЦЭМ!$C$39:$C$782,СВЦЭМ!$A$39:$A$782,$A126,СВЦЭМ!$B$39:$B$782,M$119)+'СЕТ СН'!$I$9+СВЦЭМ!$D$10+'СЕТ СН'!$I$5-'СЕТ СН'!$I$17</f>
        <v>3869.1702342200001</v>
      </c>
      <c r="N126" s="36">
        <f>SUMIFS(СВЦЭМ!$C$39:$C$782,СВЦЭМ!$A$39:$A$782,$A126,СВЦЭМ!$B$39:$B$782,N$119)+'СЕТ СН'!$I$9+СВЦЭМ!$D$10+'СЕТ СН'!$I$5-'СЕТ СН'!$I$17</f>
        <v>3854.3070933700001</v>
      </c>
      <c r="O126" s="36">
        <f>SUMIFS(СВЦЭМ!$C$39:$C$782,СВЦЭМ!$A$39:$A$782,$A126,СВЦЭМ!$B$39:$B$782,O$119)+'СЕТ СН'!$I$9+СВЦЭМ!$D$10+'СЕТ СН'!$I$5-'СЕТ СН'!$I$17</f>
        <v>3858.9902247700002</v>
      </c>
      <c r="P126" s="36">
        <f>SUMIFS(СВЦЭМ!$C$39:$C$782,СВЦЭМ!$A$39:$A$782,$A126,СВЦЭМ!$B$39:$B$782,P$119)+'СЕТ СН'!$I$9+СВЦЭМ!$D$10+'СЕТ СН'!$I$5-'СЕТ СН'!$I$17</f>
        <v>3861.9206031899998</v>
      </c>
      <c r="Q126" s="36">
        <f>SUMIFS(СВЦЭМ!$C$39:$C$782,СВЦЭМ!$A$39:$A$782,$A126,СВЦЭМ!$B$39:$B$782,Q$119)+'СЕТ СН'!$I$9+СВЦЭМ!$D$10+'СЕТ СН'!$I$5-'СЕТ СН'!$I$17</f>
        <v>3865.20719925</v>
      </c>
      <c r="R126" s="36">
        <f>SUMIFS(СВЦЭМ!$C$39:$C$782,СВЦЭМ!$A$39:$A$782,$A126,СВЦЭМ!$B$39:$B$782,R$119)+'СЕТ СН'!$I$9+СВЦЭМ!$D$10+'СЕТ СН'!$I$5-'СЕТ СН'!$I$17</f>
        <v>3852.2334709199999</v>
      </c>
      <c r="S126" s="36">
        <f>SUMIFS(СВЦЭМ!$C$39:$C$782,СВЦЭМ!$A$39:$A$782,$A126,СВЦЭМ!$B$39:$B$782,S$119)+'СЕТ СН'!$I$9+СВЦЭМ!$D$10+'СЕТ СН'!$I$5-'СЕТ СН'!$I$17</f>
        <v>3874.2152465600002</v>
      </c>
      <c r="T126" s="36">
        <f>SUMIFS(СВЦЭМ!$C$39:$C$782,СВЦЭМ!$A$39:$A$782,$A126,СВЦЭМ!$B$39:$B$782,T$119)+'СЕТ СН'!$I$9+СВЦЭМ!$D$10+'СЕТ СН'!$I$5-'СЕТ СН'!$I$17</f>
        <v>3873.5841400199997</v>
      </c>
      <c r="U126" s="36">
        <f>SUMIFS(СВЦЭМ!$C$39:$C$782,СВЦЭМ!$A$39:$A$782,$A126,СВЦЭМ!$B$39:$B$782,U$119)+'СЕТ СН'!$I$9+СВЦЭМ!$D$10+'СЕТ СН'!$I$5-'СЕТ СН'!$I$17</f>
        <v>3868.39309301</v>
      </c>
      <c r="V126" s="36">
        <f>SUMIFS(СВЦЭМ!$C$39:$C$782,СВЦЭМ!$A$39:$A$782,$A126,СВЦЭМ!$B$39:$B$782,V$119)+'СЕТ СН'!$I$9+СВЦЭМ!$D$10+'СЕТ СН'!$I$5-'СЕТ СН'!$I$17</f>
        <v>3854.7156483099998</v>
      </c>
      <c r="W126" s="36">
        <f>SUMIFS(СВЦЭМ!$C$39:$C$782,СВЦЭМ!$A$39:$A$782,$A126,СВЦЭМ!$B$39:$B$782,W$119)+'СЕТ СН'!$I$9+СВЦЭМ!$D$10+'СЕТ СН'!$I$5-'СЕТ СН'!$I$17</f>
        <v>3857.9366630099998</v>
      </c>
      <c r="X126" s="36">
        <f>SUMIFS(СВЦЭМ!$C$39:$C$782,СВЦЭМ!$A$39:$A$782,$A126,СВЦЭМ!$B$39:$B$782,X$119)+'СЕТ СН'!$I$9+СВЦЭМ!$D$10+'СЕТ СН'!$I$5-'СЕТ СН'!$I$17</f>
        <v>3849.01575181</v>
      </c>
      <c r="Y126" s="36">
        <f>SUMIFS(СВЦЭМ!$C$39:$C$782,СВЦЭМ!$A$39:$A$782,$A126,СВЦЭМ!$B$39:$B$782,Y$119)+'СЕТ СН'!$I$9+СВЦЭМ!$D$10+'СЕТ СН'!$I$5-'СЕТ СН'!$I$17</f>
        <v>3844.2573228400001</v>
      </c>
    </row>
    <row r="127" spans="1:27" ht="15.75" x14ac:dyDescent="0.2">
      <c r="A127" s="35">
        <f t="shared" si="3"/>
        <v>44324</v>
      </c>
      <c r="B127" s="36">
        <f>SUMIFS(СВЦЭМ!$C$39:$C$782,СВЦЭМ!$A$39:$A$782,$A127,СВЦЭМ!$B$39:$B$782,B$119)+'СЕТ СН'!$I$9+СВЦЭМ!$D$10+'СЕТ СН'!$I$5-'СЕТ СН'!$I$17</f>
        <v>3883.12229493</v>
      </c>
      <c r="C127" s="36">
        <f>SUMIFS(СВЦЭМ!$C$39:$C$782,СВЦЭМ!$A$39:$A$782,$A127,СВЦЭМ!$B$39:$B$782,C$119)+'СЕТ СН'!$I$9+СВЦЭМ!$D$10+'СЕТ СН'!$I$5-'СЕТ СН'!$I$17</f>
        <v>3929.6313848499999</v>
      </c>
      <c r="D127" s="36">
        <f>SUMIFS(СВЦЭМ!$C$39:$C$782,СВЦЭМ!$A$39:$A$782,$A127,СВЦЭМ!$B$39:$B$782,D$119)+'СЕТ СН'!$I$9+СВЦЭМ!$D$10+'СЕТ СН'!$I$5-'СЕТ СН'!$I$17</f>
        <v>3933.2642488199999</v>
      </c>
      <c r="E127" s="36">
        <f>SUMIFS(СВЦЭМ!$C$39:$C$782,СВЦЭМ!$A$39:$A$782,$A127,СВЦЭМ!$B$39:$B$782,E$119)+'СЕТ СН'!$I$9+СВЦЭМ!$D$10+'СЕТ СН'!$I$5-'СЕТ СН'!$I$17</f>
        <v>3940.5521472099999</v>
      </c>
      <c r="F127" s="36">
        <f>SUMIFS(СВЦЭМ!$C$39:$C$782,СВЦЭМ!$A$39:$A$782,$A127,СВЦЭМ!$B$39:$B$782,F$119)+'СЕТ СН'!$I$9+СВЦЭМ!$D$10+'СЕТ СН'!$I$5-'СЕТ СН'!$I$17</f>
        <v>3957.5167818</v>
      </c>
      <c r="G127" s="36">
        <f>SUMIFS(СВЦЭМ!$C$39:$C$782,СВЦЭМ!$A$39:$A$782,$A127,СВЦЭМ!$B$39:$B$782,G$119)+'СЕТ СН'!$I$9+СВЦЭМ!$D$10+'СЕТ СН'!$I$5-'СЕТ СН'!$I$17</f>
        <v>3944.2358669899995</v>
      </c>
      <c r="H127" s="36">
        <f>SUMIFS(СВЦЭМ!$C$39:$C$782,СВЦЭМ!$A$39:$A$782,$A127,СВЦЭМ!$B$39:$B$782,H$119)+'СЕТ СН'!$I$9+СВЦЭМ!$D$10+'СЕТ СН'!$I$5-'СЕТ СН'!$I$17</f>
        <v>3912.0148841199998</v>
      </c>
      <c r="I127" s="36">
        <f>SUMIFS(СВЦЭМ!$C$39:$C$782,СВЦЭМ!$A$39:$A$782,$A127,СВЦЭМ!$B$39:$B$782,I$119)+'СЕТ СН'!$I$9+СВЦЭМ!$D$10+'СЕТ СН'!$I$5-'СЕТ СН'!$I$17</f>
        <v>3902.6660265700002</v>
      </c>
      <c r="J127" s="36">
        <f>SUMIFS(СВЦЭМ!$C$39:$C$782,СВЦЭМ!$A$39:$A$782,$A127,СВЦЭМ!$B$39:$B$782,J$119)+'СЕТ СН'!$I$9+СВЦЭМ!$D$10+'СЕТ СН'!$I$5-'СЕТ СН'!$I$17</f>
        <v>3869.4165536999999</v>
      </c>
      <c r="K127" s="36">
        <f>SUMIFS(СВЦЭМ!$C$39:$C$782,СВЦЭМ!$A$39:$A$782,$A127,СВЦЭМ!$B$39:$B$782,K$119)+'СЕТ СН'!$I$9+СВЦЭМ!$D$10+'СЕТ СН'!$I$5-'СЕТ СН'!$I$17</f>
        <v>3844.4975080700001</v>
      </c>
      <c r="L127" s="36">
        <f>SUMIFS(СВЦЭМ!$C$39:$C$782,СВЦЭМ!$A$39:$A$782,$A127,СВЦЭМ!$B$39:$B$782,L$119)+'СЕТ СН'!$I$9+СВЦЭМ!$D$10+'СЕТ СН'!$I$5-'СЕТ СН'!$I$17</f>
        <v>3813.6787512999999</v>
      </c>
      <c r="M127" s="36">
        <f>SUMIFS(СВЦЭМ!$C$39:$C$782,СВЦЭМ!$A$39:$A$782,$A127,СВЦЭМ!$B$39:$B$782,M$119)+'СЕТ СН'!$I$9+СВЦЭМ!$D$10+'СЕТ СН'!$I$5-'СЕТ СН'!$I$17</f>
        <v>3813.52109243</v>
      </c>
      <c r="N127" s="36">
        <f>SUMIFS(СВЦЭМ!$C$39:$C$782,СВЦЭМ!$A$39:$A$782,$A127,СВЦЭМ!$B$39:$B$782,N$119)+'СЕТ СН'!$I$9+СВЦЭМ!$D$10+'СЕТ СН'!$I$5-'СЕТ СН'!$I$17</f>
        <v>3835.32463762</v>
      </c>
      <c r="O127" s="36">
        <f>SUMIFS(СВЦЭМ!$C$39:$C$782,СВЦЭМ!$A$39:$A$782,$A127,СВЦЭМ!$B$39:$B$782,O$119)+'СЕТ СН'!$I$9+СВЦЭМ!$D$10+'СЕТ СН'!$I$5-'СЕТ СН'!$I$17</f>
        <v>3842.3337339600002</v>
      </c>
      <c r="P127" s="36">
        <f>SUMIFS(СВЦЭМ!$C$39:$C$782,СВЦЭМ!$A$39:$A$782,$A127,СВЦЭМ!$B$39:$B$782,P$119)+'СЕТ СН'!$I$9+СВЦЭМ!$D$10+'СЕТ СН'!$I$5-'СЕТ СН'!$I$17</f>
        <v>3867.3845953499999</v>
      </c>
      <c r="Q127" s="36">
        <f>SUMIFS(СВЦЭМ!$C$39:$C$782,СВЦЭМ!$A$39:$A$782,$A127,СВЦЭМ!$B$39:$B$782,Q$119)+'СЕТ СН'!$I$9+СВЦЭМ!$D$10+'СЕТ СН'!$I$5-'СЕТ СН'!$I$17</f>
        <v>3859.09949413</v>
      </c>
      <c r="R127" s="36">
        <f>SUMIFS(СВЦЭМ!$C$39:$C$782,СВЦЭМ!$A$39:$A$782,$A127,СВЦЭМ!$B$39:$B$782,R$119)+'СЕТ СН'!$I$9+СВЦЭМ!$D$10+'СЕТ СН'!$I$5-'СЕТ СН'!$I$17</f>
        <v>3851.2194034499998</v>
      </c>
      <c r="S127" s="36">
        <f>SUMIFS(СВЦЭМ!$C$39:$C$782,СВЦЭМ!$A$39:$A$782,$A127,СВЦЭМ!$B$39:$B$782,S$119)+'СЕТ СН'!$I$9+СВЦЭМ!$D$10+'СЕТ СН'!$I$5-'СЕТ СН'!$I$17</f>
        <v>3866.0744716700001</v>
      </c>
      <c r="T127" s="36">
        <f>SUMIFS(СВЦЭМ!$C$39:$C$782,СВЦЭМ!$A$39:$A$782,$A127,СВЦЭМ!$B$39:$B$782,T$119)+'СЕТ СН'!$I$9+СВЦЭМ!$D$10+'СЕТ СН'!$I$5-'СЕТ СН'!$I$17</f>
        <v>3852.1979298300002</v>
      </c>
      <c r="U127" s="36">
        <f>SUMIFS(СВЦЭМ!$C$39:$C$782,СВЦЭМ!$A$39:$A$782,$A127,СВЦЭМ!$B$39:$B$782,U$119)+'СЕТ СН'!$I$9+СВЦЭМ!$D$10+'СЕТ СН'!$I$5-'СЕТ СН'!$I$17</f>
        <v>3823.3549030300001</v>
      </c>
      <c r="V127" s="36">
        <f>SUMIFS(СВЦЭМ!$C$39:$C$782,СВЦЭМ!$A$39:$A$782,$A127,СВЦЭМ!$B$39:$B$782,V$119)+'СЕТ СН'!$I$9+СВЦЭМ!$D$10+'СЕТ СН'!$I$5-'СЕТ СН'!$I$17</f>
        <v>3808.1203358299999</v>
      </c>
      <c r="W127" s="36">
        <f>SUMIFS(СВЦЭМ!$C$39:$C$782,СВЦЭМ!$A$39:$A$782,$A127,СВЦЭМ!$B$39:$B$782,W$119)+'СЕТ СН'!$I$9+СВЦЭМ!$D$10+'СЕТ СН'!$I$5-'СЕТ СН'!$I$17</f>
        <v>3801.7828105399999</v>
      </c>
      <c r="X127" s="36">
        <f>SUMIFS(СВЦЭМ!$C$39:$C$782,СВЦЭМ!$A$39:$A$782,$A127,СВЦЭМ!$B$39:$B$782,X$119)+'СЕТ СН'!$I$9+СВЦЭМ!$D$10+'СЕТ СН'!$I$5-'СЕТ СН'!$I$17</f>
        <v>3815.6203420399997</v>
      </c>
      <c r="Y127" s="36">
        <f>SUMIFS(СВЦЭМ!$C$39:$C$782,СВЦЭМ!$A$39:$A$782,$A127,СВЦЭМ!$B$39:$B$782,Y$119)+'СЕТ СН'!$I$9+СВЦЭМ!$D$10+'СЕТ СН'!$I$5-'СЕТ СН'!$I$17</f>
        <v>3832.5172953800002</v>
      </c>
    </row>
    <row r="128" spans="1:27" ht="15.75" x14ac:dyDescent="0.2">
      <c r="A128" s="35">
        <f t="shared" si="3"/>
        <v>44325</v>
      </c>
      <c r="B128" s="36">
        <f>SUMIFS(СВЦЭМ!$C$39:$C$782,СВЦЭМ!$A$39:$A$782,$A128,СВЦЭМ!$B$39:$B$782,B$119)+'СЕТ СН'!$I$9+СВЦЭМ!$D$10+'СЕТ СН'!$I$5-'СЕТ СН'!$I$17</f>
        <v>3811.60226779</v>
      </c>
      <c r="C128" s="36">
        <f>SUMIFS(СВЦЭМ!$C$39:$C$782,СВЦЭМ!$A$39:$A$782,$A128,СВЦЭМ!$B$39:$B$782,C$119)+'СЕТ СН'!$I$9+СВЦЭМ!$D$10+'СЕТ СН'!$I$5-'СЕТ СН'!$I$17</f>
        <v>3851.5851012600001</v>
      </c>
      <c r="D128" s="36">
        <f>SUMIFS(СВЦЭМ!$C$39:$C$782,СВЦЭМ!$A$39:$A$782,$A128,СВЦЭМ!$B$39:$B$782,D$119)+'СЕТ СН'!$I$9+СВЦЭМ!$D$10+'СЕТ СН'!$I$5-'СЕТ СН'!$I$17</f>
        <v>3867.81106464</v>
      </c>
      <c r="E128" s="36">
        <f>SUMIFS(СВЦЭМ!$C$39:$C$782,СВЦЭМ!$A$39:$A$782,$A128,СВЦЭМ!$B$39:$B$782,E$119)+'СЕТ СН'!$I$9+СВЦЭМ!$D$10+'СЕТ СН'!$I$5-'СЕТ СН'!$I$17</f>
        <v>3897.1323831999998</v>
      </c>
      <c r="F128" s="36">
        <f>SUMIFS(СВЦЭМ!$C$39:$C$782,СВЦЭМ!$A$39:$A$782,$A128,СВЦЭМ!$B$39:$B$782,F$119)+'СЕТ СН'!$I$9+СВЦЭМ!$D$10+'СЕТ СН'!$I$5-'СЕТ СН'!$I$17</f>
        <v>3913.3723003599998</v>
      </c>
      <c r="G128" s="36">
        <f>SUMIFS(СВЦЭМ!$C$39:$C$782,СВЦЭМ!$A$39:$A$782,$A128,СВЦЭМ!$B$39:$B$782,G$119)+'СЕТ СН'!$I$9+СВЦЭМ!$D$10+'СЕТ СН'!$I$5-'СЕТ СН'!$I$17</f>
        <v>3903.6863369900002</v>
      </c>
      <c r="H128" s="36">
        <f>SUMIFS(СВЦЭМ!$C$39:$C$782,СВЦЭМ!$A$39:$A$782,$A128,СВЦЭМ!$B$39:$B$782,H$119)+'СЕТ СН'!$I$9+СВЦЭМ!$D$10+'СЕТ СН'!$I$5-'СЕТ СН'!$I$17</f>
        <v>3886.4505016499998</v>
      </c>
      <c r="I128" s="36">
        <f>SUMIFS(СВЦЭМ!$C$39:$C$782,СВЦЭМ!$A$39:$A$782,$A128,СВЦЭМ!$B$39:$B$782,I$119)+'СЕТ СН'!$I$9+СВЦЭМ!$D$10+'СЕТ СН'!$I$5-'СЕТ СН'!$I$17</f>
        <v>3865.4282577599997</v>
      </c>
      <c r="J128" s="36">
        <f>SUMIFS(СВЦЭМ!$C$39:$C$782,СВЦЭМ!$A$39:$A$782,$A128,СВЦЭМ!$B$39:$B$782,J$119)+'СЕТ СН'!$I$9+СВЦЭМ!$D$10+'СЕТ СН'!$I$5-'СЕТ СН'!$I$17</f>
        <v>3840.6412961999999</v>
      </c>
      <c r="K128" s="36">
        <f>SUMIFS(СВЦЭМ!$C$39:$C$782,СВЦЭМ!$A$39:$A$782,$A128,СВЦЭМ!$B$39:$B$782,K$119)+'СЕТ СН'!$I$9+СВЦЭМ!$D$10+'СЕТ СН'!$I$5-'СЕТ СН'!$I$17</f>
        <v>3810.7453386799998</v>
      </c>
      <c r="L128" s="36">
        <f>SUMIFS(СВЦЭМ!$C$39:$C$782,СВЦЭМ!$A$39:$A$782,$A128,СВЦЭМ!$B$39:$B$782,L$119)+'СЕТ СН'!$I$9+СВЦЭМ!$D$10+'СЕТ СН'!$I$5-'СЕТ СН'!$I$17</f>
        <v>3807.92972027</v>
      </c>
      <c r="M128" s="36">
        <f>SUMIFS(СВЦЭМ!$C$39:$C$782,СВЦЭМ!$A$39:$A$782,$A128,СВЦЭМ!$B$39:$B$782,M$119)+'СЕТ СН'!$I$9+СВЦЭМ!$D$10+'СЕТ СН'!$I$5-'СЕТ СН'!$I$17</f>
        <v>3813.9937379200001</v>
      </c>
      <c r="N128" s="36">
        <f>SUMIFS(СВЦЭМ!$C$39:$C$782,СВЦЭМ!$A$39:$A$782,$A128,СВЦЭМ!$B$39:$B$782,N$119)+'СЕТ СН'!$I$9+СВЦЭМ!$D$10+'СЕТ СН'!$I$5-'СЕТ СН'!$I$17</f>
        <v>3824.99412751</v>
      </c>
      <c r="O128" s="36">
        <f>SUMIFS(СВЦЭМ!$C$39:$C$782,СВЦЭМ!$A$39:$A$782,$A128,СВЦЭМ!$B$39:$B$782,O$119)+'СЕТ СН'!$I$9+СВЦЭМ!$D$10+'СЕТ СН'!$I$5-'СЕТ СН'!$I$17</f>
        <v>3836.3373843899999</v>
      </c>
      <c r="P128" s="36">
        <f>SUMIFS(СВЦЭМ!$C$39:$C$782,СВЦЭМ!$A$39:$A$782,$A128,СВЦЭМ!$B$39:$B$782,P$119)+'СЕТ СН'!$I$9+СВЦЭМ!$D$10+'СЕТ СН'!$I$5-'СЕТ СН'!$I$17</f>
        <v>3859.6982090699998</v>
      </c>
      <c r="Q128" s="36">
        <f>SUMIFS(СВЦЭМ!$C$39:$C$782,СВЦЭМ!$A$39:$A$782,$A128,СВЦЭМ!$B$39:$B$782,Q$119)+'СЕТ СН'!$I$9+СВЦЭМ!$D$10+'СЕТ СН'!$I$5-'СЕТ СН'!$I$17</f>
        <v>3868.6853572499999</v>
      </c>
      <c r="R128" s="36">
        <f>SUMIFS(СВЦЭМ!$C$39:$C$782,СВЦЭМ!$A$39:$A$782,$A128,СВЦЭМ!$B$39:$B$782,R$119)+'СЕТ СН'!$I$9+СВЦЭМ!$D$10+'СЕТ СН'!$I$5-'СЕТ СН'!$I$17</f>
        <v>3845.3055079400001</v>
      </c>
      <c r="S128" s="36">
        <f>SUMIFS(СВЦЭМ!$C$39:$C$782,СВЦЭМ!$A$39:$A$782,$A128,СВЦЭМ!$B$39:$B$782,S$119)+'СЕТ СН'!$I$9+СВЦЭМ!$D$10+'СЕТ СН'!$I$5-'СЕТ СН'!$I$17</f>
        <v>3838.4317061500001</v>
      </c>
      <c r="T128" s="36">
        <f>SUMIFS(СВЦЭМ!$C$39:$C$782,СВЦЭМ!$A$39:$A$782,$A128,СВЦЭМ!$B$39:$B$782,T$119)+'СЕТ СН'!$I$9+СВЦЭМ!$D$10+'СЕТ СН'!$I$5-'СЕТ СН'!$I$17</f>
        <v>3832.0157199599998</v>
      </c>
      <c r="U128" s="36">
        <f>SUMIFS(СВЦЭМ!$C$39:$C$782,СВЦЭМ!$A$39:$A$782,$A128,СВЦЭМ!$B$39:$B$782,U$119)+'СЕТ СН'!$I$9+СВЦЭМ!$D$10+'СЕТ СН'!$I$5-'СЕТ СН'!$I$17</f>
        <v>3811.6611132399998</v>
      </c>
      <c r="V128" s="36">
        <f>SUMIFS(СВЦЭМ!$C$39:$C$782,СВЦЭМ!$A$39:$A$782,$A128,СВЦЭМ!$B$39:$B$782,V$119)+'СЕТ СН'!$I$9+СВЦЭМ!$D$10+'СЕТ СН'!$I$5-'СЕТ СН'!$I$17</f>
        <v>3791.7785674299998</v>
      </c>
      <c r="W128" s="36">
        <f>SUMIFS(СВЦЭМ!$C$39:$C$782,СВЦЭМ!$A$39:$A$782,$A128,СВЦЭМ!$B$39:$B$782,W$119)+'СЕТ СН'!$I$9+СВЦЭМ!$D$10+'СЕТ СН'!$I$5-'СЕТ СН'!$I$17</f>
        <v>3783.97250743</v>
      </c>
      <c r="X128" s="36">
        <f>SUMIFS(СВЦЭМ!$C$39:$C$782,СВЦЭМ!$A$39:$A$782,$A128,СВЦЭМ!$B$39:$B$782,X$119)+'СЕТ СН'!$I$9+СВЦЭМ!$D$10+'СЕТ СН'!$I$5-'СЕТ СН'!$I$17</f>
        <v>3808.1757951099999</v>
      </c>
      <c r="Y128" s="36">
        <f>SUMIFS(СВЦЭМ!$C$39:$C$782,СВЦЭМ!$A$39:$A$782,$A128,СВЦЭМ!$B$39:$B$782,Y$119)+'СЕТ СН'!$I$9+СВЦЭМ!$D$10+'СЕТ СН'!$I$5-'СЕТ СН'!$I$17</f>
        <v>3823.4853325200002</v>
      </c>
    </row>
    <row r="129" spans="1:25" ht="15.75" x14ac:dyDescent="0.2">
      <c r="A129" s="35">
        <f t="shared" si="3"/>
        <v>44326</v>
      </c>
      <c r="B129" s="36">
        <f>SUMIFS(СВЦЭМ!$C$39:$C$782,СВЦЭМ!$A$39:$A$782,$A129,СВЦЭМ!$B$39:$B$782,B$119)+'СЕТ СН'!$I$9+СВЦЭМ!$D$10+'СЕТ СН'!$I$5-'СЕТ СН'!$I$17</f>
        <v>3862.5758668099998</v>
      </c>
      <c r="C129" s="36">
        <f>SUMIFS(СВЦЭМ!$C$39:$C$782,СВЦЭМ!$A$39:$A$782,$A129,СВЦЭМ!$B$39:$B$782,C$119)+'СЕТ СН'!$I$9+СВЦЭМ!$D$10+'СЕТ СН'!$I$5-'СЕТ СН'!$I$17</f>
        <v>3902.0510020199999</v>
      </c>
      <c r="D129" s="36">
        <f>SUMIFS(СВЦЭМ!$C$39:$C$782,СВЦЭМ!$A$39:$A$782,$A129,СВЦЭМ!$B$39:$B$782,D$119)+'СЕТ СН'!$I$9+СВЦЭМ!$D$10+'СЕТ СН'!$I$5-'СЕТ СН'!$I$17</f>
        <v>3926.25799044</v>
      </c>
      <c r="E129" s="36">
        <f>SUMIFS(СВЦЭМ!$C$39:$C$782,СВЦЭМ!$A$39:$A$782,$A129,СВЦЭМ!$B$39:$B$782,E$119)+'СЕТ СН'!$I$9+СВЦЭМ!$D$10+'СЕТ СН'!$I$5-'СЕТ СН'!$I$17</f>
        <v>3944.1563657500001</v>
      </c>
      <c r="F129" s="36">
        <f>SUMIFS(СВЦЭМ!$C$39:$C$782,СВЦЭМ!$A$39:$A$782,$A129,СВЦЭМ!$B$39:$B$782,F$119)+'СЕТ СН'!$I$9+СВЦЭМ!$D$10+'СЕТ СН'!$I$5-'СЕТ СН'!$I$17</f>
        <v>3963.2828093399999</v>
      </c>
      <c r="G129" s="36">
        <f>SUMIFS(СВЦЭМ!$C$39:$C$782,СВЦЭМ!$A$39:$A$782,$A129,СВЦЭМ!$B$39:$B$782,G$119)+'СЕТ СН'!$I$9+СВЦЭМ!$D$10+'СЕТ СН'!$I$5-'СЕТ СН'!$I$17</f>
        <v>3949.4036226199996</v>
      </c>
      <c r="H129" s="36">
        <f>SUMIFS(СВЦЭМ!$C$39:$C$782,СВЦЭМ!$A$39:$A$782,$A129,СВЦЭМ!$B$39:$B$782,H$119)+'СЕТ СН'!$I$9+СВЦЭМ!$D$10+'СЕТ СН'!$I$5-'СЕТ СН'!$I$17</f>
        <v>3942.1723482099997</v>
      </c>
      <c r="I129" s="36">
        <f>SUMIFS(СВЦЭМ!$C$39:$C$782,СВЦЭМ!$A$39:$A$782,$A129,СВЦЭМ!$B$39:$B$782,I$119)+'СЕТ СН'!$I$9+СВЦЭМ!$D$10+'СЕТ СН'!$I$5-'СЕТ СН'!$I$17</f>
        <v>3906.3794028100001</v>
      </c>
      <c r="J129" s="36">
        <f>SUMIFS(СВЦЭМ!$C$39:$C$782,СВЦЭМ!$A$39:$A$782,$A129,СВЦЭМ!$B$39:$B$782,J$119)+'СЕТ СН'!$I$9+СВЦЭМ!$D$10+'СЕТ СН'!$I$5-'СЕТ СН'!$I$17</f>
        <v>3870.78328913</v>
      </c>
      <c r="K129" s="36">
        <f>SUMIFS(СВЦЭМ!$C$39:$C$782,СВЦЭМ!$A$39:$A$782,$A129,СВЦЭМ!$B$39:$B$782,K$119)+'СЕТ СН'!$I$9+СВЦЭМ!$D$10+'СЕТ СН'!$I$5-'СЕТ СН'!$I$17</f>
        <v>3820.7581455700001</v>
      </c>
      <c r="L129" s="36">
        <f>SUMIFS(СВЦЭМ!$C$39:$C$782,СВЦЭМ!$A$39:$A$782,$A129,СВЦЭМ!$B$39:$B$782,L$119)+'СЕТ СН'!$I$9+СВЦЭМ!$D$10+'СЕТ СН'!$I$5-'СЕТ СН'!$I$17</f>
        <v>3792.3481049399998</v>
      </c>
      <c r="M129" s="36">
        <f>SUMIFS(СВЦЭМ!$C$39:$C$782,СВЦЭМ!$A$39:$A$782,$A129,СВЦЭМ!$B$39:$B$782,M$119)+'СЕТ СН'!$I$9+СВЦЭМ!$D$10+'СЕТ СН'!$I$5-'СЕТ СН'!$I$17</f>
        <v>3786.4884829900002</v>
      </c>
      <c r="N129" s="36">
        <f>SUMIFS(СВЦЭМ!$C$39:$C$782,СВЦЭМ!$A$39:$A$782,$A129,СВЦЭМ!$B$39:$B$782,N$119)+'СЕТ СН'!$I$9+СВЦЭМ!$D$10+'СЕТ СН'!$I$5-'СЕТ СН'!$I$17</f>
        <v>3794.8599198299999</v>
      </c>
      <c r="O129" s="36">
        <f>SUMIFS(СВЦЭМ!$C$39:$C$782,СВЦЭМ!$A$39:$A$782,$A129,СВЦЭМ!$B$39:$B$782,O$119)+'СЕТ СН'!$I$9+СВЦЭМ!$D$10+'СЕТ СН'!$I$5-'СЕТ СН'!$I$17</f>
        <v>3814.2766663699999</v>
      </c>
      <c r="P129" s="36">
        <f>SUMIFS(СВЦЭМ!$C$39:$C$782,СВЦЭМ!$A$39:$A$782,$A129,СВЦЭМ!$B$39:$B$782,P$119)+'СЕТ СН'!$I$9+СВЦЭМ!$D$10+'СЕТ СН'!$I$5-'СЕТ СН'!$I$17</f>
        <v>3822.0237961399998</v>
      </c>
      <c r="Q129" s="36">
        <f>SUMIFS(СВЦЭМ!$C$39:$C$782,СВЦЭМ!$A$39:$A$782,$A129,СВЦЭМ!$B$39:$B$782,Q$119)+'СЕТ СН'!$I$9+СВЦЭМ!$D$10+'СЕТ СН'!$I$5-'СЕТ СН'!$I$17</f>
        <v>3827.9583437699998</v>
      </c>
      <c r="R129" s="36">
        <f>SUMIFS(СВЦЭМ!$C$39:$C$782,СВЦЭМ!$A$39:$A$782,$A129,СВЦЭМ!$B$39:$B$782,R$119)+'СЕТ СН'!$I$9+СВЦЭМ!$D$10+'СЕТ СН'!$I$5-'СЕТ СН'!$I$17</f>
        <v>3823.96811183</v>
      </c>
      <c r="S129" s="36">
        <f>SUMIFS(СВЦЭМ!$C$39:$C$782,СВЦЭМ!$A$39:$A$782,$A129,СВЦЭМ!$B$39:$B$782,S$119)+'СЕТ СН'!$I$9+СВЦЭМ!$D$10+'СЕТ СН'!$I$5-'СЕТ СН'!$I$17</f>
        <v>3811.2267508999998</v>
      </c>
      <c r="T129" s="36">
        <f>SUMIFS(СВЦЭМ!$C$39:$C$782,СВЦЭМ!$A$39:$A$782,$A129,СВЦЭМ!$B$39:$B$782,T$119)+'СЕТ СН'!$I$9+СВЦЭМ!$D$10+'СЕТ СН'!$I$5-'СЕТ СН'!$I$17</f>
        <v>3807.3244625400002</v>
      </c>
      <c r="U129" s="36">
        <f>SUMIFS(СВЦЭМ!$C$39:$C$782,СВЦЭМ!$A$39:$A$782,$A129,СВЦЭМ!$B$39:$B$782,U$119)+'СЕТ СН'!$I$9+СВЦЭМ!$D$10+'СЕТ СН'!$I$5-'СЕТ СН'!$I$17</f>
        <v>3788.7116295800001</v>
      </c>
      <c r="V129" s="36">
        <f>SUMIFS(СВЦЭМ!$C$39:$C$782,СВЦЭМ!$A$39:$A$782,$A129,СВЦЭМ!$B$39:$B$782,V$119)+'СЕТ СН'!$I$9+СВЦЭМ!$D$10+'СЕТ СН'!$I$5-'СЕТ СН'!$I$17</f>
        <v>3755.4363650599998</v>
      </c>
      <c r="W129" s="36">
        <f>SUMIFS(СВЦЭМ!$C$39:$C$782,СВЦЭМ!$A$39:$A$782,$A129,СВЦЭМ!$B$39:$B$782,W$119)+'СЕТ СН'!$I$9+СВЦЭМ!$D$10+'СЕТ СН'!$I$5-'СЕТ СН'!$I$17</f>
        <v>3759.446265</v>
      </c>
      <c r="X129" s="36">
        <f>SUMIFS(СВЦЭМ!$C$39:$C$782,СВЦЭМ!$A$39:$A$782,$A129,СВЦЭМ!$B$39:$B$782,X$119)+'СЕТ СН'!$I$9+СВЦЭМ!$D$10+'СЕТ СН'!$I$5-'СЕТ СН'!$I$17</f>
        <v>3783.8908140399999</v>
      </c>
      <c r="Y129" s="36">
        <f>SUMIFS(СВЦЭМ!$C$39:$C$782,СВЦЭМ!$A$39:$A$782,$A129,СВЦЭМ!$B$39:$B$782,Y$119)+'СЕТ СН'!$I$9+СВЦЭМ!$D$10+'СЕТ СН'!$I$5-'СЕТ СН'!$I$17</f>
        <v>3818.1634660999998</v>
      </c>
    </row>
    <row r="130" spans="1:25" ht="15.75" x14ac:dyDescent="0.2">
      <c r="A130" s="35">
        <f t="shared" si="3"/>
        <v>44327</v>
      </c>
      <c r="B130" s="36">
        <f>SUMIFS(СВЦЭМ!$C$39:$C$782,СВЦЭМ!$A$39:$A$782,$A130,СВЦЭМ!$B$39:$B$782,B$119)+'СЕТ СН'!$I$9+СВЦЭМ!$D$10+'СЕТ СН'!$I$5-'СЕТ СН'!$I$17</f>
        <v>3893.8883663299998</v>
      </c>
      <c r="C130" s="36">
        <f>SUMIFS(СВЦЭМ!$C$39:$C$782,СВЦЭМ!$A$39:$A$782,$A130,СВЦЭМ!$B$39:$B$782,C$119)+'СЕТ СН'!$I$9+СВЦЭМ!$D$10+'СЕТ СН'!$I$5-'СЕТ СН'!$I$17</f>
        <v>3887.41964603</v>
      </c>
      <c r="D130" s="36">
        <f>SUMIFS(СВЦЭМ!$C$39:$C$782,СВЦЭМ!$A$39:$A$782,$A130,СВЦЭМ!$B$39:$B$782,D$119)+'СЕТ СН'!$I$9+СВЦЭМ!$D$10+'СЕТ СН'!$I$5-'СЕТ СН'!$I$17</f>
        <v>3885.6268195299999</v>
      </c>
      <c r="E130" s="36">
        <f>SUMIFS(СВЦЭМ!$C$39:$C$782,СВЦЭМ!$A$39:$A$782,$A130,СВЦЭМ!$B$39:$B$782,E$119)+'СЕТ СН'!$I$9+СВЦЭМ!$D$10+'СЕТ СН'!$I$5-'СЕТ СН'!$I$17</f>
        <v>3912.1471095799998</v>
      </c>
      <c r="F130" s="36">
        <f>SUMIFS(СВЦЭМ!$C$39:$C$782,СВЦЭМ!$A$39:$A$782,$A130,СВЦЭМ!$B$39:$B$782,F$119)+'СЕТ СН'!$I$9+СВЦЭМ!$D$10+'СЕТ СН'!$I$5-'СЕТ СН'!$I$17</f>
        <v>3923.4906073699999</v>
      </c>
      <c r="G130" s="36">
        <f>SUMIFS(СВЦЭМ!$C$39:$C$782,СВЦЭМ!$A$39:$A$782,$A130,СВЦЭМ!$B$39:$B$782,G$119)+'СЕТ СН'!$I$9+СВЦЭМ!$D$10+'СЕТ СН'!$I$5-'СЕТ СН'!$I$17</f>
        <v>3905.76616466</v>
      </c>
      <c r="H130" s="36">
        <f>SUMIFS(СВЦЭМ!$C$39:$C$782,СВЦЭМ!$A$39:$A$782,$A130,СВЦЭМ!$B$39:$B$782,H$119)+'СЕТ СН'!$I$9+СВЦЭМ!$D$10+'СЕТ СН'!$I$5-'СЕТ СН'!$I$17</f>
        <v>3880.5363567599998</v>
      </c>
      <c r="I130" s="36">
        <f>SUMIFS(СВЦЭМ!$C$39:$C$782,СВЦЭМ!$A$39:$A$782,$A130,СВЦЭМ!$B$39:$B$782,I$119)+'СЕТ СН'!$I$9+СВЦЭМ!$D$10+'СЕТ СН'!$I$5-'СЕТ СН'!$I$17</f>
        <v>3848.7320980499999</v>
      </c>
      <c r="J130" s="36">
        <f>SUMIFS(СВЦЭМ!$C$39:$C$782,СВЦЭМ!$A$39:$A$782,$A130,СВЦЭМ!$B$39:$B$782,J$119)+'СЕТ СН'!$I$9+СВЦЭМ!$D$10+'СЕТ СН'!$I$5-'СЕТ СН'!$I$17</f>
        <v>3829.2145674399999</v>
      </c>
      <c r="K130" s="36">
        <f>SUMIFS(СВЦЭМ!$C$39:$C$782,СВЦЭМ!$A$39:$A$782,$A130,СВЦЭМ!$B$39:$B$782,K$119)+'СЕТ СН'!$I$9+СВЦЭМ!$D$10+'СЕТ СН'!$I$5-'СЕТ СН'!$I$17</f>
        <v>3797.16653193</v>
      </c>
      <c r="L130" s="36">
        <f>SUMIFS(СВЦЭМ!$C$39:$C$782,СВЦЭМ!$A$39:$A$782,$A130,СВЦЭМ!$B$39:$B$782,L$119)+'СЕТ СН'!$I$9+СВЦЭМ!$D$10+'СЕТ СН'!$I$5-'СЕТ СН'!$I$17</f>
        <v>3806.0197604300001</v>
      </c>
      <c r="M130" s="36">
        <f>SUMIFS(СВЦЭМ!$C$39:$C$782,СВЦЭМ!$A$39:$A$782,$A130,СВЦЭМ!$B$39:$B$782,M$119)+'СЕТ СН'!$I$9+СВЦЭМ!$D$10+'СЕТ СН'!$I$5-'СЕТ СН'!$I$17</f>
        <v>3839.5968118199999</v>
      </c>
      <c r="N130" s="36">
        <f>SUMIFS(СВЦЭМ!$C$39:$C$782,СВЦЭМ!$A$39:$A$782,$A130,СВЦЭМ!$B$39:$B$782,N$119)+'СЕТ СН'!$I$9+СВЦЭМ!$D$10+'СЕТ СН'!$I$5-'СЕТ СН'!$I$17</f>
        <v>3869.6700179300001</v>
      </c>
      <c r="O130" s="36">
        <f>SUMIFS(СВЦЭМ!$C$39:$C$782,СВЦЭМ!$A$39:$A$782,$A130,СВЦЭМ!$B$39:$B$782,O$119)+'СЕТ СН'!$I$9+СВЦЭМ!$D$10+'СЕТ СН'!$I$5-'СЕТ СН'!$I$17</f>
        <v>3870.84651403</v>
      </c>
      <c r="P130" s="36">
        <f>SUMIFS(СВЦЭМ!$C$39:$C$782,СВЦЭМ!$A$39:$A$782,$A130,СВЦЭМ!$B$39:$B$782,P$119)+'СЕТ СН'!$I$9+СВЦЭМ!$D$10+'СЕТ СН'!$I$5-'СЕТ СН'!$I$17</f>
        <v>3870.9119218699998</v>
      </c>
      <c r="Q130" s="36">
        <f>SUMIFS(СВЦЭМ!$C$39:$C$782,СВЦЭМ!$A$39:$A$782,$A130,СВЦЭМ!$B$39:$B$782,Q$119)+'СЕТ СН'!$I$9+СВЦЭМ!$D$10+'СЕТ СН'!$I$5-'СЕТ СН'!$I$17</f>
        <v>3891.81456454</v>
      </c>
      <c r="R130" s="36">
        <f>SUMIFS(СВЦЭМ!$C$39:$C$782,СВЦЭМ!$A$39:$A$782,$A130,СВЦЭМ!$B$39:$B$782,R$119)+'СЕТ СН'!$I$9+СВЦЭМ!$D$10+'СЕТ СН'!$I$5-'СЕТ СН'!$I$17</f>
        <v>3897.4838946</v>
      </c>
      <c r="S130" s="36">
        <f>SUMIFS(СВЦЭМ!$C$39:$C$782,СВЦЭМ!$A$39:$A$782,$A130,СВЦЭМ!$B$39:$B$782,S$119)+'СЕТ СН'!$I$9+СВЦЭМ!$D$10+'СЕТ СН'!$I$5-'СЕТ СН'!$I$17</f>
        <v>3896.0450189399999</v>
      </c>
      <c r="T130" s="36">
        <f>SUMIFS(СВЦЭМ!$C$39:$C$782,СВЦЭМ!$A$39:$A$782,$A130,СВЦЭМ!$B$39:$B$782,T$119)+'СЕТ СН'!$I$9+СВЦЭМ!$D$10+'СЕТ СН'!$I$5-'СЕТ СН'!$I$17</f>
        <v>3871.2660290100002</v>
      </c>
      <c r="U130" s="36">
        <f>SUMIFS(СВЦЭМ!$C$39:$C$782,СВЦЭМ!$A$39:$A$782,$A130,СВЦЭМ!$B$39:$B$782,U$119)+'СЕТ СН'!$I$9+СВЦЭМ!$D$10+'СЕТ СН'!$I$5-'СЕТ СН'!$I$17</f>
        <v>3858.5939989999997</v>
      </c>
      <c r="V130" s="36">
        <f>SUMIFS(СВЦЭМ!$C$39:$C$782,СВЦЭМ!$A$39:$A$782,$A130,СВЦЭМ!$B$39:$B$782,V$119)+'СЕТ СН'!$I$9+СВЦЭМ!$D$10+'СЕТ СН'!$I$5-'СЕТ СН'!$I$17</f>
        <v>3845.9129540599997</v>
      </c>
      <c r="W130" s="36">
        <f>SUMIFS(СВЦЭМ!$C$39:$C$782,СВЦЭМ!$A$39:$A$782,$A130,СВЦЭМ!$B$39:$B$782,W$119)+'СЕТ СН'!$I$9+СВЦЭМ!$D$10+'СЕТ СН'!$I$5-'СЕТ СН'!$I$17</f>
        <v>3856.4992406299998</v>
      </c>
      <c r="X130" s="36">
        <f>SUMIFS(СВЦЭМ!$C$39:$C$782,СВЦЭМ!$A$39:$A$782,$A130,СВЦЭМ!$B$39:$B$782,X$119)+'СЕТ СН'!$I$9+СВЦЭМ!$D$10+'СЕТ СН'!$I$5-'СЕТ СН'!$I$17</f>
        <v>3873.82016423</v>
      </c>
      <c r="Y130" s="36">
        <f>SUMIFS(СВЦЭМ!$C$39:$C$782,СВЦЭМ!$A$39:$A$782,$A130,СВЦЭМ!$B$39:$B$782,Y$119)+'СЕТ СН'!$I$9+СВЦЭМ!$D$10+'СЕТ СН'!$I$5-'СЕТ СН'!$I$17</f>
        <v>3912.4979583099998</v>
      </c>
    </row>
    <row r="131" spans="1:25" ht="15.75" x14ac:dyDescent="0.2">
      <c r="A131" s="35">
        <f t="shared" si="3"/>
        <v>44328</v>
      </c>
      <c r="B131" s="36">
        <f>SUMIFS(СВЦЭМ!$C$39:$C$782,СВЦЭМ!$A$39:$A$782,$A131,СВЦЭМ!$B$39:$B$782,B$119)+'СЕТ СН'!$I$9+СВЦЭМ!$D$10+'СЕТ СН'!$I$5-'СЕТ СН'!$I$17</f>
        <v>3923.0879013100002</v>
      </c>
      <c r="C131" s="36">
        <f>SUMIFS(СВЦЭМ!$C$39:$C$782,СВЦЭМ!$A$39:$A$782,$A131,СВЦЭМ!$B$39:$B$782,C$119)+'СЕТ СН'!$I$9+СВЦЭМ!$D$10+'СЕТ СН'!$I$5-'СЕТ СН'!$I$17</f>
        <v>3949.8416536599998</v>
      </c>
      <c r="D131" s="36">
        <f>SUMIFS(СВЦЭМ!$C$39:$C$782,СВЦЭМ!$A$39:$A$782,$A131,СВЦЭМ!$B$39:$B$782,D$119)+'СЕТ СН'!$I$9+СВЦЭМ!$D$10+'СЕТ СН'!$I$5-'СЕТ СН'!$I$17</f>
        <v>3932.1817512299999</v>
      </c>
      <c r="E131" s="36">
        <f>SUMIFS(СВЦЭМ!$C$39:$C$782,СВЦЭМ!$A$39:$A$782,$A131,СВЦЭМ!$B$39:$B$782,E$119)+'СЕТ СН'!$I$9+СВЦЭМ!$D$10+'СЕТ СН'!$I$5-'СЕТ СН'!$I$17</f>
        <v>3930.18332874</v>
      </c>
      <c r="F131" s="36">
        <f>SUMIFS(СВЦЭМ!$C$39:$C$782,СВЦЭМ!$A$39:$A$782,$A131,СВЦЭМ!$B$39:$B$782,F$119)+'СЕТ СН'!$I$9+СВЦЭМ!$D$10+'СЕТ СН'!$I$5-'СЕТ СН'!$I$17</f>
        <v>3926.0285996600001</v>
      </c>
      <c r="G131" s="36">
        <f>SUMIFS(СВЦЭМ!$C$39:$C$782,СВЦЭМ!$A$39:$A$782,$A131,СВЦЭМ!$B$39:$B$782,G$119)+'СЕТ СН'!$I$9+СВЦЭМ!$D$10+'СЕТ СН'!$I$5-'СЕТ СН'!$I$17</f>
        <v>3931.53767543</v>
      </c>
      <c r="H131" s="36">
        <f>SUMIFS(СВЦЭМ!$C$39:$C$782,СВЦЭМ!$A$39:$A$782,$A131,СВЦЭМ!$B$39:$B$782,H$119)+'СЕТ СН'!$I$9+СВЦЭМ!$D$10+'СЕТ СН'!$I$5-'СЕТ СН'!$I$17</f>
        <v>3917.5268859899998</v>
      </c>
      <c r="I131" s="36">
        <f>SUMIFS(СВЦЭМ!$C$39:$C$782,СВЦЭМ!$A$39:$A$782,$A131,СВЦЭМ!$B$39:$B$782,I$119)+'СЕТ СН'!$I$9+СВЦЭМ!$D$10+'СЕТ СН'!$I$5-'СЕТ СН'!$I$17</f>
        <v>3869.71254275</v>
      </c>
      <c r="J131" s="36">
        <f>SUMIFS(СВЦЭМ!$C$39:$C$782,СВЦЭМ!$A$39:$A$782,$A131,СВЦЭМ!$B$39:$B$782,J$119)+'СЕТ СН'!$I$9+СВЦЭМ!$D$10+'СЕТ СН'!$I$5-'СЕТ СН'!$I$17</f>
        <v>3843.7447047300002</v>
      </c>
      <c r="K131" s="36">
        <f>SUMIFS(СВЦЭМ!$C$39:$C$782,СВЦЭМ!$A$39:$A$782,$A131,СВЦЭМ!$B$39:$B$782,K$119)+'СЕТ СН'!$I$9+СВЦЭМ!$D$10+'СЕТ СН'!$I$5-'СЕТ СН'!$I$17</f>
        <v>3824.0579301899998</v>
      </c>
      <c r="L131" s="36">
        <f>SUMIFS(СВЦЭМ!$C$39:$C$782,СВЦЭМ!$A$39:$A$782,$A131,СВЦЭМ!$B$39:$B$782,L$119)+'СЕТ СН'!$I$9+СВЦЭМ!$D$10+'СЕТ СН'!$I$5-'СЕТ СН'!$I$17</f>
        <v>3799.61823946</v>
      </c>
      <c r="M131" s="36">
        <f>SUMIFS(СВЦЭМ!$C$39:$C$782,СВЦЭМ!$A$39:$A$782,$A131,СВЦЭМ!$B$39:$B$782,M$119)+'СЕТ СН'!$I$9+СВЦЭМ!$D$10+'СЕТ СН'!$I$5-'СЕТ СН'!$I$17</f>
        <v>3808.5019884799999</v>
      </c>
      <c r="N131" s="36">
        <f>SUMIFS(СВЦЭМ!$C$39:$C$782,СВЦЭМ!$A$39:$A$782,$A131,СВЦЭМ!$B$39:$B$782,N$119)+'СЕТ СН'!$I$9+СВЦЭМ!$D$10+'СЕТ СН'!$I$5-'СЕТ СН'!$I$17</f>
        <v>3811.6400116200002</v>
      </c>
      <c r="O131" s="36">
        <f>SUMIFS(СВЦЭМ!$C$39:$C$782,СВЦЭМ!$A$39:$A$782,$A131,СВЦЭМ!$B$39:$B$782,O$119)+'СЕТ СН'!$I$9+СВЦЭМ!$D$10+'СЕТ СН'!$I$5-'СЕТ СН'!$I$17</f>
        <v>3828.21934452</v>
      </c>
      <c r="P131" s="36">
        <f>SUMIFS(СВЦЭМ!$C$39:$C$782,СВЦЭМ!$A$39:$A$782,$A131,СВЦЭМ!$B$39:$B$782,P$119)+'СЕТ СН'!$I$9+СВЦЭМ!$D$10+'СЕТ СН'!$I$5-'СЕТ СН'!$I$17</f>
        <v>3836.5679630300001</v>
      </c>
      <c r="Q131" s="36">
        <f>SUMIFS(СВЦЭМ!$C$39:$C$782,СВЦЭМ!$A$39:$A$782,$A131,СВЦЭМ!$B$39:$B$782,Q$119)+'СЕТ СН'!$I$9+СВЦЭМ!$D$10+'СЕТ СН'!$I$5-'СЕТ СН'!$I$17</f>
        <v>3841.4201673799998</v>
      </c>
      <c r="R131" s="36">
        <f>SUMIFS(СВЦЭМ!$C$39:$C$782,СВЦЭМ!$A$39:$A$782,$A131,СВЦЭМ!$B$39:$B$782,R$119)+'СЕТ СН'!$I$9+СВЦЭМ!$D$10+'СЕТ СН'!$I$5-'СЕТ СН'!$I$17</f>
        <v>3833.1326252399999</v>
      </c>
      <c r="S131" s="36">
        <f>SUMIFS(СВЦЭМ!$C$39:$C$782,СВЦЭМ!$A$39:$A$782,$A131,СВЦЭМ!$B$39:$B$782,S$119)+'СЕТ СН'!$I$9+СВЦЭМ!$D$10+'СЕТ СН'!$I$5-'СЕТ СН'!$I$17</f>
        <v>3831.7256382999999</v>
      </c>
      <c r="T131" s="36">
        <f>SUMIFS(СВЦЭМ!$C$39:$C$782,СВЦЭМ!$A$39:$A$782,$A131,СВЦЭМ!$B$39:$B$782,T$119)+'СЕТ СН'!$I$9+СВЦЭМ!$D$10+'СЕТ СН'!$I$5-'СЕТ СН'!$I$17</f>
        <v>3822.5511951099998</v>
      </c>
      <c r="U131" s="36">
        <f>SUMIFS(СВЦЭМ!$C$39:$C$782,СВЦЭМ!$A$39:$A$782,$A131,СВЦЭМ!$B$39:$B$782,U$119)+'СЕТ СН'!$I$9+СВЦЭМ!$D$10+'СЕТ СН'!$I$5-'СЕТ СН'!$I$17</f>
        <v>3815.5871519799998</v>
      </c>
      <c r="V131" s="36">
        <f>SUMIFS(СВЦЭМ!$C$39:$C$782,СВЦЭМ!$A$39:$A$782,$A131,СВЦЭМ!$B$39:$B$782,V$119)+'СЕТ СН'!$I$9+СВЦЭМ!$D$10+'СЕТ СН'!$I$5-'СЕТ СН'!$I$17</f>
        <v>3808.6290240200001</v>
      </c>
      <c r="W131" s="36">
        <f>SUMIFS(СВЦЭМ!$C$39:$C$782,СВЦЭМ!$A$39:$A$782,$A131,СВЦЭМ!$B$39:$B$782,W$119)+'СЕТ СН'!$I$9+СВЦЭМ!$D$10+'СЕТ СН'!$I$5-'СЕТ СН'!$I$17</f>
        <v>3818.9372712200002</v>
      </c>
      <c r="X131" s="36">
        <f>SUMIFS(СВЦЭМ!$C$39:$C$782,СВЦЭМ!$A$39:$A$782,$A131,СВЦЭМ!$B$39:$B$782,X$119)+'СЕТ СН'!$I$9+СВЦЭМ!$D$10+'СЕТ СН'!$I$5-'СЕТ СН'!$I$17</f>
        <v>3827.6931138599998</v>
      </c>
      <c r="Y131" s="36">
        <f>SUMIFS(СВЦЭМ!$C$39:$C$782,СВЦЭМ!$A$39:$A$782,$A131,СВЦЭМ!$B$39:$B$782,Y$119)+'СЕТ СН'!$I$9+СВЦЭМ!$D$10+'СЕТ СН'!$I$5-'СЕТ СН'!$I$17</f>
        <v>3850.97273675</v>
      </c>
    </row>
    <row r="132" spans="1:25" ht="15.75" x14ac:dyDescent="0.2">
      <c r="A132" s="35">
        <f t="shared" si="3"/>
        <v>44329</v>
      </c>
      <c r="B132" s="36">
        <f>SUMIFS(СВЦЭМ!$C$39:$C$782,СВЦЭМ!$A$39:$A$782,$A132,СВЦЭМ!$B$39:$B$782,B$119)+'СЕТ СН'!$I$9+СВЦЭМ!$D$10+'СЕТ СН'!$I$5-'СЕТ СН'!$I$17</f>
        <v>3920.9559884499999</v>
      </c>
      <c r="C132" s="36">
        <f>SUMIFS(СВЦЭМ!$C$39:$C$782,СВЦЭМ!$A$39:$A$782,$A132,СВЦЭМ!$B$39:$B$782,C$119)+'СЕТ СН'!$I$9+СВЦЭМ!$D$10+'СЕТ СН'!$I$5-'СЕТ СН'!$I$17</f>
        <v>3967.1512970200001</v>
      </c>
      <c r="D132" s="36">
        <f>SUMIFS(СВЦЭМ!$C$39:$C$782,СВЦЭМ!$A$39:$A$782,$A132,СВЦЭМ!$B$39:$B$782,D$119)+'СЕТ СН'!$I$9+СВЦЭМ!$D$10+'СЕТ СН'!$I$5-'СЕТ СН'!$I$17</f>
        <v>3984.1530505999999</v>
      </c>
      <c r="E132" s="36">
        <f>SUMIFS(СВЦЭМ!$C$39:$C$782,СВЦЭМ!$A$39:$A$782,$A132,СВЦЭМ!$B$39:$B$782,E$119)+'СЕТ СН'!$I$9+СВЦЭМ!$D$10+'СЕТ СН'!$I$5-'СЕТ СН'!$I$17</f>
        <v>3980.9192658000002</v>
      </c>
      <c r="F132" s="36">
        <f>SUMIFS(СВЦЭМ!$C$39:$C$782,СВЦЭМ!$A$39:$A$782,$A132,СВЦЭМ!$B$39:$B$782,F$119)+'СЕТ СН'!$I$9+СВЦЭМ!$D$10+'СЕТ СН'!$I$5-'СЕТ СН'!$I$17</f>
        <v>3964.9828374999997</v>
      </c>
      <c r="G132" s="36">
        <f>SUMIFS(СВЦЭМ!$C$39:$C$782,СВЦЭМ!$A$39:$A$782,$A132,СВЦЭМ!$B$39:$B$782,G$119)+'СЕТ СН'!$I$9+СВЦЭМ!$D$10+'СЕТ СН'!$I$5-'СЕТ СН'!$I$17</f>
        <v>3971.6505395899999</v>
      </c>
      <c r="H132" s="36">
        <f>SUMIFS(СВЦЭМ!$C$39:$C$782,СВЦЭМ!$A$39:$A$782,$A132,СВЦЭМ!$B$39:$B$782,H$119)+'СЕТ СН'!$I$9+СВЦЭМ!$D$10+'СЕТ СН'!$I$5-'СЕТ СН'!$I$17</f>
        <v>3933.7789180099999</v>
      </c>
      <c r="I132" s="36">
        <f>SUMIFS(СВЦЭМ!$C$39:$C$782,СВЦЭМ!$A$39:$A$782,$A132,СВЦЭМ!$B$39:$B$782,I$119)+'СЕТ СН'!$I$9+СВЦЭМ!$D$10+'СЕТ СН'!$I$5-'СЕТ СН'!$I$17</f>
        <v>3880.7480015900001</v>
      </c>
      <c r="J132" s="36">
        <f>SUMIFS(СВЦЭМ!$C$39:$C$782,СВЦЭМ!$A$39:$A$782,$A132,СВЦЭМ!$B$39:$B$782,J$119)+'СЕТ СН'!$I$9+СВЦЭМ!$D$10+'СЕТ СН'!$I$5-'СЕТ СН'!$I$17</f>
        <v>3854.77321016</v>
      </c>
      <c r="K132" s="36">
        <f>SUMIFS(СВЦЭМ!$C$39:$C$782,СВЦЭМ!$A$39:$A$782,$A132,СВЦЭМ!$B$39:$B$782,K$119)+'СЕТ СН'!$I$9+СВЦЭМ!$D$10+'СЕТ СН'!$I$5-'СЕТ СН'!$I$17</f>
        <v>3835.2829840700001</v>
      </c>
      <c r="L132" s="36">
        <f>SUMIFS(СВЦЭМ!$C$39:$C$782,СВЦЭМ!$A$39:$A$782,$A132,СВЦЭМ!$B$39:$B$782,L$119)+'СЕТ СН'!$I$9+СВЦЭМ!$D$10+'СЕТ СН'!$I$5-'СЕТ СН'!$I$17</f>
        <v>3799.4007440099999</v>
      </c>
      <c r="M132" s="36">
        <f>SUMIFS(СВЦЭМ!$C$39:$C$782,СВЦЭМ!$A$39:$A$782,$A132,СВЦЭМ!$B$39:$B$782,M$119)+'СЕТ СН'!$I$9+СВЦЭМ!$D$10+'СЕТ СН'!$I$5-'СЕТ СН'!$I$17</f>
        <v>3812.5828747</v>
      </c>
      <c r="N132" s="36">
        <f>SUMIFS(СВЦЭМ!$C$39:$C$782,СВЦЭМ!$A$39:$A$782,$A132,СВЦЭМ!$B$39:$B$782,N$119)+'СЕТ СН'!$I$9+СВЦЭМ!$D$10+'СЕТ СН'!$I$5-'СЕТ СН'!$I$17</f>
        <v>3840.3486759400002</v>
      </c>
      <c r="O132" s="36">
        <f>SUMIFS(СВЦЭМ!$C$39:$C$782,СВЦЭМ!$A$39:$A$782,$A132,СВЦЭМ!$B$39:$B$782,O$119)+'СЕТ СН'!$I$9+СВЦЭМ!$D$10+'СЕТ СН'!$I$5-'СЕТ СН'!$I$17</f>
        <v>3850.5779080900002</v>
      </c>
      <c r="P132" s="36">
        <f>SUMIFS(СВЦЭМ!$C$39:$C$782,СВЦЭМ!$A$39:$A$782,$A132,СВЦЭМ!$B$39:$B$782,P$119)+'СЕТ СН'!$I$9+СВЦЭМ!$D$10+'СЕТ СН'!$I$5-'СЕТ СН'!$I$17</f>
        <v>3866.51847146</v>
      </c>
      <c r="Q132" s="36">
        <f>SUMIFS(СВЦЭМ!$C$39:$C$782,СВЦЭМ!$A$39:$A$782,$A132,СВЦЭМ!$B$39:$B$782,Q$119)+'СЕТ СН'!$I$9+СВЦЭМ!$D$10+'СЕТ СН'!$I$5-'СЕТ СН'!$I$17</f>
        <v>3883.4998564100001</v>
      </c>
      <c r="R132" s="36">
        <f>SUMIFS(СВЦЭМ!$C$39:$C$782,СВЦЭМ!$A$39:$A$782,$A132,СВЦЭМ!$B$39:$B$782,R$119)+'СЕТ СН'!$I$9+СВЦЭМ!$D$10+'СЕТ СН'!$I$5-'СЕТ СН'!$I$17</f>
        <v>3882.5524969399999</v>
      </c>
      <c r="S132" s="36">
        <f>SUMIFS(СВЦЭМ!$C$39:$C$782,СВЦЭМ!$A$39:$A$782,$A132,СВЦЭМ!$B$39:$B$782,S$119)+'СЕТ СН'!$I$9+СВЦЭМ!$D$10+'СЕТ СН'!$I$5-'СЕТ СН'!$I$17</f>
        <v>3896.9023149599998</v>
      </c>
      <c r="T132" s="36">
        <f>SUMIFS(СВЦЭМ!$C$39:$C$782,СВЦЭМ!$A$39:$A$782,$A132,СВЦЭМ!$B$39:$B$782,T$119)+'СЕТ СН'!$I$9+СВЦЭМ!$D$10+'СЕТ СН'!$I$5-'СЕТ СН'!$I$17</f>
        <v>3876.9773346800002</v>
      </c>
      <c r="U132" s="36">
        <f>SUMIFS(СВЦЭМ!$C$39:$C$782,СВЦЭМ!$A$39:$A$782,$A132,СВЦЭМ!$B$39:$B$782,U$119)+'СЕТ СН'!$I$9+СВЦЭМ!$D$10+'СЕТ СН'!$I$5-'СЕТ СН'!$I$17</f>
        <v>3857.1431824000001</v>
      </c>
      <c r="V132" s="36">
        <f>SUMIFS(СВЦЭМ!$C$39:$C$782,СВЦЭМ!$A$39:$A$782,$A132,СВЦЭМ!$B$39:$B$782,V$119)+'СЕТ СН'!$I$9+СВЦЭМ!$D$10+'СЕТ СН'!$I$5-'СЕТ СН'!$I$17</f>
        <v>3831.1568283199999</v>
      </c>
      <c r="W132" s="36">
        <f>SUMIFS(СВЦЭМ!$C$39:$C$782,СВЦЭМ!$A$39:$A$782,$A132,СВЦЭМ!$B$39:$B$782,W$119)+'СЕТ СН'!$I$9+СВЦЭМ!$D$10+'СЕТ СН'!$I$5-'СЕТ СН'!$I$17</f>
        <v>3832.2013652099999</v>
      </c>
      <c r="X132" s="36">
        <f>SUMIFS(СВЦЭМ!$C$39:$C$782,СВЦЭМ!$A$39:$A$782,$A132,СВЦЭМ!$B$39:$B$782,X$119)+'СЕТ СН'!$I$9+СВЦЭМ!$D$10+'СЕТ СН'!$I$5-'СЕТ СН'!$I$17</f>
        <v>3846.5903354299999</v>
      </c>
      <c r="Y132" s="36">
        <f>SUMIFS(СВЦЭМ!$C$39:$C$782,СВЦЭМ!$A$39:$A$782,$A132,СВЦЭМ!$B$39:$B$782,Y$119)+'СЕТ СН'!$I$9+СВЦЭМ!$D$10+'СЕТ СН'!$I$5-'СЕТ СН'!$I$17</f>
        <v>3886.9113308599999</v>
      </c>
    </row>
    <row r="133" spans="1:25" ht="15.75" x14ac:dyDescent="0.2">
      <c r="A133" s="35">
        <f t="shared" si="3"/>
        <v>44330</v>
      </c>
      <c r="B133" s="36">
        <f>SUMIFS(СВЦЭМ!$C$39:$C$782,СВЦЭМ!$A$39:$A$782,$A133,СВЦЭМ!$B$39:$B$782,B$119)+'СЕТ СН'!$I$9+СВЦЭМ!$D$10+'СЕТ СН'!$I$5-'СЕТ СН'!$I$17</f>
        <v>3913.7379417299999</v>
      </c>
      <c r="C133" s="36">
        <f>SUMIFS(СВЦЭМ!$C$39:$C$782,СВЦЭМ!$A$39:$A$782,$A133,СВЦЭМ!$B$39:$B$782,C$119)+'СЕТ СН'!$I$9+СВЦЭМ!$D$10+'СЕТ СН'!$I$5-'СЕТ СН'!$I$17</f>
        <v>3934.8749761299996</v>
      </c>
      <c r="D133" s="36">
        <f>SUMIFS(СВЦЭМ!$C$39:$C$782,СВЦЭМ!$A$39:$A$782,$A133,СВЦЭМ!$B$39:$B$782,D$119)+'СЕТ СН'!$I$9+СВЦЭМ!$D$10+'СЕТ СН'!$I$5-'СЕТ СН'!$I$17</f>
        <v>3957.5343196100002</v>
      </c>
      <c r="E133" s="36">
        <f>SUMIFS(СВЦЭМ!$C$39:$C$782,СВЦЭМ!$A$39:$A$782,$A133,СВЦЭМ!$B$39:$B$782,E$119)+'СЕТ СН'!$I$9+СВЦЭМ!$D$10+'СЕТ СН'!$I$5-'СЕТ СН'!$I$17</f>
        <v>3959.1965117099999</v>
      </c>
      <c r="F133" s="36">
        <f>SUMIFS(СВЦЭМ!$C$39:$C$782,СВЦЭМ!$A$39:$A$782,$A133,СВЦЭМ!$B$39:$B$782,F$119)+'СЕТ СН'!$I$9+СВЦЭМ!$D$10+'СЕТ СН'!$I$5-'СЕТ СН'!$I$17</f>
        <v>3978.1673795899997</v>
      </c>
      <c r="G133" s="36">
        <f>SUMIFS(СВЦЭМ!$C$39:$C$782,СВЦЭМ!$A$39:$A$782,$A133,СВЦЭМ!$B$39:$B$782,G$119)+'СЕТ СН'!$I$9+СВЦЭМ!$D$10+'СЕТ СН'!$I$5-'СЕТ СН'!$I$17</f>
        <v>3957.4265907999998</v>
      </c>
      <c r="H133" s="36">
        <f>SUMIFS(СВЦЭМ!$C$39:$C$782,СВЦЭМ!$A$39:$A$782,$A133,СВЦЭМ!$B$39:$B$782,H$119)+'СЕТ СН'!$I$9+СВЦЭМ!$D$10+'СЕТ СН'!$I$5-'СЕТ СН'!$I$17</f>
        <v>3906.27062316</v>
      </c>
      <c r="I133" s="36">
        <f>SUMIFS(СВЦЭМ!$C$39:$C$782,СВЦЭМ!$A$39:$A$782,$A133,СВЦЭМ!$B$39:$B$782,I$119)+'СЕТ СН'!$I$9+СВЦЭМ!$D$10+'СЕТ СН'!$I$5-'СЕТ СН'!$I$17</f>
        <v>3843.0220406999997</v>
      </c>
      <c r="J133" s="36">
        <f>SUMIFS(СВЦЭМ!$C$39:$C$782,СВЦЭМ!$A$39:$A$782,$A133,СВЦЭМ!$B$39:$B$782,J$119)+'СЕТ СН'!$I$9+СВЦЭМ!$D$10+'СЕТ СН'!$I$5-'СЕТ СН'!$I$17</f>
        <v>3813.0810151000001</v>
      </c>
      <c r="K133" s="36">
        <f>SUMIFS(СВЦЭМ!$C$39:$C$782,СВЦЭМ!$A$39:$A$782,$A133,СВЦЭМ!$B$39:$B$782,K$119)+'СЕТ СН'!$I$9+СВЦЭМ!$D$10+'СЕТ СН'!$I$5-'СЕТ СН'!$I$17</f>
        <v>3787.7239849899997</v>
      </c>
      <c r="L133" s="36">
        <f>SUMIFS(СВЦЭМ!$C$39:$C$782,СВЦЭМ!$A$39:$A$782,$A133,СВЦЭМ!$B$39:$B$782,L$119)+'СЕТ СН'!$I$9+СВЦЭМ!$D$10+'СЕТ СН'!$I$5-'СЕТ СН'!$I$17</f>
        <v>3776.42003617</v>
      </c>
      <c r="M133" s="36">
        <f>SUMIFS(СВЦЭМ!$C$39:$C$782,СВЦЭМ!$A$39:$A$782,$A133,СВЦЭМ!$B$39:$B$782,M$119)+'СЕТ СН'!$I$9+СВЦЭМ!$D$10+'СЕТ СН'!$I$5-'СЕТ СН'!$I$17</f>
        <v>3781.2595910599998</v>
      </c>
      <c r="N133" s="36">
        <f>SUMIFS(СВЦЭМ!$C$39:$C$782,СВЦЭМ!$A$39:$A$782,$A133,СВЦЭМ!$B$39:$B$782,N$119)+'СЕТ СН'!$I$9+СВЦЭМ!$D$10+'СЕТ СН'!$I$5-'СЕТ СН'!$I$17</f>
        <v>3815.2702449200001</v>
      </c>
      <c r="O133" s="36">
        <f>SUMIFS(СВЦЭМ!$C$39:$C$782,СВЦЭМ!$A$39:$A$782,$A133,СВЦЭМ!$B$39:$B$782,O$119)+'СЕТ СН'!$I$9+СВЦЭМ!$D$10+'СЕТ СН'!$I$5-'СЕТ СН'!$I$17</f>
        <v>3818.3995926299999</v>
      </c>
      <c r="P133" s="36">
        <f>SUMIFS(СВЦЭМ!$C$39:$C$782,СВЦЭМ!$A$39:$A$782,$A133,СВЦЭМ!$B$39:$B$782,P$119)+'СЕТ СН'!$I$9+СВЦЭМ!$D$10+'СЕТ СН'!$I$5-'СЕТ СН'!$I$17</f>
        <v>3832.2021785400002</v>
      </c>
      <c r="Q133" s="36">
        <f>SUMIFS(СВЦЭМ!$C$39:$C$782,СВЦЭМ!$A$39:$A$782,$A133,СВЦЭМ!$B$39:$B$782,Q$119)+'СЕТ СН'!$I$9+СВЦЭМ!$D$10+'СЕТ СН'!$I$5-'СЕТ СН'!$I$17</f>
        <v>3848.0314680199999</v>
      </c>
      <c r="R133" s="36">
        <f>SUMIFS(СВЦЭМ!$C$39:$C$782,СВЦЭМ!$A$39:$A$782,$A133,СВЦЭМ!$B$39:$B$782,R$119)+'СЕТ СН'!$I$9+СВЦЭМ!$D$10+'СЕТ СН'!$I$5-'СЕТ СН'!$I$17</f>
        <v>3843.8013419600002</v>
      </c>
      <c r="S133" s="36">
        <f>SUMIFS(СВЦЭМ!$C$39:$C$782,СВЦЭМ!$A$39:$A$782,$A133,СВЦЭМ!$B$39:$B$782,S$119)+'СЕТ СН'!$I$9+СВЦЭМ!$D$10+'СЕТ СН'!$I$5-'СЕТ СН'!$I$17</f>
        <v>3858.0648140799999</v>
      </c>
      <c r="T133" s="36">
        <f>SUMIFS(СВЦЭМ!$C$39:$C$782,СВЦЭМ!$A$39:$A$782,$A133,СВЦЭМ!$B$39:$B$782,T$119)+'СЕТ СН'!$I$9+СВЦЭМ!$D$10+'СЕТ СН'!$I$5-'СЕТ СН'!$I$17</f>
        <v>3844.73085537</v>
      </c>
      <c r="U133" s="36">
        <f>SUMIFS(СВЦЭМ!$C$39:$C$782,СВЦЭМ!$A$39:$A$782,$A133,СВЦЭМ!$B$39:$B$782,U$119)+'СЕТ СН'!$I$9+СВЦЭМ!$D$10+'СЕТ СН'!$I$5-'СЕТ СН'!$I$17</f>
        <v>3896.3737874600001</v>
      </c>
      <c r="V133" s="36">
        <f>SUMIFS(СВЦЭМ!$C$39:$C$782,СВЦЭМ!$A$39:$A$782,$A133,СВЦЭМ!$B$39:$B$782,V$119)+'СЕТ СН'!$I$9+СВЦЭМ!$D$10+'СЕТ СН'!$I$5-'СЕТ СН'!$I$17</f>
        <v>3840.9119648999999</v>
      </c>
      <c r="W133" s="36">
        <f>SUMIFS(СВЦЭМ!$C$39:$C$782,СВЦЭМ!$A$39:$A$782,$A133,СВЦЭМ!$B$39:$B$782,W$119)+'СЕТ СН'!$I$9+СВЦЭМ!$D$10+'СЕТ СН'!$I$5-'СЕТ СН'!$I$17</f>
        <v>4491.3254763599998</v>
      </c>
      <c r="X133" s="36">
        <f>SUMIFS(СВЦЭМ!$C$39:$C$782,СВЦЭМ!$A$39:$A$782,$A133,СВЦЭМ!$B$39:$B$782,X$119)+'СЕТ СН'!$I$9+СВЦЭМ!$D$10+'СЕТ СН'!$I$5-'СЕТ СН'!$I$17</f>
        <v>3865.4550124899997</v>
      </c>
      <c r="Y133" s="36">
        <f>SUMIFS(СВЦЭМ!$C$39:$C$782,СВЦЭМ!$A$39:$A$782,$A133,СВЦЭМ!$B$39:$B$782,Y$119)+'СЕТ СН'!$I$9+СВЦЭМ!$D$10+'СЕТ СН'!$I$5-'СЕТ СН'!$I$17</f>
        <v>3867.0042458299999</v>
      </c>
    </row>
    <row r="134" spans="1:25" ht="15.75" x14ac:dyDescent="0.2">
      <c r="A134" s="35">
        <f t="shared" si="3"/>
        <v>44331</v>
      </c>
      <c r="B134" s="36">
        <f>SUMIFS(СВЦЭМ!$C$39:$C$782,СВЦЭМ!$A$39:$A$782,$A134,СВЦЭМ!$B$39:$B$782,B$119)+'СЕТ СН'!$I$9+СВЦЭМ!$D$10+'СЕТ СН'!$I$5-'СЕТ СН'!$I$17</f>
        <v>3870.45870573</v>
      </c>
      <c r="C134" s="36">
        <f>SUMIFS(СВЦЭМ!$C$39:$C$782,СВЦЭМ!$A$39:$A$782,$A134,СВЦЭМ!$B$39:$B$782,C$119)+'СЕТ СН'!$I$9+СВЦЭМ!$D$10+'СЕТ СН'!$I$5-'СЕТ СН'!$I$17</f>
        <v>3889.6937460899999</v>
      </c>
      <c r="D134" s="36">
        <f>SUMIFS(СВЦЭМ!$C$39:$C$782,СВЦЭМ!$A$39:$A$782,$A134,СВЦЭМ!$B$39:$B$782,D$119)+'СЕТ СН'!$I$9+СВЦЭМ!$D$10+'СЕТ СН'!$I$5-'СЕТ СН'!$I$17</f>
        <v>3920.03617712</v>
      </c>
      <c r="E134" s="36">
        <f>SUMIFS(СВЦЭМ!$C$39:$C$782,СВЦЭМ!$A$39:$A$782,$A134,СВЦЭМ!$B$39:$B$782,E$119)+'СЕТ СН'!$I$9+СВЦЭМ!$D$10+'СЕТ СН'!$I$5-'СЕТ СН'!$I$17</f>
        <v>3940.7412741899998</v>
      </c>
      <c r="F134" s="36">
        <f>SUMIFS(СВЦЭМ!$C$39:$C$782,СВЦЭМ!$A$39:$A$782,$A134,СВЦЭМ!$B$39:$B$782,F$119)+'СЕТ СН'!$I$9+СВЦЭМ!$D$10+'СЕТ СН'!$I$5-'СЕТ СН'!$I$17</f>
        <v>3943.8658447799999</v>
      </c>
      <c r="G134" s="36">
        <f>SUMIFS(СВЦЭМ!$C$39:$C$782,СВЦЭМ!$A$39:$A$782,$A134,СВЦЭМ!$B$39:$B$782,G$119)+'СЕТ СН'!$I$9+СВЦЭМ!$D$10+'СЕТ СН'!$I$5-'СЕТ СН'!$I$17</f>
        <v>3928.2275123899999</v>
      </c>
      <c r="H134" s="36">
        <f>SUMIFS(СВЦЭМ!$C$39:$C$782,СВЦЭМ!$A$39:$A$782,$A134,СВЦЭМ!$B$39:$B$782,H$119)+'СЕТ СН'!$I$9+СВЦЭМ!$D$10+'СЕТ СН'!$I$5-'СЕТ СН'!$I$17</f>
        <v>3879.1019606099999</v>
      </c>
      <c r="I134" s="36">
        <f>SUMIFS(СВЦЭМ!$C$39:$C$782,СВЦЭМ!$A$39:$A$782,$A134,СВЦЭМ!$B$39:$B$782,I$119)+'СЕТ СН'!$I$9+СВЦЭМ!$D$10+'СЕТ СН'!$I$5-'СЕТ СН'!$I$17</f>
        <v>3833.5094143699998</v>
      </c>
      <c r="J134" s="36">
        <f>SUMIFS(СВЦЭМ!$C$39:$C$782,СВЦЭМ!$A$39:$A$782,$A134,СВЦЭМ!$B$39:$B$782,J$119)+'СЕТ СН'!$I$9+СВЦЭМ!$D$10+'СЕТ СН'!$I$5-'СЕТ СН'!$I$17</f>
        <v>3842.28016802</v>
      </c>
      <c r="K134" s="36">
        <f>SUMIFS(СВЦЭМ!$C$39:$C$782,СВЦЭМ!$A$39:$A$782,$A134,СВЦЭМ!$B$39:$B$782,K$119)+'СЕТ СН'!$I$9+СВЦЭМ!$D$10+'СЕТ СН'!$I$5-'СЕТ СН'!$I$17</f>
        <v>3827.4052034000001</v>
      </c>
      <c r="L134" s="36">
        <f>SUMIFS(СВЦЭМ!$C$39:$C$782,СВЦЭМ!$A$39:$A$782,$A134,СВЦЭМ!$B$39:$B$782,L$119)+'СЕТ СН'!$I$9+СВЦЭМ!$D$10+'СЕТ СН'!$I$5-'СЕТ СН'!$I$17</f>
        <v>3808.8681411500002</v>
      </c>
      <c r="M134" s="36">
        <f>SUMIFS(СВЦЭМ!$C$39:$C$782,СВЦЭМ!$A$39:$A$782,$A134,СВЦЭМ!$B$39:$B$782,M$119)+'СЕТ СН'!$I$9+СВЦЭМ!$D$10+'СЕТ СН'!$I$5-'СЕТ СН'!$I$17</f>
        <v>3813.3073149500001</v>
      </c>
      <c r="N134" s="36">
        <f>SUMIFS(СВЦЭМ!$C$39:$C$782,СВЦЭМ!$A$39:$A$782,$A134,СВЦЭМ!$B$39:$B$782,N$119)+'СЕТ СН'!$I$9+СВЦЭМ!$D$10+'СЕТ СН'!$I$5-'СЕТ СН'!$I$17</f>
        <v>3834.0755865900001</v>
      </c>
      <c r="O134" s="36">
        <f>SUMIFS(СВЦЭМ!$C$39:$C$782,СВЦЭМ!$A$39:$A$782,$A134,СВЦЭМ!$B$39:$B$782,O$119)+'СЕТ СН'!$I$9+СВЦЭМ!$D$10+'СЕТ СН'!$I$5-'СЕТ СН'!$I$17</f>
        <v>3832.35025408</v>
      </c>
      <c r="P134" s="36">
        <f>SUMIFS(СВЦЭМ!$C$39:$C$782,СВЦЭМ!$A$39:$A$782,$A134,СВЦЭМ!$B$39:$B$782,P$119)+'СЕТ СН'!$I$9+СВЦЭМ!$D$10+'СЕТ СН'!$I$5-'СЕТ СН'!$I$17</f>
        <v>3863.1057742600001</v>
      </c>
      <c r="Q134" s="36">
        <f>SUMIFS(СВЦЭМ!$C$39:$C$782,СВЦЭМ!$A$39:$A$782,$A134,СВЦЭМ!$B$39:$B$782,Q$119)+'СЕТ СН'!$I$9+СВЦЭМ!$D$10+'СЕТ СН'!$I$5-'СЕТ СН'!$I$17</f>
        <v>3859.0147999400001</v>
      </c>
      <c r="R134" s="36">
        <f>SUMIFS(СВЦЭМ!$C$39:$C$782,СВЦЭМ!$A$39:$A$782,$A134,СВЦЭМ!$B$39:$B$782,R$119)+'СЕТ СН'!$I$9+СВЦЭМ!$D$10+'СЕТ СН'!$I$5-'СЕТ СН'!$I$17</f>
        <v>3840.4798009400001</v>
      </c>
      <c r="S134" s="36">
        <f>SUMIFS(СВЦЭМ!$C$39:$C$782,СВЦЭМ!$A$39:$A$782,$A134,СВЦЭМ!$B$39:$B$782,S$119)+'СЕТ СН'!$I$9+СВЦЭМ!$D$10+'СЕТ СН'!$I$5-'СЕТ СН'!$I$17</f>
        <v>3837.1604167300002</v>
      </c>
      <c r="T134" s="36">
        <f>SUMIFS(СВЦЭМ!$C$39:$C$782,СВЦЭМ!$A$39:$A$782,$A134,СВЦЭМ!$B$39:$B$782,T$119)+'СЕТ СН'!$I$9+СВЦЭМ!$D$10+'СЕТ СН'!$I$5-'СЕТ СН'!$I$17</f>
        <v>3808.9802717600001</v>
      </c>
      <c r="U134" s="36">
        <f>SUMIFS(СВЦЭМ!$C$39:$C$782,СВЦЭМ!$A$39:$A$782,$A134,СВЦЭМ!$B$39:$B$782,U$119)+'СЕТ СН'!$I$9+СВЦЭМ!$D$10+'СЕТ СН'!$I$5-'СЕТ СН'!$I$17</f>
        <v>3787.5562535899999</v>
      </c>
      <c r="V134" s="36">
        <f>SUMIFS(СВЦЭМ!$C$39:$C$782,СВЦЭМ!$A$39:$A$782,$A134,СВЦЭМ!$B$39:$B$782,V$119)+'СЕТ СН'!$I$9+СВЦЭМ!$D$10+'СЕТ СН'!$I$5-'СЕТ СН'!$I$17</f>
        <v>3761.31544515</v>
      </c>
      <c r="W134" s="36">
        <f>SUMIFS(СВЦЭМ!$C$39:$C$782,СВЦЭМ!$A$39:$A$782,$A134,СВЦЭМ!$B$39:$B$782,W$119)+'СЕТ СН'!$I$9+СВЦЭМ!$D$10+'СЕТ СН'!$I$5-'СЕТ СН'!$I$17</f>
        <v>3751.8184925999999</v>
      </c>
      <c r="X134" s="36">
        <f>SUMIFS(СВЦЭМ!$C$39:$C$782,СВЦЭМ!$A$39:$A$782,$A134,СВЦЭМ!$B$39:$B$782,X$119)+'СЕТ СН'!$I$9+СВЦЭМ!$D$10+'СЕТ СН'!$I$5-'СЕТ СН'!$I$17</f>
        <v>3758.1873252300002</v>
      </c>
      <c r="Y134" s="36">
        <f>SUMIFS(СВЦЭМ!$C$39:$C$782,СВЦЭМ!$A$39:$A$782,$A134,СВЦЭМ!$B$39:$B$782,Y$119)+'СЕТ СН'!$I$9+СВЦЭМ!$D$10+'СЕТ СН'!$I$5-'СЕТ СН'!$I$17</f>
        <v>3785.0853466399999</v>
      </c>
    </row>
    <row r="135" spans="1:25" ht="15.75" x14ac:dyDescent="0.2">
      <c r="A135" s="35">
        <f t="shared" si="3"/>
        <v>44332</v>
      </c>
      <c r="B135" s="36">
        <f>SUMIFS(СВЦЭМ!$C$39:$C$782,СВЦЭМ!$A$39:$A$782,$A135,СВЦЭМ!$B$39:$B$782,B$119)+'СЕТ СН'!$I$9+СВЦЭМ!$D$10+'СЕТ СН'!$I$5-'СЕТ СН'!$I$17</f>
        <v>3787.6953596499998</v>
      </c>
      <c r="C135" s="36">
        <f>SUMIFS(СВЦЭМ!$C$39:$C$782,СВЦЭМ!$A$39:$A$782,$A135,СВЦЭМ!$B$39:$B$782,C$119)+'СЕТ СН'!$I$9+СВЦЭМ!$D$10+'СЕТ СН'!$I$5-'СЕТ СН'!$I$17</f>
        <v>3787.81607936</v>
      </c>
      <c r="D135" s="36">
        <f>SUMIFS(СВЦЭМ!$C$39:$C$782,СВЦЭМ!$A$39:$A$782,$A135,СВЦЭМ!$B$39:$B$782,D$119)+'СЕТ СН'!$I$9+СВЦЭМ!$D$10+'СЕТ СН'!$I$5-'СЕТ СН'!$I$17</f>
        <v>3773.5655765900001</v>
      </c>
      <c r="E135" s="36">
        <f>SUMIFS(СВЦЭМ!$C$39:$C$782,СВЦЭМ!$A$39:$A$782,$A135,СВЦЭМ!$B$39:$B$782,E$119)+'СЕТ СН'!$I$9+СВЦЭМ!$D$10+'СЕТ СН'!$I$5-'СЕТ СН'!$I$17</f>
        <v>3775.7135342800002</v>
      </c>
      <c r="F135" s="36">
        <f>SUMIFS(СВЦЭМ!$C$39:$C$782,СВЦЭМ!$A$39:$A$782,$A135,СВЦЭМ!$B$39:$B$782,F$119)+'СЕТ СН'!$I$9+СВЦЭМ!$D$10+'СЕТ СН'!$I$5-'СЕТ СН'!$I$17</f>
        <v>3770.2471884500001</v>
      </c>
      <c r="G135" s="36">
        <f>SUMIFS(СВЦЭМ!$C$39:$C$782,СВЦЭМ!$A$39:$A$782,$A135,СВЦЭМ!$B$39:$B$782,G$119)+'СЕТ СН'!$I$9+СВЦЭМ!$D$10+'СЕТ СН'!$I$5-'СЕТ СН'!$I$17</f>
        <v>3765.6932150000002</v>
      </c>
      <c r="H135" s="36">
        <f>SUMIFS(СВЦЭМ!$C$39:$C$782,СВЦЭМ!$A$39:$A$782,$A135,СВЦЭМ!$B$39:$B$782,H$119)+'СЕТ СН'!$I$9+СВЦЭМ!$D$10+'СЕТ СН'!$I$5-'СЕТ СН'!$I$17</f>
        <v>3775.0772026300001</v>
      </c>
      <c r="I135" s="36">
        <f>SUMIFS(СВЦЭМ!$C$39:$C$782,СВЦЭМ!$A$39:$A$782,$A135,СВЦЭМ!$B$39:$B$782,I$119)+'СЕТ СН'!$I$9+СВЦЭМ!$D$10+'СЕТ СН'!$I$5-'СЕТ СН'!$I$17</f>
        <v>3758.3683633700002</v>
      </c>
      <c r="J135" s="36">
        <f>SUMIFS(СВЦЭМ!$C$39:$C$782,СВЦЭМ!$A$39:$A$782,$A135,СВЦЭМ!$B$39:$B$782,J$119)+'СЕТ СН'!$I$9+СВЦЭМ!$D$10+'СЕТ СН'!$I$5-'СЕТ СН'!$I$17</f>
        <v>3726.9255199499999</v>
      </c>
      <c r="K135" s="36">
        <f>SUMIFS(СВЦЭМ!$C$39:$C$782,СВЦЭМ!$A$39:$A$782,$A135,СВЦЭМ!$B$39:$B$782,K$119)+'СЕТ СН'!$I$9+СВЦЭМ!$D$10+'СЕТ СН'!$I$5-'СЕТ СН'!$I$17</f>
        <v>3762.6687914200002</v>
      </c>
      <c r="L135" s="36">
        <f>SUMIFS(СВЦЭМ!$C$39:$C$782,СВЦЭМ!$A$39:$A$782,$A135,СВЦЭМ!$B$39:$B$782,L$119)+'СЕТ СН'!$I$9+СВЦЭМ!$D$10+'СЕТ СН'!$I$5-'СЕТ СН'!$I$17</f>
        <v>3777.0223905299999</v>
      </c>
      <c r="M135" s="36">
        <f>SUMIFS(СВЦЭМ!$C$39:$C$782,СВЦЭМ!$A$39:$A$782,$A135,СВЦЭМ!$B$39:$B$782,M$119)+'СЕТ СН'!$I$9+СВЦЭМ!$D$10+'СЕТ СН'!$I$5-'СЕТ СН'!$I$17</f>
        <v>3779.0149499499998</v>
      </c>
      <c r="N135" s="36">
        <f>SUMIFS(СВЦЭМ!$C$39:$C$782,СВЦЭМ!$A$39:$A$782,$A135,СВЦЭМ!$B$39:$B$782,N$119)+'СЕТ СН'!$I$9+СВЦЭМ!$D$10+'СЕТ СН'!$I$5-'СЕТ СН'!$I$17</f>
        <v>3773.0106972399999</v>
      </c>
      <c r="O135" s="36">
        <f>SUMIFS(СВЦЭМ!$C$39:$C$782,СВЦЭМ!$A$39:$A$782,$A135,СВЦЭМ!$B$39:$B$782,O$119)+'СЕТ СН'!$I$9+СВЦЭМ!$D$10+'СЕТ СН'!$I$5-'СЕТ СН'!$I$17</f>
        <v>3749.7651499399999</v>
      </c>
      <c r="P135" s="36">
        <f>SUMIFS(СВЦЭМ!$C$39:$C$782,СВЦЭМ!$A$39:$A$782,$A135,СВЦЭМ!$B$39:$B$782,P$119)+'СЕТ СН'!$I$9+СВЦЭМ!$D$10+'СЕТ СН'!$I$5-'СЕТ СН'!$I$17</f>
        <v>3754.0700791600002</v>
      </c>
      <c r="Q135" s="36">
        <f>SUMIFS(СВЦЭМ!$C$39:$C$782,СВЦЭМ!$A$39:$A$782,$A135,СВЦЭМ!$B$39:$B$782,Q$119)+'СЕТ СН'!$I$9+СВЦЭМ!$D$10+'СЕТ СН'!$I$5-'СЕТ СН'!$I$17</f>
        <v>3747.0095693200001</v>
      </c>
      <c r="R135" s="36">
        <f>SUMIFS(СВЦЭМ!$C$39:$C$782,СВЦЭМ!$A$39:$A$782,$A135,СВЦЭМ!$B$39:$B$782,R$119)+'СЕТ СН'!$I$9+СВЦЭМ!$D$10+'СЕТ СН'!$I$5-'СЕТ СН'!$I$17</f>
        <v>3736.2860508200001</v>
      </c>
      <c r="S135" s="36">
        <f>SUMIFS(СВЦЭМ!$C$39:$C$782,СВЦЭМ!$A$39:$A$782,$A135,СВЦЭМ!$B$39:$B$782,S$119)+'СЕТ СН'!$I$9+СВЦЭМ!$D$10+'СЕТ СН'!$I$5-'СЕТ СН'!$I$17</f>
        <v>3749.8741231899999</v>
      </c>
      <c r="T135" s="36">
        <f>SUMIFS(СВЦЭМ!$C$39:$C$782,СВЦЭМ!$A$39:$A$782,$A135,СВЦЭМ!$B$39:$B$782,T$119)+'СЕТ СН'!$I$9+СВЦЭМ!$D$10+'СЕТ СН'!$I$5-'СЕТ СН'!$I$17</f>
        <v>3766.92014758</v>
      </c>
      <c r="U135" s="36">
        <f>SUMIFS(СВЦЭМ!$C$39:$C$782,СВЦЭМ!$A$39:$A$782,$A135,СВЦЭМ!$B$39:$B$782,U$119)+'СЕТ СН'!$I$9+СВЦЭМ!$D$10+'СЕТ СН'!$I$5-'СЕТ СН'!$I$17</f>
        <v>3771.6136307199999</v>
      </c>
      <c r="V135" s="36">
        <f>SUMIFS(СВЦЭМ!$C$39:$C$782,СВЦЭМ!$A$39:$A$782,$A135,СВЦЭМ!$B$39:$B$782,V$119)+'СЕТ СН'!$I$9+СВЦЭМ!$D$10+'СЕТ СН'!$I$5-'СЕТ СН'!$I$17</f>
        <v>3733.9232687799999</v>
      </c>
      <c r="W135" s="36">
        <f>SUMIFS(СВЦЭМ!$C$39:$C$782,СВЦЭМ!$A$39:$A$782,$A135,СВЦЭМ!$B$39:$B$782,W$119)+'СЕТ СН'!$I$9+СВЦЭМ!$D$10+'СЕТ СН'!$I$5-'СЕТ СН'!$I$17</f>
        <v>3731.1177437199999</v>
      </c>
      <c r="X135" s="36">
        <f>SUMIFS(СВЦЭМ!$C$39:$C$782,СВЦЭМ!$A$39:$A$782,$A135,СВЦЭМ!$B$39:$B$782,X$119)+'СЕТ СН'!$I$9+СВЦЭМ!$D$10+'СЕТ СН'!$I$5-'СЕТ СН'!$I$17</f>
        <v>3725.5664312099998</v>
      </c>
      <c r="Y135" s="36">
        <f>SUMIFS(СВЦЭМ!$C$39:$C$782,СВЦЭМ!$A$39:$A$782,$A135,СВЦЭМ!$B$39:$B$782,Y$119)+'СЕТ СН'!$I$9+СВЦЭМ!$D$10+'СЕТ СН'!$I$5-'СЕТ СН'!$I$17</f>
        <v>3709.5269086799999</v>
      </c>
    </row>
    <row r="136" spans="1:25" ht="15.75" x14ac:dyDescent="0.2">
      <c r="A136" s="35">
        <f t="shared" si="3"/>
        <v>44333</v>
      </c>
      <c r="B136" s="36">
        <f>SUMIFS(СВЦЭМ!$C$39:$C$782,СВЦЭМ!$A$39:$A$782,$A136,СВЦЭМ!$B$39:$B$782,B$119)+'СЕТ СН'!$I$9+СВЦЭМ!$D$10+'СЕТ СН'!$I$5-'СЕТ СН'!$I$17</f>
        <v>3736.0562866599998</v>
      </c>
      <c r="C136" s="36">
        <f>SUMIFS(СВЦЭМ!$C$39:$C$782,СВЦЭМ!$A$39:$A$782,$A136,СВЦЭМ!$B$39:$B$782,C$119)+'СЕТ СН'!$I$9+СВЦЭМ!$D$10+'СЕТ СН'!$I$5-'СЕТ СН'!$I$17</f>
        <v>3778.6809915399999</v>
      </c>
      <c r="D136" s="36">
        <f>SUMIFS(СВЦЭМ!$C$39:$C$782,СВЦЭМ!$A$39:$A$782,$A136,СВЦЭМ!$B$39:$B$782,D$119)+'СЕТ СН'!$I$9+СВЦЭМ!$D$10+'СЕТ СН'!$I$5-'СЕТ СН'!$I$17</f>
        <v>3808.1455781700001</v>
      </c>
      <c r="E136" s="36">
        <f>SUMIFS(СВЦЭМ!$C$39:$C$782,СВЦЭМ!$A$39:$A$782,$A136,СВЦЭМ!$B$39:$B$782,E$119)+'СЕТ СН'!$I$9+СВЦЭМ!$D$10+'СЕТ СН'!$I$5-'СЕТ СН'!$I$17</f>
        <v>3820.1709873</v>
      </c>
      <c r="F136" s="36">
        <f>SUMIFS(СВЦЭМ!$C$39:$C$782,СВЦЭМ!$A$39:$A$782,$A136,СВЦЭМ!$B$39:$B$782,F$119)+'СЕТ СН'!$I$9+СВЦЭМ!$D$10+'СЕТ СН'!$I$5-'СЕТ СН'!$I$17</f>
        <v>3848.05631675</v>
      </c>
      <c r="G136" s="36">
        <f>SUMIFS(СВЦЭМ!$C$39:$C$782,СВЦЭМ!$A$39:$A$782,$A136,СВЦЭМ!$B$39:$B$782,G$119)+'СЕТ СН'!$I$9+СВЦЭМ!$D$10+'СЕТ СН'!$I$5-'СЕТ СН'!$I$17</f>
        <v>3837.4325573599999</v>
      </c>
      <c r="H136" s="36">
        <f>SUMIFS(СВЦЭМ!$C$39:$C$782,СВЦЭМ!$A$39:$A$782,$A136,СВЦЭМ!$B$39:$B$782,H$119)+'СЕТ СН'!$I$9+СВЦЭМ!$D$10+'СЕТ СН'!$I$5-'СЕТ СН'!$I$17</f>
        <v>3786.6900927500001</v>
      </c>
      <c r="I136" s="36">
        <f>SUMIFS(СВЦЭМ!$C$39:$C$782,СВЦЭМ!$A$39:$A$782,$A136,СВЦЭМ!$B$39:$B$782,I$119)+'СЕТ СН'!$I$9+СВЦЭМ!$D$10+'СЕТ СН'!$I$5-'СЕТ СН'!$I$17</f>
        <v>3756.6756068899999</v>
      </c>
      <c r="J136" s="36">
        <f>SUMIFS(СВЦЭМ!$C$39:$C$782,СВЦЭМ!$A$39:$A$782,$A136,СВЦЭМ!$B$39:$B$782,J$119)+'СЕТ СН'!$I$9+СВЦЭМ!$D$10+'СЕТ СН'!$I$5-'СЕТ СН'!$I$17</f>
        <v>3807.8467385599997</v>
      </c>
      <c r="K136" s="36">
        <f>SUMIFS(СВЦЭМ!$C$39:$C$782,СВЦЭМ!$A$39:$A$782,$A136,СВЦЭМ!$B$39:$B$782,K$119)+'СЕТ СН'!$I$9+СВЦЭМ!$D$10+'СЕТ СН'!$I$5-'СЕТ СН'!$I$17</f>
        <v>3728.1103175200001</v>
      </c>
      <c r="L136" s="36">
        <f>SUMIFS(СВЦЭМ!$C$39:$C$782,СВЦЭМ!$A$39:$A$782,$A136,СВЦЭМ!$B$39:$B$782,L$119)+'СЕТ СН'!$I$9+СВЦЭМ!$D$10+'СЕТ СН'!$I$5-'СЕТ СН'!$I$17</f>
        <v>3721.04610078</v>
      </c>
      <c r="M136" s="36">
        <f>SUMIFS(СВЦЭМ!$C$39:$C$782,СВЦЭМ!$A$39:$A$782,$A136,СВЦЭМ!$B$39:$B$782,M$119)+'СЕТ СН'!$I$9+СВЦЭМ!$D$10+'СЕТ СН'!$I$5-'СЕТ СН'!$I$17</f>
        <v>3716.40603332</v>
      </c>
      <c r="N136" s="36">
        <f>SUMIFS(СВЦЭМ!$C$39:$C$782,СВЦЭМ!$A$39:$A$782,$A136,СВЦЭМ!$B$39:$B$782,N$119)+'СЕТ СН'!$I$9+СВЦЭМ!$D$10+'СЕТ СН'!$I$5-'СЕТ СН'!$I$17</f>
        <v>3709.5961970099997</v>
      </c>
      <c r="O136" s="36">
        <f>SUMIFS(СВЦЭМ!$C$39:$C$782,СВЦЭМ!$A$39:$A$782,$A136,СВЦЭМ!$B$39:$B$782,O$119)+'СЕТ СН'!$I$9+СВЦЭМ!$D$10+'СЕТ СН'!$I$5-'СЕТ СН'!$I$17</f>
        <v>3705.6504071099998</v>
      </c>
      <c r="P136" s="36">
        <f>SUMIFS(СВЦЭМ!$C$39:$C$782,СВЦЭМ!$A$39:$A$782,$A136,СВЦЭМ!$B$39:$B$782,P$119)+'СЕТ СН'!$I$9+СВЦЭМ!$D$10+'СЕТ СН'!$I$5-'СЕТ СН'!$I$17</f>
        <v>3722.1111721299999</v>
      </c>
      <c r="Q136" s="36">
        <f>SUMIFS(СВЦЭМ!$C$39:$C$782,СВЦЭМ!$A$39:$A$782,$A136,СВЦЭМ!$B$39:$B$782,Q$119)+'СЕТ СН'!$I$9+СВЦЭМ!$D$10+'СЕТ СН'!$I$5-'СЕТ СН'!$I$17</f>
        <v>3735.0895385200001</v>
      </c>
      <c r="R136" s="36">
        <f>SUMIFS(СВЦЭМ!$C$39:$C$782,СВЦЭМ!$A$39:$A$782,$A136,СВЦЭМ!$B$39:$B$782,R$119)+'СЕТ СН'!$I$9+СВЦЭМ!$D$10+'СЕТ СН'!$I$5-'СЕТ СН'!$I$17</f>
        <v>3734.5639654400002</v>
      </c>
      <c r="S136" s="36">
        <f>SUMIFS(СВЦЭМ!$C$39:$C$782,СВЦЭМ!$A$39:$A$782,$A136,СВЦЭМ!$B$39:$B$782,S$119)+'СЕТ СН'!$I$9+СВЦЭМ!$D$10+'СЕТ СН'!$I$5-'СЕТ СН'!$I$17</f>
        <v>3741.0483976300002</v>
      </c>
      <c r="T136" s="36">
        <f>SUMIFS(СВЦЭМ!$C$39:$C$782,СВЦЭМ!$A$39:$A$782,$A136,СВЦЭМ!$B$39:$B$782,T$119)+'СЕТ СН'!$I$9+СВЦЭМ!$D$10+'СЕТ СН'!$I$5-'СЕТ СН'!$I$17</f>
        <v>3736.6366137099999</v>
      </c>
      <c r="U136" s="36">
        <f>SUMIFS(СВЦЭМ!$C$39:$C$782,СВЦЭМ!$A$39:$A$782,$A136,СВЦЭМ!$B$39:$B$782,U$119)+'СЕТ СН'!$I$9+СВЦЭМ!$D$10+'СЕТ СН'!$I$5-'СЕТ СН'!$I$17</f>
        <v>3735.1566560599999</v>
      </c>
      <c r="V136" s="36">
        <f>SUMIFS(СВЦЭМ!$C$39:$C$782,СВЦЭМ!$A$39:$A$782,$A136,СВЦЭМ!$B$39:$B$782,V$119)+'СЕТ СН'!$I$9+СВЦЭМ!$D$10+'СЕТ СН'!$I$5-'СЕТ СН'!$I$17</f>
        <v>3711.5145766999999</v>
      </c>
      <c r="W136" s="36">
        <f>SUMIFS(СВЦЭМ!$C$39:$C$782,СВЦЭМ!$A$39:$A$782,$A136,СВЦЭМ!$B$39:$B$782,W$119)+'СЕТ СН'!$I$9+СВЦЭМ!$D$10+'СЕТ СН'!$I$5-'СЕТ СН'!$I$17</f>
        <v>3711.3065406000001</v>
      </c>
      <c r="X136" s="36">
        <f>SUMIFS(СВЦЭМ!$C$39:$C$782,СВЦЭМ!$A$39:$A$782,$A136,СВЦЭМ!$B$39:$B$782,X$119)+'СЕТ СН'!$I$9+СВЦЭМ!$D$10+'СЕТ СН'!$I$5-'СЕТ СН'!$I$17</f>
        <v>3701.62070103</v>
      </c>
      <c r="Y136" s="36">
        <f>SUMIFS(СВЦЭМ!$C$39:$C$782,СВЦЭМ!$A$39:$A$782,$A136,СВЦЭМ!$B$39:$B$782,Y$119)+'СЕТ СН'!$I$9+СВЦЭМ!$D$10+'СЕТ СН'!$I$5-'СЕТ СН'!$I$17</f>
        <v>3717.7032918099999</v>
      </c>
    </row>
    <row r="137" spans="1:25" ht="15.75" x14ac:dyDescent="0.2">
      <c r="A137" s="35">
        <f t="shared" si="3"/>
        <v>44334</v>
      </c>
      <c r="B137" s="36">
        <f>SUMIFS(СВЦЭМ!$C$39:$C$782,СВЦЭМ!$A$39:$A$782,$A137,СВЦЭМ!$B$39:$B$782,B$119)+'СЕТ СН'!$I$9+СВЦЭМ!$D$10+'СЕТ СН'!$I$5-'СЕТ СН'!$I$17</f>
        <v>3754.6517291499999</v>
      </c>
      <c r="C137" s="36">
        <f>SUMIFS(СВЦЭМ!$C$39:$C$782,СВЦЭМ!$A$39:$A$782,$A137,СВЦЭМ!$B$39:$B$782,C$119)+'СЕТ СН'!$I$9+СВЦЭМ!$D$10+'СЕТ СН'!$I$5-'СЕТ СН'!$I$17</f>
        <v>3786.6258776599998</v>
      </c>
      <c r="D137" s="36">
        <f>SUMIFS(СВЦЭМ!$C$39:$C$782,СВЦЭМ!$A$39:$A$782,$A137,СВЦЭМ!$B$39:$B$782,D$119)+'СЕТ СН'!$I$9+СВЦЭМ!$D$10+'СЕТ СН'!$I$5-'СЕТ СН'!$I$17</f>
        <v>3789.68418415</v>
      </c>
      <c r="E137" s="36">
        <f>SUMIFS(СВЦЭМ!$C$39:$C$782,СВЦЭМ!$A$39:$A$782,$A137,СВЦЭМ!$B$39:$B$782,E$119)+'СЕТ СН'!$I$9+СВЦЭМ!$D$10+'СЕТ СН'!$I$5-'СЕТ СН'!$I$17</f>
        <v>3808.8535471099999</v>
      </c>
      <c r="F137" s="36">
        <f>SUMIFS(СВЦЭМ!$C$39:$C$782,СВЦЭМ!$A$39:$A$782,$A137,СВЦЭМ!$B$39:$B$782,F$119)+'СЕТ СН'!$I$9+СВЦЭМ!$D$10+'СЕТ СН'!$I$5-'СЕТ СН'!$I$17</f>
        <v>3807.8361587499999</v>
      </c>
      <c r="G137" s="36">
        <f>SUMIFS(СВЦЭМ!$C$39:$C$782,СВЦЭМ!$A$39:$A$782,$A137,СВЦЭМ!$B$39:$B$782,G$119)+'СЕТ СН'!$I$9+СВЦЭМ!$D$10+'СЕТ СН'!$I$5-'СЕТ СН'!$I$17</f>
        <v>3797.8555552600001</v>
      </c>
      <c r="H137" s="36">
        <f>SUMIFS(СВЦЭМ!$C$39:$C$782,СВЦЭМ!$A$39:$A$782,$A137,СВЦЭМ!$B$39:$B$782,H$119)+'СЕТ СН'!$I$9+СВЦЭМ!$D$10+'СЕТ СН'!$I$5-'СЕТ СН'!$I$17</f>
        <v>3754.5232809999998</v>
      </c>
      <c r="I137" s="36">
        <f>SUMIFS(СВЦЭМ!$C$39:$C$782,СВЦЭМ!$A$39:$A$782,$A137,СВЦЭМ!$B$39:$B$782,I$119)+'СЕТ СН'!$I$9+СВЦЭМ!$D$10+'СЕТ СН'!$I$5-'СЕТ СН'!$I$17</f>
        <v>3730.4485758400001</v>
      </c>
      <c r="J137" s="36">
        <f>SUMIFS(СВЦЭМ!$C$39:$C$782,СВЦЭМ!$A$39:$A$782,$A137,СВЦЭМ!$B$39:$B$782,J$119)+'СЕТ СН'!$I$9+СВЦЭМ!$D$10+'СЕТ СН'!$I$5-'СЕТ СН'!$I$17</f>
        <v>3706.0688033500001</v>
      </c>
      <c r="K137" s="36">
        <f>SUMIFS(СВЦЭМ!$C$39:$C$782,СВЦЭМ!$A$39:$A$782,$A137,СВЦЭМ!$B$39:$B$782,K$119)+'СЕТ СН'!$I$9+СВЦЭМ!$D$10+'СЕТ СН'!$I$5-'СЕТ СН'!$I$17</f>
        <v>3693.12802693</v>
      </c>
      <c r="L137" s="36">
        <f>SUMIFS(СВЦЭМ!$C$39:$C$782,СВЦЭМ!$A$39:$A$782,$A137,СВЦЭМ!$B$39:$B$782,L$119)+'СЕТ СН'!$I$9+СВЦЭМ!$D$10+'СЕТ СН'!$I$5-'СЕТ СН'!$I$17</f>
        <v>3685.7789285399999</v>
      </c>
      <c r="M137" s="36">
        <f>SUMIFS(СВЦЭМ!$C$39:$C$782,СВЦЭМ!$A$39:$A$782,$A137,СВЦЭМ!$B$39:$B$782,M$119)+'СЕТ СН'!$I$9+СВЦЭМ!$D$10+'СЕТ СН'!$I$5-'СЕТ СН'!$I$17</f>
        <v>3700.3589116499998</v>
      </c>
      <c r="N137" s="36">
        <f>SUMIFS(СВЦЭМ!$C$39:$C$782,СВЦЭМ!$A$39:$A$782,$A137,СВЦЭМ!$B$39:$B$782,N$119)+'СЕТ СН'!$I$9+СВЦЭМ!$D$10+'СЕТ СН'!$I$5-'СЕТ СН'!$I$17</f>
        <v>3700.5384382799998</v>
      </c>
      <c r="O137" s="36">
        <f>SUMIFS(СВЦЭМ!$C$39:$C$782,СВЦЭМ!$A$39:$A$782,$A137,СВЦЭМ!$B$39:$B$782,O$119)+'СЕТ СН'!$I$9+СВЦЭМ!$D$10+'СЕТ СН'!$I$5-'СЕТ СН'!$I$17</f>
        <v>3740.9176766099999</v>
      </c>
      <c r="P137" s="36">
        <f>SUMIFS(СВЦЭМ!$C$39:$C$782,СВЦЭМ!$A$39:$A$782,$A137,СВЦЭМ!$B$39:$B$782,P$119)+'СЕТ СН'!$I$9+СВЦЭМ!$D$10+'СЕТ СН'!$I$5-'СЕТ СН'!$I$17</f>
        <v>3754.35453813</v>
      </c>
      <c r="Q137" s="36">
        <f>SUMIFS(СВЦЭМ!$C$39:$C$782,СВЦЭМ!$A$39:$A$782,$A137,СВЦЭМ!$B$39:$B$782,Q$119)+'СЕТ СН'!$I$9+СВЦЭМ!$D$10+'СЕТ СН'!$I$5-'СЕТ СН'!$I$17</f>
        <v>3753.1901840400001</v>
      </c>
      <c r="R137" s="36">
        <f>SUMIFS(СВЦЭМ!$C$39:$C$782,СВЦЭМ!$A$39:$A$782,$A137,СВЦЭМ!$B$39:$B$782,R$119)+'СЕТ СН'!$I$9+СВЦЭМ!$D$10+'СЕТ СН'!$I$5-'СЕТ СН'!$I$17</f>
        <v>3750.5984650700002</v>
      </c>
      <c r="S137" s="36">
        <f>SUMIFS(СВЦЭМ!$C$39:$C$782,СВЦЭМ!$A$39:$A$782,$A137,СВЦЭМ!$B$39:$B$782,S$119)+'СЕТ СН'!$I$9+СВЦЭМ!$D$10+'СЕТ СН'!$I$5-'СЕТ СН'!$I$17</f>
        <v>3738.5259991499997</v>
      </c>
      <c r="T137" s="36">
        <f>SUMIFS(СВЦЭМ!$C$39:$C$782,СВЦЭМ!$A$39:$A$782,$A137,СВЦЭМ!$B$39:$B$782,T$119)+'СЕТ СН'!$I$9+СВЦЭМ!$D$10+'СЕТ СН'!$I$5-'СЕТ СН'!$I$17</f>
        <v>3731.3138681599999</v>
      </c>
      <c r="U137" s="36">
        <f>SUMIFS(СВЦЭМ!$C$39:$C$782,СВЦЭМ!$A$39:$A$782,$A137,СВЦЭМ!$B$39:$B$782,U$119)+'СЕТ СН'!$I$9+СВЦЭМ!$D$10+'СЕТ СН'!$I$5-'СЕТ СН'!$I$17</f>
        <v>3716.5510960800002</v>
      </c>
      <c r="V137" s="36">
        <f>SUMIFS(СВЦЭМ!$C$39:$C$782,СВЦЭМ!$A$39:$A$782,$A137,СВЦЭМ!$B$39:$B$782,V$119)+'СЕТ СН'!$I$9+СВЦЭМ!$D$10+'СЕТ СН'!$I$5-'СЕТ СН'!$I$17</f>
        <v>3699.8309340000001</v>
      </c>
      <c r="W137" s="36">
        <f>SUMIFS(СВЦЭМ!$C$39:$C$782,СВЦЭМ!$A$39:$A$782,$A137,СВЦЭМ!$B$39:$B$782,W$119)+'СЕТ СН'!$I$9+СВЦЭМ!$D$10+'СЕТ СН'!$I$5-'СЕТ СН'!$I$17</f>
        <v>3685.1446913899999</v>
      </c>
      <c r="X137" s="36">
        <f>SUMIFS(СВЦЭМ!$C$39:$C$782,СВЦЭМ!$A$39:$A$782,$A137,СВЦЭМ!$B$39:$B$782,X$119)+'СЕТ СН'!$I$9+СВЦЭМ!$D$10+'СЕТ СН'!$I$5-'СЕТ СН'!$I$17</f>
        <v>3712.81476776</v>
      </c>
      <c r="Y137" s="36">
        <f>SUMIFS(СВЦЭМ!$C$39:$C$782,СВЦЭМ!$A$39:$A$782,$A137,СВЦЭМ!$B$39:$B$782,Y$119)+'СЕТ СН'!$I$9+СВЦЭМ!$D$10+'СЕТ СН'!$I$5-'СЕТ СН'!$I$17</f>
        <v>3752.6511408699998</v>
      </c>
    </row>
    <row r="138" spans="1:25" ht="15.75" x14ac:dyDescent="0.2">
      <c r="A138" s="35">
        <f t="shared" si="3"/>
        <v>44335</v>
      </c>
      <c r="B138" s="36">
        <f>SUMIFS(СВЦЭМ!$C$39:$C$782,СВЦЭМ!$A$39:$A$782,$A138,СВЦЭМ!$B$39:$B$782,B$119)+'СЕТ СН'!$I$9+СВЦЭМ!$D$10+'СЕТ СН'!$I$5-'СЕТ СН'!$I$17</f>
        <v>3805.9874961999999</v>
      </c>
      <c r="C138" s="36">
        <f>SUMIFS(СВЦЭМ!$C$39:$C$782,СВЦЭМ!$A$39:$A$782,$A138,СВЦЭМ!$B$39:$B$782,C$119)+'СЕТ СН'!$I$9+СВЦЭМ!$D$10+'СЕТ СН'!$I$5-'СЕТ СН'!$I$17</f>
        <v>3823.2732724500001</v>
      </c>
      <c r="D138" s="36">
        <f>SUMIFS(СВЦЭМ!$C$39:$C$782,СВЦЭМ!$A$39:$A$782,$A138,СВЦЭМ!$B$39:$B$782,D$119)+'СЕТ СН'!$I$9+СВЦЭМ!$D$10+'СЕТ СН'!$I$5-'СЕТ СН'!$I$17</f>
        <v>3834.9811551100001</v>
      </c>
      <c r="E138" s="36">
        <f>SUMIFS(СВЦЭМ!$C$39:$C$782,СВЦЭМ!$A$39:$A$782,$A138,СВЦЭМ!$B$39:$B$782,E$119)+'СЕТ СН'!$I$9+СВЦЭМ!$D$10+'СЕТ СН'!$I$5-'СЕТ СН'!$I$17</f>
        <v>3851.9321422600001</v>
      </c>
      <c r="F138" s="36">
        <f>SUMIFS(СВЦЭМ!$C$39:$C$782,СВЦЭМ!$A$39:$A$782,$A138,СВЦЭМ!$B$39:$B$782,F$119)+'СЕТ СН'!$I$9+СВЦЭМ!$D$10+'СЕТ СН'!$I$5-'СЕТ СН'!$I$17</f>
        <v>3855.8154388499997</v>
      </c>
      <c r="G138" s="36">
        <f>SUMIFS(СВЦЭМ!$C$39:$C$782,СВЦЭМ!$A$39:$A$782,$A138,СВЦЭМ!$B$39:$B$782,G$119)+'СЕТ СН'!$I$9+СВЦЭМ!$D$10+'СЕТ СН'!$I$5-'СЕТ СН'!$I$17</f>
        <v>3842.5985074499999</v>
      </c>
      <c r="H138" s="36">
        <f>SUMIFS(СВЦЭМ!$C$39:$C$782,СВЦЭМ!$A$39:$A$782,$A138,СВЦЭМ!$B$39:$B$782,H$119)+'СЕТ СН'!$I$9+СВЦЭМ!$D$10+'СЕТ СН'!$I$5-'СЕТ СН'!$I$17</f>
        <v>3796.7290306899999</v>
      </c>
      <c r="I138" s="36">
        <f>SUMIFS(СВЦЭМ!$C$39:$C$782,СВЦЭМ!$A$39:$A$782,$A138,СВЦЭМ!$B$39:$B$782,I$119)+'СЕТ СН'!$I$9+СВЦЭМ!$D$10+'СЕТ СН'!$I$5-'СЕТ СН'!$I$17</f>
        <v>3753.3674109399999</v>
      </c>
      <c r="J138" s="36">
        <f>SUMIFS(СВЦЭМ!$C$39:$C$782,СВЦЭМ!$A$39:$A$782,$A138,СВЦЭМ!$B$39:$B$782,J$119)+'СЕТ СН'!$I$9+СВЦЭМ!$D$10+'СЕТ СН'!$I$5-'СЕТ СН'!$I$17</f>
        <v>3733.5703879299999</v>
      </c>
      <c r="K138" s="36">
        <f>SUMIFS(СВЦЭМ!$C$39:$C$782,СВЦЭМ!$A$39:$A$782,$A138,СВЦЭМ!$B$39:$B$782,K$119)+'СЕТ СН'!$I$9+СВЦЭМ!$D$10+'СЕТ СН'!$I$5-'СЕТ СН'!$I$17</f>
        <v>3727.5922225499999</v>
      </c>
      <c r="L138" s="36">
        <f>SUMIFS(СВЦЭМ!$C$39:$C$782,СВЦЭМ!$A$39:$A$782,$A138,СВЦЭМ!$B$39:$B$782,L$119)+'СЕТ СН'!$I$9+СВЦЭМ!$D$10+'СЕТ СН'!$I$5-'СЕТ СН'!$I$17</f>
        <v>3734.1290829</v>
      </c>
      <c r="M138" s="36">
        <f>SUMIFS(СВЦЭМ!$C$39:$C$782,СВЦЭМ!$A$39:$A$782,$A138,СВЦЭМ!$B$39:$B$782,M$119)+'СЕТ СН'!$I$9+СВЦЭМ!$D$10+'СЕТ СН'!$I$5-'СЕТ СН'!$I$17</f>
        <v>3760.7960051599998</v>
      </c>
      <c r="N138" s="36">
        <f>SUMIFS(СВЦЭМ!$C$39:$C$782,СВЦЭМ!$A$39:$A$782,$A138,СВЦЭМ!$B$39:$B$782,N$119)+'СЕТ СН'!$I$9+СВЦЭМ!$D$10+'СЕТ СН'!$I$5-'СЕТ СН'!$I$17</f>
        <v>3794.2802652999999</v>
      </c>
      <c r="O138" s="36">
        <f>SUMIFS(СВЦЭМ!$C$39:$C$782,СВЦЭМ!$A$39:$A$782,$A138,СВЦЭМ!$B$39:$B$782,O$119)+'СЕТ СН'!$I$9+СВЦЭМ!$D$10+'СЕТ СН'!$I$5-'СЕТ СН'!$I$17</f>
        <v>3841.4344714499998</v>
      </c>
      <c r="P138" s="36">
        <f>SUMIFS(СВЦЭМ!$C$39:$C$782,СВЦЭМ!$A$39:$A$782,$A138,СВЦЭМ!$B$39:$B$782,P$119)+'СЕТ СН'!$I$9+СВЦЭМ!$D$10+'СЕТ СН'!$I$5-'СЕТ СН'!$I$17</f>
        <v>3858.1198873200001</v>
      </c>
      <c r="Q138" s="36">
        <f>SUMIFS(СВЦЭМ!$C$39:$C$782,СВЦЭМ!$A$39:$A$782,$A138,СВЦЭМ!$B$39:$B$782,Q$119)+'СЕТ СН'!$I$9+СВЦЭМ!$D$10+'СЕТ СН'!$I$5-'СЕТ СН'!$I$17</f>
        <v>3840.6492698699999</v>
      </c>
      <c r="R138" s="36">
        <f>SUMIFS(СВЦЭМ!$C$39:$C$782,СВЦЭМ!$A$39:$A$782,$A138,СВЦЭМ!$B$39:$B$782,R$119)+'СЕТ СН'!$I$9+СВЦЭМ!$D$10+'СЕТ СН'!$I$5-'СЕТ СН'!$I$17</f>
        <v>3812.3666473900003</v>
      </c>
      <c r="S138" s="36">
        <f>SUMIFS(СВЦЭМ!$C$39:$C$782,СВЦЭМ!$A$39:$A$782,$A138,СВЦЭМ!$B$39:$B$782,S$119)+'СЕТ СН'!$I$9+СВЦЭМ!$D$10+'СЕТ СН'!$I$5-'СЕТ СН'!$I$17</f>
        <v>3794.7482748299999</v>
      </c>
      <c r="T138" s="36">
        <f>SUMIFS(СВЦЭМ!$C$39:$C$782,СВЦЭМ!$A$39:$A$782,$A138,СВЦЭМ!$B$39:$B$782,T$119)+'СЕТ СН'!$I$9+СВЦЭМ!$D$10+'СЕТ СН'!$I$5-'СЕТ СН'!$I$17</f>
        <v>3772.1330454700001</v>
      </c>
      <c r="U138" s="36">
        <f>SUMIFS(СВЦЭМ!$C$39:$C$782,СВЦЭМ!$A$39:$A$782,$A138,СВЦЭМ!$B$39:$B$782,U$119)+'СЕТ СН'!$I$9+СВЦЭМ!$D$10+'СЕТ СН'!$I$5-'СЕТ СН'!$I$17</f>
        <v>3758.0374316400002</v>
      </c>
      <c r="V138" s="36">
        <f>SUMIFS(СВЦЭМ!$C$39:$C$782,СВЦЭМ!$A$39:$A$782,$A138,СВЦЭМ!$B$39:$B$782,V$119)+'СЕТ СН'!$I$9+СВЦЭМ!$D$10+'СЕТ СН'!$I$5-'СЕТ СН'!$I$17</f>
        <v>3734.6691884100001</v>
      </c>
      <c r="W138" s="36">
        <f>SUMIFS(СВЦЭМ!$C$39:$C$782,СВЦЭМ!$A$39:$A$782,$A138,СВЦЭМ!$B$39:$B$782,W$119)+'СЕТ СН'!$I$9+СВЦЭМ!$D$10+'СЕТ СН'!$I$5-'СЕТ СН'!$I$17</f>
        <v>3712.6058494499998</v>
      </c>
      <c r="X138" s="36">
        <f>SUMIFS(СВЦЭМ!$C$39:$C$782,СВЦЭМ!$A$39:$A$782,$A138,СВЦЭМ!$B$39:$B$782,X$119)+'СЕТ СН'!$I$9+СВЦЭМ!$D$10+'СЕТ СН'!$I$5-'СЕТ СН'!$I$17</f>
        <v>3683.1839217799998</v>
      </c>
      <c r="Y138" s="36">
        <f>SUMIFS(СВЦЭМ!$C$39:$C$782,СВЦЭМ!$A$39:$A$782,$A138,СВЦЭМ!$B$39:$B$782,Y$119)+'СЕТ СН'!$I$9+СВЦЭМ!$D$10+'СЕТ СН'!$I$5-'СЕТ СН'!$I$17</f>
        <v>3739.4036512499997</v>
      </c>
    </row>
    <row r="139" spans="1:25" ht="15.75" x14ac:dyDescent="0.2">
      <c r="A139" s="35">
        <f t="shared" si="3"/>
        <v>44336</v>
      </c>
      <c r="B139" s="36">
        <f>SUMIFS(СВЦЭМ!$C$39:$C$782,СВЦЭМ!$A$39:$A$782,$A139,СВЦЭМ!$B$39:$B$782,B$119)+'СЕТ СН'!$I$9+СВЦЭМ!$D$10+'СЕТ СН'!$I$5-'СЕТ СН'!$I$17</f>
        <v>3818.5808948499998</v>
      </c>
      <c r="C139" s="36">
        <f>SUMIFS(СВЦЭМ!$C$39:$C$782,СВЦЭМ!$A$39:$A$782,$A139,СВЦЭМ!$B$39:$B$782,C$119)+'СЕТ СН'!$I$9+СВЦЭМ!$D$10+'СЕТ СН'!$I$5-'СЕТ СН'!$I$17</f>
        <v>3836.8810746300001</v>
      </c>
      <c r="D139" s="36">
        <f>SUMIFS(СВЦЭМ!$C$39:$C$782,СВЦЭМ!$A$39:$A$782,$A139,СВЦЭМ!$B$39:$B$782,D$119)+'СЕТ СН'!$I$9+СВЦЭМ!$D$10+'СЕТ СН'!$I$5-'СЕТ СН'!$I$17</f>
        <v>3857.0972164200002</v>
      </c>
      <c r="E139" s="36">
        <f>SUMIFS(СВЦЭМ!$C$39:$C$782,СВЦЭМ!$A$39:$A$782,$A139,СВЦЭМ!$B$39:$B$782,E$119)+'СЕТ СН'!$I$9+СВЦЭМ!$D$10+'СЕТ СН'!$I$5-'СЕТ СН'!$I$17</f>
        <v>3858.9304119399999</v>
      </c>
      <c r="F139" s="36">
        <f>SUMIFS(СВЦЭМ!$C$39:$C$782,СВЦЭМ!$A$39:$A$782,$A139,СВЦЭМ!$B$39:$B$782,F$119)+'СЕТ СН'!$I$9+СВЦЭМ!$D$10+'СЕТ СН'!$I$5-'СЕТ СН'!$I$17</f>
        <v>3869.2016002199998</v>
      </c>
      <c r="G139" s="36">
        <f>SUMIFS(СВЦЭМ!$C$39:$C$782,СВЦЭМ!$A$39:$A$782,$A139,СВЦЭМ!$B$39:$B$782,G$119)+'СЕТ СН'!$I$9+СВЦЭМ!$D$10+'СЕТ СН'!$I$5-'СЕТ СН'!$I$17</f>
        <v>3854.9643581599998</v>
      </c>
      <c r="H139" s="36">
        <f>SUMIFS(СВЦЭМ!$C$39:$C$782,СВЦЭМ!$A$39:$A$782,$A139,СВЦЭМ!$B$39:$B$782,H$119)+'СЕТ СН'!$I$9+СВЦЭМ!$D$10+'СЕТ СН'!$I$5-'СЕТ СН'!$I$17</f>
        <v>3829.4071004400002</v>
      </c>
      <c r="I139" s="36">
        <f>SUMIFS(СВЦЭМ!$C$39:$C$782,СВЦЭМ!$A$39:$A$782,$A139,СВЦЭМ!$B$39:$B$782,I$119)+'СЕТ СН'!$I$9+СВЦЭМ!$D$10+'СЕТ СН'!$I$5-'СЕТ СН'!$I$17</f>
        <v>3759.7990946</v>
      </c>
      <c r="J139" s="36">
        <f>SUMIFS(СВЦЭМ!$C$39:$C$782,СВЦЭМ!$A$39:$A$782,$A139,СВЦЭМ!$B$39:$B$782,J$119)+'СЕТ СН'!$I$9+СВЦЭМ!$D$10+'СЕТ СН'!$I$5-'СЕТ СН'!$I$17</f>
        <v>3700.3867293900003</v>
      </c>
      <c r="K139" s="36">
        <f>SUMIFS(СВЦЭМ!$C$39:$C$782,СВЦЭМ!$A$39:$A$782,$A139,СВЦЭМ!$B$39:$B$782,K$119)+'СЕТ СН'!$I$9+СВЦЭМ!$D$10+'СЕТ СН'!$I$5-'СЕТ СН'!$I$17</f>
        <v>3671.2838342699997</v>
      </c>
      <c r="L139" s="36">
        <f>SUMIFS(СВЦЭМ!$C$39:$C$782,СВЦЭМ!$A$39:$A$782,$A139,СВЦЭМ!$B$39:$B$782,L$119)+'СЕТ СН'!$I$9+СВЦЭМ!$D$10+'СЕТ СН'!$I$5-'СЕТ СН'!$I$17</f>
        <v>3672.3192445499999</v>
      </c>
      <c r="M139" s="36">
        <f>SUMIFS(СВЦЭМ!$C$39:$C$782,СВЦЭМ!$A$39:$A$782,$A139,СВЦЭМ!$B$39:$B$782,M$119)+'СЕТ СН'!$I$9+СВЦЭМ!$D$10+'СЕТ СН'!$I$5-'СЕТ СН'!$I$17</f>
        <v>3662.3909634900001</v>
      </c>
      <c r="N139" s="36">
        <f>SUMIFS(СВЦЭМ!$C$39:$C$782,СВЦЭМ!$A$39:$A$782,$A139,СВЦЭМ!$B$39:$B$782,N$119)+'СЕТ СН'!$I$9+СВЦЭМ!$D$10+'СЕТ СН'!$I$5-'СЕТ СН'!$I$17</f>
        <v>3708.5423664700002</v>
      </c>
      <c r="O139" s="36">
        <f>SUMIFS(СВЦЭМ!$C$39:$C$782,СВЦЭМ!$A$39:$A$782,$A139,СВЦЭМ!$B$39:$B$782,O$119)+'СЕТ СН'!$I$9+СВЦЭМ!$D$10+'СЕТ СН'!$I$5-'СЕТ СН'!$I$17</f>
        <v>3738.5682431800001</v>
      </c>
      <c r="P139" s="36">
        <f>SUMIFS(СВЦЭМ!$C$39:$C$782,СВЦЭМ!$A$39:$A$782,$A139,СВЦЭМ!$B$39:$B$782,P$119)+'СЕТ СН'!$I$9+СВЦЭМ!$D$10+'СЕТ СН'!$I$5-'СЕТ СН'!$I$17</f>
        <v>3754.93834431</v>
      </c>
      <c r="Q139" s="36">
        <f>SUMIFS(СВЦЭМ!$C$39:$C$782,СВЦЭМ!$A$39:$A$782,$A139,СВЦЭМ!$B$39:$B$782,Q$119)+'СЕТ СН'!$I$9+СВЦЭМ!$D$10+'СЕТ СН'!$I$5-'СЕТ СН'!$I$17</f>
        <v>3765.0161437199999</v>
      </c>
      <c r="R139" s="36">
        <f>SUMIFS(СВЦЭМ!$C$39:$C$782,СВЦЭМ!$A$39:$A$782,$A139,СВЦЭМ!$B$39:$B$782,R$119)+'СЕТ СН'!$I$9+СВЦЭМ!$D$10+'СЕТ СН'!$I$5-'СЕТ СН'!$I$17</f>
        <v>3754.8850545800001</v>
      </c>
      <c r="S139" s="36">
        <f>SUMIFS(СВЦЭМ!$C$39:$C$782,СВЦЭМ!$A$39:$A$782,$A139,СВЦЭМ!$B$39:$B$782,S$119)+'СЕТ СН'!$I$9+СВЦЭМ!$D$10+'СЕТ СН'!$I$5-'СЕТ СН'!$I$17</f>
        <v>3735.5509137199997</v>
      </c>
      <c r="T139" s="36">
        <f>SUMIFS(СВЦЭМ!$C$39:$C$782,СВЦЭМ!$A$39:$A$782,$A139,СВЦЭМ!$B$39:$B$782,T$119)+'СЕТ СН'!$I$9+СВЦЭМ!$D$10+'СЕТ СН'!$I$5-'СЕТ СН'!$I$17</f>
        <v>3695.9486267900002</v>
      </c>
      <c r="U139" s="36">
        <f>SUMIFS(СВЦЭМ!$C$39:$C$782,СВЦЭМ!$A$39:$A$782,$A139,СВЦЭМ!$B$39:$B$782,U$119)+'СЕТ СН'!$I$9+СВЦЭМ!$D$10+'СЕТ СН'!$I$5-'СЕТ СН'!$I$17</f>
        <v>3689.8861685100001</v>
      </c>
      <c r="V139" s="36">
        <f>SUMIFS(СВЦЭМ!$C$39:$C$782,СВЦЭМ!$A$39:$A$782,$A139,СВЦЭМ!$B$39:$B$782,V$119)+'СЕТ СН'!$I$9+СВЦЭМ!$D$10+'СЕТ СН'!$I$5-'СЕТ СН'!$I$17</f>
        <v>3704.0404808799999</v>
      </c>
      <c r="W139" s="36">
        <f>SUMIFS(СВЦЭМ!$C$39:$C$782,СВЦЭМ!$A$39:$A$782,$A139,СВЦЭМ!$B$39:$B$782,W$119)+'СЕТ СН'!$I$9+СВЦЭМ!$D$10+'СЕТ СН'!$I$5-'СЕТ СН'!$I$17</f>
        <v>3725.76984477</v>
      </c>
      <c r="X139" s="36">
        <f>SUMIFS(СВЦЭМ!$C$39:$C$782,СВЦЭМ!$A$39:$A$782,$A139,СВЦЭМ!$B$39:$B$782,X$119)+'СЕТ СН'!$I$9+СВЦЭМ!$D$10+'СЕТ СН'!$I$5-'СЕТ СН'!$I$17</f>
        <v>3703.0566291</v>
      </c>
      <c r="Y139" s="36">
        <f>SUMIFS(СВЦЭМ!$C$39:$C$782,СВЦЭМ!$A$39:$A$782,$A139,СВЦЭМ!$B$39:$B$782,Y$119)+'СЕТ СН'!$I$9+СВЦЭМ!$D$10+'СЕТ СН'!$I$5-'СЕТ СН'!$I$17</f>
        <v>3675.6150325099998</v>
      </c>
    </row>
    <row r="140" spans="1:25" ht="15.75" x14ac:dyDescent="0.2">
      <c r="A140" s="35">
        <f t="shared" si="3"/>
        <v>44337</v>
      </c>
      <c r="B140" s="36">
        <f>SUMIFS(СВЦЭМ!$C$39:$C$782,СВЦЭМ!$A$39:$A$782,$A140,СВЦЭМ!$B$39:$B$782,B$119)+'СЕТ СН'!$I$9+СВЦЭМ!$D$10+'СЕТ СН'!$I$5-'СЕТ СН'!$I$17</f>
        <v>3705.1648189699999</v>
      </c>
      <c r="C140" s="36">
        <f>SUMIFS(СВЦЭМ!$C$39:$C$782,СВЦЭМ!$A$39:$A$782,$A140,СВЦЭМ!$B$39:$B$782,C$119)+'СЕТ СН'!$I$9+СВЦЭМ!$D$10+'СЕТ СН'!$I$5-'СЕТ СН'!$I$17</f>
        <v>3763.8543580800001</v>
      </c>
      <c r="D140" s="36">
        <f>SUMIFS(СВЦЭМ!$C$39:$C$782,СВЦЭМ!$A$39:$A$782,$A140,СВЦЭМ!$B$39:$B$782,D$119)+'СЕТ СН'!$I$9+СВЦЭМ!$D$10+'СЕТ СН'!$I$5-'СЕТ СН'!$I$17</f>
        <v>3798.1700313699998</v>
      </c>
      <c r="E140" s="36">
        <f>SUMIFS(СВЦЭМ!$C$39:$C$782,СВЦЭМ!$A$39:$A$782,$A140,СВЦЭМ!$B$39:$B$782,E$119)+'СЕТ СН'!$I$9+СВЦЭМ!$D$10+'СЕТ СН'!$I$5-'СЕТ СН'!$I$17</f>
        <v>3794.7265646599999</v>
      </c>
      <c r="F140" s="36">
        <f>SUMIFS(СВЦЭМ!$C$39:$C$782,СВЦЭМ!$A$39:$A$782,$A140,СВЦЭМ!$B$39:$B$782,F$119)+'СЕТ СН'!$I$9+СВЦЭМ!$D$10+'СЕТ СН'!$I$5-'СЕТ СН'!$I$17</f>
        <v>3821.5176849999998</v>
      </c>
      <c r="G140" s="36">
        <f>SUMIFS(СВЦЭМ!$C$39:$C$782,СВЦЭМ!$A$39:$A$782,$A140,СВЦЭМ!$B$39:$B$782,G$119)+'СЕТ СН'!$I$9+СВЦЭМ!$D$10+'СЕТ СН'!$I$5-'СЕТ СН'!$I$17</f>
        <v>3819.7132124600002</v>
      </c>
      <c r="H140" s="36">
        <f>SUMIFS(СВЦЭМ!$C$39:$C$782,СВЦЭМ!$A$39:$A$782,$A140,СВЦЭМ!$B$39:$B$782,H$119)+'СЕТ СН'!$I$9+СВЦЭМ!$D$10+'СЕТ СН'!$I$5-'СЕТ СН'!$I$17</f>
        <v>3781.2532894599999</v>
      </c>
      <c r="I140" s="36">
        <f>SUMIFS(СВЦЭМ!$C$39:$C$782,СВЦЭМ!$A$39:$A$782,$A140,СВЦЭМ!$B$39:$B$782,I$119)+'СЕТ СН'!$I$9+СВЦЭМ!$D$10+'СЕТ СН'!$I$5-'СЕТ СН'!$I$17</f>
        <v>3744.50789657</v>
      </c>
      <c r="J140" s="36">
        <f>SUMIFS(СВЦЭМ!$C$39:$C$782,СВЦЭМ!$A$39:$A$782,$A140,СВЦЭМ!$B$39:$B$782,J$119)+'СЕТ СН'!$I$9+СВЦЭМ!$D$10+'СЕТ СН'!$I$5-'СЕТ СН'!$I$17</f>
        <v>3696.1287555200001</v>
      </c>
      <c r="K140" s="36">
        <f>SUMIFS(СВЦЭМ!$C$39:$C$782,СВЦЭМ!$A$39:$A$782,$A140,СВЦЭМ!$B$39:$B$782,K$119)+'СЕТ СН'!$I$9+СВЦЭМ!$D$10+'СЕТ СН'!$I$5-'СЕТ СН'!$I$17</f>
        <v>3650.3200000299998</v>
      </c>
      <c r="L140" s="36">
        <f>SUMIFS(СВЦЭМ!$C$39:$C$782,СВЦЭМ!$A$39:$A$782,$A140,СВЦЭМ!$B$39:$B$782,L$119)+'СЕТ СН'!$I$9+СВЦЭМ!$D$10+'СЕТ СН'!$I$5-'СЕТ СН'!$I$17</f>
        <v>3647.0245979800002</v>
      </c>
      <c r="M140" s="36">
        <f>SUMIFS(СВЦЭМ!$C$39:$C$782,СВЦЭМ!$A$39:$A$782,$A140,СВЦЭМ!$B$39:$B$782,M$119)+'СЕТ СН'!$I$9+СВЦЭМ!$D$10+'СЕТ СН'!$I$5-'СЕТ СН'!$I$17</f>
        <v>3669.59813016</v>
      </c>
      <c r="N140" s="36">
        <f>SUMIFS(СВЦЭМ!$C$39:$C$782,СВЦЭМ!$A$39:$A$782,$A140,СВЦЭМ!$B$39:$B$782,N$119)+'СЕТ СН'!$I$9+СВЦЭМ!$D$10+'СЕТ СН'!$I$5-'СЕТ СН'!$I$17</f>
        <v>3727.7963234600002</v>
      </c>
      <c r="O140" s="36">
        <f>SUMIFS(СВЦЭМ!$C$39:$C$782,СВЦЭМ!$A$39:$A$782,$A140,СВЦЭМ!$B$39:$B$782,O$119)+'СЕТ СН'!$I$9+СВЦЭМ!$D$10+'СЕТ СН'!$I$5-'СЕТ СН'!$I$17</f>
        <v>3766.5552182800002</v>
      </c>
      <c r="P140" s="36">
        <f>SUMIFS(СВЦЭМ!$C$39:$C$782,СВЦЭМ!$A$39:$A$782,$A140,СВЦЭМ!$B$39:$B$782,P$119)+'СЕТ СН'!$I$9+СВЦЭМ!$D$10+'СЕТ СН'!$I$5-'СЕТ СН'!$I$17</f>
        <v>3773.6303850200002</v>
      </c>
      <c r="Q140" s="36">
        <f>SUMIFS(СВЦЭМ!$C$39:$C$782,СВЦЭМ!$A$39:$A$782,$A140,СВЦЭМ!$B$39:$B$782,Q$119)+'СЕТ СН'!$I$9+СВЦЭМ!$D$10+'СЕТ СН'!$I$5-'СЕТ СН'!$I$17</f>
        <v>3768.7300780099999</v>
      </c>
      <c r="R140" s="36">
        <f>SUMIFS(СВЦЭМ!$C$39:$C$782,СВЦЭМ!$A$39:$A$782,$A140,СВЦЭМ!$B$39:$B$782,R$119)+'СЕТ СН'!$I$9+СВЦЭМ!$D$10+'СЕТ СН'!$I$5-'СЕТ СН'!$I$17</f>
        <v>3759.2459325</v>
      </c>
      <c r="S140" s="36">
        <f>SUMIFS(СВЦЭМ!$C$39:$C$782,СВЦЭМ!$A$39:$A$782,$A140,СВЦЭМ!$B$39:$B$782,S$119)+'СЕТ СН'!$I$9+СВЦЭМ!$D$10+'СЕТ СН'!$I$5-'СЕТ СН'!$I$17</f>
        <v>3752.4040031499999</v>
      </c>
      <c r="T140" s="36">
        <f>SUMIFS(СВЦЭМ!$C$39:$C$782,СВЦЭМ!$A$39:$A$782,$A140,СВЦЭМ!$B$39:$B$782,T$119)+'СЕТ СН'!$I$9+СВЦЭМ!$D$10+'СЕТ СН'!$I$5-'СЕТ СН'!$I$17</f>
        <v>3711.8877916500001</v>
      </c>
      <c r="U140" s="36">
        <f>SUMIFS(СВЦЭМ!$C$39:$C$782,СВЦЭМ!$A$39:$A$782,$A140,СВЦЭМ!$B$39:$B$782,U$119)+'СЕТ СН'!$I$9+СВЦЭМ!$D$10+'СЕТ СН'!$I$5-'СЕТ СН'!$I$17</f>
        <v>3663.4133849</v>
      </c>
      <c r="V140" s="36">
        <f>SUMIFS(СВЦЭМ!$C$39:$C$782,СВЦЭМ!$A$39:$A$782,$A140,СВЦЭМ!$B$39:$B$782,V$119)+'СЕТ СН'!$I$9+СВЦЭМ!$D$10+'СЕТ СН'!$I$5-'СЕТ СН'!$I$17</f>
        <v>3679.0311726099999</v>
      </c>
      <c r="W140" s="36">
        <f>SUMIFS(СВЦЭМ!$C$39:$C$782,СВЦЭМ!$A$39:$A$782,$A140,СВЦЭМ!$B$39:$B$782,W$119)+'СЕТ СН'!$I$9+СВЦЭМ!$D$10+'СЕТ СН'!$I$5-'СЕТ СН'!$I$17</f>
        <v>3697.93534206</v>
      </c>
      <c r="X140" s="36">
        <f>SUMIFS(СВЦЭМ!$C$39:$C$782,СВЦЭМ!$A$39:$A$782,$A140,СВЦЭМ!$B$39:$B$782,X$119)+'СЕТ СН'!$I$9+СВЦЭМ!$D$10+'СЕТ СН'!$I$5-'СЕТ СН'!$I$17</f>
        <v>3710.4702002399999</v>
      </c>
      <c r="Y140" s="36">
        <f>SUMIFS(СВЦЭМ!$C$39:$C$782,СВЦЭМ!$A$39:$A$782,$A140,СВЦЭМ!$B$39:$B$782,Y$119)+'СЕТ СН'!$I$9+СВЦЭМ!$D$10+'СЕТ СН'!$I$5-'СЕТ СН'!$I$17</f>
        <v>3682.26243389</v>
      </c>
    </row>
    <row r="141" spans="1:25" ht="15.75" x14ac:dyDescent="0.2">
      <c r="A141" s="35">
        <f t="shared" si="3"/>
        <v>44338</v>
      </c>
      <c r="B141" s="36">
        <f>SUMIFS(СВЦЭМ!$C$39:$C$782,СВЦЭМ!$A$39:$A$782,$A141,СВЦЭМ!$B$39:$B$782,B$119)+'СЕТ СН'!$I$9+СВЦЭМ!$D$10+'СЕТ СН'!$I$5-'СЕТ СН'!$I$17</f>
        <v>3724.0956226200001</v>
      </c>
      <c r="C141" s="36">
        <f>SUMIFS(СВЦЭМ!$C$39:$C$782,СВЦЭМ!$A$39:$A$782,$A141,СВЦЭМ!$B$39:$B$782,C$119)+'СЕТ СН'!$I$9+СВЦЭМ!$D$10+'СЕТ СН'!$I$5-'СЕТ СН'!$I$17</f>
        <v>3730.1736780400001</v>
      </c>
      <c r="D141" s="36">
        <f>SUMIFS(СВЦЭМ!$C$39:$C$782,СВЦЭМ!$A$39:$A$782,$A141,СВЦЭМ!$B$39:$B$782,D$119)+'СЕТ СН'!$I$9+СВЦЭМ!$D$10+'СЕТ СН'!$I$5-'СЕТ СН'!$I$17</f>
        <v>3757.9690576200001</v>
      </c>
      <c r="E141" s="36">
        <f>SUMIFS(СВЦЭМ!$C$39:$C$782,СВЦЭМ!$A$39:$A$782,$A141,СВЦЭМ!$B$39:$B$782,E$119)+'СЕТ СН'!$I$9+СВЦЭМ!$D$10+'СЕТ СН'!$I$5-'СЕТ СН'!$I$17</f>
        <v>3780.1619132699998</v>
      </c>
      <c r="F141" s="36">
        <f>SUMIFS(СВЦЭМ!$C$39:$C$782,СВЦЭМ!$A$39:$A$782,$A141,СВЦЭМ!$B$39:$B$782,F$119)+'СЕТ СН'!$I$9+СВЦЭМ!$D$10+'СЕТ СН'!$I$5-'СЕТ СН'!$I$17</f>
        <v>3783.3868355499999</v>
      </c>
      <c r="G141" s="36">
        <f>SUMIFS(СВЦЭМ!$C$39:$C$782,СВЦЭМ!$A$39:$A$782,$A141,СВЦЭМ!$B$39:$B$782,G$119)+'СЕТ СН'!$I$9+СВЦЭМ!$D$10+'СЕТ СН'!$I$5-'СЕТ СН'!$I$17</f>
        <v>3778.5765175299998</v>
      </c>
      <c r="H141" s="36">
        <f>SUMIFS(СВЦЭМ!$C$39:$C$782,СВЦЭМ!$A$39:$A$782,$A141,СВЦЭМ!$B$39:$B$782,H$119)+'СЕТ СН'!$I$9+СВЦЭМ!$D$10+'СЕТ СН'!$I$5-'СЕТ СН'!$I$17</f>
        <v>3765.9001060700002</v>
      </c>
      <c r="I141" s="36">
        <f>SUMIFS(СВЦЭМ!$C$39:$C$782,СВЦЭМ!$A$39:$A$782,$A141,СВЦЭМ!$B$39:$B$782,I$119)+'СЕТ СН'!$I$9+СВЦЭМ!$D$10+'СЕТ СН'!$I$5-'СЕТ СН'!$I$17</f>
        <v>3692.445682</v>
      </c>
      <c r="J141" s="36">
        <f>SUMIFS(СВЦЭМ!$C$39:$C$782,СВЦЭМ!$A$39:$A$782,$A141,СВЦЭМ!$B$39:$B$782,J$119)+'СЕТ СН'!$I$9+СВЦЭМ!$D$10+'СЕТ СН'!$I$5-'СЕТ СН'!$I$17</f>
        <v>3653.4798988699999</v>
      </c>
      <c r="K141" s="36">
        <f>SUMIFS(СВЦЭМ!$C$39:$C$782,СВЦЭМ!$A$39:$A$782,$A141,СВЦЭМ!$B$39:$B$782,K$119)+'СЕТ СН'!$I$9+СВЦЭМ!$D$10+'СЕТ СН'!$I$5-'СЕТ СН'!$I$17</f>
        <v>3608.23490889</v>
      </c>
      <c r="L141" s="36">
        <f>SUMIFS(СВЦЭМ!$C$39:$C$782,СВЦЭМ!$A$39:$A$782,$A141,СВЦЭМ!$B$39:$B$782,L$119)+'СЕТ СН'!$I$9+СВЦЭМ!$D$10+'СЕТ СН'!$I$5-'СЕТ СН'!$I$17</f>
        <v>3604.87176387</v>
      </c>
      <c r="M141" s="36">
        <f>SUMIFS(СВЦЭМ!$C$39:$C$782,СВЦЭМ!$A$39:$A$782,$A141,СВЦЭМ!$B$39:$B$782,M$119)+'СЕТ СН'!$I$9+СВЦЭМ!$D$10+'СЕТ СН'!$I$5-'СЕТ СН'!$I$17</f>
        <v>3616.11248957</v>
      </c>
      <c r="N141" s="36">
        <f>SUMIFS(СВЦЭМ!$C$39:$C$782,СВЦЭМ!$A$39:$A$782,$A141,СВЦЭМ!$B$39:$B$782,N$119)+'СЕТ СН'!$I$9+СВЦЭМ!$D$10+'СЕТ СН'!$I$5-'СЕТ СН'!$I$17</f>
        <v>3681.3577414599999</v>
      </c>
      <c r="O141" s="36">
        <f>SUMIFS(СВЦЭМ!$C$39:$C$782,СВЦЭМ!$A$39:$A$782,$A141,СВЦЭМ!$B$39:$B$782,O$119)+'СЕТ СН'!$I$9+СВЦЭМ!$D$10+'СЕТ СН'!$I$5-'СЕТ СН'!$I$17</f>
        <v>3716.9722297600001</v>
      </c>
      <c r="P141" s="36">
        <f>SUMIFS(СВЦЭМ!$C$39:$C$782,СВЦЭМ!$A$39:$A$782,$A141,СВЦЭМ!$B$39:$B$782,P$119)+'СЕТ СН'!$I$9+СВЦЭМ!$D$10+'СЕТ СН'!$I$5-'СЕТ СН'!$I$17</f>
        <v>3737.00940627</v>
      </c>
      <c r="Q141" s="36">
        <f>SUMIFS(СВЦЭМ!$C$39:$C$782,СВЦЭМ!$A$39:$A$782,$A141,СВЦЭМ!$B$39:$B$782,Q$119)+'СЕТ СН'!$I$9+СВЦЭМ!$D$10+'СЕТ СН'!$I$5-'СЕТ СН'!$I$17</f>
        <v>3735.6627753000002</v>
      </c>
      <c r="R141" s="36">
        <f>SUMIFS(СВЦЭМ!$C$39:$C$782,СВЦЭМ!$A$39:$A$782,$A141,СВЦЭМ!$B$39:$B$782,R$119)+'СЕТ СН'!$I$9+СВЦЭМ!$D$10+'СЕТ СН'!$I$5-'СЕТ СН'!$I$17</f>
        <v>3724.88810784</v>
      </c>
      <c r="S141" s="36">
        <f>SUMIFS(СВЦЭМ!$C$39:$C$782,СВЦЭМ!$A$39:$A$782,$A141,СВЦЭМ!$B$39:$B$782,S$119)+'СЕТ СН'!$I$9+СВЦЭМ!$D$10+'СЕТ СН'!$I$5-'СЕТ СН'!$I$17</f>
        <v>3701.5465858100001</v>
      </c>
      <c r="T141" s="36">
        <f>SUMIFS(СВЦЭМ!$C$39:$C$782,СВЦЭМ!$A$39:$A$782,$A141,СВЦЭМ!$B$39:$B$782,T$119)+'СЕТ СН'!$I$9+СВЦЭМ!$D$10+'СЕТ СН'!$I$5-'СЕТ СН'!$I$17</f>
        <v>3643.47098499</v>
      </c>
      <c r="U141" s="36">
        <f>SUMIFS(СВЦЭМ!$C$39:$C$782,СВЦЭМ!$A$39:$A$782,$A141,СВЦЭМ!$B$39:$B$782,U$119)+'СЕТ СН'!$I$9+СВЦЭМ!$D$10+'СЕТ СН'!$I$5-'СЕТ СН'!$I$17</f>
        <v>3628.4337842599998</v>
      </c>
      <c r="V141" s="36">
        <f>SUMIFS(СВЦЭМ!$C$39:$C$782,СВЦЭМ!$A$39:$A$782,$A141,СВЦЭМ!$B$39:$B$782,V$119)+'СЕТ СН'!$I$9+СВЦЭМ!$D$10+'СЕТ СН'!$I$5-'СЕТ СН'!$I$17</f>
        <v>3621.51634917</v>
      </c>
      <c r="W141" s="36">
        <f>SUMIFS(СВЦЭМ!$C$39:$C$782,СВЦЭМ!$A$39:$A$782,$A141,СВЦЭМ!$B$39:$B$782,W$119)+'СЕТ СН'!$I$9+СВЦЭМ!$D$10+'СЕТ СН'!$I$5-'СЕТ СН'!$I$17</f>
        <v>3653.33853735</v>
      </c>
      <c r="X141" s="36">
        <f>SUMIFS(СВЦЭМ!$C$39:$C$782,СВЦЭМ!$A$39:$A$782,$A141,СВЦЭМ!$B$39:$B$782,X$119)+'СЕТ СН'!$I$9+СВЦЭМ!$D$10+'СЕТ СН'!$I$5-'СЕТ СН'!$I$17</f>
        <v>3630.5575531599998</v>
      </c>
      <c r="Y141" s="36">
        <f>SUMIFS(СВЦЭМ!$C$39:$C$782,СВЦЭМ!$A$39:$A$782,$A141,СВЦЭМ!$B$39:$B$782,Y$119)+'СЕТ СН'!$I$9+СВЦЭМ!$D$10+'СЕТ СН'!$I$5-'СЕТ СН'!$I$17</f>
        <v>3622.4094791299999</v>
      </c>
    </row>
    <row r="142" spans="1:25" ht="15.75" x14ac:dyDescent="0.2">
      <c r="A142" s="35">
        <f t="shared" si="3"/>
        <v>44339</v>
      </c>
      <c r="B142" s="36">
        <f>SUMIFS(СВЦЭМ!$C$39:$C$782,СВЦЭМ!$A$39:$A$782,$A142,СВЦЭМ!$B$39:$B$782,B$119)+'СЕТ СН'!$I$9+СВЦЭМ!$D$10+'СЕТ СН'!$I$5-'СЕТ СН'!$I$17</f>
        <v>3700.2349280500002</v>
      </c>
      <c r="C142" s="36">
        <f>SUMIFS(СВЦЭМ!$C$39:$C$782,СВЦЭМ!$A$39:$A$782,$A142,СВЦЭМ!$B$39:$B$782,C$119)+'СЕТ СН'!$I$9+СВЦЭМ!$D$10+'СЕТ СН'!$I$5-'СЕТ СН'!$I$17</f>
        <v>3760.0535536500001</v>
      </c>
      <c r="D142" s="36">
        <f>SUMIFS(СВЦЭМ!$C$39:$C$782,СВЦЭМ!$A$39:$A$782,$A142,СВЦЭМ!$B$39:$B$782,D$119)+'СЕТ СН'!$I$9+СВЦЭМ!$D$10+'СЕТ СН'!$I$5-'СЕТ СН'!$I$17</f>
        <v>3785.08548621</v>
      </c>
      <c r="E142" s="36">
        <f>SUMIFS(СВЦЭМ!$C$39:$C$782,СВЦЭМ!$A$39:$A$782,$A142,СВЦЭМ!$B$39:$B$782,E$119)+'СЕТ СН'!$I$9+СВЦЭМ!$D$10+'СЕТ СН'!$I$5-'СЕТ СН'!$I$17</f>
        <v>3800.9264478599998</v>
      </c>
      <c r="F142" s="36">
        <f>SUMIFS(СВЦЭМ!$C$39:$C$782,СВЦЭМ!$A$39:$A$782,$A142,СВЦЭМ!$B$39:$B$782,F$119)+'СЕТ СН'!$I$9+СВЦЭМ!$D$10+'СЕТ СН'!$I$5-'СЕТ СН'!$I$17</f>
        <v>3813.5416087399999</v>
      </c>
      <c r="G142" s="36">
        <f>SUMIFS(СВЦЭМ!$C$39:$C$782,СВЦЭМ!$A$39:$A$782,$A142,СВЦЭМ!$B$39:$B$782,G$119)+'СЕТ СН'!$I$9+СВЦЭМ!$D$10+'СЕТ СН'!$I$5-'СЕТ СН'!$I$17</f>
        <v>3815.4728727900001</v>
      </c>
      <c r="H142" s="36">
        <f>SUMIFS(СВЦЭМ!$C$39:$C$782,СВЦЭМ!$A$39:$A$782,$A142,СВЦЭМ!$B$39:$B$782,H$119)+'СЕТ СН'!$I$9+СВЦЭМ!$D$10+'СЕТ СН'!$I$5-'СЕТ СН'!$I$17</f>
        <v>3817.9048976100003</v>
      </c>
      <c r="I142" s="36">
        <f>SUMIFS(СВЦЭМ!$C$39:$C$782,СВЦЭМ!$A$39:$A$782,$A142,СВЦЭМ!$B$39:$B$782,I$119)+'СЕТ СН'!$I$9+СВЦЭМ!$D$10+'СЕТ СН'!$I$5-'СЕТ СН'!$I$17</f>
        <v>3741.8906388800001</v>
      </c>
      <c r="J142" s="36">
        <f>SUMIFS(СВЦЭМ!$C$39:$C$782,СВЦЭМ!$A$39:$A$782,$A142,СВЦЭМ!$B$39:$B$782,J$119)+'СЕТ СН'!$I$9+СВЦЭМ!$D$10+'СЕТ СН'!$I$5-'СЕТ СН'!$I$17</f>
        <v>3704.7659389</v>
      </c>
      <c r="K142" s="36">
        <f>SUMIFS(СВЦЭМ!$C$39:$C$782,СВЦЭМ!$A$39:$A$782,$A142,СВЦЭМ!$B$39:$B$782,K$119)+'СЕТ СН'!$I$9+СВЦЭМ!$D$10+'СЕТ СН'!$I$5-'СЕТ СН'!$I$17</f>
        <v>3654.28198866</v>
      </c>
      <c r="L142" s="36">
        <f>SUMIFS(СВЦЭМ!$C$39:$C$782,СВЦЭМ!$A$39:$A$782,$A142,СВЦЭМ!$B$39:$B$782,L$119)+'СЕТ СН'!$I$9+СВЦЭМ!$D$10+'СЕТ СН'!$I$5-'СЕТ СН'!$I$17</f>
        <v>3633.61298562</v>
      </c>
      <c r="M142" s="36">
        <f>SUMIFS(СВЦЭМ!$C$39:$C$782,СВЦЭМ!$A$39:$A$782,$A142,СВЦЭМ!$B$39:$B$782,M$119)+'СЕТ СН'!$I$9+СВЦЭМ!$D$10+'СЕТ СН'!$I$5-'СЕТ СН'!$I$17</f>
        <v>3638.5525073099998</v>
      </c>
      <c r="N142" s="36">
        <f>SUMIFS(СВЦЭМ!$C$39:$C$782,СВЦЭМ!$A$39:$A$782,$A142,СВЦЭМ!$B$39:$B$782,N$119)+'СЕТ СН'!$I$9+СВЦЭМ!$D$10+'СЕТ СН'!$I$5-'СЕТ СН'!$I$17</f>
        <v>3688.1613424799998</v>
      </c>
      <c r="O142" s="36">
        <f>SUMIFS(СВЦЭМ!$C$39:$C$782,СВЦЭМ!$A$39:$A$782,$A142,СВЦЭМ!$B$39:$B$782,O$119)+'СЕТ СН'!$I$9+СВЦЭМ!$D$10+'СЕТ СН'!$I$5-'СЕТ СН'!$I$17</f>
        <v>3721.7982722799998</v>
      </c>
      <c r="P142" s="36">
        <f>SUMIFS(СВЦЭМ!$C$39:$C$782,СВЦЭМ!$A$39:$A$782,$A142,СВЦЭМ!$B$39:$B$782,P$119)+'СЕТ СН'!$I$9+СВЦЭМ!$D$10+'СЕТ СН'!$I$5-'СЕТ СН'!$I$17</f>
        <v>3748.3135140099998</v>
      </c>
      <c r="Q142" s="36">
        <f>SUMIFS(СВЦЭМ!$C$39:$C$782,СВЦЭМ!$A$39:$A$782,$A142,СВЦЭМ!$B$39:$B$782,Q$119)+'СЕТ СН'!$I$9+СВЦЭМ!$D$10+'СЕТ СН'!$I$5-'СЕТ СН'!$I$17</f>
        <v>3759.8282481199999</v>
      </c>
      <c r="R142" s="36">
        <f>SUMIFS(СВЦЭМ!$C$39:$C$782,СВЦЭМ!$A$39:$A$782,$A142,СВЦЭМ!$B$39:$B$782,R$119)+'СЕТ СН'!$I$9+СВЦЭМ!$D$10+'СЕТ СН'!$I$5-'СЕТ СН'!$I$17</f>
        <v>3750.2004592799999</v>
      </c>
      <c r="S142" s="36">
        <f>SUMIFS(СВЦЭМ!$C$39:$C$782,СВЦЭМ!$A$39:$A$782,$A142,СВЦЭМ!$B$39:$B$782,S$119)+'СЕТ СН'!$I$9+СВЦЭМ!$D$10+'СЕТ СН'!$I$5-'СЕТ СН'!$I$17</f>
        <v>3732.3959638300003</v>
      </c>
      <c r="T142" s="36">
        <f>SUMIFS(СВЦЭМ!$C$39:$C$782,СВЦЭМ!$A$39:$A$782,$A142,СВЦЭМ!$B$39:$B$782,T$119)+'СЕТ СН'!$I$9+СВЦЭМ!$D$10+'СЕТ СН'!$I$5-'СЕТ СН'!$I$17</f>
        <v>3689.7770293399999</v>
      </c>
      <c r="U142" s="36">
        <f>SUMIFS(СВЦЭМ!$C$39:$C$782,СВЦЭМ!$A$39:$A$782,$A142,СВЦЭМ!$B$39:$B$782,U$119)+'СЕТ СН'!$I$9+СВЦЭМ!$D$10+'СЕТ СН'!$I$5-'СЕТ СН'!$I$17</f>
        <v>3643.4624181300001</v>
      </c>
      <c r="V142" s="36">
        <f>SUMIFS(СВЦЭМ!$C$39:$C$782,СВЦЭМ!$A$39:$A$782,$A142,СВЦЭМ!$B$39:$B$782,V$119)+'СЕТ СН'!$I$9+СВЦЭМ!$D$10+'СЕТ СН'!$I$5-'СЕТ СН'!$I$17</f>
        <v>3625.4410064399999</v>
      </c>
      <c r="W142" s="36">
        <f>SUMIFS(СВЦЭМ!$C$39:$C$782,СВЦЭМ!$A$39:$A$782,$A142,СВЦЭМ!$B$39:$B$782,W$119)+'СЕТ СН'!$I$9+СВЦЭМ!$D$10+'СЕТ СН'!$I$5-'СЕТ СН'!$I$17</f>
        <v>3602.2116671200001</v>
      </c>
      <c r="X142" s="36">
        <f>SUMIFS(СВЦЭМ!$C$39:$C$782,СВЦЭМ!$A$39:$A$782,$A142,СВЦЭМ!$B$39:$B$782,X$119)+'СЕТ СН'!$I$9+СВЦЭМ!$D$10+'СЕТ СН'!$I$5-'СЕТ СН'!$I$17</f>
        <v>3686.0762324699999</v>
      </c>
      <c r="Y142" s="36">
        <f>SUMIFS(СВЦЭМ!$C$39:$C$782,СВЦЭМ!$A$39:$A$782,$A142,СВЦЭМ!$B$39:$B$782,Y$119)+'СЕТ СН'!$I$9+СВЦЭМ!$D$10+'СЕТ СН'!$I$5-'СЕТ СН'!$I$17</f>
        <v>3684.4621501500001</v>
      </c>
    </row>
    <row r="143" spans="1:25" ht="15.75" x14ac:dyDescent="0.2">
      <c r="A143" s="35">
        <f t="shared" si="3"/>
        <v>44340</v>
      </c>
      <c r="B143" s="36">
        <f>SUMIFS(СВЦЭМ!$C$39:$C$782,СВЦЭМ!$A$39:$A$782,$A143,СВЦЭМ!$B$39:$B$782,B$119)+'СЕТ СН'!$I$9+СВЦЭМ!$D$10+'СЕТ СН'!$I$5-'СЕТ СН'!$I$17</f>
        <v>3759.2410205699998</v>
      </c>
      <c r="C143" s="36">
        <f>SUMIFS(СВЦЭМ!$C$39:$C$782,СВЦЭМ!$A$39:$A$782,$A143,СВЦЭМ!$B$39:$B$782,C$119)+'СЕТ СН'!$I$9+СВЦЭМ!$D$10+'СЕТ СН'!$I$5-'СЕТ СН'!$I$17</f>
        <v>3836.1446841699999</v>
      </c>
      <c r="D143" s="36">
        <f>SUMIFS(СВЦЭМ!$C$39:$C$782,СВЦЭМ!$A$39:$A$782,$A143,СВЦЭМ!$B$39:$B$782,D$119)+'СЕТ СН'!$I$9+СВЦЭМ!$D$10+'СЕТ СН'!$I$5-'СЕТ СН'!$I$17</f>
        <v>3882.6899164799997</v>
      </c>
      <c r="E143" s="36">
        <f>SUMIFS(СВЦЭМ!$C$39:$C$782,СВЦЭМ!$A$39:$A$782,$A143,СВЦЭМ!$B$39:$B$782,E$119)+'СЕТ СН'!$I$9+СВЦЭМ!$D$10+'СЕТ СН'!$I$5-'СЕТ СН'!$I$17</f>
        <v>3912.2747585299999</v>
      </c>
      <c r="F143" s="36">
        <f>SUMIFS(СВЦЭМ!$C$39:$C$782,СВЦЭМ!$A$39:$A$782,$A143,СВЦЭМ!$B$39:$B$782,F$119)+'СЕТ СН'!$I$9+СВЦЭМ!$D$10+'СЕТ СН'!$I$5-'СЕТ СН'!$I$17</f>
        <v>3921.15403427</v>
      </c>
      <c r="G143" s="36">
        <f>SUMIFS(СВЦЭМ!$C$39:$C$782,СВЦЭМ!$A$39:$A$782,$A143,СВЦЭМ!$B$39:$B$782,G$119)+'СЕТ СН'!$I$9+СВЦЭМ!$D$10+'СЕТ СН'!$I$5-'СЕТ СН'!$I$17</f>
        <v>3882.9751337100001</v>
      </c>
      <c r="H143" s="36">
        <f>SUMIFS(СВЦЭМ!$C$39:$C$782,СВЦЭМ!$A$39:$A$782,$A143,СВЦЭМ!$B$39:$B$782,H$119)+'СЕТ СН'!$I$9+СВЦЭМ!$D$10+'СЕТ СН'!$I$5-'СЕТ СН'!$I$17</f>
        <v>3822.7917130599999</v>
      </c>
      <c r="I143" s="36">
        <f>SUMIFS(СВЦЭМ!$C$39:$C$782,СВЦЭМ!$A$39:$A$782,$A143,СВЦЭМ!$B$39:$B$782,I$119)+'СЕТ СН'!$I$9+СВЦЭМ!$D$10+'СЕТ СН'!$I$5-'СЕТ СН'!$I$17</f>
        <v>3742.8455306199999</v>
      </c>
      <c r="J143" s="36">
        <f>SUMIFS(СВЦЭМ!$C$39:$C$782,СВЦЭМ!$A$39:$A$782,$A143,СВЦЭМ!$B$39:$B$782,J$119)+'СЕТ СН'!$I$9+СВЦЭМ!$D$10+'СЕТ СН'!$I$5-'СЕТ СН'!$I$17</f>
        <v>3702.6212200599998</v>
      </c>
      <c r="K143" s="36">
        <f>SUMIFS(СВЦЭМ!$C$39:$C$782,СВЦЭМ!$A$39:$A$782,$A143,СВЦЭМ!$B$39:$B$782,K$119)+'СЕТ СН'!$I$9+СВЦЭМ!$D$10+'СЕТ СН'!$I$5-'СЕТ СН'!$I$17</f>
        <v>3648.1379145999999</v>
      </c>
      <c r="L143" s="36">
        <f>SUMIFS(СВЦЭМ!$C$39:$C$782,СВЦЭМ!$A$39:$A$782,$A143,СВЦЭМ!$B$39:$B$782,L$119)+'СЕТ СН'!$I$9+СВЦЭМ!$D$10+'СЕТ СН'!$I$5-'СЕТ СН'!$I$17</f>
        <v>3640.74385669</v>
      </c>
      <c r="M143" s="36">
        <f>SUMIFS(СВЦЭМ!$C$39:$C$782,СВЦЭМ!$A$39:$A$782,$A143,СВЦЭМ!$B$39:$B$782,M$119)+'СЕТ СН'!$I$9+СВЦЭМ!$D$10+'СЕТ СН'!$I$5-'СЕТ СН'!$I$17</f>
        <v>3636.44494029</v>
      </c>
      <c r="N143" s="36">
        <f>SUMIFS(СВЦЭМ!$C$39:$C$782,СВЦЭМ!$A$39:$A$782,$A143,СВЦЭМ!$B$39:$B$782,N$119)+'СЕТ СН'!$I$9+СВЦЭМ!$D$10+'СЕТ СН'!$I$5-'СЕТ СН'!$I$17</f>
        <v>3686.3335938</v>
      </c>
      <c r="O143" s="36">
        <f>SUMIFS(СВЦЭМ!$C$39:$C$782,СВЦЭМ!$A$39:$A$782,$A143,СВЦЭМ!$B$39:$B$782,O$119)+'СЕТ СН'!$I$9+СВЦЭМ!$D$10+'СЕТ СН'!$I$5-'СЕТ СН'!$I$17</f>
        <v>3709.3461485299999</v>
      </c>
      <c r="P143" s="36">
        <f>SUMIFS(СВЦЭМ!$C$39:$C$782,СВЦЭМ!$A$39:$A$782,$A143,СВЦЭМ!$B$39:$B$782,P$119)+'СЕТ СН'!$I$9+СВЦЭМ!$D$10+'СЕТ СН'!$I$5-'СЕТ СН'!$I$17</f>
        <v>3722.9974514099999</v>
      </c>
      <c r="Q143" s="36">
        <f>SUMIFS(СВЦЭМ!$C$39:$C$782,СВЦЭМ!$A$39:$A$782,$A143,СВЦЭМ!$B$39:$B$782,Q$119)+'СЕТ СН'!$I$9+СВЦЭМ!$D$10+'СЕТ СН'!$I$5-'СЕТ СН'!$I$17</f>
        <v>3719.1317403100002</v>
      </c>
      <c r="R143" s="36">
        <f>SUMIFS(СВЦЭМ!$C$39:$C$782,СВЦЭМ!$A$39:$A$782,$A143,СВЦЭМ!$B$39:$B$782,R$119)+'СЕТ СН'!$I$9+СВЦЭМ!$D$10+'СЕТ СН'!$I$5-'СЕТ СН'!$I$17</f>
        <v>3702.0365513900001</v>
      </c>
      <c r="S143" s="36">
        <f>SUMIFS(СВЦЭМ!$C$39:$C$782,СВЦЭМ!$A$39:$A$782,$A143,СВЦЭМ!$B$39:$B$782,S$119)+'СЕТ СН'!$I$9+СВЦЭМ!$D$10+'СЕТ СН'!$I$5-'СЕТ СН'!$I$17</f>
        <v>3668.2341820699999</v>
      </c>
      <c r="T143" s="36">
        <f>SUMIFS(СВЦЭМ!$C$39:$C$782,СВЦЭМ!$A$39:$A$782,$A143,СВЦЭМ!$B$39:$B$782,T$119)+'СЕТ СН'!$I$9+СВЦЭМ!$D$10+'СЕТ СН'!$I$5-'СЕТ СН'!$I$17</f>
        <v>3645.9511011700001</v>
      </c>
      <c r="U143" s="36">
        <f>SUMIFS(СВЦЭМ!$C$39:$C$782,СВЦЭМ!$A$39:$A$782,$A143,СВЦЭМ!$B$39:$B$782,U$119)+'СЕТ СН'!$I$9+СВЦЭМ!$D$10+'СЕТ СН'!$I$5-'СЕТ СН'!$I$17</f>
        <v>3626.33880847</v>
      </c>
      <c r="V143" s="36">
        <f>SUMIFS(СВЦЭМ!$C$39:$C$782,СВЦЭМ!$A$39:$A$782,$A143,СВЦЭМ!$B$39:$B$782,V$119)+'СЕТ СН'!$I$9+СВЦЭМ!$D$10+'СЕТ СН'!$I$5-'СЕТ СН'!$I$17</f>
        <v>3634.1665060199998</v>
      </c>
      <c r="W143" s="36">
        <f>SUMIFS(СВЦЭМ!$C$39:$C$782,СВЦЭМ!$A$39:$A$782,$A143,СВЦЭМ!$B$39:$B$782,W$119)+'СЕТ СН'!$I$9+СВЦЭМ!$D$10+'СЕТ СН'!$I$5-'СЕТ СН'!$I$17</f>
        <v>3652.4900742</v>
      </c>
      <c r="X143" s="36">
        <f>SUMIFS(СВЦЭМ!$C$39:$C$782,СВЦЭМ!$A$39:$A$782,$A143,СВЦЭМ!$B$39:$B$782,X$119)+'СЕТ СН'!$I$9+СВЦЭМ!$D$10+'СЕТ СН'!$I$5-'СЕТ СН'!$I$17</f>
        <v>3631.3967339400001</v>
      </c>
      <c r="Y143" s="36">
        <f>SUMIFS(СВЦЭМ!$C$39:$C$782,СВЦЭМ!$A$39:$A$782,$A143,СВЦЭМ!$B$39:$B$782,Y$119)+'СЕТ СН'!$I$9+СВЦЭМ!$D$10+'СЕТ СН'!$I$5-'СЕТ СН'!$I$17</f>
        <v>3657.4316444199999</v>
      </c>
    </row>
    <row r="144" spans="1:25" ht="15.75" x14ac:dyDescent="0.2">
      <c r="A144" s="35">
        <f t="shared" si="3"/>
        <v>44341</v>
      </c>
      <c r="B144" s="36">
        <f>SUMIFS(СВЦЭМ!$C$39:$C$782,СВЦЭМ!$A$39:$A$782,$A144,СВЦЭМ!$B$39:$B$782,B$119)+'СЕТ СН'!$I$9+СВЦЭМ!$D$10+'СЕТ СН'!$I$5-'СЕТ СН'!$I$17</f>
        <v>3760.5933989200003</v>
      </c>
      <c r="C144" s="36">
        <f>SUMIFS(СВЦЭМ!$C$39:$C$782,СВЦЭМ!$A$39:$A$782,$A144,СВЦЭМ!$B$39:$B$782,C$119)+'СЕТ СН'!$I$9+СВЦЭМ!$D$10+'СЕТ СН'!$I$5-'СЕТ СН'!$I$17</f>
        <v>3810.9184302499998</v>
      </c>
      <c r="D144" s="36">
        <f>SUMIFS(СВЦЭМ!$C$39:$C$782,СВЦЭМ!$A$39:$A$782,$A144,СВЦЭМ!$B$39:$B$782,D$119)+'СЕТ СН'!$I$9+СВЦЭМ!$D$10+'СЕТ СН'!$I$5-'СЕТ СН'!$I$17</f>
        <v>3832.5179363899997</v>
      </c>
      <c r="E144" s="36">
        <f>SUMIFS(СВЦЭМ!$C$39:$C$782,СВЦЭМ!$A$39:$A$782,$A144,СВЦЭМ!$B$39:$B$782,E$119)+'СЕТ СН'!$I$9+СВЦЭМ!$D$10+'СЕТ СН'!$I$5-'СЕТ СН'!$I$17</f>
        <v>3831.5022365899999</v>
      </c>
      <c r="F144" s="36">
        <f>SUMIFS(СВЦЭМ!$C$39:$C$782,СВЦЭМ!$A$39:$A$782,$A144,СВЦЭМ!$B$39:$B$782,F$119)+'СЕТ СН'!$I$9+СВЦЭМ!$D$10+'СЕТ СН'!$I$5-'СЕТ СН'!$I$17</f>
        <v>3839.7382766800001</v>
      </c>
      <c r="G144" s="36">
        <f>SUMIFS(СВЦЭМ!$C$39:$C$782,СВЦЭМ!$A$39:$A$782,$A144,СВЦЭМ!$B$39:$B$782,G$119)+'СЕТ СН'!$I$9+СВЦЭМ!$D$10+'СЕТ СН'!$I$5-'СЕТ СН'!$I$17</f>
        <v>3830.2810608300001</v>
      </c>
      <c r="H144" s="36">
        <f>SUMIFS(СВЦЭМ!$C$39:$C$782,СВЦЭМ!$A$39:$A$782,$A144,СВЦЭМ!$B$39:$B$782,H$119)+'СЕТ СН'!$I$9+СВЦЭМ!$D$10+'СЕТ СН'!$I$5-'СЕТ СН'!$I$17</f>
        <v>3785.6529740199999</v>
      </c>
      <c r="I144" s="36">
        <f>SUMIFS(СВЦЭМ!$C$39:$C$782,СВЦЭМ!$A$39:$A$782,$A144,СВЦЭМ!$B$39:$B$782,I$119)+'СЕТ СН'!$I$9+СВЦЭМ!$D$10+'СЕТ СН'!$I$5-'СЕТ СН'!$I$17</f>
        <v>3701.6424252100001</v>
      </c>
      <c r="J144" s="36">
        <f>SUMIFS(СВЦЭМ!$C$39:$C$782,СВЦЭМ!$A$39:$A$782,$A144,СВЦЭМ!$B$39:$B$782,J$119)+'СЕТ СН'!$I$9+СВЦЭМ!$D$10+'СЕТ СН'!$I$5-'СЕТ СН'!$I$17</f>
        <v>3622.0423097900002</v>
      </c>
      <c r="K144" s="36">
        <f>SUMIFS(СВЦЭМ!$C$39:$C$782,СВЦЭМ!$A$39:$A$782,$A144,СВЦЭМ!$B$39:$B$782,K$119)+'СЕТ СН'!$I$9+СВЦЭМ!$D$10+'СЕТ СН'!$I$5-'СЕТ СН'!$I$17</f>
        <v>3588.0033508000001</v>
      </c>
      <c r="L144" s="36">
        <f>SUMIFS(СВЦЭМ!$C$39:$C$782,СВЦЭМ!$A$39:$A$782,$A144,СВЦЭМ!$B$39:$B$782,L$119)+'СЕТ СН'!$I$9+СВЦЭМ!$D$10+'СЕТ СН'!$I$5-'СЕТ СН'!$I$17</f>
        <v>3602.8292492400001</v>
      </c>
      <c r="M144" s="36">
        <f>SUMIFS(СВЦЭМ!$C$39:$C$782,СВЦЭМ!$A$39:$A$782,$A144,СВЦЭМ!$B$39:$B$782,M$119)+'СЕТ СН'!$I$9+СВЦЭМ!$D$10+'СЕТ СН'!$I$5-'СЕТ СН'!$I$17</f>
        <v>3590.23755497</v>
      </c>
      <c r="N144" s="36">
        <f>SUMIFS(СВЦЭМ!$C$39:$C$782,СВЦЭМ!$A$39:$A$782,$A144,СВЦЭМ!$B$39:$B$782,N$119)+'СЕТ СН'!$I$9+СВЦЭМ!$D$10+'СЕТ СН'!$I$5-'СЕТ СН'!$I$17</f>
        <v>3637.3222315600001</v>
      </c>
      <c r="O144" s="36">
        <f>SUMIFS(СВЦЭМ!$C$39:$C$782,СВЦЭМ!$A$39:$A$782,$A144,СВЦЭМ!$B$39:$B$782,O$119)+'СЕТ СН'!$I$9+СВЦЭМ!$D$10+'СЕТ СН'!$I$5-'СЕТ СН'!$I$17</f>
        <v>3708.9982980499999</v>
      </c>
      <c r="P144" s="36">
        <f>SUMIFS(СВЦЭМ!$C$39:$C$782,СВЦЭМ!$A$39:$A$782,$A144,СВЦЭМ!$B$39:$B$782,P$119)+'СЕТ СН'!$I$9+СВЦЭМ!$D$10+'СЕТ СН'!$I$5-'СЕТ СН'!$I$17</f>
        <v>3721.2351424899998</v>
      </c>
      <c r="Q144" s="36">
        <f>SUMIFS(СВЦЭМ!$C$39:$C$782,СВЦЭМ!$A$39:$A$782,$A144,СВЦЭМ!$B$39:$B$782,Q$119)+'СЕТ СН'!$I$9+СВЦЭМ!$D$10+'СЕТ СН'!$I$5-'СЕТ СН'!$I$17</f>
        <v>3710.1201137899998</v>
      </c>
      <c r="R144" s="36">
        <f>SUMIFS(СВЦЭМ!$C$39:$C$782,СВЦЭМ!$A$39:$A$782,$A144,СВЦЭМ!$B$39:$B$782,R$119)+'СЕТ СН'!$I$9+СВЦЭМ!$D$10+'СЕТ СН'!$I$5-'СЕТ СН'!$I$17</f>
        <v>3695.9864962299998</v>
      </c>
      <c r="S144" s="36">
        <f>SUMIFS(СВЦЭМ!$C$39:$C$782,СВЦЭМ!$A$39:$A$782,$A144,СВЦЭМ!$B$39:$B$782,S$119)+'СЕТ СН'!$I$9+СВЦЭМ!$D$10+'СЕТ СН'!$I$5-'СЕТ СН'!$I$17</f>
        <v>3664.2826891499999</v>
      </c>
      <c r="T144" s="36">
        <f>SUMIFS(СВЦЭМ!$C$39:$C$782,СВЦЭМ!$A$39:$A$782,$A144,СВЦЭМ!$B$39:$B$782,T$119)+'СЕТ СН'!$I$9+СВЦЭМ!$D$10+'СЕТ СН'!$I$5-'СЕТ СН'!$I$17</f>
        <v>3622.1831514</v>
      </c>
      <c r="U144" s="36">
        <f>SUMIFS(СВЦЭМ!$C$39:$C$782,СВЦЭМ!$A$39:$A$782,$A144,СВЦЭМ!$B$39:$B$782,U$119)+'СЕТ СН'!$I$9+СВЦЭМ!$D$10+'СЕТ СН'!$I$5-'СЕТ СН'!$I$17</f>
        <v>3605.24630622</v>
      </c>
      <c r="V144" s="36">
        <f>SUMIFS(СВЦЭМ!$C$39:$C$782,СВЦЭМ!$A$39:$A$782,$A144,СВЦЭМ!$B$39:$B$782,V$119)+'СЕТ СН'!$I$9+СВЦЭМ!$D$10+'СЕТ СН'!$I$5-'СЕТ СН'!$I$17</f>
        <v>3616.0173732499998</v>
      </c>
      <c r="W144" s="36">
        <f>SUMIFS(СВЦЭМ!$C$39:$C$782,СВЦЭМ!$A$39:$A$782,$A144,СВЦЭМ!$B$39:$B$782,W$119)+'СЕТ СН'!$I$9+СВЦЭМ!$D$10+'СЕТ СН'!$I$5-'СЕТ СН'!$I$17</f>
        <v>3644.1521218299999</v>
      </c>
      <c r="X144" s="36">
        <f>SUMIFS(СВЦЭМ!$C$39:$C$782,СВЦЭМ!$A$39:$A$782,$A144,СВЦЭМ!$B$39:$B$782,X$119)+'СЕТ СН'!$I$9+СВЦЭМ!$D$10+'СЕТ СН'!$I$5-'СЕТ СН'!$I$17</f>
        <v>3613.83595324</v>
      </c>
      <c r="Y144" s="36">
        <f>SUMIFS(СВЦЭМ!$C$39:$C$782,СВЦЭМ!$A$39:$A$782,$A144,СВЦЭМ!$B$39:$B$782,Y$119)+'СЕТ СН'!$I$9+СВЦЭМ!$D$10+'СЕТ СН'!$I$5-'СЕТ СН'!$I$17</f>
        <v>3637.8126888500001</v>
      </c>
    </row>
    <row r="145" spans="1:26" ht="15.75" x14ac:dyDescent="0.2">
      <c r="A145" s="35">
        <f t="shared" si="3"/>
        <v>44342</v>
      </c>
      <c r="B145" s="36">
        <f>SUMIFS(СВЦЭМ!$C$39:$C$782,СВЦЭМ!$A$39:$A$782,$A145,СВЦЭМ!$B$39:$B$782,B$119)+'СЕТ СН'!$I$9+СВЦЭМ!$D$10+'СЕТ СН'!$I$5-'СЕТ СН'!$I$17</f>
        <v>3763.1473016</v>
      </c>
      <c r="C145" s="36">
        <f>SUMIFS(СВЦЭМ!$C$39:$C$782,СВЦЭМ!$A$39:$A$782,$A145,СВЦЭМ!$B$39:$B$782,C$119)+'СЕТ СН'!$I$9+СВЦЭМ!$D$10+'СЕТ СН'!$I$5-'СЕТ СН'!$I$17</f>
        <v>3819.9520587699999</v>
      </c>
      <c r="D145" s="36">
        <f>SUMIFS(СВЦЭМ!$C$39:$C$782,СВЦЭМ!$A$39:$A$782,$A145,СВЦЭМ!$B$39:$B$782,D$119)+'СЕТ СН'!$I$9+СВЦЭМ!$D$10+'СЕТ СН'!$I$5-'СЕТ СН'!$I$17</f>
        <v>3865.8687035900002</v>
      </c>
      <c r="E145" s="36">
        <f>SUMIFS(СВЦЭМ!$C$39:$C$782,СВЦЭМ!$A$39:$A$782,$A145,СВЦЭМ!$B$39:$B$782,E$119)+'СЕТ СН'!$I$9+СВЦЭМ!$D$10+'СЕТ СН'!$I$5-'СЕТ СН'!$I$17</f>
        <v>3882.8341082699999</v>
      </c>
      <c r="F145" s="36">
        <f>SUMIFS(СВЦЭМ!$C$39:$C$782,СВЦЭМ!$A$39:$A$782,$A145,СВЦЭМ!$B$39:$B$782,F$119)+'СЕТ СН'!$I$9+СВЦЭМ!$D$10+'СЕТ СН'!$I$5-'СЕТ СН'!$I$17</f>
        <v>3897.26134241</v>
      </c>
      <c r="G145" s="36">
        <f>SUMIFS(СВЦЭМ!$C$39:$C$782,СВЦЭМ!$A$39:$A$782,$A145,СВЦЭМ!$B$39:$B$782,G$119)+'СЕТ СН'!$I$9+СВЦЭМ!$D$10+'СЕТ СН'!$I$5-'СЕТ СН'!$I$17</f>
        <v>3876.14121746</v>
      </c>
      <c r="H145" s="36">
        <f>SUMIFS(СВЦЭМ!$C$39:$C$782,СВЦЭМ!$A$39:$A$782,$A145,СВЦЭМ!$B$39:$B$782,H$119)+'СЕТ СН'!$I$9+СВЦЭМ!$D$10+'СЕТ СН'!$I$5-'СЕТ СН'!$I$17</f>
        <v>3814.0194579899999</v>
      </c>
      <c r="I145" s="36">
        <f>SUMIFS(СВЦЭМ!$C$39:$C$782,СВЦЭМ!$A$39:$A$782,$A145,СВЦЭМ!$B$39:$B$782,I$119)+'СЕТ СН'!$I$9+СВЦЭМ!$D$10+'СЕТ СН'!$I$5-'СЕТ СН'!$I$17</f>
        <v>3727.9153482699999</v>
      </c>
      <c r="J145" s="36">
        <f>SUMIFS(СВЦЭМ!$C$39:$C$782,СВЦЭМ!$A$39:$A$782,$A145,СВЦЭМ!$B$39:$B$782,J$119)+'СЕТ СН'!$I$9+СВЦЭМ!$D$10+'СЕТ СН'!$I$5-'СЕТ СН'!$I$17</f>
        <v>3679.9131441</v>
      </c>
      <c r="K145" s="36">
        <f>SUMIFS(СВЦЭМ!$C$39:$C$782,СВЦЭМ!$A$39:$A$782,$A145,СВЦЭМ!$B$39:$B$782,K$119)+'СЕТ СН'!$I$9+СВЦЭМ!$D$10+'СЕТ СН'!$I$5-'СЕТ СН'!$I$17</f>
        <v>3627.0436519099999</v>
      </c>
      <c r="L145" s="36">
        <f>SUMIFS(СВЦЭМ!$C$39:$C$782,СВЦЭМ!$A$39:$A$782,$A145,СВЦЭМ!$B$39:$B$782,L$119)+'СЕТ СН'!$I$9+СВЦЭМ!$D$10+'СЕТ СН'!$I$5-'СЕТ СН'!$I$17</f>
        <v>3622.9076671100001</v>
      </c>
      <c r="M145" s="36">
        <f>SUMIFS(СВЦЭМ!$C$39:$C$782,СВЦЭМ!$A$39:$A$782,$A145,СВЦЭМ!$B$39:$B$782,M$119)+'СЕТ СН'!$I$9+СВЦЭМ!$D$10+'СЕТ СН'!$I$5-'СЕТ СН'!$I$17</f>
        <v>3633.1215399799999</v>
      </c>
      <c r="N145" s="36">
        <f>SUMIFS(СВЦЭМ!$C$39:$C$782,СВЦЭМ!$A$39:$A$782,$A145,СВЦЭМ!$B$39:$B$782,N$119)+'СЕТ СН'!$I$9+СВЦЭМ!$D$10+'СЕТ СН'!$I$5-'СЕТ СН'!$I$17</f>
        <v>3672.6445792200002</v>
      </c>
      <c r="O145" s="36">
        <f>SUMIFS(СВЦЭМ!$C$39:$C$782,СВЦЭМ!$A$39:$A$782,$A145,СВЦЭМ!$B$39:$B$782,O$119)+'СЕТ СН'!$I$9+СВЦЭМ!$D$10+'СЕТ СН'!$I$5-'СЕТ СН'!$I$17</f>
        <v>3717.1091741199998</v>
      </c>
      <c r="P145" s="36">
        <f>SUMIFS(СВЦЭМ!$C$39:$C$782,СВЦЭМ!$A$39:$A$782,$A145,СВЦЭМ!$B$39:$B$782,P$119)+'СЕТ СН'!$I$9+СВЦЭМ!$D$10+'СЕТ СН'!$I$5-'СЕТ СН'!$I$17</f>
        <v>3726.4175668899998</v>
      </c>
      <c r="Q145" s="36">
        <f>SUMIFS(СВЦЭМ!$C$39:$C$782,СВЦЭМ!$A$39:$A$782,$A145,СВЦЭМ!$B$39:$B$782,Q$119)+'СЕТ СН'!$I$9+СВЦЭМ!$D$10+'СЕТ СН'!$I$5-'СЕТ СН'!$I$17</f>
        <v>3724.7748024499997</v>
      </c>
      <c r="R145" s="36">
        <f>SUMIFS(СВЦЭМ!$C$39:$C$782,СВЦЭМ!$A$39:$A$782,$A145,СВЦЭМ!$B$39:$B$782,R$119)+'СЕТ СН'!$I$9+СВЦЭМ!$D$10+'СЕТ СН'!$I$5-'СЕТ СН'!$I$17</f>
        <v>3708.1827785800001</v>
      </c>
      <c r="S145" s="36">
        <f>SUMIFS(СВЦЭМ!$C$39:$C$782,СВЦЭМ!$A$39:$A$782,$A145,СВЦЭМ!$B$39:$B$782,S$119)+'СЕТ СН'!$I$9+СВЦЭМ!$D$10+'СЕТ СН'!$I$5-'СЕТ СН'!$I$17</f>
        <v>3681.6722675999999</v>
      </c>
      <c r="T145" s="36">
        <f>SUMIFS(СВЦЭМ!$C$39:$C$782,СВЦЭМ!$A$39:$A$782,$A145,СВЦЭМ!$B$39:$B$782,T$119)+'СЕТ СН'!$I$9+СВЦЭМ!$D$10+'СЕТ СН'!$I$5-'СЕТ СН'!$I$17</f>
        <v>3632.0302332800002</v>
      </c>
      <c r="U145" s="36">
        <f>SUMIFS(СВЦЭМ!$C$39:$C$782,СВЦЭМ!$A$39:$A$782,$A145,СВЦЭМ!$B$39:$B$782,U$119)+'СЕТ СН'!$I$9+СВЦЭМ!$D$10+'СЕТ СН'!$I$5-'СЕТ СН'!$I$17</f>
        <v>3603.5730301799999</v>
      </c>
      <c r="V145" s="36">
        <f>SUMIFS(СВЦЭМ!$C$39:$C$782,СВЦЭМ!$A$39:$A$782,$A145,СВЦЭМ!$B$39:$B$782,V$119)+'СЕТ СН'!$I$9+СВЦЭМ!$D$10+'СЕТ СН'!$I$5-'СЕТ СН'!$I$17</f>
        <v>3606.95259089</v>
      </c>
      <c r="W145" s="36">
        <f>SUMIFS(СВЦЭМ!$C$39:$C$782,СВЦЭМ!$A$39:$A$782,$A145,СВЦЭМ!$B$39:$B$782,W$119)+'СЕТ СН'!$I$9+СВЦЭМ!$D$10+'СЕТ СН'!$I$5-'СЕТ СН'!$I$17</f>
        <v>3618.11250548</v>
      </c>
      <c r="X145" s="36">
        <f>SUMIFS(СВЦЭМ!$C$39:$C$782,СВЦЭМ!$A$39:$A$782,$A145,СВЦЭМ!$B$39:$B$782,X$119)+'СЕТ СН'!$I$9+СВЦЭМ!$D$10+'СЕТ СН'!$I$5-'СЕТ СН'!$I$17</f>
        <v>3613.74555925</v>
      </c>
      <c r="Y145" s="36">
        <f>SUMIFS(СВЦЭМ!$C$39:$C$782,СВЦЭМ!$A$39:$A$782,$A145,СВЦЭМ!$B$39:$B$782,Y$119)+'СЕТ СН'!$I$9+СВЦЭМ!$D$10+'СЕТ СН'!$I$5-'СЕТ СН'!$I$17</f>
        <v>3645.1790142700002</v>
      </c>
    </row>
    <row r="146" spans="1:26" ht="15.75" x14ac:dyDescent="0.2">
      <c r="A146" s="35">
        <f t="shared" si="3"/>
        <v>44343</v>
      </c>
      <c r="B146" s="36">
        <f>SUMIFS(СВЦЭМ!$C$39:$C$782,СВЦЭМ!$A$39:$A$782,$A146,СВЦЭМ!$B$39:$B$782,B$119)+'СЕТ СН'!$I$9+СВЦЭМ!$D$10+'СЕТ СН'!$I$5-'СЕТ СН'!$I$17</f>
        <v>3662.2146958600001</v>
      </c>
      <c r="C146" s="36">
        <f>SUMIFS(СВЦЭМ!$C$39:$C$782,СВЦЭМ!$A$39:$A$782,$A146,СВЦЭМ!$B$39:$B$782,C$119)+'СЕТ СН'!$I$9+СВЦЭМ!$D$10+'СЕТ СН'!$I$5-'СЕТ СН'!$I$17</f>
        <v>3721.4509402599997</v>
      </c>
      <c r="D146" s="36">
        <f>SUMIFS(СВЦЭМ!$C$39:$C$782,СВЦЭМ!$A$39:$A$782,$A146,СВЦЭМ!$B$39:$B$782,D$119)+'СЕТ СН'!$I$9+СВЦЭМ!$D$10+'СЕТ СН'!$I$5-'СЕТ СН'!$I$17</f>
        <v>3767.09660042</v>
      </c>
      <c r="E146" s="36">
        <f>SUMIFS(СВЦЭМ!$C$39:$C$782,СВЦЭМ!$A$39:$A$782,$A146,СВЦЭМ!$B$39:$B$782,E$119)+'СЕТ СН'!$I$9+СВЦЭМ!$D$10+'СЕТ СН'!$I$5-'СЕТ СН'!$I$17</f>
        <v>3784.3062473300001</v>
      </c>
      <c r="F146" s="36">
        <f>SUMIFS(СВЦЭМ!$C$39:$C$782,СВЦЭМ!$A$39:$A$782,$A146,СВЦЭМ!$B$39:$B$782,F$119)+'СЕТ СН'!$I$9+СВЦЭМ!$D$10+'СЕТ СН'!$I$5-'СЕТ СН'!$I$17</f>
        <v>3784.2551205899999</v>
      </c>
      <c r="G146" s="36">
        <f>SUMIFS(СВЦЭМ!$C$39:$C$782,СВЦЭМ!$A$39:$A$782,$A146,СВЦЭМ!$B$39:$B$782,G$119)+'СЕТ СН'!$I$9+СВЦЭМ!$D$10+'СЕТ СН'!$I$5-'СЕТ СН'!$I$17</f>
        <v>3773.0770131899999</v>
      </c>
      <c r="H146" s="36">
        <f>SUMIFS(СВЦЭМ!$C$39:$C$782,СВЦЭМ!$A$39:$A$782,$A146,СВЦЭМ!$B$39:$B$782,H$119)+'СЕТ СН'!$I$9+СВЦЭМ!$D$10+'СЕТ СН'!$I$5-'СЕТ СН'!$I$17</f>
        <v>3733.06742115</v>
      </c>
      <c r="I146" s="36">
        <f>SUMIFS(СВЦЭМ!$C$39:$C$782,СВЦЭМ!$A$39:$A$782,$A146,СВЦЭМ!$B$39:$B$782,I$119)+'СЕТ СН'!$I$9+СВЦЭМ!$D$10+'СЕТ СН'!$I$5-'СЕТ СН'!$I$17</f>
        <v>3667.9927592499998</v>
      </c>
      <c r="J146" s="36">
        <f>SUMIFS(СВЦЭМ!$C$39:$C$782,СВЦЭМ!$A$39:$A$782,$A146,СВЦЭМ!$B$39:$B$782,J$119)+'СЕТ СН'!$I$9+СВЦЭМ!$D$10+'СЕТ СН'!$I$5-'СЕТ СН'!$I$17</f>
        <v>3645.3809018699999</v>
      </c>
      <c r="K146" s="36">
        <f>SUMIFS(СВЦЭМ!$C$39:$C$782,СВЦЭМ!$A$39:$A$782,$A146,СВЦЭМ!$B$39:$B$782,K$119)+'СЕТ СН'!$I$9+СВЦЭМ!$D$10+'СЕТ СН'!$I$5-'СЕТ СН'!$I$17</f>
        <v>3637.3737234299997</v>
      </c>
      <c r="L146" s="36">
        <f>SUMIFS(СВЦЭМ!$C$39:$C$782,СВЦЭМ!$A$39:$A$782,$A146,СВЦЭМ!$B$39:$B$782,L$119)+'СЕТ СН'!$I$9+СВЦЭМ!$D$10+'СЕТ СН'!$I$5-'СЕТ СН'!$I$17</f>
        <v>3637.04951949</v>
      </c>
      <c r="M146" s="36">
        <f>SUMIFS(СВЦЭМ!$C$39:$C$782,СВЦЭМ!$A$39:$A$782,$A146,СВЦЭМ!$B$39:$B$782,M$119)+'СЕТ СН'!$I$9+СВЦЭМ!$D$10+'СЕТ СН'!$I$5-'СЕТ СН'!$I$17</f>
        <v>3639.5417614099997</v>
      </c>
      <c r="N146" s="36">
        <f>SUMIFS(СВЦЭМ!$C$39:$C$782,СВЦЭМ!$A$39:$A$782,$A146,СВЦЭМ!$B$39:$B$782,N$119)+'СЕТ СН'!$I$9+СВЦЭМ!$D$10+'СЕТ СН'!$I$5-'СЕТ СН'!$I$17</f>
        <v>3689.73219935</v>
      </c>
      <c r="O146" s="36">
        <f>SUMIFS(СВЦЭМ!$C$39:$C$782,СВЦЭМ!$A$39:$A$782,$A146,СВЦЭМ!$B$39:$B$782,O$119)+'СЕТ СН'!$I$9+СВЦЭМ!$D$10+'СЕТ СН'!$I$5-'СЕТ СН'!$I$17</f>
        <v>3733.79325148</v>
      </c>
      <c r="P146" s="36">
        <f>SUMIFS(СВЦЭМ!$C$39:$C$782,СВЦЭМ!$A$39:$A$782,$A146,СВЦЭМ!$B$39:$B$782,P$119)+'СЕТ СН'!$I$9+СВЦЭМ!$D$10+'СЕТ СН'!$I$5-'СЕТ СН'!$I$17</f>
        <v>3749.5926615399999</v>
      </c>
      <c r="Q146" s="36">
        <f>SUMIFS(СВЦЭМ!$C$39:$C$782,СВЦЭМ!$A$39:$A$782,$A146,СВЦЭМ!$B$39:$B$782,Q$119)+'СЕТ СН'!$I$9+СВЦЭМ!$D$10+'СЕТ СН'!$I$5-'СЕТ СН'!$I$17</f>
        <v>3749.28371079</v>
      </c>
      <c r="R146" s="36">
        <f>SUMIFS(СВЦЭМ!$C$39:$C$782,СВЦЭМ!$A$39:$A$782,$A146,СВЦЭМ!$B$39:$B$782,R$119)+'СЕТ СН'!$I$9+СВЦЭМ!$D$10+'СЕТ СН'!$I$5-'СЕТ СН'!$I$17</f>
        <v>3741.9984109900001</v>
      </c>
      <c r="S146" s="36">
        <f>SUMIFS(СВЦЭМ!$C$39:$C$782,СВЦЭМ!$A$39:$A$782,$A146,СВЦЭМ!$B$39:$B$782,S$119)+'СЕТ СН'!$I$9+СВЦЭМ!$D$10+'СЕТ СН'!$I$5-'СЕТ СН'!$I$17</f>
        <v>3713.0274623599998</v>
      </c>
      <c r="T146" s="36">
        <f>SUMIFS(СВЦЭМ!$C$39:$C$782,СВЦЭМ!$A$39:$A$782,$A146,СВЦЭМ!$B$39:$B$782,T$119)+'СЕТ СН'!$I$9+СВЦЭМ!$D$10+'СЕТ СН'!$I$5-'СЕТ СН'!$I$17</f>
        <v>3661.73740692</v>
      </c>
      <c r="U146" s="36">
        <f>SUMIFS(СВЦЭМ!$C$39:$C$782,СВЦЭМ!$A$39:$A$782,$A146,СВЦЭМ!$B$39:$B$782,U$119)+'СЕТ СН'!$I$9+СВЦЭМ!$D$10+'СЕТ СН'!$I$5-'СЕТ СН'!$I$17</f>
        <v>3621.5738460900002</v>
      </c>
      <c r="V146" s="36">
        <f>SUMIFS(СВЦЭМ!$C$39:$C$782,СВЦЭМ!$A$39:$A$782,$A146,СВЦЭМ!$B$39:$B$782,V$119)+'СЕТ СН'!$I$9+СВЦЭМ!$D$10+'СЕТ СН'!$I$5-'СЕТ СН'!$I$17</f>
        <v>3643.7410135999999</v>
      </c>
      <c r="W146" s="36">
        <f>SUMIFS(СВЦЭМ!$C$39:$C$782,СВЦЭМ!$A$39:$A$782,$A146,СВЦЭМ!$B$39:$B$782,W$119)+'СЕТ СН'!$I$9+СВЦЭМ!$D$10+'СЕТ СН'!$I$5-'СЕТ СН'!$I$17</f>
        <v>3668.34099732</v>
      </c>
      <c r="X146" s="36">
        <f>SUMIFS(СВЦЭМ!$C$39:$C$782,СВЦЭМ!$A$39:$A$782,$A146,СВЦЭМ!$B$39:$B$782,X$119)+'СЕТ СН'!$I$9+СВЦЭМ!$D$10+'СЕТ СН'!$I$5-'СЕТ СН'!$I$17</f>
        <v>3658.8726667599999</v>
      </c>
      <c r="Y146" s="36">
        <f>SUMIFS(СВЦЭМ!$C$39:$C$782,СВЦЭМ!$A$39:$A$782,$A146,СВЦЭМ!$B$39:$B$782,Y$119)+'СЕТ СН'!$I$9+СВЦЭМ!$D$10+'СЕТ СН'!$I$5-'СЕТ СН'!$I$17</f>
        <v>3662.7777847899997</v>
      </c>
    </row>
    <row r="147" spans="1:26" ht="15.75" x14ac:dyDescent="0.2">
      <c r="A147" s="35">
        <f t="shared" si="3"/>
        <v>44344</v>
      </c>
      <c r="B147" s="36">
        <f>SUMIFS(СВЦЭМ!$C$39:$C$782,СВЦЭМ!$A$39:$A$782,$A147,СВЦЭМ!$B$39:$B$782,B$119)+'СЕТ СН'!$I$9+СВЦЭМ!$D$10+'СЕТ СН'!$I$5-'СЕТ СН'!$I$17</f>
        <v>3650.96157791</v>
      </c>
      <c r="C147" s="36">
        <f>SUMIFS(СВЦЭМ!$C$39:$C$782,СВЦЭМ!$A$39:$A$782,$A147,СВЦЭМ!$B$39:$B$782,C$119)+'СЕТ СН'!$I$9+СВЦЭМ!$D$10+'СЕТ СН'!$I$5-'СЕТ СН'!$I$17</f>
        <v>3702.6370528500001</v>
      </c>
      <c r="D147" s="36">
        <f>SUMIFS(СВЦЭМ!$C$39:$C$782,СВЦЭМ!$A$39:$A$782,$A147,СВЦЭМ!$B$39:$B$782,D$119)+'СЕТ СН'!$I$9+СВЦЭМ!$D$10+'СЕТ СН'!$I$5-'СЕТ СН'!$I$17</f>
        <v>3740.53254496</v>
      </c>
      <c r="E147" s="36">
        <f>SUMIFS(СВЦЭМ!$C$39:$C$782,СВЦЭМ!$A$39:$A$782,$A147,СВЦЭМ!$B$39:$B$782,E$119)+'СЕТ СН'!$I$9+СВЦЭМ!$D$10+'СЕТ СН'!$I$5-'СЕТ СН'!$I$17</f>
        <v>3753.0803849399999</v>
      </c>
      <c r="F147" s="36">
        <f>SUMIFS(СВЦЭМ!$C$39:$C$782,СВЦЭМ!$A$39:$A$782,$A147,СВЦЭМ!$B$39:$B$782,F$119)+'СЕТ СН'!$I$9+СВЦЭМ!$D$10+'СЕТ СН'!$I$5-'СЕТ СН'!$I$17</f>
        <v>3761.7941368100001</v>
      </c>
      <c r="G147" s="36">
        <f>SUMIFS(СВЦЭМ!$C$39:$C$782,СВЦЭМ!$A$39:$A$782,$A147,СВЦЭМ!$B$39:$B$782,G$119)+'СЕТ СН'!$I$9+СВЦЭМ!$D$10+'СЕТ СН'!$I$5-'СЕТ СН'!$I$17</f>
        <v>3741.77156685</v>
      </c>
      <c r="H147" s="36">
        <f>SUMIFS(СВЦЭМ!$C$39:$C$782,СВЦЭМ!$A$39:$A$782,$A147,СВЦЭМ!$B$39:$B$782,H$119)+'СЕТ СН'!$I$9+СВЦЭМ!$D$10+'СЕТ СН'!$I$5-'СЕТ СН'!$I$17</f>
        <v>3709.69066982</v>
      </c>
      <c r="I147" s="36">
        <f>SUMIFS(СВЦЭМ!$C$39:$C$782,СВЦЭМ!$A$39:$A$782,$A147,СВЦЭМ!$B$39:$B$782,I$119)+'СЕТ СН'!$I$9+СВЦЭМ!$D$10+'СЕТ СН'!$I$5-'СЕТ СН'!$I$17</f>
        <v>3631.6836775500001</v>
      </c>
      <c r="J147" s="36">
        <f>SUMIFS(СВЦЭМ!$C$39:$C$782,СВЦЭМ!$A$39:$A$782,$A147,СВЦЭМ!$B$39:$B$782,J$119)+'СЕТ СН'!$I$9+СВЦЭМ!$D$10+'СЕТ СН'!$I$5-'СЕТ СН'!$I$17</f>
        <v>3578.7878280800001</v>
      </c>
      <c r="K147" s="36">
        <f>SUMIFS(СВЦЭМ!$C$39:$C$782,СВЦЭМ!$A$39:$A$782,$A147,СВЦЭМ!$B$39:$B$782,K$119)+'СЕТ СН'!$I$9+СВЦЭМ!$D$10+'СЕТ СН'!$I$5-'СЕТ СН'!$I$17</f>
        <v>3616.2849570500002</v>
      </c>
      <c r="L147" s="36">
        <f>SUMIFS(СВЦЭМ!$C$39:$C$782,СВЦЭМ!$A$39:$A$782,$A147,СВЦЭМ!$B$39:$B$782,L$119)+'СЕТ СН'!$I$9+СВЦЭМ!$D$10+'СЕТ СН'!$I$5-'СЕТ СН'!$I$17</f>
        <v>3601.2719109600002</v>
      </c>
      <c r="M147" s="36">
        <f>SUMIFS(СВЦЭМ!$C$39:$C$782,СВЦЭМ!$A$39:$A$782,$A147,СВЦЭМ!$B$39:$B$782,M$119)+'СЕТ СН'!$I$9+СВЦЭМ!$D$10+'СЕТ СН'!$I$5-'СЕТ СН'!$I$17</f>
        <v>3597.6841195400002</v>
      </c>
      <c r="N147" s="36">
        <f>SUMIFS(СВЦЭМ!$C$39:$C$782,СВЦЭМ!$A$39:$A$782,$A147,СВЦЭМ!$B$39:$B$782,N$119)+'СЕТ СН'!$I$9+СВЦЭМ!$D$10+'СЕТ СН'!$I$5-'СЕТ СН'!$I$17</f>
        <v>3621.6915415899998</v>
      </c>
      <c r="O147" s="36">
        <f>SUMIFS(СВЦЭМ!$C$39:$C$782,СВЦЭМ!$A$39:$A$782,$A147,СВЦЭМ!$B$39:$B$782,O$119)+'СЕТ СН'!$I$9+СВЦЭМ!$D$10+'СЕТ СН'!$I$5-'СЕТ СН'!$I$17</f>
        <v>3670.37074441</v>
      </c>
      <c r="P147" s="36">
        <f>SUMIFS(СВЦЭМ!$C$39:$C$782,СВЦЭМ!$A$39:$A$782,$A147,СВЦЭМ!$B$39:$B$782,P$119)+'СЕТ СН'!$I$9+СВЦЭМ!$D$10+'СЕТ СН'!$I$5-'СЕТ СН'!$I$17</f>
        <v>3684.5507396200001</v>
      </c>
      <c r="Q147" s="36">
        <f>SUMIFS(СВЦЭМ!$C$39:$C$782,СВЦЭМ!$A$39:$A$782,$A147,СВЦЭМ!$B$39:$B$782,Q$119)+'СЕТ СН'!$I$9+СВЦЭМ!$D$10+'СЕТ СН'!$I$5-'СЕТ СН'!$I$17</f>
        <v>3688.3423065699999</v>
      </c>
      <c r="R147" s="36">
        <f>SUMIFS(СВЦЭМ!$C$39:$C$782,СВЦЭМ!$A$39:$A$782,$A147,СВЦЭМ!$B$39:$B$782,R$119)+'СЕТ СН'!$I$9+СВЦЭМ!$D$10+'СЕТ СН'!$I$5-'СЕТ СН'!$I$17</f>
        <v>3691.36881111</v>
      </c>
      <c r="S147" s="36">
        <f>SUMIFS(СВЦЭМ!$C$39:$C$782,СВЦЭМ!$A$39:$A$782,$A147,СВЦЭМ!$B$39:$B$782,S$119)+'СЕТ СН'!$I$9+СВЦЭМ!$D$10+'СЕТ СН'!$I$5-'СЕТ СН'!$I$17</f>
        <v>3672.97746151</v>
      </c>
      <c r="T147" s="36">
        <f>SUMIFS(СВЦЭМ!$C$39:$C$782,СВЦЭМ!$A$39:$A$782,$A147,СВЦЭМ!$B$39:$B$782,T$119)+'СЕТ СН'!$I$9+СВЦЭМ!$D$10+'СЕТ СН'!$I$5-'СЕТ СН'!$I$17</f>
        <v>3610.54371356</v>
      </c>
      <c r="U147" s="36">
        <f>SUMIFS(СВЦЭМ!$C$39:$C$782,СВЦЭМ!$A$39:$A$782,$A147,СВЦЭМ!$B$39:$B$782,U$119)+'СЕТ СН'!$I$9+СВЦЭМ!$D$10+'СЕТ СН'!$I$5-'СЕТ СН'!$I$17</f>
        <v>3618.4748887800001</v>
      </c>
      <c r="V147" s="36">
        <f>SUMIFS(СВЦЭМ!$C$39:$C$782,СВЦЭМ!$A$39:$A$782,$A147,СВЦЭМ!$B$39:$B$782,V$119)+'СЕТ СН'!$I$9+СВЦЭМ!$D$10+'СЕТ СН'!$I$5-'СЕТ СН'!$I$17</f>
        <v>3637.0618247100001</v>
      </c>
      <c r="W147" s="36">
        <f>SUMIFS(СВЦЭМ!$C$39:$C$782,СВЦЭМ!$A$39:$A$782,$A147,СВЦЭМ!$B$39:$B$782,W$119)+'СЕТ СН'!$I$9+СВЦЭМ!$D$10+'СЕТ СН'!$I$5-'СЕТ СН'!$I$17</f>
        <v>3653.01381919</v>
      </c>
      <c r="X147" s="36">
        <f>SUMIFS(СВЦЭМ!$C$39:$C$782,СВЦЭМ!$A$39:$A$782,$A147,СВЦЭМ!$B$39:$B$782,X$119)+'СЕТ СН'!$I$9+СВЦЭМ!$D$10+'СЕТ СН'!$I$5-'СЕТ СН'!$I$17</f>
        <v>3646.8288333700002</v>
      </c>
      <c r="Y147" s="36">
        <f>SUMIFS(СВЦЭМ!$C$39:$C$782,СВЦЭМ!$A$39:$A$782,$A147,СВЦЭМ!$B$39:$B$782,Y$119)+'СЕТ СН'!$I$9+СВЦЭМ!$D$10+'СЕТ СН'!$I$5-'СЕТ СН'!$I$17</f>
        <v>3609.0842692199999</v>
      </c>
    </row>
    <row r="148" spans="1:26" ht="15.75" x14ac:dyDescent="0.2">
      <c r="A148" s="35">
        <f t="shared" si="3"/>
        <v>44345</v>
      </c>
      <c r="B148" s="36">
        <f>SUMIFS(СВЦЭМ!$C$39:$C$782,СВЦЭМ!$A$39:$A$782,$A148,СВЦЭМ!$B$39:$B$782,B$119)+'СЕТ СН'!$I$9+СВЦЭМ!$D$10+'СЕТ СН'!$I$5-'СЕТ СН'!$I$17</f>
        <v>3654.28000724</v>
      </c>
      <c r="C148" s="36">
        <f>SUMIFS(СВЦЭМ!$C$39:$C$782,СВЦЭМ!$A$39:$A$782,$A148,СВЦЭМ!$B$39:$B$782,C$119)+'СЕТ СН'!$I$9+СВЦЭМ!$D$10+'СЕТ СН'!$I$5-'СЕТ СН'!$I$17</f>
        <v>3649.55263616</v>
      </c>
      <c r="D148" s="36">
        <f>SUMIFS(СВЦЭМ!$C$39:$C$782,СВЦЭМ!$A$39:$A$782,$A148,СВЦЭМ!$B$39:$B$782,D$119)+'СЕТ СН'!$I$9+СВЦЭМ!$D$10+'СЕТ СН'!$I$5-'СЕТ СН'!$I$17</f>
        <v>3698.2456815</v>
      </c>
      <c r="E148" s="36">
        <f>SUMIFS(СВЦЭМ!$C$39:$C$782,СВЦЭМ!$A$39:$A$782,$A148,СВЦЭМ!$B$39:$B$782,E$119)+'СЕТ СН'!$I$9+СВЦЭМ!$D$10+'СЕТ СН'!$I$5-'СЕТ СН'!$I$17</f>
        <v>3695.1678849199998</v>
      </c>
      <c r="F148" s="36">
        <f>SUMIFS(СВЦЭМ!$C$39:$C$782,СВЦЭМ!$A$39:$A$782,$A148,СВЦЭМ!$B$39:$B$782,F$119)+'СЕТ СН'!$I$9+СВЦЭМ!$D$10+'СЕТ СН'!$I$5-'СЕТ СН'!$I$17</f>
        <v>3696.68051672</v>
      </c>
      <c r="G148" s="36">
        <f>SUMIFS(СВЦЭМ!$C$39:$C$782,СВЦЭМ!$A$39:$A$782,$A148,СВЦЭМ!$B$39:$B$782,G$119)+'СЕТ СН'!$I$9+СВЦЭМ!$D$10+'СЕТ СН'!$I$5-'СЕТ СН'!$I$17</f>
        <v>3702.5272784600002</v>
      </c>
      <c r="H148" s="36">
        <f>SUMIFS(СВЦЭМ!$C$39:$C$782,СВЦЭМ!$A$39:$A$782,$A148,СВЦЭМ!$B$39:$B$782,H$119)+'СЕТ СН'!$I$9+СВЦЭМ!$D$10+'СЕТ СН'!$I$5-'СЕТ СН'!$I$17</f>
        <v>3695.33962612</v>
      </c>
      <c r="I148" s="36">
        <f>SUMIFS(СВЦЭМ!$C$39:$C$782,СВЦЭМ!$A$39:$A$782,$A148,СВЦЭМ!$B$39:$B$782,I$119)+'СЕТ СН'!$I$9+СВЦЭМ!$D$10+'СЕТ СН'!$I$5-'СЕТ СН'!$I$17</f>
        <v>3637.8260020600001</v>
      </c>
      <c r="J148" s="36">
        <f>SUMIFS(СВЦЭМ!$C$39:$C$782,СВЦЭМ!$A$39:$A$782,$A148,СВЦЭМ!$B$39:$B$782,J$119)+'СЕТ СН'!$I$9+СВЦЭМ!$D$10+'СЕТ СН'!$I$5-'СЕТ СН'!$I$17</f>
        <v>3567.3694838399997</v>
      </c>
      <c r="K148" s="36">
        <f>SUMIFS(СВЦЭМ!$C$39:$C$782,СВЦЭМ!$A$39:$A$782,$A148,СВЦЭМ!$B$39:$B$782,K$119)+'СЕТ СН'!$I$9+СВЦЭМ!$D$10+'СЕТ СН'!$I$5-'СЕТ СН'!$I$17</f>
        <v>3530.5817428199998</v>
      </c>
      <c r="L148" s="36">
        <f>SUMIFS(СВЦЭМ!$C$39:$C$782,СВЦЭМ!$A$39:$A$782,$A148,СВЦЭМ!$B$39:$B$782,L$119)+'СЕТ СН'!$I$9+СВЦЭМ!$D$10+'СЕТ СН'!$I$5-'СЕТ СН'!$I$17</f>
        <v>3521.9776042200001</v>
      </c>
      <c r="M148" s="36">
        <f>SUMIFS(СВЦЭМ!$C$39:$C$782,СВЦЭМ!$A$39:$A$782,$A148,СВЦЭМ!$B$39:$B$782,M$119)+'СЕТ СН'!$I$9+СВЦЭМ!$D$10+'СЕТ СН'!$I$5-'СЕТ СН'!$I$17</f>
        <v>3524.8321415800001</v>
      </c>
      <c r="N148" s="36">
        <f>SUMIFS(СВЦЭМ!$C$39:$C$782,СВЦЭМ!$A$39:$A$782,$A148,СВЦЭМ!$B$39:$B$782,N$119)+'СЕТ СН'!$I$9+СВЦЭМ!$D$10+'СЕТ СН'!$I$5-'СЕТ СН'!$I$17</f>
        <v>3574.7814975000001</v>
      </c>
      <c r="O148" s="36">
        <f>SUMIFS(СВЦЭМ!$C$39:$C$782,СВЦЭМ!$A$39:$A$782,$A148,СВЦЭМ!$B$39:$B$782,O$119)+'СЕТ СН'!$I$9+СВЦЭМ!$D$10+'СЕТ СН'!$I$5-'СЕТ СН'!$I$17</f>
        <v>3598.5410186700001</v>
      </c>
      <c r="P148" s="36">
        <f>SUMIFS(СВЦЭМ!$C$39:$C$782,СВЦЭМ!$A$39:$A$782,$A148,СВЦЭМ!$B$39:$B$782,P$119)+'СЕТ СН'!$I$9+СВЦЭМ!$D$10+'СЕТ СН'!$I$5-'СЕТ СН'!$I$17</f>
        <v>3623.1943792399998</v>
      </c>
      <c r="Q148" s="36">
        <f>SUMIFS(СВЦЭМ!$C$39:$C$782,СВЦЭМ!$A$39:$A$782,$A148,СВЦЭМ!$B$39:$B$782,Q$119)+'СЕТ СН'!$I$9+СВЦЭМ!$D$10+'СЕТ СН'!$I$5-'СЕТ СН'!$I$17</f>
        <v>3622.2552522000001</v>
      </c>
      <c r="R148" s="36">
        <f>SUMIFS(СВЦЭМ!$C$39:$C$782,СВЦЭМ!$A$39:$A$782,$A148,СВЦЭМ!$B$39:$B$782,R$119)+'СЕТ СН'!$I$9+СВЦЭМ!$D$10+'СЕТ СН'!$I$5-'СЕТ СН'!$I$17</f>
        <v>3617.59274848</v>
      </c>
      <c r="S148" s="36">
        <f>SUMIFS(СВЦЭМ!$C$39:$C$782,СВЦЭМ!$A$39:$A$782,$A148,СВЦЭМ!$B$39:$B$782,S$119)+'СЕТ СН'!$I$9+СВЦЭМ!$D$10+'СЕТ СН'!$I$5-'СЕТ СН'!$I$17</f>
        <v>3645.7434315199998</v>
      </c>
      <c r="T148" s="36">
        <f>SUMIFS(СВЦЭМ!$C$39:$C$782,СВЦЭМ!$A$39:$A$782,$A148,СВЦЭМ!$B$39:$B$782,T$119)+'СЕТ СН'!$I$9+СВЦЭМ!$D$10+'СЕТ СН'!$I$5-'СЕТ СН'!$I$17</f>
        <v>3608.8039861899997</v>
      </c>
      <c r="U148" s="36">
        <f>SUMIFS(СВЦЭМ!$C$39:$C$782,СВЦЭМ!$A$39:$A$782,$A148,СВЦЭМ!$B$39:$B$782,U$119)+'СЕТ СН'!$I$9+СВЦЭМ!$D$10+'СЕТ СН'!$I$5-'СЕТ СН'!$I$17</f>
        <v>3554.8195909999999</v>
      </c>
      <c r="V148" s="36">
        <f>SUMIFS(СВЦЭМ!$C$39:$C$782,СВЦЭМ!$A$39:$A$782,$A148,СВЦЭМ!$B$39:$B$782,V$119)+'СЕТ СН'!$I$9+СВЦЭМ!$D$10+'СЕТ СН'!$I$5-'СЕТ СН'!$I$17</f>
        <v>3529.27852803</v>
      </c>
      <c r="W148" s="36">
        <f>SUMIFS(СВЦЭМ!$C$39:$C$782,СВЦЭМ!$A$39:$A$782,$A148,СВЦЭМ!$B$39:$B$782,W$119)+'СЕТ СН'!$I$9+СВЦЭМ!$D$10+'СЕТ СН'!$I$5-'СЕТ СН'!$I$17</f>
        <v>3547.3357633000001</v>
      </c>
      <c r="X148" s="36">
        <f>SUMIFS(СВЦЭМ!$C$39:$C$782,СВЦЭМ!$A$39:$A$782,$A148,СВЦЭМ!$B$39:$B$782,X$119)+'СЕТ СН'!$I$9+СВЦЭМ!$D$10+'СЕТ СН'!$I$5-'СЕТ СН'!$I$17</f>
        <v>3535.4380107699999</v>
      </c>
      <c r="Y148" s="36">
        <f>SUMIFS(СВЦЭМ!$C$39:$C$782,СВЦЭМ!$A$39:$A$782,$A148,СВЦЭМ!$B$39:$B$782,Y$119)+'СЕТ СН'!$I$9+СВЦЭМ!$D$10+'СЕТ СН'!$I$5-'СЕТ СН'!$I$17</f>
        <v>3531.1663665699998</v>
      </c>
    </row>
    <row r="149" spans="1:26" ht="15.75" x14ac:dyDescent="0.2">
      <c r="A149" s="35">
        <f t="shared" si="3"/>
        <v>44346</v>
      </c>
      <c r="B149" s="36">
        <f>SUMIFS(СВЦЭМ!$C$39:$C$782,СВЦЭМ!$A$39:$A$782,$A149,СВЦЭМ!$B$39:$B$782,B$119)+'СЕТ СН'!$I$9+СВЦЭМ!$D$10+'СЕТ СН'!$I$5-'СЕТ СН'!$I$17</f>
        <v>3579.78590988</v>
      </c>
      <c r="C149" s="36">
        <f>SUMIFS(СВЦЭМ!$C$39:$C$782,СВЦЭМ!$A$39:$A$782,$A149,СВЦЭМ!$B$39:$B$782,C$119)+'СЕТ СН'!$I$9+СВЦЭМ!$D$10+'СЕТ СН'!$I$5-'СЕТ СН'!$I$17</f>
        <v>3647.1049795899999</v>
      </c>
      <c r="D149" s="36">
        <f>SUMIFS(СВЦЭМ!$C$39:$C$782,СВЦЭМ!$A$39:$A$782,$A149,СВЦЭМ!$B$39:$B$782,D$119)+'СЕТ СН'!$I$9+СВЦЭМ!$D$10+'СЕТ СН'!$I$5-'СЕТ СН'!$I$17</f>
        <v>3684.9777067</v>
      </c>
      <c r="E149" s="36">
        <f>SUMIFS(СВЦЭМ!$C$39:$C$782,СВЦЭМ!$A$39:$A$782,$A149,СВЦЭМ!$B$39:$B$782,E$119)+'СЕТ СН'!$I$9+СВЦЭМ!$D$10+'СЕТ СН'!$I$5-'СЕТ СН'!$I$17</f>
        <v>3698.8840529499998</v>
      </c>
      <c r="F149" s="36">
        <f>SUMIFS(СВЦЭМ!$C$39:$C$782,СВЦЭМ!$A$39:$A$782,$A149,СВЦЭМ!$B$39:$B$782,F$119)+'СЕТ СН'!$I$9+СВЦЭМ!$D$10+'СЕТ СН'!$I$5-'СЕТ СН'!$I$17</f>
        <v>3730.4209316900001</v>
      </c>
      <c r="G149" s="36">
        <f>SUMIFS(СВЦЭМ!$C$39:$C$782,СВЦЭМ!$A$39:$A$782,$A149,СВЦЭМ!$B$39:$B$782,G$119)+'СЕТ СН'!$I$9+СВЦЭМ!$D$10+'СЕТ СН'!$I$5-'СЕТ СН'!$I$17</f>
        <v>3736.4110040800001</v>
      </c>
      <c r="H149" s="36">
        <f>SUMIFS(СВЦЭМ!$C$39:$C$782,СВЦЭМ!$A$39:$A$782,$A149,СВЦЭМ!$B$39:$B$782,H$119)+'СЕТ СН'!$I$9+СВЦЭМ!$D$10+'СЕТ СН'!$I$5-'СЕТ СН'!$I$17</f>
        <v>3710.8637076699997</v>
      </c>
      <c r="I149" s="36">
        <f>SUMIFS(СВЦЭМ!$C$39:$C$782,СВЦЭМ!$A$39:$A$782,$A149,СВЦЭМ!$B$39:$B$782,I$119)+'СЕТ СН'!$I$9+СВЦЭМ!$D$10+'СЕТ СН'!$I$5-'СЕТ СН'!$I$17</f>
        <v>3625.9588199099999</v>
      </c>
      <c r="J149" s="36">
        <f>SUMIFS(СВЦЭМ!$C$39:$C$782,СВЦЭМ!$A$39:$A$782,$A149,СВЦЭМ!$B$39:$B$782,J$119)+'СЕТ СН'!$I$9+СВЦЭМ!$D$10+'СЕТ СН'!$I$5-'СЕТ СН'!$I$17</f>
        <v>3552.5129721399999</v>
      </c>
      <c r="K149" s="36">
        <f>SUMIFS(СВЦЭМ!$C$39:$C$782,СВЦЭМ!$A$39:$A$782,$A149,СВЦЭМ!$B$39:$B$782,K$119)+'СЕТ СН'!$I$9+СВЦЭМ!$D$10+'СЕТ СН'!$I$5-'СЕТ СН'!$I$17</f>
        <v>3509.61469386</v>
      </c>
      <c r="L149" s="36">
        <f>SUMIFS(СВЦЭМ!$C$39:$C$782,СВЦЭМ!$A$39:$A$782,$A149,СВЦЭМ!$B$39:$B$782,L$119)+'СЕТ СН'!$I$9+СВЦЭМ!$D$10+'СЕТ СН'!$I$5-'СЕТ СН'!$I$17</f>
        <v>3496.4671857399999</v>
      </c>
      <c r="M149" s="36">
        <f>SUMIFS(СВЦЭМ!$C$39:$C$782,СВЦЭМ!$A$39:$A$782,$A149,СВЦЭМ!$B$39:$B$782,M$119)+'СЕТ СН'!$I$9+СВЦЭМ!$D$10+'СЕТ СН'!$I$5-'СЕТ СН'!$I$17</f>
        <v>3512.5735452899999</v>
      </c>
      <c r="N149" s="36">
        <f>SUMIFS(СВЦЭМ!$C$39:$C$782,СВЦЭМ!$A$39:$A$782,$A149,СВЦЭМ!$B$39:$B$782,N$119)+'СЕТ СН'!$I$9+СВЦЭМ!$D$10+'СЕТ СН'!$I$5-'СЕТ СН'!$I$17</f>
        <v>3575.2370159500001</v>
      </c>
      <c r="O149" s="36">
        <f>SUMIFS(СВЦЭМ!$C$39:$C$782,СВЦЭМ!$A$39:$A$782,$A149,СВЦЭМ!$B$39:$B$782,O$119)+'СЕТ СН'!$I$9+СВЦЭМ!$D$10+'СЕТ СН'!$I$5-'СЕТ СН'!$I$17</f>
        <v>3599.2660182999998</v>
      </c>
      <c r="P149" s="36">
        <f>SUMIFS(СВЦЭМ!$C$39:$C$782,СВЦЭМ!$A$39:$A$782,$A149,СВЦЭМ!$B$39:$B$782,P$119)+'СЕТ СН'!$I$9+СВЦЭМ!$D$10+'СЕТ СН'!$I$5-'СЕТ СН'!$I$17</f>
        <v>3626.0209524000002</v>
      </c>
      <c r="Q149" s="36">
        <f>SUMIFS(СВЦЭМ!$C$39:$C$782,СВЦЭМ!$A$39:$A$782,$A149,СВЦЭМ!$B$39:$B$782,Q$119)+'СЕТ СН'!$I$9+СВЦЭМ!$D$10+'СЕТ СН'!$I$5-'СЕТ СН'!$I$17</f>
        <v>3618.7211510400002</v>
      </c>
      <c r="R149" s="36">
        <f>SUMIFS(СВЦЭМ!$C$39:$C$782,СВЦЭМ!$A$39:$A$782,$A149,СВЦЭМ!$B$39:$B$782,R$119)+'СЕТ СН'!$I$9+СВЦЭМ!$D$10+'СЕТ СН'!$I$5-'СЕТ СН'!$I$17</f>
        <v>3595.1912346899999</v>
      </c>
      <c r="S149" s="36">
        <f>SUMIFS(СВЦЭМ!$C$39:$C$782,СВЦЭМ!$A$39:$A$782,$A149,СВЦЭМ!$B$39:$B$782,S$119)+'СЕТ СН'!$I$9+СВЦЭМ!$D$10+'СЕТ СН'!$I$5-'СЕТ СН'!$I$17</f>
        <v>3567.4887508699999</v>
      </c>
      <c r="T149" s="36">
        <f>SUMIFS(СВЦЭМ!$C$39:$C$782,СВЦЭМ!$A$39:$A$782,$A149,СВЦЭМ!$B$39:$B$782,T$119)+'СЕТ СН'!$I$9+СВЦЭМ!$D$10+'СЕТ СН'!$I$5-'СЕТ СН'!$I$17</f>
        <v>3524.0849884300001</v>
      </c>
      <c r="U149" s="36">
        <f>SUMIFS(СВЦЭМ!$C$39:$C$782,СВЦЭМ!$A$39:$A$782,$A149,СВЦЭМ!$B$39:$B$782,U$119)+'СЕТ СН'!$I$9+СВЦЭМ!$D$10+'СЕТ СН'!$I$5-'СЕТ СН'!$I$17</f>
        <v>3500.28987723</v>
      </c>
      <c r="V149" s="36">
        <f>SUMIFS(СВЦЭМ!$C$39:$C$782,СВЦЭМ!$A$39:$A$782,$A149,СВЦЭМ!$B$39:$B$782,V$119)+'СЕТ СН'!$I$9+СВЦЭМ!$D$10+'СЕТ СН'!$I$5-'СЕТ СН'!$I$17</f>
        <v>3516.07450539</v>
      </c>
      <c r="W149" s="36">
        <f>SUMIFS(СВЦЭМ!$C$39:$C$782,СВЦЭМ!$A$39:$A$782,$A149,СВЦЭМ!$B$39:$B$782,W$119)+'СЕТ СН'!$I$9+СВЦЭМ!$D$10+'СЕТ СН'!$I$5-'СЕТ СН'!$I$17</f>
        <v>3553.29704928</v>
      </c>
      <c r="X149" s="36">
        <f>SUMIFS(СВЦЭМ!$C$39:$C$782,СВЦЭМ!$A$39:$A$782,$A149,СВЦЭМ!$B$39:$B$782,X$119)+'СЕТ СН'!$I$9+СВЦЭМ!$D$10+'СЕТ СН'!$I$5-'СЕТ СН'!$I$17</f>
        <v>3521.4919764699998</v>
      </c>
      <c r="Y149" s="36">
        <f>SUMIFS(СВЦЭМ!$C$39:$C$782,СВЦЭМ!$A$39:$A$782,$A149,СВЦЭМ!$B$39:$B$782,Y$119)+'СЕТ СН'!$I$9+СВЦЭМ!$D$10+'СЕТ СН'!$I$5-'СЕТ СН'!$I$17</f>
        <v>3510.19614035</v>
      </c>
    </row>
    <row r="150" spans="1:26" ht="15.75" x14ac:dyDescent="0.2">
      <c r="A150" s="35">
        <f t="shared" si="3"/>
        <v>44347</v>
      </c>
      <c r="B150" s="36">
        <f>SUMIFS(СВЦЭМ!$C$39:$C$782,СВЦЭМ!$A$39:$A$782,$A150,СВЦЭМ!$B$39:$B$782,B$119)+'СЕТ СН'!$I$9+СВЦЭМ!$D$10+'СЕТ СН'!$I$5-'СЕТ СН'!$I$17</f>
        <v>3563.3454252399997</v>
      </c>
      <c r="C150" s="36">
        <f>SUMIFS(СВЦЭМ!$C$39:$C$782,СВЦЭМ!$A$39:$A$782,$A150,СВЦЭМ!$B$39:$B$782,C$119)+'СЕТ СН'!$I$9+СВЦЭМ!$D$10+'СЕТ СН'!$I$5-'СЕТ СН'!$I$17</f>
        <v>3640.4671465399997</v>
      </c>
      <c r="D150" s="36">
        <f>SUMIFS(СВЦЭМ!$C$39:$C$782,СВЦЭМ!$A$39:$A$782,$A150,СВЦЭМ!$B$39:$B$782,D$119)+'СЕТ СН'!$I$9+СВЦЭМ!$D$10+'СЕТ СН'!$I$5-'СЕТ СН'!$I$17</f>
        <v>3671.6483936499999</v>
      </c>
      <c r="E150" s="36">
        <f>SUMIFS(СВЦЭМ!$C$39:$C$782,СВЦЭМ!$A$39:$A$782,$A150,СВЦЭМ!$B$39:$B$782,E$119)+'СЕТ СН'!$I$9+СВЦЭМ!$D$10+'СЕТ СН'!$I$5-'СЕТ СН'!$I$17</f>
        <v>3694.78973688</v>
      </c>
      <c r="F150" s="36">
        <f>SUMIFS(СВЦЭМ!$C$39:$C$782,СВЦЭМ!$A$39:$A$782,$A150,СВЦЭМ!$B$39:$B$782,F$119)+'СЕТ СН'!$I$9+СВЦЭМ!$D$10+'СЕТ СН'!$I$5-'СЕТ СН'!$I$17</f>
        <v>3712.2593129900001</v>
      </c>
      <c r="G150" s="36">
        <f>SUMIFS(СВЦЭМ!$C$39:$C$782,СВЦЭМ!$A$39:$A$782,$A150,СВЦЭМ!$B$39:$B$782,G$119)+'СЕТ СН'!$I$9+СВЦЭМ!$D$10+'СЕТ СН'!$I$5-'СЕТ СН'!$I$17</f>
        <v>3702.96586247</v>
      </c>
      <c r="H150" s="36">
        <f>SUMIFS(СВЦЭМ!$C$39:$C$782,СВЦЭМ!$A$39:$A$782,$A150,СВЦЭМ!$B$39:$B$782,H$119)+'СЕТ СН'!$I$9+СВЦЭМ!$D$10+'СЕТ СН'!$I$5-'СЕТ СН'!$I$17</f>
        <v>3685.6196510300001</v>
      </c>
      <c r="I150" s="36">
        <f>SUMIFS(СВЦЭМ!$C$39:$C$782,СВЦЭМ!$A$39:$A$782,$A150,СВЦЭМ!$B$39:$B$782,I$119)+'СЕТ СН'!$I$9+СВЦЭМ!$D$10+'СЕТ СН'!$I$5-'СЕТ СН'!$I$17</f>
        <v>3700.4119369700002</v>
      </c>
      <c r="J150" s="36">
        <f>SUMIFS(СВЦЭМ!$C$39:$C$782,СВЦЭМ!$A$39:$A$782,$A150,СВЦЭМ!$B$39:$B$782,J$119)+'СЕТ СН'!$I$9+СВЦЭМ!$D$10+'СЕТ СН'!$I$5-'СЕТ СН'!$I$17</f>
        <v>3707.3448957599999</v>
      </c>
      <c r="K150" s="36">
        <f>SUMIFS(СВЦЭМ!$C$39:$C$782,СВЦЭМ!$A$39:$A$782,$A150,СВЦЭМ!$B$39:$B$782,K$119)+'СЕТ СН'!$I$9+СВЦЭМ!$D$10+'СЕТ СН'!$I$5-'СЕТ СН'!$I$17</f>
        <v>3702.1735593200001</v>
      </c>
      <c r="L150" s="36">
        <f>SUMIFS(СВЦЭМ!$C$39:$C$782,СВЦЭМ!$A$39:$A$782,$A150,СВЦЭМ!$B$39:$B$782,L$119)+'СЕТ СН'!$I$9+СВЦЭМ!$D$10+'СЕТ СН'!$I$5-'СЕТ СН'!$I$17</f>
        <v>3701.9407075899999</v>
      </c>
      <c r="M150" s="36">
        <f>SUMIFS(СВЦЭМ!$C$39:$C$782,СВЦЭМ!$A$39:$A$782,$A150,СВЦЭМ!$B$39:$B$782,M$119)+'СЕТ СН'!$I$9+СВЦЭМ!$D$10+'СЕТ СН'!$I$5-'СЕТ СН'!$I$17</f>
        <v>3686.1441639300001</v>
      </c>
      <c r="N150" s="36">
        <f>SUMIFS(СВЦЭМ!$C$39:$C$782,СВЦЭМ!$A$39:$A$782,$A150,СВЦЭМ!$B$39:$B$782,N$119)+'СЕТ СН'!$I$9+СВЦЭМ!$D$10+'СЕТ СН'!$I$5-'СЕТ СН'!$I$17</f>
        <v>3703.3982497500001</v>
      </c>
      <c r="O150" s="36">
        <f>SUMIFS(СВЦЭМ!$C$39:$C$782,СВЦЭМ!$A$39:$A$782,$A150,СВЦЭМ!$B$39:$B$782,O$119)+'СЕТ СН'!$I$9+СВЦЭМ!$D$10+'СЕТ СН'!$I$5-'СЕТ СН'!$I$17</f>
        <v>3749.5856283600001</v>
      </c>
      <c r="P150" s="36">
        <f>SUMIFS(СВЦЭМ!$C$39:$C$782,СВЦЭМ!$A$39:$A$782,$A150,СВЦЭМ!$B$39:$B$782,P$119)+'СЕТ СН'!$I$9+СВЦЭМ!$D$10+'СЕТ СН'!$I$5-'СЕТ СН'!$I$17</f>
        <v>3761.4451902299998</v>
      </c>
      <c r="Q150" s="36">
        <f>SUMIFS(СВЦЭМ!$C$39:$C$782,СВЦЭМ!$A$39:$A$782,$A150,СВЦЭМ!$B$39:$B$782,Q$119)+'СЕТ СН'!$I$9+СВЦЭМ!$D$10+'СЕТ СН'!$I$5-'СЕТ СН'!$I$17</f>
        <v>3756.0826201999998</v>
      </c>
      <c r="R150" s="36">
        <f>SUMIFS(СВЦЭМ!$C$39:$C$782,СВЦЭМ!$A$39:$A$782,$A150,СВЦЭМ!$B$39:$B$782,R$119)+'СЕТ СН'!$I$9+СВЦЭМ!$D$10+'СЕТ СН'!$I$5-'СЕТ СН'!$I$17</f>
        <v>3737.8892345200002</v>
      </c>
      <c r="S150" s="36">
        <f>SUMIFS(СВЦЭМ!$C$39:$C$782,СВЦЭМ!$A$39:$A$782,$A150,СВЦЭМ!$B$39:$B$782,S$119)+'СЕТ СН'!$I$9+СВЦЭМ!$D$10+'СЕТ СН'!$I$5-'СЕТ СН'!$I$17</f>
        <v>3707.1078752799999</v>
      </c>
      <c r="T150" s="36">
        <f>SUMIFS(СВЦЭМ!$C$39:$C$782,СВЦЭМ!$A$39:$A$782,$A150,СВЦЭМ!$B$39:$B$782,T$119)+'СЕТ СН'!$I$9+СВЦЭМ!$D$10+'СЕТ СН'!$I$5-'СЕТ СН'!$I$17</f>
        <v>3657.9079959400001</v>
      </c>
      <c r="U150" s="36">
        <f>SUMIFS(СВЦЭМ!$C$39:$C$782,СВЦЭМ!$A$39:$A$782,$A150,СВЦЭМ!$B$39:$B$782,U$119)+'СЕТ СН'!$I$9+СВЦЭМ!$D$10+'СЕТ СН'!$I$5-'СЕТ СН'!$I$17</f>
        <v>3634.2610218099999</v>
      </c>
      <c r="V150" s="36">
        <f>SUMIFS(СВЦЭМ!$C$39:$C$782,СВЦЭМ!$A$39:$A$782,$A150,СВЦЭМ!$B$39:$B$782,V$119)+'СЕТ СН'!$I$9+СВЦЭМ!$D$10+'СЕТ СН'!$I$5-'СЕТ СН'!$I$17</f>
        <v>3632.0365692599999</v>
      </c>
      <c r="W150" s="36">
        <f>SUMIFS(СВЦЭМ!$C$39:$C$782,СВЦЭМ!$A$39:$A$782,$A150,СВЦЭМ!$B$39:$B$782,W$119)+'СЕТ СН'!$I$9+СВЦЭМ!$D$10+'СЕТ СН'!$I$5-'СЕТ СН'!$I$17</f>
        <v>3666.2004757899999</v>
      </c>
      <c r="X150" s="36">
        <f>SUMIFS(СВЦЭМ!$C$39:$C$782,СВЦЭМ!$A$39:$A$782,$A150,СВЦЭМ!$B$39:$B$782,X$119)+'СЕТ СН'!$I$9+СВЦЭМ!$D$10+'СЕТ СН'!$I$5-'СЕТ СН'!$I$17</f>
        <v>3645.8038948399999</v>
      </c>
      <c r="Y150" s="36">
        <f>SUMIFS(СВЦЭМ!$C$39:$C$782,СВЦЭМ!$A$39:$A$782,$A150,СВЦЭМ!$B$39:$B$782,Y$119)+'СЕТ СН'!$I$9+СВЦЭМ!$D$10+'СЕТ СН'!$I$5-'СЕТ СН'!$I$17</f>
        <v>3604.2372780999999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551905.63186813192</v>
      </c>
      <c r="O155" s="126"/>
      <c r="P155" s="125">
        <f>СВЦЭМ!$D$12+'СЕТ СН'!$F$10-'СЕТ СН'!$G$18</f>
        <v>551905.63186813192</v>
      </c>
      <c r="Q155" s="126"/>
      <c r="R155" s="125">
        <f>СВЦЭМ!$D$12+'СЕТ СН'!$F$10-'СЕТ СН'!$H$18</f>
        <v>551905.63186813192</v>
      </c>
      <c r="S155" s="126"/>
      <c r="T155" s="125">
        <f>СВЦЭМ!$D$12+'СЕТ СН'!$F$10-'СЕТ СН'!$I$18</f>
        <v>551905.63186813192</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СН'!$F$9+СВЦЭМ!$D$10+'СЕТ СН'!$F$6-'СЕТ СН'!$F$19</f>
        <v>1124.0277010100001</v>
      </c>
      <c r="C12" s="36">
        <f>SUMIFS(СВЦЭМ!$C$39:$C$782,СВЦЭМ!$A$39:$A$782,$A12,СВЦЭМ!$B$39:$B$782,C$11)+'СЕТ СН'!$F$9+СВЦЭМ!$D$10+'СЕТ СН'!$F$6-'СЕТ СН'!$F$19</f>
        <v>1175.0963290699999</v>
      </c>
      <c r="D12" s="36">
        <f>SUMIFS(СВЦЭМ!$C$39:$C$782,СВЦЭМ!$A$39:$A$782,$A12,СВЦЭМ!$B$39:$B$782,D$11)+'СЕТ СН'!$F$9+СВЦЭМ!$D$10+'СЕТ СН'!$F$6-'СЕТ СН'!$F$19</f>
        <v>1209.85023245</v>
      </c>
      <c r="E12" s="36">
        <f>SUMIFS(СВЦЭМ!$C$39:$C$782,СВЦЭМ!$A$39:$A$782,$A12,СВЦЭМ!$B$39:$B$782,E$11)+'СЕТ СН'!$F$9+СВЦЭМ!$D$10+'СЕТ СН'!$F$6-'СЕТ СН'!$F$19</f>
        <v>1213.3820382399999</v>
      </c>
      <c r="F12" s="36">
        <f>SUMIFS(СВЦЭМ!$C$39:$C$782,СВЦЭМ!$A$39:$A$782,$A12,СВЦЭМ!$B$39:$B$782,F$11)+'СЕТ СН'!$F$9+СВЦЭМ!$D$10+'СЕТ СН'!$F$6-'СЕТ СН'!$F$19</f>
        <v>1225.7033520299999</v>
      </c>
      <c r="G12" s="36">
        <f>SUMIFS(СВЦЭМ!$C$39:$C$782,СВЦЭМ!$A$39:$A$782,$A12,СВЦЭМ!$B$39:$B$782,G$11)+'СЕТ СН'!$F$9+СВЦЭМ!$D$10+'СЕТ СН'!$F$6-'СЕТ СН'!$F$19</f>
        <v>1218.6088560599999</v>
      </c>
      <c r="H12" s="36">
        <f>SUMIFS(СВЦЭМ!$C$39:$C$782,СВЦЭМ!$A$39:$A$782,$A12,СВЦЭМ!$B$39:$B$782,H$11)+'СЕТ СН'!$F$9+СВЦЭМ!$D$10+'СЕТ СН'!$F$6-'СЕТ СН'!$F$19</f>
        <v>1216.3677963099999</v>
      </c>
      <c r="I12" s="36">
        <f>SUMIFS(СВЦЭМ!$C$39:$C$782,СВЦЭМ!$A$39:$A$782,$A12,СВЦЭМ!$B$39:$B$782,I$11)+'СЕТ СН'!$F$9+СВЦЭМ!$D$10+'СЕТ СН'!$F$6-'СЕТ СН'!$F$19</f>
        <v>1185.0827195299998</v>
      </c>
      <c r="J12" s="36">
        <f>SUMIFS(СВЦЭМ!$C$39:$C$782,СВЦЭМ!$A$39:$A$782,$A12,СВЦЭМ!$B$39:$B$782,J$11)+'СЕТ СН'!$F$9+СВЦЭМ!$D$10+'СЕТ СН'!$F$6-'СЕТ СН'!$F$19</f>
        <v>1133.4685806599998</v>
      </c>
      <c r="K12" s="36">
        <f>SUMIFS(СВЦЭМ!$C$39:$C$782,СВЦЭМ!$A$39:$A$782,$A12,СВЦЭМ!$B$39:$B$782,K$11)+'СЕТ СН'!$F$9+СВЦЭМ!$D$10+'СЕТ СН'!$F$6-'СЕТ СН'!$F$19</f>
        <v>1074.87722996</v>
      </c>
      <c r="L12" s="36">
        <f>SUMIFS(СВЦЭМ!$C$39:$C$782,СВЦЭМ!$A$39:$A$782,$A12,СВЦЭМ!$B$39:$B$782,L$11)+'СЕТ СН'!$F$9+СВЦЭМ!$D$10+'СЕТ СН'!$F$6-'СЕТ СН'!$F$19</f>
        <v>1035.1834544400001</v>
      </c>
      <c r="M12" s="36">
        <f>SUMIFS(СВЦЭМ!$C$39:$C$782,СВЦЭМ!$A$39:$A$782,$A12,СВЦЭМ!$B$39:$B$782,M$11)+'СЕТ СН'!$F$9+СВЦЭМ!$D$10+'СЕТ СН'!$F$6-'СЕТ СН'!$F$19</f>
        <v>1039.41483584</v>
      </c>
      <c r="N12" s="36">
        <f>SUMIFS(СВЦЭМ!$C$39:$C$782,СВЦЭМ!$A$39:$A$782,$A12,СВЦЭМ!$B$39:$B$782,N$11)+'СЕТ СН'!$F$9+СВЦЭМ!$D$10+'СЕТ СН'!$F$6-'СЕТ СН'!$F$19</f>
        <v>1100.5571869600001</v>
      </c>
      <c r="O12" s="36">
        <f>SUMIFS(СВЦЭМ!$C$39:$C$782,СВЦЭМ!$A$39:$A$782,$A12,СВЦЭМ!$B$39:$B$782,O$11)+'СЕТ СН'!$F$9+СВЦЭМ!$D$10+'СЕТ СН'!$F$6-'СЕТ СН'!$F$19</f>
        <v>1120.2259759199999</v>
      </c>
      <c r="P12" s="36">
        <f>SUMIFS(СВЦЭМ!$C$39:$C$782,СВЦЭМ!$A$39:$A$782,$A12,СВЦЭМ!$B$39:$B$782,P$11)+'СЕТ СН'!$F$9+СВЦЭМ!$D$10+'СЕТ СН'!$F$6-'СЕТ СН'!$F$19</f>
        <v>1136.6176144899998</v>
      </c>
      <c r="Q12" s="36">
        <f>SUMIFS(СВЦЭМ!$C$39:$C$782,СВЦЭМ!$A$39:$A$782,$A12,СВЦЭМ!$B$39:$B$782,Q$11)+'СЕТ СН'!$F$9+СВЦЭМ!$D$10+'СЕТ СН'!$F$6-'СЕТ СН'!$F$19</f>
        <v>1146.8194162999998</v>
      </c>
      <c r="R12" s="36">
        <f>SUMIFS(СВЦЭМ!$C$39:$C$782,СВЦЭМ!$A$39:$A$782,$A12,СВЦЭМ!$B$39:$B$782,R$11)+'СЕТ СН'!$F$9+СВЦЭМ!$D$10+'СЕТ СН'!$F$6-'СЕТ СН'!$F$19</f>
        <v>1148.8565241899998</v>
      </c>
      <c r="S12" s="36">
        <f>SUMIFS(СВЦЭМ!$C$39:$C$782,СВЦЭМ!$A$39:$A$782,$A12,СВЦЭМ!$B$39:$B$782,S$11)+'СЕТ СН'!$F$9+СВЦЭМ!$D$10+'СЕТ СН'!$F$6-'СЕТ СН'!$F$19</f>
        <v>1134.1183234299999</v>
      </c>
      <c r="T12" s="36">
        <f>SUMIFS(СВЦЭМ!$C$39:$C$782,СВЦЭМ!$A$39:$A$782,$A12,СВЦЭМ!$B$39:$B$782,T$11)+'СЕТ СН'!$F$9+СВЦЭМ!$D$10+'СЕТ СН'!$F$6-'СЕТ СН'!$F$19</f>
        <v>1079.1199890299999</v>
      </c>
      <c r="U12" s="36">
        <f>SUMIFS(СВЦЭМ!$C$39:$C$782,СВЦЭМ!$A$39:$A$782,$A12,СВЦЭМ!$B$39:$B$782,U$11)+'СЕТ СН'!$F$9+СВЦЭМ!$D$10+'СЕТ СН'!$F$6-'СЕТ СН'!$F$19</f>
        <v>1056.9058289100001</v>
      </c>
      <c r="V12" s="36">
        <f>SUMIFS(СВЦЭМ!$C$39:$C$782,СВЦЭМ!$A$39:$A$782,$A12,СВЦЭМ!$B$39:$B$782,V$11)+'СЕТ СН'!$F$9+СВЦЭМ!$D$10+'СЕТ СН'!$F$6-'СЕТ СН'!$F$19</f>
        <v>1042.47441278</v>
      </c>
      <c r="W12" s="36">
        <f>SUMIFS(СВЦЭМ!$C$39:$C$782,СВЦЭМ!$A$39:$A$782,$A12,СВЦЭМ!$B$39:$B$782,W$11)+'СЕТ СН'!$F$9+СВЦЭМ!$D$10+'СЕТ СН'!$F$6-'СЕТ СН'!$F$19</f>
        <v>1036.6916778</v>
      </c>
      <c r="X12" s="36">
        <f>SUMIFS(СВЦЭМ!$C$39:$C$782,СВЦЭМ!$A$39:$A$782,$A12,СВЦЭМ!$B$39:$B$782,X$11)+'СЕТ СН'!$F$9+СВЦЭМ!$D$10+'СЕТ СН'!$F$6-'СЕТ СН'!$F$19</f>
        <v>1038.0250222699999</v>
      </c>
      <c r="Y12" s="36">
        <f>SUMIFS(СВЦЭМ!$C$39:$C$782,СВЦЭМ!$A$39:$A$782,$A12,СВЦЭМ!$B$39:$B$782,Y$11)+'СЕТ СН'!$F$9+СВЦЭМ!$D$10+'СЕТ СН'!$F$6-'СЕТ СН'!$F$19</f>
        <v>1111.76719611</v>
      </c>
      <c r="AA12" s="37"/>
    </row>
    <row r="13" spans="1:27" ht="15.75" x14ac:dyDescent="0.2">
      <c r="A13" s="35">
        <f>A12+1</f>
        <v>44318</v>
      </c>
      <c r="B13" s="36">
        <f>SUMIFS(СВЦЭМ!$C$39:$C$782,СВЦЭМ!$A$39:$A$782,$A13,СВЦЭМ!$B$39:$B$782,B$11)+'СЕТ СН'!$F$9+СВЦЭМ!$D$10+'СЕТ СН'!$F$6-'СЕТ СН'!$F$19</f>
        <v>1092.4795276399998</v>
      </c>
      <c r="C13" s="36">
        <f>SUMIFS(СВЦЭМ!$C$39:$C$782,СВЦЭМ!$A$39:$A$782,$A13,СВЦЭМ!$B$39:$B$782,C$11)+'СЕТ СН'!$F$9+СВЦЭМ!$D$10+'СЕТ СН'!$F$6-'СЕТ СН'!$F$19</f>
        <v>1140.35033836</v>
      </c>
      <c r="D13" s="36">
        <f>SUMIFS(СВЦЭМ!$C$39:$C$782,СВЦЭМ!$A$39:$A$782,$A13,СВЦЭМ!$B$39:$B$782,D$11)+'СЕТ СН'!$F$9+СВЦЭМ!$D$10+'СЕТ СН'!$F$6-'СЕТ СН'!$F$19</f>
        <v>1173.41886353</v>
      </c>
      <c r="E13" s="36">
        <f>SUMIFS(СВЦЭМ!$C$39:$C$782,СВЦЭМ!$A$39:$A$782,$A13,СВЦЭМ!$B$39:$B$782,E$11)+'СЕТ СН'!$F$9+СВЦЭМ!$D$10+'СЕТ СН'!$F$6-'СЕТ СН'!$F$19</f>
        <v>1202.0392107999999</v>
      </c>
      <c r="F13" s="36">
        <f>SUMIFS(СВЦЭМ!$C$39:$C$782,СВЦЭМ!$A$39:$A$782,$A13,СВЦЭМ!$B$39:$B$782,F$11)+'СЕТ СН'!$F$9+СВЦЭМ!$D$10+'СЕТ СН'!$F$6-'СЕТ СН'!$F$19</f>
        <v>1217.7476331599999</v>
      </c>
      <c r="G13" s="36">
        <f>SUMIFS(СВЦЭМ!$C$39:$C$782,СВЦЭМ!$A$39:$A$782,$A13,СВЦЭМ!$B$39:$B$782,G$11)+'СЕТ СН'!$F$9+СВЦЭМ!$D$10+'СЕТ СН'!$F$6-'СЕТ СН'!$F$19</f>
        <v>1218.39477246</v>
      </c>
      <c r="H13" s="36">
        <f>SUMIFS(СВЦЭМ!$C$39:$C$782,СВЦЭМ!$A$39:$A$782,$A13,СВЦЭМ!$B$39:$B$782,H$11)+'СЕТ СН'!$F$9+СВЦЭМ!$D$10+'СЕТ СН'!$F$6-'СЕТ СН'!$F$19</f>
        <v>1215.10650455</v>
      </c>
      <c r="I13" s="36">
        <f>SUMIFS(СВЦЭМ!$C$39:$C$782,СВЦЭМ!$A$39:$A$782,$A13,СВЦЭМ!$B$39:$B$782,I$11)+'СЕТ СН'!$F$9+СВЦЭМ!$D$10+'СЕТ СН'!$F$6-'СЕТ СН'!$F$19</f>
        <v>1184.9919802899999</v>
      </c>
      <c r="J13" s="36">
        <f>SUMIFS(СВЦЭМ!$C$39:$C$782,СВЦЭМ!$A$39:$A$782,$A13,СВЦЭМ!$B$39:$B$782,J$11)+'СЕТ СН'!$F$9+СВЦЭМ!$D$10+'СЕТ СН'!$F$6-'СЕТ СН'!$F$19</f>
        <v>1117.7595141099998</v>
      </c>
      <c r="K13" s="36">
        <f>SUMIFS(СВЦЭМ!$C$39:$C$782,СВЦЭМ!$A$39:$A$782,$A13,СВЦЭМ!$B$39:$B$782,K$11)+'СЕТ СН'!$F$9+СВЦЭМ!$D$10+'СЕТ СН'!$F$6-'СЕТ СН'!$F$19</f>
        <v>1072.5400165399999</v>
      </c>
      <c r="L13" s="36">
        <f>SUMIFS(СВЦЭМ!$C$39:$C$782,СВЦЭМ!$A$39:$A$782,$A13,СВЦЭМ!$B$39:$B$782,L$11)+'СЕТ СН'!$F$9+СВЦЭМ!$D$10+'СЕТ СН'!$F$6-'СЕТ СН'!$F$19</f>
        <v>1022.6294714100001</v>
      </c>
      <c r="M13" s="36">
        <f>SUMIFS(СВЦЭМ!$C$39:$C$782,СВЦЭМ!$A$39:$A$782,$A13,СВЦЭМ!$B$39:$B$782,M$11)+'СЕТ СН'!$F$9+СВЦЭМ!$D$10+'СЕТ СН'!$F$6-'СЕТ СН'!$F$19</f>
        <v>1020.7225435700001</v>
      </c>
      <c r="N13" s="36">
        <f>SUMIFS(СВЦЭМ!$C$39:$C$782,СВЦЭМ!$A$39:$A$782,$A13,СВЦЭМ!$B$39:$B$782,N$11)+'СЕТ СН'!$F$9+СВЦЭМ!$D$10+'СЕТ СН'!$F$6-'СЕТ СН'!$F$19</f>
        <v>1095.9758839599999</v>
      </c>
      <c r="O13" s="36">
        <f>SUMIFS(СВЦЭМ!$C$39:$C$782,СВЦЭМ!$A$39:$A$782,$A13,СВЦЭМ!$B$39:$B$782,O$11)+'СЕТ СН'!$F$9+СВЦЭМ!$D$10+'СЕТ СН'!$F$6-'СЕТ СН'!$F$19</f>
        <v>1113.5017493099999</v>
      </c>
      <c r="P13" s="36">
        <f>SUMIFS(СВЦЭМ!$C$39:$C$782,СВЦЭМ!$A$39:$A$782,$A13,СВЦЭМ!$B$39:$B$782,P$11)+'СЕТ СН'!$F$9+СВЦЭМ!$D$10+'СЕТ СН'!$F$6-'СЕТ СН'!$F$19</f>
        <v>1127.1884825699999</v>
      </c>
      <c r="Q13" s="36">
        <f>SUMIFS(СВЦЭМ!$C$39:$C$782,СВЦЭМ!$A$39:$A$782,$A13,СВЦЭМ!$B$39:$B$782,Q$11)+'СЕТ СН'!$F$9+СВЦЭМ!$D$10+'СЕТ СН'!$F$6-'СЕТ СН'!$F$19</f>
        <v>1124.3988082799999</v>
      </c>
      <c r="R13" s="36">
        <f>SUMIFS(СВЦЭМ!$C$39:$C$782,СВЦЭМ!$A$39:$A$782,$A13,СВЦЭМ!$B$39:$B$782,R$11)+'СЕТ СН'!$F$9+СВЦЭМ!$D$10+'СЕТ СН'!$F$6-'СЕТ СН'!$F$19</f>
        <v>1110.7115433699998</v>
      </c>
      <c r="S13" s="36">
        <f>SUMIFS(СВЦЭМ!$C$39:$C$782,СВЦЭМ!$A$39:$A$782,$A13,СВЦЭМ!$B$39:$B$782,S$11)+'СЕТ СН'!$F$9+СВЦЭМ!$D$10+'СЕТ СН'!$F$6-'СЕТ СН'!$F$19</f>
        <v>1104.6766454900001</v>
      </c>
      <c r="T13" s="36">
        <f>SUMIFS(СВЦЭМ!$C$39:$C$782,СВЦЭМ!$A$39:$A$782,$A13,СВЦЭМ!$B$39:$B$782,T$11)+'СЕТ СН'!$F$9+СВЦЭМ!$D$10+'СЕТ СН'!$F$6-'СЕТ СН'!$F$19</f>
        <v>1058.5218688</v>
      </c>
      <c r="U13" s="36">
        <f>SUMIFS(СВЦЭМ!$C$39:$C$782,СВЦЭМ!$A$39:$A$782,$A13,СВЦЭМ!$B$39:$B$782,U$11)+'СЕТ СН'!$F$9+СВЦЭМ!$D$10+'СЕТ СН'!$F$6-'СЕТ СН'!$F$19</f>
        <v>1033.4449223500001</v>
      </c>
      <c r="V13" s="36">
        <f>SUMIFS(СВЦЭМ!$C$39:$C$782,СВЦЭМ!$A$39:$A$782,$A13,СВЦЭМ!$B$39:$B$782,V$11)+'СЕТ СН'!$F$9+СВЦЭМ!$D$10+'СЕТ СН'!$F$6-'СЕТ СН'!$F$19</f>
        <v>1004.37409658</v>
      </c>
      <c r="W13" s="36">
        <f>SUMIFS(СВЦЭМ!$C$39:$C$782,СВЦЭМ!$A$39:$A$782,$A13,СВЦЭМ!$B$39:$B$782,W$11)+'СЕТ СН'!$F$9+СВЦЭМ!$D$10+'СЕТ СН'!$F$6-'СЕТ СН'!$F$19</f>
        <v>1001.6561410400001</v>
      </c>
      <c r="X13" s="36">
        <f>SUMIFS(СВЦЭМ!$C$39:$C$782,СВЦЭМ!$A$39:$A$782,$A13,СВЦЭМ!$B$39:$B$782,X$11)+'СЕТ СН'!$F$9+СВЦЭМ!$D$10+'СЕТ СН'!$F$6-'СЕТ СН'!$F$19</f>
        <v>1036.9751284900001</v>
      </c>
      <c r="Y13" s="36">
        <f>SUMIFS(СВЦЭМ!$C$39:$C$782,СВЦЭМ!$A$39:$A$782,$A13,СВЦЭМ!$B$39:$B$782,Y$11)+'СЕТ СН'!$F$9+СВЦЭМ!$D$10+'СЕТ СН'!$F$6-'СЕТ СН'!$F$19</f>
        <v>1099.8247392999999</v>
      </c>
    </row>
    <row r="14" spans="1:27" ht="15.75" x14ac:dyDescent="0.2">
      <c r="A14" s="35">
        <f t="shared" ref="A14:A42" si="0">A13+1</f>
        <v>44319</v>
      </c>
      <c r="B14" s="36">
        <f>SUMIFS(СВЦЭМ!$C$39:$C$782,СВЦЭМ!$A$39:$A$782,$A14,СВЦЭМ!$B$39:$B$782,B$11)+'СЕТ СН'!$F$9+СВЦЭМ!$D$10+'СЕТ СН'!$F$6-'СЕТ СН'!$F$19</f>
        <v>1082.3953894900001</v>
      </c>
      <c r="C14" s="36">
        <f>SUMIFS(СВЦЭМ!$C$39:$C$782,СВЦЭМ!$A$39:$A$782,$A14,СВЦЭМ!$B$39:$B$782,C$11)+'СЕТ СН'!$F$9+СВЦЭМ!$D$10+'СЕТ СН'!$F$6-'СЕТ СН'!$F$19</f>
        <v>1148.3092716799999</v>
      </c>
      <c r="D14" s="36">
        <f>SUMIFS(СВЦЭМ!$C$39:$C$782,СВЦЭМ!$A$39:$A$782,$A14,СВЦЭМ!$B$39:$B$782,D$11)+'СЕТ СН'!$F$9+СВЦЭМ!$D$10+'СЕТ СН'!$F$6-'СЕТ СН'!$F$19</f>
        <v>1191.9969964499999</v>
      </c>
      <c r="E14" s="36">
        <f>SUMIFS(СВЦЭМ!$C$39:$C$782,СВЦЭМ!$A$39:$A$782,$A14,СВЦЭМ!$B$39:$B$782,E$11)+'СЕТ СН'!$F$9+СВЦЭМ!$D$10+'СЕТ СН'!$F$6-'СЕТ СН'!$F$19</f>
        <v>1204.53321117</v>
      </c>
      <c r="F14" s="36">
        <f>SUMIFS(СВЦЭМ!$C$39:$C$782,СВЦЭМ!$A$39:$A$782,$A14,СВЦЭМ!$B$39:$B$782,F$11)+'СЕТ СН'!$F$9+СВЦЭМ!$D$10+'СЕТ СН'!$F$6-'СЕТ СН'!$F$19</f>
        <v>1214.7959485899999</v>
      </c>
      <c r="G14" s="36">
        <f>SUMIFS(СВЦЭМ!$C$39:$C$782,СВЦЭМ!$A$39:$A$782,$A14,СВЦЭМ!$B$39:$B$782,G$11)+'СЕТ СН'!$F$9+СВЦЭМ!$D$10+'СЕТ СН'!$F$6-'СЕТ СН'!$F$19</f>
        <v>1213.87728758</v>
      </c>
      <c r="H14" s="36">
        <f>SUMIFS(СВЦЭМ!$C$39:$C$782,СВЦЭМ!$A$39:$A$782,$A14,СВЦЭМ!$B$39:$B$782,H$11)+'СЕТ СН'!$F$9+СВЦЭМ!$D$10+'СЕТ СН'!$F$6-'СЕТ СН'!$F$19</f>
        <v>1229.81972034</v>
      </c>
      <c r="I14" s="36">
        <f>SUMIFS(СВЦЭМ!$C$39:$C$782,СВЦЭМ!$A$39:$A$782,$A14,СВЦЭМ!$B$39:$B$782,I$11)+'СЕТ СН'!$F$9+СВЦЭМ!$D$10+'СЕТ СН'!$F$6-'СЕТ СН'!$F$19</f>
        <v>1191.1366837999999</v>
      </c>
      <c r="J14" s="36">
        <f>SUMIFS(СВЦЭМ!$C$39:$C$782,СВЦЭМ!$A$39:$A$782,$A14,СВЦЭМ!$B$39:$B$782,J$11)+'СЕТ СН'!$F$9+СВЦЭМ!$D$10+'СЕТ СН'!$F$6-'СЕТ СН'!$F$19</f>
        <v>1127.9334499199999</v>
      </c>
      <c r="K14" s="36">
        <f>SUMIFS(СВЦЭМ!$C$39:$C$782,СВЦЭМ!$A$39:$A$782,$A14,СВЦЭМ!$B$39:$B$782,K$11)+'СЕТ СН'!$F$9+СВЦЭМ!$D$10+'СЕТ СН'!$F$6-'СЕТ СН'!$F$19</f>
        <v>1091.7328887699998</v>
      </c>
      <c r="L14" s="36">
        <f>SUMIFS(СВЦЭМ!$C$39:$C$782,СВЦЭМ!$A$39:$A$782,$A14,СВЦЭМ!$B$39:$B$782,L$11)+'СЕТ СН'!$F$9+СВЦЭМ!$D$10+'СЕТ СН'!$F$6-'СЕТ СН'!$F$19</f>
        <v>1076.02585077</v>
      </c>
      <c r="M14" s="36">
        <f>SUMIFS(СВЦЭМ!$C$39:$C$782,СВЦЭМ!$A$39:$A$782,$A14,СВЦЭМ!$B$39:$B$782,M$11)+'СЕТ СН'!$F$9+СВЦЭМ!$D$10+'СЕТ СН'!$F$6-'СЕТ СН'!$F$19</f>
        <v>1055.4697859299999</v>
      </c>
      <c r="N14" s="36">
        <f>SUMIFS(СВЦЭМ!$C$39:$C$782,СВЦЭМ!$A$39:$A$782,$A14,СВЦЭМ!$B$39:$B$782,N$11)+'СЕТ СН'!$F$9+СВЦЭМ!$D$10+'СЕТ СН'!$F$6-'СЕТ СН'!$F$19</f>
        <v>1081.9794847600001</v>
      </c>
      <c r="O14" s="36">
        <f>SUMIFS(СВЦЭМ!$C$39:$C$782,СВЦЭМ!$A$39:$A$782,$A14,СВЦЭМ!$B$39:$B$782,O$11)+'СЕТ СН'!$F$9+СВЦЭМ!$D$10+'СЕТ СН'!$F$6-'СЕТ СН'!$F$19</f>
        <v>1131.4979783199999</v>
      </c>
      <c r="P14" s="36">
        <f>SUMIFS(СВЦЭМ!$C$39:$C$782,СВЦЭМ!$A$39:$A$782,$A14,СВЦЭМ!$B$39:$B$782,P$11)+'СЕТ СН'!$F$9+СВЦЭМ!$D$10+'СЕТ СН'!$F$6-'СЕТ СН'!$F$19</f>
        <v>1144.2975067699999</v>
      </c>
      <c r="Q14" s="36">
        <f>SUMIFS(СВЦЭМ!$C$39:$C$782,СВЦЭМ!$A$39:$A$782,$A14,СВЦЭМ!$B$39:$B$782,Q$11)+'СЕТ СН'!$F$9+СВЦЭМ!$D$10+'СЕТ СН'!$F$6-'СЕТ СН'!$F$19</f>
        <v>1136.2593072699999</v>
      </c>
      <c r="R14" s="36">
        <f>SUMIFS(СВЦЭМ!$C$39:$C$782,СВЦЭМ!$A$39:$A$782,$A14,СВЦЭМ!$B$39:$B$782,R$11)+'СЕТ СН'!$F$9+СВЦЭМ!$D$10+'СЕТ СН'!$F$6-'СЕТ СН'!$F$19</f>
        <v>1130.0636402299999</v>
      </c>
      <c r="S14" s="36">
        <f>SUMIFS(СВЦЭМ!$C$39:$C$782,СВЦЭМ!$A$39:$A$782,$A14,СВЦЭМ!$B$39:$B$782,S$11)+'СЕТ СН'!$F$9+СВЦЭМ!$D$10+'СЕТ СН'!$F$6-'СЕТ СН'!$F$19</f>
        <v>1108.7186629299999</v>
      </c>
      <c r="T14" s="36">
        <f>SUMIFS(СВЦЭМ!$C$39:$C$782,СВЦЭМ!$A$39:$A$782,$A14,СВЦЭМ!$B$39:$B$782,T$11)+'СЕТ СН'!$F$9+СВЦЭМ!$D$10+'СЕТ СН'!$F$6-'СЕТ СН'!$F$19</f>
        <v>1074.47706885</v>
      </c>
      <c r="U14" s="36">
        <f>SUMIFS(СВЦЭМ!$C$39:$C$782,СВЦЭМ!$A$39:$A$782,$A14,СВЦЭМ!$B$39:$B$782,U$11)+'СЕТ СН'!$F$9+СВЦЭМ!$D$10+'СЕТ СН'!$F$6-'СЕТ СН'!$F$19</f>
        <v>1050.6462816400001</v>
      </c>
      <c r="V14" s="36">
        <f>SUMIFS(СВЦЭМ!$C$39:$C$782,СВЦЭМ!$A$39:$A$782,$A14,СВЦЭМ!$B$39:$B$782,V$11)+'СЕТ СН'!$F$9+СВЦЭМ!$D$10+'СЕТ СН'!$F$6-'СЕТ СН'!$F$19</f>
        <v>1030.4968481000001</v>
      </c>
      <c r="W14" s="36">
        <f>SUMIFS(СВЦЭМ!$C$39:$C$782,СВЦЭМ!$A$39:$A$782,$A14,СВЦЭМ!$B$39:$B$782,W$11)+'СЕТ СН'!$F$9+СВЦЭМ!$D$10+'СЕТ СН'!$F$6-'СЕТ СН'!$F$19</f>
        <v>1038.8478400199999</v>
      </c>
      <c r="X14" s="36">
        <f>SUMIFS(СВЦЭМ!$C$39:$C$782,СВЦЭМ!$A$39:$A$782,$A14,СВЦЭМ!$B$39:$B$782,X$11)+'СЕТ СН'!$F$9+СВЦЭМ!$D$10+'СЕТ СН'!$F$6-'СЕТ СН'!$F$19</f>
        <v>1029.0004284500001</v>
      </c>
      <c r="Y14" s="36">
        <f>SUMIFS(СВЦЭМ!$C$39:$C$782,СВЦЭМ!$A$39:$A$782,$A14,СВЦЭМ!$B$39:$B$782,Y$11)+'СЕТ СН'!$F$9+СВЦЭМ!$D$10+'СЕТ СН'!$F$6-'СЕТ СН'!$F$19</f>
        <v>1037.49664764</v>
      </c>
    </row>
    <row r="15" spans="1:27" ht="15.75" x14ac:dyDescent="0.2">
      <c r="A15" s="35">
        <f t="shared" si="0"/>
        <v>44320</v>
      </c>
      <c r="B15" s="36">
        <f>SUMIFS(СВЦЭМ!$C$39:$C$782,СВЦЭМ!$A$39:$A$782,$A15,СВЦЭМ!$B$39:$B$782,B$11)+'СЕТ СН'!$F$9+СВЦЭМ!$D$10+'СЕТ СН'!$F$6-'СЕТ СН'!$F$19</f>
        <v>1048.65176174</v>
      </c>
      <c r="C15" s="36">
        <f>SUMIFS(СВЦЭМ!$C$39:$C$782,СВЦЭМ!$A$39:$A$782,$A15,СВЦЭМ!$B$39:$B$782,C$11)+'СЕТ СН'!$F$9+СВЦЭМ!$D$10+'СЕТ СН'!$F$6-'СЕТ СН'!$F$19</f>
        <v>1111.60416194</v>
      </c>
      <c r="D15" s="36">
        <f>SUMIFS(СВЦЭМ!$C$39:$C$782,СВЦЭМ!$A$39:$A$782,$A15,СВЦЭМ!$B$39:$B$782,D$11)+'СЕТ СН'!$F$9+СВЦЭМ!$D$10+'СЕТ СН'!$F$6-'СЕТ СН'!$F$19</f>
        <v>1140.8032447799999</v>
      </c>
      <c r="E15" s="36">
        <f>SUMIFS(СВЦЭМ!$C$39:$C$782,СВЦЭМ!$A$39:$A$782,$A15,СВЦЭМ!$B$39:$B$782,E$11)+'СЕТ СН'!$F$9+СВЦЭМ!$D$10+'СЕТ СН'!$F$6-'СЕТ СН'!$F$19</f>
        <v>1140.47853216</v>
      </c>
      <c r="F15" s="36">
        <f>SUMIFS(СВЦЭМ!$C$39:$C$782,СВЦЭМ!$A$39:$A$782,$A15,СВЦЭМ!$B$39:$B$782,F$11)+'СЕТ СН'!$F$9+СВЦЭМ!$D$10+'СЕТ СН'!$F$6-'СЕТ СН'!$F$19</f>
        <v>1147.6799207499998</v>
      </c>
      <c r="G15" s="36">
        <f>SUMIFS(СВЦЭМ!$C$39:$C$782,СВЦЭМ!$A$39:$A$782,$A15,СВЦЭМ!$B$39:$B$782,G$11)+'СЕТ СН'!$F$9+СВЦЭМ!$D$10+'СЕТ СН'!$F$6-'СЕТ СН'!$F$19</f>
        <v>1142.5860989399998</v>
      </c>
      <c r="H15" s="36">
        <f>SUMIFS(СВЦЭМ!$C$39:$C$782,СВЦЭМ!$A$39:$A$782,$A15,СВЦЭМ!$B$39:$B$782,H$11)+'СЕТ СН'!$F$9+СВЦЭМ!$D$10+'СЕТ СН'!$F$6-'СЕТ СН'!$F$19</f>
        <v>1110.2378930399998</v>
      </c>
      <c r="I15" s="36">
        <f>SUMIFS(СВЦЭМ!$C$39:$C$782,СВЦЭМ!$A$39:$A$782,$A15,СВЦЭМ!$B$39:$B$782,I$11)+'СЕТ СН'!$F$9+СВЦЭМ!$D$10+'СЕТ СН'!$F$6-'СЕТ СН'!$F$19</f>
        <v>1090.0132257600001</v>
      </c>
      <c r="J15" s="36">
        <f>SUMIFS(СВЦЭМ!$C$39:$C$782,СВЦЭМ!$A$39:$A$782,$A15,СВЦЭМ!$B$39:$B$782,J$11)+'СЕТ СН'!$F$9+СВЦЭМ!$D$10+'СЕТ СН'!$F$6-'СЕТ СН'!$F$19</f>
        <v>1057.66531936</v>
      </c>
      <c r="K15" s="36">
        <f>SUMIFS(СВЦЭМ!$C$39:$C$782,СВЦЭМ!$A$39:$A$782,$A15,СВЦЭМ!$B$39:$B$782,K$11)+'СЕТ СН'!$F$9+СВЦЭМ!$D$10+'СЕТ СН'!$F$6-'СЕТ СН'!$F$19</f>
        <v>1034.85816411</v>
      </c>
      <c r="L15" s="36">
        <f>SUMIFS(СВЦЭМ!$C$39:$C$782,СВЦЭМ!$A$39:$A$782,$A15,СВЦЭМ!$B$39:$B$782,L$11)+'СЕТ СН'!$F$9+СВЦЭМ!$D$10+'СЕТ СН'!$F$6-'СЕТ СН'!$F$19</f>
        <v>1027.14562123</v>
      </c>
      <c r="M15" s="36">
        <f>SUMIFS(СВЦЭМ!$C$39:$C$782,СВЦЭМ!$A$39:$A$782,$A15,СВЦЭМ!$B$39:$B$782,M$11)+'СЕТ СН'!$F$9+СВЦЭМ!$D$10+'СЕТ СН'!$F$6-'СЕТ СН'!$F$19</f>
        <v>1024.74410782</v>
      </c>
      <c r="N15" s="36">
        <f>SUMIFS(СВЦЭМ!$C$39:$C$782,СВЦЭМ!$A$39:$A$782,$A15,СВЦЭМ!$B$39:$B$782,N$11)+'СЕТ СН'!$F$9+СВЦЭМ!$D$10+'СЕТ СН'!$F$6-'СЕТ СН'!$F$19</f>
        <v>1030.53804539</v>
      </c>
      <c r="O15" s="36">
        <f>SUMIFS(СВЦЭМ!$C$39:$C$782,СВЦЭМ!$A$39:$A$782,$A15,СВЦЭМ!$B$39:$B$782,O$11)+'СЕТ СН'!$F$9+СВЦЭМ!$D$10+'СЕТ СН'!$F$6-'СЕТ СН'!$F$19</f>
        <v>1037.48746499</v>
      </c>
      <c r="P15" s="36">
        <f>SUMIFS(СВЦЭМ!$C$39:$C$782,СВЦЭМ!$A$39:$A$782,$A15,СВЦЭМ!$B$39:$B$782,P$11)+'СЕТ СН'!$F$9+СВЦЭМ!$D$10+'СЕТ СН'!$F$6-'СЕТ СН'!$F$19</f>
        <v>1045.4843725000001</v>
      </c>
      <c r="Q15" s="36">
        <f>SUMIFS(СВЦЭМ!$C$39:$C$782,СВЦЭМ!$A$39:$A$782,$A15,СВЦЭМ!$B$39:$B$782,Q$11)+'СЕТ СН'!$F$9+СВЦЭМ!$D$10+'СЕТ СН'!$F$6-'СЕТ СН'!$F$19</f>
        <v>1042.90417643</v>
      </c>
      <c r="R15" s="36">
        <f>SUMIFS(СВЦЭМ!$C$39:$C$782,СВЦЭМ!$A$39:$A$782,$A15,СВЦЭМ!$B$39:$B$782,R$11)+'СЕТ СН'!$F$9+СВЦЭМ!$D$10+'СЕТ СН'!$F$6-'СЕТ СН'!$F$19</f>
        <v>1055.2635228900001</v>
      </c>
      <c r="S15" s="36">
        <f>SUMIFS(СВЦЭМ!$C$39:$C$782,СВЦЭМ!$A$39:$A$782,$A15,СВЦЭМ!$B$39:$B$782,S$11)+'СЕТ СН'!$F$9+СВЦЭМ!$D$10+'СЕТ СН'!$F$6-'СЕТ СН'!$F$19</f>
        <v>1061.17494674</v>
      </c>
      <c r="T15" s="36">
        <f>SUMIFS(СВЦЭМ!$C$39:$C$782,СВЦЭМ!$A$39:$A$782,$A15,СВЦЭМ!$B$39:$B$782,T$11)+'СЕТ СН'!$F$9+СВЦЭМ!$D$10+'СЕТ СН'!$F$6-'СЕТ СН'!$F$19</f>
        <v>1047.14245766</v>
      </c>
      <c r="U15" s="36">
        <f>SUMIFS(СВЦЭМ!$C$39:$C$782,СВЦЭМ!$A$39:$A$782,$A15,СВЦЭМ!$B$39:$B$782,U$11)+'СЕТ СН'!$F$9+СВЦЭМ!$D$10+'СЕТ СН'!$F$6-'СЕТ СН'!$F$19</f>
        <v>1007.97458309</v>
      </c>
      <c r="V15" s="36">
        <f>SUMIFS(СВЦЭМ!$C$39:$C$782,СВЦЭМ!$A$39:$A$782,$A15,СВЦЭМ!$B$39:$B$782,V$11)+'СЕТ СН'!$F$9+СВЦЭМ!$D$10+'СЕТ СН'!$F$6-'СЕТ СН'!$F$19</f>
        <v>990.55810138000004</v>
      </c>
      <c r="W15" s="36">
        <f>SUMIFS(СВЦЭМ!$C$39:$C$782,СВЦЭМ!$A$39:$A$782,$A15,СВЦЭМ!$B$39:$B$782,W$11)+'СЕТ СН'!$F$9+СВЦЭМ!$D$10+'СЕТ СН'!$F$6-'СЕТ СН'!$F$19</f>
        <v>995.05444955000007</v>
      </c>
      <c r="X15" s="36">
        <f>SUMIFS(СВЦЭМ!$C$39:$C$782,СВЦЭМ!$A$39:$A$782,$A15,СВЦЭМ!$B$39:$B$782,X$11)+'СЕТ СН'!$F$9+СВЦЭМ!$D$10+'СЕТ СН'!$F$6-'СЕТ СН'!$F$19</f>
        <v>1012.4975483100001</v>
      </c>
      <c r="Y15" s="36">
        <f>SUMIFS(СВЦЭМ!$C$39:$C$782,СВЦЭМ!$A$39:$A$782,$A15,СВЦЭМ!$B$39:$B$782,Y$11)+'СЕТ СН'!$F$9+СВЦЭМ!$D$10+'СЕТ СН'!$F$6-'СЕТ СН'!$F$19</f>
        <v>1034.2339261300001</v>
      </c>
    </row>
    <row r="16" spans="1:27" ht="15.75" x14ac:dyDescent="0.2">
      <c r="A16" s="35">
        <f t="shared" si="0"/>
        <v>44321</v>
      </c>
      <c r="B16" s="36">
        <f>SUMIFS(СВЦЭМ!$C$39:$C$782,СВЦЭМ!$A$39:$A$782,$A16,СВЦЭМ!$B$39:$B$782,B$11)+'СЕТ СН'!$F$9+СВЦЭМ!$D$10+'СЕТ СН'!$F$6-'СЕТ СН'!$F$19</f>
        <v>1061.5105764099999</v>
      </c>
      <c r="C16" s="36">
        <f>SUMIFS(СВЦЭМ!$C$39:$C$782,СВЦЭМ!$A$39:$A$782,$A16,СВЦЭМ!$B$39:$B$782,C$11)+'СЕТ СН'!$F$9+СВЦЭМ!$D$10+'СЕТ СН'!$F$6-'СЕТ СН'!$F$19</f>
        <v>1110.2638790499998</v>
      </c>
      <c r="D16" s="36">
        <f>SUMIFS(СВЦЭМ!$C$39:$C$782,СВЦЭМ!$A$39:$A$782,$A16,СВЦЭМ!$B$39:$B$782,D$11)+'СЕТ СН'!$F$9+СВЦЭМ!$D$10+'СЕТ СН'!$F$6-'СЕТ СН'!$F$19</f>
        <v>1130.6201014999999</v>
      </c>
      <c r="E16" s="36">
        <f>SUMIFS(СВЦЭМ!$C$39:$C$782,СВЦЭМ!$A$39:$A$782,$A16,СВЦЭМ!$B$39:$B$782,E$11)+'СЕТ СН'!$F$9+СВЦЭМ!$D$10+'СЕТ СН'!$F$6-'СЕТ СН'!$F$19</f>
        <v>1141.66949484</v>
      </c>
      <c r="F16" s="36">
        <f>SUMIFS(СВЦЭМ!$C$39:$C$782,СВЦЭМ!$A$39:$A$782,$A16,СВЦЭМ!$B$39:$B$782,F$11)+'СЕТ СН'!$F$9+СВЦЭМ!$D$10+'СЕТ СН'!$F$6-'СЕТ СН'!$F$19</f>
        <v>1154.4519593999999</v>
      </c>
      <c r="G16" s="36">
        <f>SUMIFS(СВЦЭМ!$C$39:$C$782,СВЦЭМ!$A$39:$A$782,$A16,СВЦЭМ!$B$39:$B$782,G$11)+'СЕТ СН'!$F$9+СВЦЭМ!$D$10+'СЕТ СН'!$F$6-'СЕТ СН'!$F$19</f>
        <v>1146.69790984</v>
      </c>
      <c r="H16" s="36">
        <f>SUMIFS(СВЦЭМ!$C$39:$C$782,СВЦЭМ!$A$39:$A$782,$A16,СВЦЭМ!$B$39:$B$782,H$11)+'СЕТ СН'!$F$9+СВЦЭМ!$D$10+'СЕТ СН'!$F$6-'СЕТ СН'!$F$19</f>
        <v>1115.05212327</v>
      </c>
      <c r="I16" s="36">
        <f>SUMIFS(СВЦЭМ!$C$39:$C$782,СВЦЭМ!$A$39:$A$782,$A16,СВЦЭМ!$B$39:$B$782,I$11)+'СЕТ СН'!$F$9+СВЦЭМ!$D$10+'СЕТ СН'!$F$6-'СЕТ СН'!$F$19</f>
        <v>1079.3201600800001</v>
      </c>
      <c r="J16" s="36">
        <f>SUMIFS(СВЦЭМ!$C$39:$C$782,СВЦЭМ!$A$39:$A$782,$A16,СВЦЭМ!$B$39:$B$782,J$11)+'СЕТ СН'!$F$9+СВЦЭМ!$D$10+'СЕТ СН'!$F$6-'СЕТ СН'!$F$19</f>
        <v>1042.33350913</v>
      </c>
      <c r="K16" s="36">
        <f>SUMIFS(СВЦЭМ!$C$39:$C$782,СВЦЭМ!$A$39:$A$782,$A16,СВЦЭМ!$B$39:$B$782,K$11)+'СЕТ СН'!$F$9+СВЦЭМ!$D$10+'СЕТ СН'!$F$6-'СЕТ СН'!$F$19</f>
        <v>1029.76602675</v>
      </c>
      <c r="L16" s="36">
        <f>SUMIFS(СВЦЭМ!$C$39:$C$782,СВЦЭМ!$A$39:$A$782,$A16,СВЦЭМ!$B$39:$B$782,L$11)+'СЕТ СН'!$F$9+СВЦЭМ!$D$10+'СЕТ СН'!$F$6-'СЕТ СН'!$F$19</f>
        <v>1010.1813702100001</v>
      </c>
      <c r="M16" s="36">
        <f>SUMIFS(СВЦЭМ!$C$39:$C$782,СВЦЭМ!$A$39:$A$782,$A16,СВЦЭМ!$B$39:$B$782,M$11)+'СЕТ СН'!$F$9+СВЦЭМ!$D$10+'СЕТ СН'!$F$6-'СЕТ СН'!$F$19</f>
        <v>1000.5415501</v>
      </c>
      <c r="N16" s="36">
        <f>SUMIFS(СВЦЭМ!$C$39:$C$782,СВЦЭМ!$A$39:$A$782,$A16,СВЦЭМ!$B$39:$B$782,N$11)+'СЕТ СН'!$F$9+СВЦЭМ!$D$10+'СЕТ СН'!$F$6-'СЕТ СН'!$F$19</f>
        <v>1019.8588767</v>
      </c>
      <c r="O16" s="36">
        <f>SUMIFS(СВЦЭМ!$C$39:$C$782,СВЦЭМ!$A$39:$A$782,$A16,СВЦЭМ!$B$39:$B$782,O$11)+'СЕТ СН'!$F$9+СВЦЭМ!$D$10+'СЕТ СН'!$F$6-'СЕТ СН'!$F$19</f>
        <v>1024.00140384</v>
      </c>
      <c r="P16" s="36">
        <f>SUMIFS(СВЦЭМ!$C$39:$C$782,СВЦЭМ!$A$39:$A$782,$A16,СВЦЭМ!$B$39:$B$782,P$11)+'СЕТ СН'!$F$9+СВЦЭМ!$D$10+'СЕТ СН'!$F$6-'СЕТ СН'!$F$19</f>
        <v>1025.5716265599999</v>
      </c>
      <c r="Q16" s="36">
        <f>SUMIFS(СВЦЭМ!$C$39:$C$782,СВЦЭМ!$A$39:$A$782,$A16,СВЦЭМ!$B$39:$B$782,Q$11)+'СЕТ СН'!$F$9+СВЦЭМ!$D$10+'СЕТ СН'!$F$6-'СЕТ СН'!$F$19</f>
        <v>1027.43477244</v>
      </c>
      <c r="R16" s="36">
        <f>SUMIFS(СВЦЭМ!$C$39:$C$782,СВЦЭМ!$A$39:$A$782,$A16,СВЦЭМ!$B$39:$B$782,R$11)+'СЕТ СН'!$F$9+СВЦЭМ!$D$10+'СЕТ СН'!$F$6-'СЕТ СН'!$F$19</f>
        <v>1030.25415428</v>
      </c>
      <c r="S16" s="36">
        <f>SUMIFS(СВЦЭМ!$C$39:$C$782,СВЦЭМ!$A$39:$A$782,$A16,СВЦЭМ!$B$39:$B$782,S$11)+'СЕТ СН'!$F$9+СВЦЭМ!$D$10+'СЕТ СН'!$F$6-'СЕТ СН'!$F$19</f>
        <v>1036.50430435</v>
      </c>
      <c r="T16" s="36">
        <f>SUMIFS(СВЦЭМ!$C$39:$C$782,СВЦЭМ!$A$39:$A$782,$A16,СВЦЭМ!$B$39:$B$782,T$11)+'СЕТ СН'!$F$9+СВЦЭМ!$D$10+'СЕТ СН'!$F$6-'СЕТ СН'!$F$19</f>
        <v>1036.6687416100001</v>
      </c>
      <c r="U16" s="36">
        <f>SUMIFS(СВЦЭМ!$C$39:$C$782,СВЦЭМ!$A$39:$A$782,$A16,СВЦЭМ!$B$39:$B$782,U$11)+'СЕТ СН'!$F$9+СВЦЭМ!$D$10+'СЕТ СН'!$F$6-'СЕТ СН'!$F$19</f>
        <v>1016.1912168800001</v>
      </c>
      <c r="V16" s="36">
        <f>SUMIFS(СВЦЭМ!$C$39:$C$782,СВЦЭМ!$A$39:$A$782,$A16,СВЦЭМ!$B$39:$B$782,V$11)+'СЕТ СН'!$F$9+СВЦЭМ!$D$10+'СЕТ СН'!$F$6-'СЕТ СН'!$F$19</f>
        <v>1007.4371152800001</v>
      </c>
      <c r="W16" s="36">
        <f>SUMIFS(СВЦЭМ!$C$39:$C$782,СВЦЭМ!$A$39:$A$782,$A16,СВЦЭМ!$B$39:$B$782,W$11)+'СЕТ СН'!$F$9+СВЦЭМ!$D$10+'СЕТ СН'!$F$6-'СЕТ СН'!$F$19</f>
        <v>1012.2119936900001</v>
      </c>
      <c r="X16" s="36">
        <f>SUMIFS(СВЦЭМ!$C$39:$C$782,СВЦЭМ!$A$39:$A$782,$A16,СВЦЭМ!$B$39:$B$782,X$11)+'СЕТ СН'!$F$9+СВЦЭМ!$D$10+'СЕТ СН'!$F$6-'СЕТ СН'!$F$19</f>
        <v>1023.1134873100001</v>
      </c>
      <c r="Y16" s="36">
        <f>SUMIFS(СВЦЭМ!$C$39:$C$782,СВЦЭМ!$A$39:$A$782,$A16,СВЦЭМ!$B$39:$B$782,Y$11)+'СЕТ СН'!$F$9+СВЦЭМ!$D$10+'СЕТ СН'!$F$6-'СЕТ СН'!$F$19</f>
        <v>1063.1289146900001</v>
      </c>
    </row>
    <row r="17" spans="1:25" ht="15.75" x14ac:dyDescent="0.2">
      <c r="A17" s="35">
        <f t="shared" si="0"/>
        <v>44322</v>
      </c>
      <c r="B17" s="36">
        <f>SUMIFS(СВЦЭМ!$C$39:$C$782,СВЦЭМ!$A$39:$A$782,$A17,СВЦЭМ!$B$39:$B$782,B$11)+'СЕТ СН'!$F$9+СВЦЭМ!$D$10+'СЕТ СН'!$F$6-'СЕТ СН'!$F$19</f>
        <v>1054.9245133100001</v>
      </c>
      <c r="C17" s="36">
        <f>SUMIFS(СВЦЭМ!$C$39:$C$782,СВЦЭМ!$A$39:$A$782,$A17,СВЦЭМ!$B$39:$B$782,C$11)+'СЕТ СН'!$F$9+СВЦЭМ!$D$10+'СЕТ СН'!$F$6-'СЕТ СН'!$F$19</f>
        <v>1087.8510590399999</v>
      </c>
      <c r="D17" s="36">
        <f>SUMIFS(СВЦЭМ!$C$39:$C$782,СВЦЭМ!$A$39:$A$782,$A17,СВЦЭМ!$B$39:$B$782,D$11)+'СЕТ СН'!$F$9+СВЦЭМ!$D$10+'СЕТ СН'!$F$6-'СЕТ СН'!$F$19</f>
        <v>1131.3214569899999</v>
      </c>
      <c r="E17" s="36">
        <f>SUMIFS(СВЦЭМ!$C$39:$C$782,СВЦЭМ!$A$39:$A$782,$A17,СВЦЭМ!$B$39:$B$782,E$11)+'СЕТ СН'!$F$9+СВЦЭМ!$D$10+'СЕТ СН'!$F$6-'СЕТ СН'!$F$19</f>
        <v>1127.4090018300001</v>
      </c>
      <c r="F17" s="36">
        <f>SUMIFS(СВЦЭМ!$C$39:$C$782,СВЦЭМ!$A$39:$A$782,$A17,СВЦЭМ!$B$39:$B$782,F$11)+'СЕТ СН'!$F$9+СВЦЭМ!$D$10+'СЕТ СН'!$F$6-'СЕТ СН'!$F$19</f>
        <v>1142.7907568199998</v>
      </c>
      <c r="G17" s="36">
        <f>SUMIFS(СВЦЭМ!$C$39:$C$782,СВЦЭМ!$A$39:$A$782,$A17,СВЦЭМ!$B$39:$B$782,G$11)+'СЕТ СН'!$F$9+СВЦЭМ!$D$10+'СЕТ СН'!$F$6-'СЕТ СН'!$F$19</f>
        <v>1140.1813266899999</v>
      </c>
      <c r="H17" s="36">
        <f>SUMIFS(СВЦЭМ!$C$39:$C$782,СВЦЭМ!$A$39:$A$782,$A17,СВЦЭМ!$B$39:$B$782,H$11)+'СЕТ СН'!$F$9+СВЦЭМ!$D$10+'СЕТ СН'!$F$6-'СЕТ СН'!$F$19</f>
        <v>1115.0362803599999</v>
      </c>
      <c r="I17" s="36">
        <f>SUMIFS(СВЦЭМ!$C$39:$C$782,СВЦЭМ!$A$39:$A$782,$A17,СВЦЭМ!$B$39:$B$782,I$11)+'СЕТ СН'!$F$9+СВЦЭМ!$D$10+'СЕТ СН'!$F$6-'СЕТ СН'!$F$19</f>
        <v>1075.5709414999999</v>
      </c>
      <c r="J17" s="36">
        <f>SUMIFS(СВЦЭМ!$C$39:$C$782,СВЦЭМ!$A$39:$A$782,$A17,СВЦЭМ!$B$39:$B$782,J$11)+'СЕТ СН'!$F$9+СВЦЭМ!$D$10+'СЕТ СН'!$F$6-'СЕТ СН'!$F$19</f>
        <v>1037.50593944</v>
      </c>
      <c r="K17" s="36">
        <f>SUMIFS(СВЦЭМ!$C$39:$C$782,СВЦЭМ!$A$39:$A$782,$A17,СВЦЭМ!$B$39:$B$782,K$11)+'СЕТ СН'!$F$9+СВЦЭМ!$D$10+'СЕТ СН'!$F$6-'СЕТ СН'!$F$19</f>
        <v>992.01940205000005</v>
      </c>
      <c r="L17" s="36">
        <f>SUMIFS(СВЦЭМ!$C$39:$C$782,СВЦЭМ!$A$39:$A$782,$A17,СВЦЭМ!$B$39:$B$782,L$11)+'СЕТ СН'!$F$9+СВЦЭМ!$D$10+'СЕТ СН'!$F$6-'СЕТ СН'!$F$19</f>
        <v>969.11697971000001</v>
      </c>
      <c r="M17" s="36">
        <f>SUMIFS(СВЦЭМ!$C$39:$C$782,СВЦЭМ!$A$39:$A$782,$A17,СВЦЭМ!$B$39:$B$782,M$11)+'СЕТ СН'!$F$9+СВЦЭМ!$D$10+'СЕТ СН'!$F$6-'СЕТ СН'!$F$19</f>
        <v>975.27251976000002</v>
      </c>
      <c r="N17" s="36">
        <f>SUMIFS(СВЦЭМ!$C$39:$C$782,СВЦЭМ!$A$39:$A$782,$A17,СВЦЭМ!$B$39:$B$782,N$11)+'СЕТ СН'!$F$9+СВЦЭМ!$D$10+'СЕТ СН'!$F$6-'СЕТ СН'!$F$19</f>
        <v>1006.6118614400001</v>
      </c>
      <c r="O17" s="36">
        <f>SUMIFS(СВЦЭМ!$C$39:$C$782,СВЦЭМ!$A$39:$A$782,$A17,СВЦЭМ!$B$39:$B$782,O$11)+'СЕТ СН'!$F$9+СВЦЭМ!$D$10+'СЕТ СН'!$F$6-'СЕТ СН'!$F$19</f>
        <v>1016.5081233200001</v>
      </c>
      <c r="P17" s="36">
        <f>SUMIFS(СВЦЭМ!$C$39:$C$782,СВЦЭМ!$A$39:$A$782,$A17,СВЦЭМ!$B$39:$B$782,P$11)+'СЕТ СН'!$F$9+СВЦЭМ!$D$10+'СЕТ СН'!$F$6-'СЕТ СН'!$F$19</f>
        <v>1035.9151066899999</v>
      </c>
      <c r="Q17" s="36">
        <f>SUMIFS(СВЦЭМ!$C$39:$C$782,СВЦЭМ!$A$39:$A$782,$A17,СВЦЭМ!$B$39:$B$782,Q$11)+'СЕТ СН'!$F$9+СВЦЭМ!$D$10+'СЕТ СН'!$F$6-'СЕТ СН'!$F$19</f>
        <v>1045.91515478</v>
      </c>
      <c r="R17" s="36">
        <f>SUMIFS(СВЦЭМ!$C$39:$C$782,СВЦЭМ!$A$39:$A$782,$A17,СВЦЭМ!$B$39:$B$782,R$11)+'СЕТ СН'!$F$9+СВЦЭМ!$D$10+'СЕТ СН'!$F$6-'СЕТ СН'!$F$19</f>
        <v>1034.30396905</v>
      </c>
      <c r="S17" s="36">
        <f>SUMIFS(СВЦЭМ!$C$39:$C$782,СВЦЭМ!$A$39:$A$782,$A17,СВЦЭМ!$B$39:$B$782,S$11)+'СЕТ СН'!$F$9+СВЦЭМ!$D$10+'СЕТ СН'!$F$6-'СЕТ СН'!$F$19</f>
        <v>1048.59561416</v>
      </c>
      <c r="T17" s="36">
        <f>SUMIFS(СВЦЭМ!$C$39:$C$782,СВЦЭМ!$A$39:$A$782,$A17,СВЦЭМ!$B$39:$B$782,T$11)+'СЕТ СН'!$F$9+СВЦЭМ!$D$10+'СЕТ СН'!$F$6-'СЕТ СН'!$F$19</f>
        <v>1019.40596524</v>
      </c>
      <c r="U17" s="36">
        <f>SUMIFS(СВЦЭМ!$C$39:$C$782,СВЦЭМ!$A$39:$A$782,$A17,СВЦЭМ!$B$39:$B$782,U$11)+'СЕТ СН'!$F$9+СВЦЭМ!$D$10+'СЕТ СН'!$F$6-'СЕТ СН'!$F$19</f>
        <v>980.5111076500001</v>
      </c>
      <c r="V17" s="36">
        <f>SUMIFS(СВЦЭМ!$C$39:$C$782,СВЦЭМ!$A$39:$A$782,$A17,СВЦЭМ!$B$39:$B$782,V$11)+'СЕТ СН'!$F$9+СВЦЭМ!$D$10+'СЕТ СН'!$F$6-'СЕТ СН'!$F$19</f>
        <v>942.84501810000006</v>
      </c>
      <c r="W17" s="36">
        <f>SUMIFS(СВЦЭМ!$C$39:$C$782,СВЦЭМ!$A$39:$A$782,$A17,СВЦЭМ!$B$39:$B$782,W$11)+'СЕТ СН'!$F$9+СВЦЭМ!$D$10+'СЕТ СН'!$F$6-'СЕТ СН'!$F$19</f>
        <v>960.59136202000002</v>
      </c>
      <c r="X17" s="36">
        <f>SUMIFS(СВЦЭМ!$C$39:$C$782,СВЦЭМ!$A$39:$A$782,$A17,СВЦЭМ!$B$39:$B$782,X$11)+'СЕТ СН'!$F$9+СВЦЭМ!$D$10+'СЕТ СН'!$F$6-'СЕТ СН'!$F$19</f>
        <v>993.35251414000004</v>
      </c>
      <c r="Y17" s="36">
        <f>SUMIFS(СВЦЭМ!$C$39:$C$782,СВЦЭМ!$A$39:$A$782,$A17,СВЦЭМ!$B$39:$B$782,Y$11)+'СЕТ СН'!$F$9+СВЦЭМ!$D$10+'СЕТ СН'!$F$6-'СЕТ СН'!$F$19</f>
        <v>1044.0749276700001</v>
      </c>
    </row>
    <row r="18" spans="1:25" ht="15.75" x14ac:dyDescent="0.2">
      <c r="A18" s="35">
        <f t="shared" si="0"/>
        <v>44323</v>
      </c>
      <c r="B18" s="36">
        <f>SUMIFS(СВЦЭМ!$C$39:$C$782,СВЦЭМ!$A$39:$A$782,$A18,СВЦЭМ!$B$39:$B$782,B$11)+'СЕТ СН'!$F$9+СВЦЭМ!$D$10+'СЕТ СН'!$F$6-'СЕТ СН'!$F$19</f>
        <v>1049.60181504</v>
      </c>
      <c r="C18" s="36">
        <f>SUMIFS(СВЦЭМ!$C$39:$C$782,СВЦЭМ!$A$39:$A$782,$A18,СВЦЭМ!$B$39:$B$782,C$11)+'СЕТ СН'!$F$9+СВЦЭМ!$D$10+'СЕТ СН'!$F$6-'СЕТ СН'!$F$19</f>
        <v>1056.7682187999999</v>
      </c>
      <c r="D18" s="36">
        <f>SUMIFS(СВЦЭМ!$C$39:$C$782,СВЦЭМ!$A$39:$A$782,$A18,СВЦЭМ!$B$39:$B$782,D$11)+'СЕТ СН'!$F$9+СВЦЭМ!$D$10+'СЕТ СН'!$F$6-'СЕТ СН'!$F$19</f>
        <v>1118.6978180599999</v>
      </c>
      <c r="E18" s="36">
        <f>SUMIFS(СВЦЭМ!$C$39:$C$782,СВЦЭМ!$A$39:$A$782,$A18,СВЦЭМ!$B$39:$B$782,E$11)+'СЕТ СН'!$F$9+СВЦЭМ!$D$10+'СЕТ СН'!$F$6-'СЕТ СН'!$F$19</f>
        <v>1134.2018908799998</v>
      </c>
      <c r="F18" s="36">
        <f>SUMIFS(СВЦЭМ!$C$39:$C$782,СВЦЭМ!$A$39:$A$782,$A18,СВЦЭМ!$B$39:$B$782,F$11)+'СЕТ СН'!$F$9+СВЦЭМ!$D$10+'СЕТ СН'!$F$6-'СЕТ СН'!$F$19</f>
        <v>1145.1863991999999</v>
      </c>
      <c r="G18" s="36">
        <f>SUMIFS(СВЦЭМ!$C$39:$C$782,СВЦЭМ!$A$39:$A$782,$A18,СВЦЭМ!$B$39:$B$782,G$11)+'СЕТ СН'!$F$9+СВЦЭМ!$D$10+'СЕТ СН'!$F$6-'СЕТ СН'!$F$19</f>
        <v>1124.00548764</v>
      </c>
      <c r="H18" s="36">
        <f>SUMIFS(СВЦЭМ!$C$39:$C$782,СВЦЭМ!$A$39:$A$782,$A18,СВЦЭМ!$B$39:$B$782,H$11)+'СЕТ СН'!$F$9+СВЦЭМ!$D$10+'СЕТ СН'!$F$6-'СЕТ СН'!$F$19</f>
        <v>1071.7337005899999</v>
      </c>
      <c r="I18" s="36">
        <f>SUMIFS(СВЦЭМ!$C$39:$C$782,СВЦЭМ!$A$39:$A$782,$A18,СВЦЭМ!$B$39:$B$782,I$11)+'СЕТ СН'!$F$9+СВЦЭМ!$D$10+'СЕТ СН'!$F$6-'СЕТ СН'!$F$19</f>
        <v>1042.7400970599999</v>
      </c>
      <c r="J18" s="36">
        <f>SUMIFS(СВЦЭМ!$C$39:$C$782,СВЦЭМ!$A$39:$A$782,$A18,СВЦЭМ!$B$39:$B$782,J$11)+'СЕТ СН'!$F$9+СВЦЭМ!$D$10+'СЕТ СН'!$F$6-'СЕТ СН'!$F$19</f>
        <v>1017.7192482500001</v>
      </c>
      <c r="K18" s="36">
        <f>SUMIFS(СВЦЭМ!$C$39:$C$782,СВЦЭМ!$A$39:$A$782,$A18,СВЦЭМ!$B$39:$B$782,K$11)+'СЕТ СН'!$F$9+СВЦЭМ!$D$10+'СЕТ СН'!$F$6-'СЕТ СН'!$F$19</f>
        <v>1028.41460136</v>
      </c>
      <c r="L18" s="36">
        <f>SUMIFS(СВЦЭМ!$C$39:$C$782,СВЦЭМ!$A$39:$A$782,$A18,СВЦЭМ!$B$39:$B$782,L$11)+'СЕТ СН'!$F$9+СВЦЭМ!$D$10+'СЕТ СН'!$F$6-'СЕТ СН'!$F$19</f>
        <v>1019.7002642900001</v>
      </c>
      <c r="M18" s="36">
        <f>SUMIFS(СВЦЭМ!$C$39:$C$782,СВЦЭМ!$A$39:$A$782,$A18,СВЦЭМ!$B$39:$B$782,M$11)+'СЕТ СН'!$F$9+СВЦЭМ!$D$10+'СЕТ СН'!$F$6-'СЕТ СН'!$F$19</f>
        <v>1017.8402342200001</v>
      </c>
      <c r="N18" s="36">
        <f>SUMIFS(СВЦЭМ!$C$39:$C$782,СВЦЭМ!$A$39:$A$782,$A18,СВЦЭМ!$B$39:$B$782,N$11)+'СЕТ СН'!$F$9+СВЦЭМ!$D$10+'СЕТ СН'!$F$6-'СЕТ СН'!$F$19</f>
        <v>1002.97709337</v>
      </c>
      <c r="O18" s="36">
        <f>SUMIFS(СВЦЭМ!$C$39:$C$782,СВЦЭМ!$A$39:$A$782,$A18,СВЦЭМ!$B$39:$B$782,O$11)+'СЕТ СН'!$F$9+СВЦЭМ!$D$10+'СЕТ СН'!$F$6-'СЕТ СН'!$F$19</f>
        <v>1007.66022477</v>
      </c>
      <c r="P18" s="36">
        <f>SUMIFS(СВЦЭМ!$C$39:$C$782,СВЦЭМ!$A$39:$A$782,$A18,СВЦЭМ!$B$39:$B$782,P$11)+'СЕТ СН'!$F$9+СВЦЭМ!$D$10+'СЕТ СН'!$F$6-'СЕТ СН'!$F$19</f>
        <v>1010.59060319</v>
      </c>
      <c r="Q18" s="36">
        <f>SUMIFS(СВЦЭМ!$C$39:$C$782,СВЦЭМ!$A$39:$A$782,$A18,СВЦЭМ!$B$39:$B$782,Q$11)+'СЕТ СН'!$F$9+СВЦЭМ!$D$10+'СЕТ СН'!$F$6-'СЕТ СН'!$F$19</f>
        <v>1013.8771992500001</v>
      </c>
      <c r="R18" s="36">
        <f>SUMIFS(СВЦЭМ!$C$39:$C$782,СВЦЭМ!$A$39:$A$782,$A18,СВЦЭМ!$B$39:$B$782,R$11)+'СЕТ СН'!$F$9+СВЦЭМ!$D$10+'СЕТ СН'!$F$6-'СЕТ СН'!$F$19</f>
        <v>1000.90347092</v>
      </c>
      <c r="S18" s="36">
        <f>SUMIFS(СВЦЭМ!$C$39:$C$782,СВЦЭМ!$A$39:$A$782,$A18,СВЦЭМ!$B$39:$B$782,S$11)+'СЕТ СН'!$F$9+СВЦЭМ!$D$10+'СЕТ СН'!$F$6-'СЕТ СН'!$F$19</f>
        <v>1022.88524656</v>
      </c>
      <c r="T18" s="36">
        <f>SUMIFS(СВЦЭМ!$C$39:$C$782,СВЦЭМ!$A$39:$A$782,$A18,СВЦЭМ!$B$39:$B$782,T$11)+'СЕТ СН'!$F$9+СВЦЭМ!$D$10+'СЕТ СН'!$F$6-'СЕТ СН'!$F$19</f>
        <v>1022.25414002</v>
      </c>
      <c r="U18" s="36">
        <f>SUMIFS(СВЦЭМ!$C$39:$C$782,СВЦЭМ!$A$39:$A$782,$A18,СВЦЭМ!$B$39:$B$782,U$11)+'СЕТ СН'!$F$9+СВЦЭМ!$D$10+'СЕТ СН'!$F$6-'СЕТ СН'!$F$19</f>
        <v>1017.0630930100001</v>
      </c>
      <c r="V18" s="36">
        <f>SUMIFS(СВЦЭМ!$C$39:$C$782,СВЦЭМ!$A$39:$A$782,$A18,СВЦЭМ!$B$39:$B$782,V$11)+'СЕТ СН'!$F$9+СВЦЭМ!$D$10+'СЕТ СН'!$F$6-'СЕТ СН'!$F$19</f>
        <v>1003.3856483100001</v>
      </c>
      <c r="W18" s="36">
        <f>SUMIFS(СВЦЭМ!$C$39:$C$782,СВЦЭМ!$A$39:$A$782,$A18,СВЦЭМ!$B$39:$B$782,W$11)+'СЕТ СН'!$F$9+СВЦЭМ!$D$10+'СЕТ СН'!$F$6-'СЕТ СН'!$F$19</f>
        <v>1006.60666301</v>
      </c>
      <c r="X18" s="36">
        <f>SUMIFS(СВЦЭМ!$C$39:$C$782,СВЦЭМ!$A$39:$A$782,$A18,СВЦЭМ!$B$39:$B$782,X$11)+'СЕТ СН'!$F$9+СВЦЭМ!$D$10+'СЕТ СН'!$F$6-'СЕТ СН'!$F$19</f>
        <v>997.68575181000006</v>
      </c>
      <c r="Y18" s="36">
        <f>SUMIFS(СВЦЭМ!$C$39:$C$782,СВЦЭМ!$A$39:$A$782,$A18,СВЦЭМ!$B$39:$B$782,Y$11)+'СЕТ СН'!$F$9+СВЦЭМ!$D$10+'СЕТ СН'!$F$6-'СЕТ СН'!$F$19</f>
        <v>992.9273228400001</v>
      </c>
    </row>
    <row r="19" spans="1:25" ht="15.75" x14ac:dyDescent="0.2">
      <c r="A19" s="35">
        <f t="shared" si="0"/>
        <v>44324</v>
      </c>
      <c r="B19" s="36">
        <f>SUMIFS(СВЦЭМ!$C$39:$C$782,СВЦЭМ!$A$39:$A$782,$A19,СВЦЭМ!$B$39:$B$782,B$11)+'СЕТ СН'!$F$9+СВЦЭМ!$D$10+'СЕТ СН'!$F$6-'СЕТ СН'!$F$19</f>
        <v>1031.79229493</v>
      </c>
      <c r="C19" s="36">
        <f>SUMIFS(СВЦЭМ!$C$39:$C$782,СВЦЭМ!$A$39:$A$782,$A19,СВЦЭМ!$B$39:$B$782,C$11)+'СЕТ СН'!$F$9+СВЦЭМ!$D$10+'СЕТ СН'!$F$6-'СЕТ СН'!$F$19</f>
        <v>1078.30138485</v>
      </c>
      <c r="D19" s="36">
        <f>SUMIFS(СВЦЭМ!$C$39:$C$782,СВЦЭМ!$A$39:$A$782,$A19,СВЦЭМ!$B$39:$B$782,D$11)+'СЕТ СН'!$F$9+СВЦЭМ!$D$10+'СЕТ СН'!$F$6-'СЕТ СН'!$F$19</f>
        <v>1081.93424882</v>
      </c>
      <c r="E19" s="36">
        <f>SUMIFS(СВЦЭМ!$C$39:$C$782,СВЦЭМ!$A$39:$A$782,$A19,СВЦЭМ!$B$39:$B$782,E$11)+'СЕТ СН'!$F$9+СВЦЭМ!$D$10+'СЕТ СН'!$F$6-'СЕТ СН'!$F$19</f>
        <v>1089.2221472099998</v>
      </c>
      <c r="F19" s="36">
        <f>SUMIFS(СВЦЭМ!$C$39:$C$782,СВЦЭМ!$A$39:$A$782,$A19,СВЦЭМ!$B$39:$B$782,F$11)+'СЕТ СН'!$F$9+СВЦЭМ!$D$10+'СЕТ СН'!$F$6-'СЕТ СН'!$F$19</f>
        <v>1106.1867817999998</v>
      </c>
      <c r="G19" s="36">
        <f>SUMIFS(СВЦЭМ!$C$39:$C$782,СВЦЭМ!$A$39:$A$782,$A19,СВЦЭМ!$B$39:$B$782,G$11)+'СЕТ СН'!$F$9+СВЦЭМ!$D$10+'СЕТ СН'!$F$6-'СЕТ СН'!$F$19</f>
        <v>1092.9058669899998</v>
      </c>
      <c r="H19" s="36">
        <f>SUMIFS(СВЦЭМ!$C$39:$C$782,СВЦЭМ!$A$39:$A$782,$A19,СВЦЭМ!$B$39:$B$782,H$11)+'СЕТ СН'!$F$9+СВЦЭМ!$D$10+'СЕТ СН'!$F$6-'СЕТ СН'!$F$19</f>
        <v>1060.6848841200001</v>
      </c>
      <c r="I19" s="36">
        <f>SUMIFS(СВЦЭМ!$C$39:$C$782,СВЦЭМ!$A$39:$A$782,$A19,СВЦЭМ!$B$39:$B$782,I$11)+'СЕТ СН'!$F$9+СВЦЭМ!$D$10+'СЕТ СН'!$F$6-'СЕТ СН'!$F$19</f>
        <v>1051.3360265700001</v>
      </c>
      <c r="J19" s="36">
        <f>SUMIFS(СВЦЭМ!$C$39:$C$782,СВЦЭМ!$A$39:$A$782,$A19,СВЦЭМ!$B$39:$B$782,J$11)+'СЕТ СН'!$F$9+СВЦЭМ!$D$10+'СЕТ СН'!$F$6-'СЕТ СН'!$F$19</f>
        <v>1018.0865537000001</v>
      </c>
      <c r="K19" s="36">
        <f>SUMIFS(СВЦЭМ!$C$39:$C$782,СВЦЭМ!$A$39:$A$782,$A19,СВЦЭМ!$B$39:$B$782,K$11)+'СЕТ СН'!$F$9+СВЦЭМ!$D$10+'СЕТ СН'!$F$6-'СЕТ СН'!$F$19</f>
        <v>993.16750807000005</v>
      </c>
      <c r="L19" s="36">
        <f>SUMIFS(СВЦЭМ!$C$39:$C$782,СВЦЭМ!$A$39:$A$782,$A19,СВЦЭМ!$B$39:$B$782,L$11)+'СЕТ СН'!$F$9+СВЦЭМ!$D$10+'СЕТ СН'!$F$6-'СЕТ СН'!$F$19</f>
        <v>962.3487513</v>
      </c>
      <c r="M19" s="36">
        <f>SUMIFS(СВЦЭМ!$C$39:$C$782,СВЦЭМ!$A$39:$A$782,$A19,СВЦЭМ!$B$39:$B$782,M$11)+'СЕТ СН'!$F$9+СВЦЭМ!$D$10+'СЕТ СН'!$F$6-'СЕТ СН'!$F$19</f>
        <v>962.19109243000003</v>
      </c>
      <c r="N19" s="36">
        <f>SUMIFS(СВЦЭМ!$C$39:$C$782,СВЦЭМ!$A$39:$A$782,$A19,СВЦЭМ!$B$39:$B$782,N$11)+'СЕТ СН'!$F$9+СВЦЭМ!$D$10+'СЕТ СН'!$F$6-'СЕТ СН'!$F$19</f>
        <v>983.99463762000005</v>
      </c>
      <c r="O19" s="36">
        <f>SUMIFS(СВЦЭМ!$C$39:$C$782,СВЦЭМ!$A$39:$A$782,$A19,СВЦЭМ!$B$39:$B$782,O$11)+'СЕТ СН'!$F$9+СВЦЭМ!$D$10+'СЕТ СН'!$F$6-'СЕТ СН'!$F$19</f>
        <v>991.00373396000009</v>
      </c>
      <c r="P19" s="36">
        <f>SUMIFS(СВЦЭМ!$C$39:$C$782,СВЦЭМ!$A$39:$A$782,$A19,СВЦЭМ!$B$39:$B$782,P$11)+'СЕТ СН'!$F$9+СВЦЭМ!$D$10+'СЕТ СН'!$F$6-'СЕТ СН'!$F$19</f>
        <v>1016.05459535</v>
      </c>
      <c r="Q19" s="36">
        <f>SUMIFS(СВЦЭМ!$C$39:$C$782,СВЦЭМ!$A$39:$A$782,$A19,СВЦЭМ!$B$39:$B$782,Q$11)+'СЕТ СН'!$F$9+СВЦЭМ!$D$10+'СЕТ СН'!$F$6-'СЕТ СН'!$F$19</f>
        <v>1007.76949413</v>
      </c>
      <c r="R19" s="36">
        <f>SUMIFS(СВЦЭМ!$C$39:$C$782,СВЦЭМ!$A$39:$A$782,$A19,СВЦЭМ!$B$39:$B$782,R$11)+'СЕТ СН'!$F$9+СВЦЭМ!$D$10+'СЕТ СН'!$F$6-'СЕТ СН'!$F$19</f>
        <v>999.88940345000003</v>
      </c>
      <c r="S19" s="36">
        <f>SUMIFS(СВЦЭМ!$C$39:$C$782,СВЦЭМ!$A$39:$A$782,$A19,СВЦЭМ!$B$39:$B$782,S$11)+'СЕТ СН'!$F$9+СВЦЭМ!$D$10+'СЕТ СН'!$F$6-'СЕТ СН'!$F$19</f>
        <v>1014.7444716700001</v>
      </c>
      <c r="T19" s="36">
        <f>SUMIFS(СВЦЭМ!$C$39:$C$782,СВЦЭМ!$A$39:$A$782,$A19,СВЦЭМ!$B$39:$B$782,T$11)+'СЕТ СН'!$F$9+СВЦЭМ!$D$10+'СЕТ СН'!$F$6-'СЕТ СН'!$F$19</f>
        <v>1000.8679298300001</v>
      </c>
      <c r="U19" s="36">
        <f>SUMIFS(СВЦЭМ!$C$39:$C$782,СВЦЭМ!$A$39:$A$782,$A19,СВЦЭМ!$B$39:$B$782,U$11)+'СЕТ СН'!$F$9+СВЦЭМ!$D$10+'СЕТ СН'!$F$6-'СЕТ СН'!$F$19</f>
        <v>972.02490303000002</v>
      </c>
      <c r="V19" s="36">
        <f>SUMIFS(СВЦЭМ!$C$39:$C$782,СВЦЭМ!$A$39:$A$782,$A19,СВЦЭМ!$B$39:$B$782,V$11)+'СЕТ СН'!$F$9+СВЦЭМ!$D$10+'СЕТ СН'!$F$6-'СЕТ СН'!$F$19</f>
        <v>956.79033583</v>
      </c>
      <c r="W19" s="36">
        <f>SUMIFS(СВЦЭМ!$C$39:$C$782,СВЦЭМ!$A$39:$A$782,$A19,СВЦЭМ!$B$39:$B$782,W$11)+'СЕТ СН'!$F$9+СВЦЭМ!$D$10+'СЕТ СН'!$F$6-'СЕТ СН'!$F$19</f>
        <v>950.45281054000009</v>
      </c>
      <c r="X19" s="36">
        <f>SUMIFS(СВЦЭМ!$C$39:$C$782,СВЦЭМ!$A$39:$A$782,$A19,СВЦЭМ!$B$39:$B$782,X$11)+'СЕТ СН'!$F$9+СВЦЭМ!$D$10+'СЕТ СН'!$F$6-'СЕТ СН'!$F$19</f>
        <v>964.29034204000004</v>
      </c>
      <c r="Y19" s="36">
        <f>SUMIFS(СВЦЭМ!$C$39:$C$782,СВЦЭМ!$A$39:$A$782,$A19,СВЦЭМ!$B$39:$B$782,Y$11)+'СЕТ СН'!$F$9+СВЦЭМ!$D$10+'СЕТ СН'!$F$6-'СЕТ СН'!$F$19</f>
        <v>981.18729538000002</v>
      </c>
    </row>
    <row r="20" spans="1:25" ht="15.75" x14ac:dyDescent="0.2">
      <c r="A20" s="35">
        <f t="shared" si="0"/>
        <v>44325</v>
      </c>
      <c r="B20" s="36">
        <f>SUMIFS(СВЦЭМ!$C$39:$C$782,СВЦЭМ!$A$39:$A$782,$A20,СВЦЭМ!$B$39:$B$782,B$11)+'СЕТ СН'!$F$9+СВЦЭМ!$D$10+'СЕТ СН'!$F$6-'СЕТ СН'!$F$19</f>
        <v>960.27226779</v>
      </c>
      <c r="C20" s="36">
        <f>SUMIFS(СВЦЭМ!$C$39:$C$782,СВЦЭМ!$A$39:$A$782,$A20,СВЦЭМ!$B$39:$B$782,C$11)+'СЕТ СН'!$F$9+СВЦЭМ!$D$10+'СЕТ СН'!$F$6-'СЕТ СН'!$F$19</f>
        <v>1000.2551012600001</v>
      </c>
      <c r="D20" s="36">
        <f>SUMIFS(СВЦЭМ!$C$39:$C$782,СВЦЭМ!$A$39:$A$782,$A20,СВЦЭМ!$B$39:$B$782,D$11)+'СЕТ СН'!$F$9+СВЦЭМ!$D$10+'СЕТ СН'!$F$6-'СЕТ СН'!$F$19</f>
        <v>1016.48106464</v>
      </c>
      <c r="E20" s="36">
        <f>SUMIFS(СВЦЭМ!$C$39:$C$782,СВЦЭМ!$A$39:$A$782,$A20,СВЦЭМ!$B$39:$B$782,E$11)+'СЕТ СН'!$F$9+СВЦЭМ!$D$10+'СЕТ СН'!$F$6-'СЕТ СН'!$F$19</f>
        <v>1045.8023831999999</v>
      </c>
      <c r="F20" s="36">
        <f>SUMIFS(СВЦЭМ!$C$39:$C$782,СВЦЭМ!$A$39:$A$782,$A20,СВЦЭМ!$B$39:$B$782,F$11)+'СЕТ СН'!$F$9+СВЦЭМ!$D$10+'СЕТ СН'!$F$6-'СЕТ СН'!$F$19</f>
        <v>1062.0423003599999</v>
      </c>
      <c r="G20" s="36">
        <f>SUMIFS(СВЦЭМ!$C$39:$C$782,СВЦЭМ!$A$39:$A$782,$A20,СВЦЭМ!$B$39:$B$782,G$11)+'СЕТ СН'!$F$9+СВЦЭМ!$D$10+'СЕТ СН'!$F$6-'СЕТ СН'!$F$19</f>
        <v>1052.35633699</v>
      </c>
      <c r="H20" s="36">
        <f>SUMIFS(СВЦЭМ!$C$39:$C$782,СВЦЭМ!$A$39:$A$782,$A20,СВЦЭМ!$B$39:$B$782,H$11)+'СЕТ СН'!$F$9+СВЦЭМ!$D$10+'СЕТ СН'!$F$6-'СЕТ СН'!$F$19</f>
        <v>1035.1205016500001</v>
      </c>
      <c r="I20" s="36">
        <f>SUMIFS(СВЦЭМ!$C$39:$C$782,СВЦЭМ!$A$39:$A$782,$A20,СВЦЭМ!$B$39:$B$782,I$11)+'СЕТ СН'!$F$9+СВЦЭМ!$D$10+'СЕТ СН'!$F$6-'СЕТ СН'!$F$19</f>
        <v>1014.09825776</v>
      </c>
      <c r="J20" s="36">
        <f>SUMIFS(СВЦЭМ!$C$39:$C$782,СВЦЭМ!$A$39:$A$782,$A20,СВЦЭМ!$B$39:$B$782,J$11)+'СЕТ СН'!$F$9+СВЦЭМ!$D$10+'СЕТ СН'!$F$6-'СЕТ СН'!$F$19</f>
        <v>989.31129620000002</v>
      </c>
      <c r="K20" s="36">
        <f>SUMIFS(СВЦЭМ!$C$39:$C$782,СВЦЭМ!$A$39:$A$782,$A20,СВЦЭМ!$B$39:$B$782,K$11)+'СЕТ СН'!$F$9+СВЦЭМ!$D$10+'СЕТ СН'!$F$6-'СЕТ СН'!$F$19</f>
        <v>959.4153386800001</v>
      </c>
      <c r="L20" s="36">
        <f>SUMIFS(СВЦЭМ!$C$39:$C$782,СВЦЭМ!$A$39:$A$782,$A20,СВЦЭМ!$B$39:$B$782,L$11)+'СЕТ СН'!$F$9+СВЦЭМ!$D$10+'СЕТ СН'!$F$6-'СЕТ СН'!$F$19</f>
        <v>956.59972027000003</v>
      </c>
      <c r="M20" s="36">
        <f>SUMIFS(СВЦЭМ!$C$39:$C$782,СВЦЭМ!$A$39:$A$782,$A20,СВЦЭМ!$B$39:$B$782,M$11)+'СЕТ СН'!$F$9+СВЦЭМ!$D$10+'СЕТ СН'!$F$6-'СЕТ СН'!$F$19</f>
        <v>962.66373792000002</v>
      </c>
      <c r="N20" s="36">
        <f>SUMIFS(СВЦЭМ!$C$39:$C$782,СВЦЭМ!$A$39:$A$782,$A20,СВЦЭМ!$B$39:$B$782,N$11)+'СЕТ СН'!$F$9+СВЦЭМ!$D$10+'СЕТ СН'!$F$6-'СЕТ СН'!$F$19</f>
        <v>973.66412751000007</v>
      </c>
      <c r="O20" s="36">
        <f>SUMIFS(СВЦЭМ!$C$39:$C$782,СВЦЭМ!$A$39:$A$782,$A20,СВЦЭМ!$B$39:$B$782,O$11)+'СЕТ СН'!$F$9+СВЦЭМ!$D$10+'СЕТ СН'!$F$6-'СЕТ СН'!$F$19</f>
        <v>985.00738439000008</v>
      </c>
      <c r="P20" s="36">
        <f>SUMIFS(СВЦЭМ!$C$39:$C$782,СВЦЭМ!$A$39:$A$782,$A20,СВЦЭМ!$B$39:$B$782,P$11)+'СЕТ СН'!$F$9+СВЦЭМ!$D$10+'СЕТ СН'!$F$6-'СЕТ СН'!$F$19</f>
        <v>1008.36820907</v>
      </c>
      <c r="Q20" s="36">
        <f>SUMIFS(СВЦЭМ!$C$39:$C$782,СВЦЭМ!$A$39:$A$782,$A20,СВЦЭМ!$B$39:$B$782,Q$11)+'СЕТ СН'!$F$9+СВЦЭМ!$D$10+'СЕТ СН'!$F$6-'СЕТ СН'!$F$19</f>
        <v>1017.35535725</v>
      </c>
      <c r="R20" s="36">
        <f>SUMIFS(СВЦЭМ!$C$39:$C$782,СВЦЭМ!$A$39:$A$782,$A20,СВЦЭМ!$B$39:$B$782,R$11)+'СЕТ СН'!$F$9+СВЦЭМ!$D$10+'СЕТ СН'!$F$6-'СЕТ СН'!$F$19</f>
        <v>993.97550794000006</v>
      </c>
      <c r="S20" s="36">
        <f>SUMIFS(СВЦЭМ!$C$39:$C$782,СВЦЭМ!$A$39:$A$782,$A20,СВЦЭМ!$B$39:$B$782,S$11)+'СЕТ СН'!$F$9+СВЦЭМ!$D$10+'СЕТ СН'!$F$6-'СЕТ СН'!$F$19</f>
        <v>987.10170615000004</v>
      </c>
      <c r="T20" s="36">
        <f>SUMIFS(СВЦЭМ!$C$39:$C$782,СВЦЭМ!$A$39:$A$782,$A20,СВЦЭМ!$B$39:$B$782,T$11)+'СЕТ СН'!$F$9+СВЦЭМ!$D$10+'СЕТ СН'!$F$6-'СЕТ СН'!$F$19</f>
        <v>980.68571996000003</v>
      </c>
      <c r="U20" s="36">
        <f>SUMIFS(СВЦЭМ!$C$39:$C$782,СВЦЭМ!$A$39:$A$782,$A20,СВЦЭМ!$B$39:$B$782,U$11)+'СЕТ СН'!$F$9+СВЦЭМ!$D$10+'СЕТ СН'!$F$6-'СЕТ СН'!$F$19</f>
        <v>960.33111324000004</v>
      </c>
      <c r="V20" s="36">
        <f>SUMIFS(СВЦЭМ!$C$39:$C$782,СВЦЭМ!$A$39:$A$782,$A20,СВЦЭМ!$B$39:$B$782,V$11)+'СЕТ СН'!$F$9+СВЦЭМ!$D$10+'СЕТ СН'!$F$6-'СЕТ СН'!$F$19</f>
        <v>940.44856743000003</v>
      </c>
      <c r="W20" s="36">
        <f>SUMIFS(СВЦЭМ!$C$39:$C$782,СВЦЭМ!$A$39:$A$782,$A20,СВЦЭМ!$B$39:$B$782,W$11)+'СЕТ СН'!$F$9+СВЦЭМ!$D$10+'СЕТ СН'!$F$6-'СЕТ СН'!$F$19</f>
        <v>932.64250743000002</v>
      </c>
      <c r="X20" s="36">
        <f>SUMIFS(СВЦЭМ!$C$39:$C$782,СВЦЭМ!$A$39:$A$782,$A20,СВЦЭМ!$B$39:$B$782,X$11)+'СЕТ СН'!$F$9+СВЦЭМ!$D$10+'СЕТ СН'!$F$6-'СЕТ СН'!$F$19</f>
        <v>956.84579511000004</v>
      </c>
      <c r="Y20" s="36">
        <f>SUMIFS(СВЦЭМ!$C$39:$C$782,СВЦЭМ!$A$39:$A$782,$A20,СВЦЭМ!$B$39:$B$782,Y$11)+'СЕТ СН'!$F$9+СВЦЭМ!$D$10+'СЕТ СН'!$F$6-'СЕТ СН'!$F$19</f>
        <v>972.15533252</v>
      </c>
    </row>
    <row r="21" spans="1:25" ht="15.75" x14ac:dyDescent="0.2">
      <c r="A21" s="35">
        <f t="shared" si="0"/>
        <v>44326</v>
      </c>
      <c r="B21" s="36">
        <f>SUMIFS(СВЦЭМ!$C$39:$C$782,СВЦЭМ!$A$39:$A$782,$A21,СВЦЭМ!$B$39:$B$782,B$11)+'СЕТ СН'!$F$9+СВЦЭМ!$D$10+'СЕТ СН'!$F$6-'СЕТ СН'!$F$19</f>
        <v>1011.2458668100001</v>
      </c>
      <c r="C21" s="36">
        <f>SUMIFS(СВЦЭМ!$C$39:$C$782,СВЦЭМ!$A$39:$A$782,$A21,СВЦЭМ!$B$39:$B$782,C$11)+'СЕТ СН'!$F$9+СВЦЭМ!$D$10+'СЕТ СН'!$F$6-'СЕТ СН'!$F$19</f>
        <v>1050.72100202</v>
      </c>
      <c r="D21" s="36">
        <f>SUMIFS(СВЦЭМ!$C$39:$C$782,СВЦЭМ!$A$39:$A$782,$A21,СВЦЭМ!$B$39:$B$782,D$11)+'СЕТ СН'!$F$9+СВЦЭМ!$D$10+'СЕТ СН'!$F$6-'СЕТ СН'!$F$19</f>
        <v>1074.92799044</v>
      </c>
      <c r="E21" s="36">
        <f>SUMIFS(СВЦЭМ!$C$39:$C$782,СВЦЭМ!$A$39:$A$782,$A21,СВЦЭМ!$B$39:$B$782,E$11)+'СЕТ СН'!$F$9+СВЦЭМ!$D$10+'СЕТ СН'!$F$6-'СЕТ СН'!$F$19</f>
        <v>1092.8263657499999</v>
      </c>
      <c r="F21" s="36">
        <f>SUMIFS(СВЦЭМ!$C$39:$C$782,СВЦЭМ!$A$39:$A$782,$A21,СВЦЭМ!$B$39:$B$782,F$11)+'СЕТ СН'!$F$9+СВЦЭМ!$D$10+'СЕТ СН'!$F$6-'СЕТ СН'!$F$19</f>
        <v>1111.9528093399999</v>
      </c>
      <c r="G21" s="36">
        <f>SUMIFS(СВЦЭМ!$C$39:$C$782,СВЦЭМ!$A$39:$A$782,$A21,СВЦЭМ!$B$39:$B$782,G$11)+'СЕТ СН'!$F$9+СВЦЭМ!$D$10+'СЕТ СН'!$F$6-'СЕТ СН'!$F$19</f>
        <v>1098.0736226199999</v>
      </c>
      <c r="H21" s="36">
        <f>SUMIFS(СВЦЭМ!$C$39:$C$782,СВЦЭМ!$A$39:$A$782,$A21,СВЦЭМ!$B$39:$B$782,H$11)+'СЕТ СН'!$F$9+СВЦЭМ!$D$10+'СЕТ СН'!$F$6-'СЕТ СН'!$F$19</f>
        <v>1090.84234821</v>
      </c>
      <c r="I21" s="36">
        <f>SUMIFS(СВЦЭМ!$C$39:$C$782,СВЦЭМ!$A$39:$A$782,$A21,СВЦЭМ!$B$39:$B$782,I$11)+'СЕТ СН'!$F$9+СВЦЭМ!$D$10+'СЕТ СН'!$F$6-'СЕТ СН'!$F$19</f>
        <v>1055.0494028099999</v>
      </c>
      <c r="J21" s="36">
        <f>SUMIFS(СВЦЭМ!$C$39:$C$782,СВЦЭМ!$A$39:$A$782,$A21,СВЦЭМ!$B$39:$B$782,J$11)+'СЕТ СН'!$F$9+СВЦЭМ!$D$10+'СЕТ СН'!$F$6-'СЕТ СН'!$F$19</f>
        <v>1019.45328913</v>
      </c>
      <c r="K21" s="36">
        <f>SUMIFS(СВЦЭМ!$C$39:$C$782,СВЦЭМ!$A$39:$A$782,$A21,СВЦЭМ!$B$39:$B$782,K$11)+'СЕТ СН'!$F$9+СВЦЭМ!$D$10+'СЕТ СН'!$F$6-'СЕТ СН'!$F$19</f>
        <v>969.42814557000008</v>
      </c>
      <c r="L21" s="36">
        <f>SUMIFS(СВЦЭМ!$C$39:$C$782,СВЦЭМ!$A$39:$A$782,$A21,СВЦЭМ!$B$39:$B$782,L$11)+'СЕТ СН'!$F$9+СВЦЭМ!$D$10+'СЕТ СН'!$F$6-'СЕТ СН'!$F$19</f>
        <v>941.01810494000006</v>
      </c>
      <c r="M21" s="36">
        <f>SUMIFS(СВЦЭМ!$C$39:$C$782,СВЦЭМ!$A$39:$A$782,$A21,СВЦЭМ!$B$39:$B$782,M$11)+'СЕТ СН'!$F$9+СВЦЭМ!$D$10+'СЕТ СН'!$F$6-'СЕТ СН'!$F$19</f>
        <v>935.15848299000004</v>
      </c>
      <c r="N21" s="36">
        <f>SUMIFS(СВЦЭМ!$C$39:$C$782,СВЦЭМ!$A$39:$A$782,$A21,СВЦЭМ!$B$39:$B$782,N$11)+'СЕТ СН'!$F$9+СВЦЭМ!$D$10+'СЕТ СН'!$F$6-'СЕТ СН'!$F$19</f>
        <v>943.52991983000004</v>
      </c>
      <c r="O21" s="36">
        <f>SUMIFS(СВЦЭМ!$C$39:$C$782,СВЦЭМ!$A$39:$A$782,$A21,СВЦЭМ!$B$39:$B$782,O$11)+'СЕТ СН'!$F$9+СВЦЭМ!$D$10+'СЕТ СН'!$F$6-'СЕТ СН'!$F$19</f>
        <v>962.94666637</v>
      </c>
      <c r="P21" s="36">
        <f>SUMIFS(СВЦЭМ!$C$39:$C$782,СВЦЭМ!$A$39:$A$782,$A21,СВЦЭМ!$B$39:$B$782,P$11)+'СЕТ СН'!$F$9+СВЦЭМ!$D$10+'СЕТ СН'!$F$6-'СЕТ СН'!$F$19</f>
        <v>970.69379614000002</v>
      </c>
      <c r="Q21" s="36">
        <f>SUMIFS(СВЦЭМ!$C$39:$C$782,СВЦЭМ!$A$39:$A$782,$A21,СВЦЭМ!$B$39:$B$782,Q$11)+'СЕТ СН'!$F$9+СВЦЭМ!$D$10+'СЕТ СН'!$F$6-'СЕТ СН'!$F$19</f>
        <v>976.62834377000001</v>
      </c>
      <c r="R21" s="36">
        <f>SUMIFS(СВЦЭМ!$C$39:$C$782,СВЦЭМ!$A$39:$A$782,$A21,СВЦЭМ!$B$39:$B$782,R$11)+'СЕТ СН'!$F$9+СВЦЭМ!$D$10+'СЕТ СН'!$F$6-'СЕТ СН'!$F$19</f>
        <v>972.63811183000007</v>
      </c>
      <c r="S21" s="36">
        <f>SUMIFS(СВЦЭМ!$C$39:$C$782,СВЦЭМ!$A$39:$A$782,$A21,СВЦЭМ!$B$39:$B$782,S$11)+'СЕТ СН'!$F$9+СВЦЭМ!$D$10+'СЕТ СН'!$F$6-'СЕТ СН'!$F$19</f>
        <v>959.89675090000003</v>
      </c>
      <c r="T21" s="36">
        <f>SUMIFS(СВЦЭМ!$C$39:$C$782,СВЦЭМ!$A$39:$A$782,$A21,СВЦЭМ!$B$39:$B$782,T$11)+'СЕТ СН'!$F$9+СВЦЭМ!$D$10+'СЕТ СН'!$F$6-'СЕТ СН'!$F$19</f>
        <v>955.99446254000009</v>
      </c>
      <c r="U21" s="36">
        <f>SUMIFS(СВЦЭМ!$C$39:$C$782,СВЦЭМ!$A$39:$A$782,$A21,СВЦЭМ!$B$39:$B$782,U$11)+'СЕТ СН'!$F$9+СВЦЭМ!$D$10+'СЕТ СН'!$F$6-'СЕТ СН'!$F$19</f>
        <v>937.38162958000009</v>
      </c>
      <c r="V21" s="36">
        <f>SUMIFS(СВЦЭМ!$C$39:$C$782,СВЦЭМ!$A$39:$A$782,$A21,СВЦЭМ!$B$39:$B$782,V$11)+'СЕТ СН'!$F$9+СВЦЭМ!$D$10+'СЕТ СН'!$F$6-'СЕТ СН'!$F$19</f>
        <v>904.10636506000003</v>
      </c>
      <c r="W21" s="36">
        <f>SUMIFS(СВЦЭМ!$C$39:$C$782,СВЦЭМ!$A$39:$A$782,$A21,СВЦЭМ!$B$39:$B$782,W$11)+'СЕТ СН'!$F$9+СВЦЭМ!$D$10+'СЕТ СН'!$F$6-'СЕТ СН'!$F$19</f>
        <v>908.116265</v>
      </c>
      <c r="X21" s="36">
        <f>SUMIFS(СВЦЭМ!$C$39:$C$782,СВЦЭМ!$A$39:$A$782,$A21,СВЦЭМ!$B$39:$B$782,X$11)+'СЕТ СН'!$F$9+СВЦЭМ!$D$10+'СЕТ СН'!$F$6-'СЕТ СН'!$F$19</f>
        <v>932.56081404000008</v>
      </c>
      <c r="Y21" s="36">
        <f>SUMIFS(СВЦЭМ!$C$39:$C$782,СВЦЭМ!$A$39:$A$782,$A21,СВЦЭМ!$B$39:$B$782,Y$11)+'СЕТ СН'!$F$9+СВЦЭМ!$D$10+'СЕТ СН'!$F$6-'СЕТ СН'!$F$19</f>
        <v>966.83346610000001</v>
      </c>
    </row>
    <row r="22" spans="1:25" ht="15.75" x14ac:dyDescent="0.2">
      <c r="A22" s="35">
        <f t="shared" si="0"/>
        <v>44327</v>
      </c>
      <c r="B22" s="36">
        <f>SUMIFS(СВЦЭМ!$C$39:$C$782,СВЦЭМ!$A$39:$A$782,$A22,СВЦЭМ!$B$39:$B$782,B$11)+'СЕТ СН'!$F$9+СВЦЭМ!$D$10+'СЕТ СН'!$F$6-'СЕТ СН'!$F$19</f>
        <v>1042.5583663299999</v>
      </c>
      <c r="C22" s="36">
        <f>SUMIFS(СВЦЭМ!$C$39:$C$782,СВЦЭМ!$A$39:$A$782,$A22,СВЦЭМ!$B$39:$B$782,C$11)+'СЕТ СН'!$F$9+СВЦЭМ!$D$10+'СЕТ СН'!$F$6-'СЕТ СН'!$F$19</f>
        <v>1036.08964603</v>
      </c>
      <c r="D22" s="36">
        <f>SUMIFS(СВЦЭМ!$C$39:$C$782,СВЦЭМ!$A$39:$A$782,$A22,СВЦЭМ!$B$39:$B$782,D$11)+'СЕТ СН'!$F$9+СВЦЭМ!$D$10+'СЕТ СН'!$F$6-'СЕТ СН'!$F$19</f>
        <v>1034.29681953</v>
      </c>
      <c r="E22" s="36">
        <f>SUMIFS(СВЦЭМ!$C$39:$C$782,СВЦЭМ!$A$39:$A$782,$A22,СВЦЭМ!$B$39:$B$782,E$11)+'СЕТ СН'!$F$9+СВЦЭМ!$D$10+'СЕТ СН'!$F$6-'СЕТ СН'!$F$19</f>
        <v>1060.8171095800001</v>
      </c>
      <c r="F22" s="36">
        <f>SUMIFS(СВЦЭМ!$C$39:$C$782,СВЦЭМ!$A$39:$A$782,$A22,СВЦЭМ!$B$39:$B$782,F$11)+'СЕТ СН'!$F$9+СВЦЭМ!$D$10+'СЕТ СН'!$F$6-'СЕТ СН'!$F$19</f>
        <v>1072.16060737</v>
      </c>
      <c r="G22" s="36">
        <f>SUMIFS(СВЦЭМ!$C$39:$C$782,СВЦЭМ!$A$39:$A$782,$A22,СВЦЭМ!$B$39:$B$782,G$11)+'СЕТ СН'!$F$9+СВЦЭМ!$D$10+'СЕТ СН'!$F$6-'СЕТ СН'!$F$19</f>
        <v>1054.43616466</v>
      </c>
      <c r="H22" s="36">
        <f>SUMIFS(СВЦЭМ!$C$39:$C$782,СВЦЭМ!$A$39:$A$782,$A22,СВЦЭМ!$B$39:$B$782,H$11)+'СЕТ СН'!$F$9+СВЦЭМ!$D$10+'СЕТ СН'!$F$6-'СЕТ СН'!$F$19</f>
        <v>1029.2063567600001</v>
      </c>
      <c r="I22" s="36">
        <f>SUMIFS(СВЦЭМ!$C$39:$C$782,СВЦЭМ!$A$39:$A$782,$A22,СВЦЭМ!$B$39:$B$782,I$11)+'СЕТ СН'!$F$9+СВЦЭМ!$D$10+'СЕТ СН'!$F$6-'СЕТ СН'!$F$19</f>
        <v>997.40209805000006</v>
      </c>
      <c r="J22" s="36">
        <f>SUMIFS(СВЦЭМ!$C$39:$C$782,СВЦЭМ!$A$39:$A$782,$A22,СВЦЭМ!$B$39:$B$782,J$11)+'СЕТ СН'!$F$9+СВЦЭМ!$D$10+'СЕТ СН'!$F$6-'СЕТ СН'!$F$19</f>
        <v>977.88456744000007</v>
      </c>
      <c r="K22" s="36">
        <f>SUMIFS(СВЦЭМ!$C$39:$C$782,СВЦЭМ!$A$39:$A$782,$A22,СВЦЭМ!$B$39:$B$782,K$11)+'СЕТ СН'!$F$9+СВЦЭМ!$D$10+'СЕТ СН'!$F$6-'СЕТ СН'!$F$19</f>
        <v>945.83653193000009</v>
      </c>
      <c r="L22" s="36">
        <f>SUMIFS(СВЦЭМ!$C$39:$C$782,СВЦЭМ!$A$39:$A$782,$A22,СВЦЭМ!$B$39:$B$782,L$11)+'СЕТ СН'!$F$9+СВЦЭМ!$D$10+'СЕТ СН'!$F$6-'СЕТ СН'!$F$19</f>
        <v>954.68976043000009</v>
      </c>
      <c r="M22" s="36">
        <f>SUMIFS(СВЦЭМ!$C$39:$C$782,СВЦЭМ!$A$39:$A$782,$A22,СВЦЭМ!$B$39:$B$782,M$11)+'СЕТ СН'!$F$9+СВЦЭМ!$D$10+'СЕТ СН'!$F$6-'СЕТ СН'!$F$19</f>
        <v>988.26681182000004</v>
      </c>
      <c r="N22" s="36">
        <f>SUMIFS(СВЦЭМ!$C$39:$C$782,СВЦЭМ!$A$39:$A$782,$A22,СВЦЭМ!$B$39:$B$782,N$11)+'СЕТ СН'!$F$9+СВЦЭМ!$D$10+'СЕТ СН'!$F$6-'СЕТ СН'!$F$19</f>
        <v>1018.34001793</v>
      </c>
      <c r="O22" s="36">
        <f>SUMIFS(СВЦЭМ!$C$39:$C$782,СВЦЭМ!$A$39:$A$782,$A22,СВЦЭМ!$B$39:$B$782,O$11)+'СЕТ СН'!$F$9+СВЦЭМ!$D$10+'СЕТ СН'!$F$6-'СЕТ СН'!$F$19</f>
        <v>1019.5165140300001</v>
      </c>
      <c r="P22" s="36">
        <f>SUMIFS(СВЦЭМ!$C$39:$C$782,СВЦЭМ!$A$39:$A$782,$A22,СВЦЭМ!$B$39:$B$782,P$11)+'СЕТ СН'!$F$9+СВЦЭМ!$D$10+'СЕТ СН'!$F$6-'СЕТ СН'!$F$19</f>
        <v>1019.5819218700001</v>
      </c>
      <c r="Q22" s="36">
        <f>SUMIFS(СВЦЭМ!$C$39:$C$782,СВЦЭМ!$A$39:$A$782,$A22,СВЦЭМ!$B$39:$B$782,Q$11)+'СЕТ СН'!$F$9+СВЦЭМ!$D$10+'СЕТ СН'!$F$6-'СЕТ СН'!$F$19</f>
        <v>1040.4845645400001</v>
      </c>
      <c r="R22" s="36">
        <f>SUMIFS(СВЦЭМ!$C$39:$C$782,СВЦЭМ!$A$39:$A$782,$A22,СВЦЭМ!$B$39:$B$782,R$11)+'СЕТ СН'!$F$9+СВЦЭМ!$D$10+'СЕТ СН'!$F$6-'СЕТ СН'!$F$19</f>
        <v>1046.1538946000001</v>
      </c>
      <c r="S22" s="36">
        <f>SUMIFS(СВЦЭМ!$C$39:$C$782,СВЦЭМ!$A$39:$A$782,$A22,СВЦЭМ!$B$39:$B$782,S$11)+'СЕТ СН'!$F$9+СВЦЭМ!$D$10+'СЕТ СН'!$F$6-'СЕТ СН'!$F$19</f>
        <v>1044.7150189399999</v>
      </c>
      <c r="T22" s="36">
        <f>SUMIFS(СВЦЭМ!$C$39:$C$782,СВЦЭМ!$A$39:$A$782,$A22,СВЦЭМ!$B$39:$B$782,T$11)+'СЕТ СН'!$F$9+СВЦЭМ!$D$10+'СЕТ СН'!$F$6-'СЕТ СН'!$F$19</f>
        <v>1019.9360290100001</v>
      </c>
      <c r="U22" s="36">
        <f>SUMIFS(СВЦЭМ!$C$39:$C$782,СВЦЭМ!$A$39:$A$782,$A22,СВЦЭМ!$B$39:$B$782,U$11)+'СЕТ СН'!$F$9+СВЦЭМ!$D$10+'СЕТ СН'!$F$6-'СЕТ СН'!$F$19</f>
        <v>1007.263999</v>
      </c>
      <c r="V22" s="36">
        <f>SUMIFS(СВЦЭМ!$C$39:$C$782,СВЦЭМ!$A$39:$A$782,$A22,СВЦЭМ!$B$39:$B$782,V$11)+'СЕТ СН'!$F$9+СВЦЭМ!$D$10+'СЕТ СН'!$F$6-'СЕТ СН'!$F$19</f>
        <v>994.58295406000002</v>
      </c>
      <c r="W22" s="36">
        <f>SUMIFS(СВЦЭМ!$C$39:$C$782,СВЦЭМ!$A$39:$A$782,$A22,СВЦЭМ!$B$39:$B$782,W$11)+'СЕТ СН'!$F$9+СВЦЭМ!$D$10+'СЕТ СН'!$F$6-'СЕТ СН'!$F$19</f>
        <v>1005.1692406300001</v>
      </c>
      <c r="X22" s="36">
        <f>SUMIFS(СВЦЭМ!$C$39:$C$782,СВЦЭМ!$A$39:$A$782,$A22,СВЦЭМ!$B$39:$B$782,X$11)+'СЕТ СН'!$F$9+СВЦЭМ!$D$10+'СЕТ СН'!$F$6-'СЕТ СН'!$F$19</f>
        <v>1022.49016423</v>
      </c>
      <c r="Y22" s="36">
        <f>SUMIFS(СВЦЭМ!$C$39:$C$782,СВЦЭМ!$A$39:$A$782,$A22,СВЦЭМ!$B$39:$B$782,Y$11)+'СЕТ СН'!$F$9+СВЦЭМ!$D$10+'СЕТ СН'!$F$6-'СЕТ СН'!$F$19</f>
        <v>1061.1679583099999</v>
      </c>
    </row>
    <row r="23" spans="1:25" ht="15.75" x14ac:dyDescent="0.2">
      <c r="A23" s="35">
        <f t="shared" si="0"/>
        <v>44328</v>
      </c>
      <c r="B23" s="36">
        <f>SUMIFS(СВЦЭМ!$C$39:$C$782,СВЦЭМ!$A$39:$A$782,$A23,СВЦЭМ!$B$39:$B$782,B$11)+'СЕТ СН'!$F$9+СВЦЭМ!$D$10+'СЕТ СН'!$F$6-'СЕТ СН'!$F$19</f>
        <v>1071.7579013100001</v>
      </c>
      <c r="C23" s="36">
        <f>SUMIFS(СВЦЭМ!$C$39:$C$782,СВЦЭМ!$A$39:$A$782,$A23,СВЦЭМ!$B$39:$B$782,C$11)+'СЕТ СН'!$F$9+СВЦЭМ!$D$10+'СЕТ СН'!$F$6-'СЕТ СН'!$F$19</f>
        <v>1098.5116536600001</v>
      </c>
      <c r="D23" s="36">
        <f>SUMIFS(СВЦЭМ!$C$39:$C$782,СВЦЭМ!$A$39:$A$782,$A23,СВЦЭМ!$B$39:$B$782,D$11)+'СЕТ СН'!$F$9+СВЦЭМ!$D$10+'СЕТ СН'!$F$6-'СЕТ СН'!$F$19</f>
        <v>1080.85175123</v>
      </c>
      <c r="E23" s="36">
        <f>SUMIFS(СВЦЭМ!$C$39:$C$782,СВЦЭМ!$A$39:$A$782,$A23,СВЦЭМ!$B$39:$B$782,E$11)+'СЕТ СН'!$F$9+СВЦЭМ!$D$10+'СЕТ СН'!$F$6-'СЕТ СН'!$F$19</f>
        <v>1078.8533287400001</v>
      </c>
      <c r="F23" s="36">
        <f>SUMIFS(СВЦЭМ!$C$39:$C$782,СВЦЭМ!$A$39:$A$782,$A23,СВЦЭМ!$B$39:$B$782,F$11)+'СЕТ СН'!$F$9+СВЦЭМ!$D$10+'СЕТ СН'!$F$6-'СЕТ СН'!$F$19</f>
        <v>1074.6985996599999</v>
      </c>
      <c r="G23" s="36">
        <f>SUMIFS(СВЦЭМ!$C$39:$C$782,СВЦЭМ!$A$39:$A$782,$A23,СВЦЭМ!$B$39:$B$782,G$11)+'СЕТ СН'!$F$9+СВЦЭМ!$D$10+'СЕТ СН'!$F$6-'СЕТ СН'!$F$19</f>
        <v>1080.2076754299999</v>
      </c>
      <c r="H23" s="36">
        <f>SUMIFS(СВЦЭМ!$C$39:$C$782,СВЦЭМ!$A$39:$A$782,$A23,СВЦЭМ!$B$39:$B$782,H$11)+'СЕТ СН'!$F$9+СВЦЭМ!$D$10+'СЕТ СН'!$F$6-'СЕТ СН'!$F$19</f>
        <v>1066.1968859900001</v>
      </c>
      <c r="I23" s="36">
        <f>SUMIFS(СВЦЭМ!$C$39:$C$782,СВЦЭМ!$A$39:$A$782,$A23,СВЦЭМ!$B$39:$B$782,I$11)+'СЕТ СН'!$F$9+СВЦЭМ!$D$10+'СЕТ СН'!$F$6-'СЕТ СН'!$F$19</f>
        <v>1018.3825427500001</v>
      </c>
      <c r="J23" s="36">
        <f>SUMIFS(СВЦЭМ!$C$39:$C$782,СВЦЭМ!$A$39:$A$782,$A23,СВЦЭМ!$B$39:$B$782,J$11)+'СЕТ СН'!$F$9+СВЦЭМ!$D$10+'СЕТ СН'!$F$6-'СЕТ СН'!$F$19</f>
        <v>992.41470473000004</v>
      </c>
      <c r="K23" s="36">
        <f>SUMIFS(СВЦЭМ!$C$39:$C$782,СВЦЭМ!$A$39:$A$782,$A23,СВЦЭМ!$B$39:$B$782,K$11)+'СЕТ СН'!$F$9+СВЦЭМ!$D$10+'СЕТ СН'!$F$6-'СЕТ СН'!$F$19</f>
        <v>972.72793019000005</v>
      </c>
      <c r="L23" s="36">
        <f>SUMIFS(СВЦЭМ!$C$39:$C$782,СВЦЭМ!$A$39:$A$782,$A23,СВЦЭМ!$B$39:$B$782,L$11)+'СЕТ СН'!$F$9+СВЦЭМ!$D$10+'СЕТ СН'!$F$6-'СЕТ СН'!$F$19</f>
        <v>948.28823946</v>
      </c>
      <c r="M23" s="36">
        <f>SUMIFS(СВЦЭМ!$C$39:$C$782,СВЦЭМ!$A$39:$A$782,$A23,СВЦЭМ!$B$39:$B$782,M$11)+'СЕТ СН'!$F$9+СВЦЭМ!$D$10+'СЕТ СН'!$F$6-'СЕТ СН'!$F$19</f>
        <v>957.1719884800001</v>
      </c>
      <c r="N23" s="36">
        <f>SUMIFS(СВЦЭМ!$C$39:$C$782,СВЦЭМ!$A$39:$A$782,$A23,СВЦЭМ!$B$39:$B$782,N$11)+'СЕТ СН'!$F$9+СВЦЭМ!$D$10+'СЕТ СН'!$F$6-'СЕТ СН'!$F$19</f>
        <v>960.31001162000007</v>
      </c>
      <c r="O23" s="36">
        <f>SUMIFS(СВЦЭМ!$C$39:$C$782,СВЦЭМ!$A$39:$A$782,$A23,СВЦЭМ!$B$39:$B$782,O$11)+'СЕТ СН'!$F$9+СВЦЭМ!$D$10+'СЕТ СН'!$F$6-'СЕТ СН'!$F$19</f>
        <v>976.88934452000001</v>
      </c>
      <c r="P23" s="36">
        <f>SUMIFS(СВЦЭМ!$C$39:$C$782,СВЦЭМ!$A$39:$A$782,$A23,СВЦЭМ!$B$39:$B$782,P$11)+'СЕТ СН'!$F$9+СВЦЭМ!$D$10+'СЕТ СН'!$F$6-'СЕТ СН'!$F$19</f>
        <v>985.23796303000006</v>
      </c>
      <c r="Q23" s="36">
        <f>SUMIFS(СВЦЭМ!$C$39:$C$782,СВЦЭМ!$A$39:$A$782,$A23,СВЦЭМ!$B$39:$B$782,Q$11)+'СЕТ СН'!$F$9+СВЦЭМ!$D$10+'СЕТ СН'!$F$6-'СЕТ СН'!$F$19</f>
        <v>990.09016738000003</v>
      </c>
      <c r="R23" s="36">
        <f>SUMIFS(СВЦЭМ!$C$39:$C$782,СВЦЭМ!$A$39:$A$782,$A23,СВЦЭМ!$B$39:$B$782,R$11)+'СЕТ СН'!$F$9+СВЦЭМ!$D$10+'СЕТ СН'!$F$6-'СЕТ СН'!$F$19</f>
        <v>981.80262524</v>
      </c>
      <c r="S23" s="36">
        <f>SUMIFS(СВЦЭМ!$C$39:$C$782,СВЦЭМ!$A$39:$A$782,$A23,СВЦЭМ!$B$39:$B$782,S$11)+'СЕТ СН'!$F$9+СВЦЭМ!$D$10+'СЕТ СН'!$F$6-'СЕТ СН'!$F$19</f>
        <v>980.39563830000009</v>
      </c>
      <c r="T23" s="36">
        <f>SUMIFS(СВЦЭМ!$C$39:$C$782,СВЦЭМ!$A$39:$A$782,$A23,СВЦЭМ!$B$39:$B$782,T$11)+'СЕТ СН'!$F$9+СВЦЭМ!$D$10+'СЕТ СН'!$F$6-'СЕТ СН'!$F$19</f>
        <v>971.22119511000005</v>
      </c>
      <c r="U23" s="36">
        <f>SUMIFS(СВЦЭМ!$C$39:$C$782,СВЦЭМ!$A$39:$A$782,$A23,СВЦЭМ!$B$39:$B$782,U$11)+'СЕТ СН'!$F$9+СВЦЭМ!$D$10+'СЕТ СН'!$F$6-'СЕТ СН'!$F$19</f>
        <v>964.25715198</v>
      </c>
      <c r="V23" s="36">
        <f>SUMIFS(СВЦЭМ!$C$39:$C$782,СВЦЭМ!$A$39:$A$782,$A23,СВЦЭМ!$B$39:$B$782,V$11)+'СЕТ СН'!$F$9+СВЦЭМ!$D$10+'СЕТ СН'!$F$6-'СЕТ СН'!$F$19</f>
        <v>957.29902402000005</v>
      </c>
      <c r="W23" s="36">
        <f>SUMIFS(СВЦЭМ!$C$39:$C$782,СВЦЭМ!$A$39:$A$782,$A23,СВЦЭМ!$B$39:$B$782,W$11)+'СЕТ СН'!$F$9+СВЦЭМ!$D$10+'СЕТ СН'!$F$6-'СЕТ СН'!$F$19</f>
        <v>967.60727122000003</v>
      </c>
      <c r="X23" s="36">
        <f>SUMIFS(СВЦЭМ!$C$39:$C$782,СВЦЭМ!$A$39:$A$782,$A23,СВЦЭМ!$B$39:$B$782,X$11)+'СЕТ СН'!$F$9+СВЦЭМ!$D$10+'СЕТ СН'!$F$6-'СЕТ СН'!$F$19</f>
        <v>976.36311386</v>
      </c>
      <c r="Y23" s="36">
        <f>SUMIFS(СВЦЭМ!$C$39:$C$782,СВЦЭМ!$A$39:$A$782,$A23,СВЦЭМ!$B$39:$B$782,Y$11)+'СЕТ СН'!$F$9+СВЦЭМ!$D$10+'СЕТ СН'!$F$6-'СЕТ СН'!$F$19</f>
        <v>999.64273675000004</v>
      </c>
    </row>
    <row r="24" spans="1:25" ht="15.75" x14ac:dyDescent="0.2">
      <c r="A24" s="35">
        <f t="shared" si="0"/>
        <v>44329</v>
      </c>
      <c r="B24" s="36">
        <f>SUMIFS(СВЦЭМ!$C$39:$C$782,СВЦЭМ!$A$39:$A$782,$A24,СВЦЭМ!$B$39:$B$782,B$11)+'СЕТ СН'!$F$9+СВЦЭМ!$D$10+'СЕТ СН'!$F$6-'СЕТ СН'!$F$19</f>
        <v>1069.62598845</v>
      </c>
      <c r="C24" s="36">
        <f>SUMIFS(СВЦЭМ!$C$39:$C$782,СВЦЭМ!$A$39:$A$782,$A24,СВЦЭМ!$B$39:$B$782,C$11)+'СЕТ СН'!$F$9+СВЦЭМ!$D$10+'СЕТ СН'!$F$6-'СЕТ СН'!$F$19</f>
        <v>1115.82129702</v>
      </c>
      <c r="D24" s="36">
        <f>SUMIFS(СВЦЭМ!$C$39:$C$782,СВЦЭМ!$A$39:$A$782,$A24,СВЦЭМ!$B$39:$B$782,D$11)+'СЕТ СН'!$F$9+СВЦЭМ!$D$10+'СЕТ СН'!$F$6-'СЕТ СН'!$F$19</f>
        <v>1132.8230506</v>
      </c>
      <c r="E24" s="36">
        <f>SUMIFS(СВЦЭМ!$C$39:$C$782,СВЦЭМ!$A$39:$A$782,$A24,СВЦЭМ!$B$39:$B$782,E$11)+'СЕТ СН'!$F$9+СВЦЭМ!$D$10+'СЕТ СН'!$F$6-'СЕТ СН'!$F$19</f>
        <v>1129.5892658</v>
      </c>
      <c r="F24" s="36">
        <f>SUMIFS(СВЦЭМ!$C$39:$C$782,СВЦЭМ!$A$39:$A$782,$A24,СВЦЭМ!$B$39:$B$782,F$11)+'СЕТ СН'!$F$9+СВЦЭМ!$D$10+'СЕТ СН'!$F$6-'СЕТ СН'!$F$19</f>
        <v>1113.6528375</v>
      </c>
      <c r="G24" s="36">
        <f>SUMIFS(СВЦЭМ!$C$39:$C$782,СВЦЭМ!$A$39:$A$782,$A24,СВЦЭМ!$B$39:$B$782,G$11)+'СЕТ СН'!$F$9+СВЦЭМ!$D$10+'СЕТ СН'!$F$6-'СЕТ СН'!$F$19</f>
        <v>1120.32053959</v>
      </c>
      <c r="H24" s="36">
        <f>SUMIFS(СВЦЭМ!$C$39:$C$782,СВЦЭМ!$A$39:$A$782,$A24,СВЦЭМ!$B$39:$B$782,H$11)+'СЕТ СН'!$F$9+СВЦЭМ!$D$10+'СЕТ СН'!$F$6-'СЕТ СН'!$F$19</f>
        <v>1082.4489180099999</v>
      </c>
      <c r="I24" s="36">
        <f>SUMIFS(СВЦЭМ!$C$39:$C$782,СВЦЭМ!$A$39:$A$782,$A24,СВЦЭМ!$B$39:$B$782,I$11)+'СЕТ СН'!$F$9+СВЦЭМ!$D$10+'СЕТ СН'!$F$6-'СЕТ СН'!$F$19</f>
        <v>1029.4180015899999</v>
      </c>
      <c r="J24" s="36">
        <f>SUMIFS(СВЦЭМ!$C$39:$C$782,СВЦЭМ!$A$39:$A$782,$A24,СВЦЭМ!$B$39:$B$782,J$11)+'СЕТ СН'!$F$9+СВЦЭМ!$D$10+'СЕТ СН'!$F$6-'СЕТ СН'!$F$19</f>
        <v>1003.44321016</v>
      </c>
      <c r="K24" s="36">
        <f>SUMIFS(СВЦЭМ!$C$39:$C$782,СВЦЭМ!$A$39:$A$782,$A24,СВЦЭМ!$B$39:$B$782,K$11)+'СЕТ СН'!$F$9+СВЦЭМ!$D$10+'СЕТ СН'!$F$6-'СЕТ СН'!$F$19</f>
        <v>983.95298407000007</v>
      </c>
      <c r="L24" s="36">
        <f>SUMIFS(СВЦЭМ!$C$39:$C$782,СВЦЭМ!$A$39:$A$782,$A24,СВЦЭМ!$B$39:$B$782,L$11)+'СЕТ СН'!$F$9+СВЦЭМ!$D$10+'СЕТ СН'!$F$6-'СЕТ СН'!$F$19</f>
        <v>948.07074401</v>
      </c>
      <c r="M24" s="36">
        <f>SUMIFS(СВЦЭМ!$C$39:$C$782,СВЦЭМ!$A$39:$A$782,$A24,СВЦЭМ!$B$39:$B$782,M$11)+'СЕТ СН'!$F$9+СВЦЭМ!$D$10+'СЕТ СН'!$F$6-'СЕТ СН'!$F$19</f>
        <v>961.25287470000001</v>
      </c>
      <c r="N24" s="36">
        <f>SUMIFS(СВЦЭМ!$C$39:$C$782,СВЦЭМ!$A$39:$A$782,$A24,СВЦЭМ!$B$39:$B$782,N$11)+'СЕТ СН'!$F$9+СВЦЭМ!$D$10+'СЕТ СН'!$F$6-'СЕТ СН'!$F$19</f>
        <v>989.01867594000009</v>
      </c>
      <c r="O24" s="36">
        <f>SUMIFS(СВЦЭМ!$C$39:$C$782,СВЦЭМ!$A$39:$A$782,$A24,СВЦЭМ!$B$39:$B$782,O$11)+'СЕТ СН'!$F$9+СВЦЭМ!$D$10+'СЕТ СН'!$F$6-'СЕТ СН'!$F$19</f>
        <v>999.24790809000001</v>
      </c>
      <c r="P24" s="36">
        <f>SUMIFS(СВЦЭМ!$C$39:$C$782,СВЦЭМ!$A$39:$A$782,$A24,СВЦЭМ!$B$39:$B$782,P$11)+'СЕТ СН'!$F$9+СВЦЭМ!$D$10+'СЕТ СН'!$F$6-'СЕТ СН'!$F$19</f>
        <v>1015.1884714600001</v>
      </c>
      <c r="Q24" s="36">
        <f>SUMIFS(СВЦЭМ!$C$39:$C$782,СВЦЭМ!$A$39:$A$782,$A24,СВЦЭМ!$B$39:$B$782,Q$11)+'СЕТ СН'!$F$9+СВЦЭМ!$D$10+'СЕТ СН'!$F$6-'СЕТ СН'!$F$19</f>
        <v>1032.16985641</v>
      </c>
      <c r="R24" s="36">
        <f>SUMIFS(СВЦЭМ!$C$39:$C$782,СВЦЭМ!$A$39:$A$782,$A24,СВЦЭМ!$B$39:$B$782,R$11)+'СЕТ СН'!$F$9+СВЦЭМ!$D$10+'СЕТ СН'!$F$6-'СЕТ СН'!$F$19</f>
        <v>1031.2224969399999</v>
      </c>
      <c r="S24" s="36">
        <f>SUMIFS(СВЦЭМ!$C$39:$C$782,СВЦЭМ!$A$39:$A$782,$A24,СВЦЭМ!$B$39:$B$782,S$11)+'СЕТ СН'!$F$9+СВЦЭМ!$D$10+'СЕТ СН'!$F$6-'СЕТ СН'!$F$19</f>
        <v>1045.5723149600001</v>
      </c>
      <c r="T24" s="36">
        <f>SUMIFS(СВЦЭМ!$C$39:$C$782,СВЦЭМ!$A$39:$A$782,$A24,СВЦЭМ!$B$39:$B$782,T$11)+'СЕТ СН'!$F$9+СВЦЭМ!$D$10+'СЕТ СН'!$F$6-'СЕТ СН'!$F$19</f>
        <v>1025.6473346800001</v>
      </c>
      <c r="U24" s="36">
        <f>SUMIFS(СВЦЭМ!$C$39:$C$782,СВЦЭМ!$A$39:$A$782,$A24,СВЦЭМ!$B$39:$B$782,U$11)+'СЕТ СН'!$F$9+СВЦЭМ!$D$10+'СЕТ СН'!$F$6-'СЕТ СН'!$F$19</f>
        <v>1005.8131824000001</v>
      </c>
      <c r="V24" s="36">
        <f>SUMIFS(СВЦЭМ!$C$39:$C$782,СВЦЭМ!$A$39:$A$782,$A24,СВЦЭМ!$B$39:$B$782,V$11)+'СЕТ СН'!$F$9+СВЦЭМ!$D$10+'СЕТ СН'!$F$6-'СЕТ СН'!$F$19</f>
        <v>979.82682832</v>
      </c>
      <c r="W24" s="36">
        <f>SUMIFS(СВЦЭМ!$C$39:$C$782,СВЦЭМ!$A$39:$A$782,$A24,СВЦЭМ!$B$39:$B$782,W$11)+'СЕТ СН'!$F$9+СВЦЭМ!$D$10+'СЕТ СН'!$F$6-'СЕТ СН'!$F$19</f>
        <v>980.87136521000002</v>
      </c>
      <c r="X24" s="36">
        <f>SUMIFS(СВЦЭМ!$C$39:$C$782,СВЦЭМ!$A$39:$A$782,$A24,СВЦЭМ!$B$39:$B$782,X$11)+'СЕТ СН'!$F$9+СВЦЭМ!$D$10+'СЕТ СН'!$F$6-'СЕТ СН'!$F$19</f>
        <v>995.26033543000005</v>
      </c>
      <c r="Y24" s="36">
        <f>SUMIFS(СВЦЭМ!$C$39:$C$782,СВЦЭМ!$A$39:$A$782,$A24,СВЦЭМ!$B$39:$B$782,Y$11)+'СЕТ СН'!$F$9+СВЦЭМ!$D$10+'СЕТ СН'!$F$6-'СЕТ СН'!$F$19</f>
        <v>1035.58133086</v>
      </c>
    </row>
    <row r="25" spans="1:25" ht="15.75" x14ac:dyDescent="0.2">
      <c r="A25" s="35">
        <f t="shared" si="0"/>
        <v>44330</v>
      </c>
      <c r="B25" s="36">
        <f>SUMIFS(СВЦЭМ!$C$39:$C$782,СВЦЭМ!$A$39:$A$782,$A25,СВЦЭМ!$B$39:$B$782,B$11)+'СЕТ СН'!$F$9+СВЦЭМ!$D$10+'СЕТ СН'!$F$6-'СЕТ СН'!$F$19</f>
        <v>1062.4079417299999</v>
      </c>
      <c r="C25" s="36">
        <f>SUMIFS(СВЦЭМ!$C$39:$C$782,СВЦЭМ!$A$39:$A$782,$A25,СВЦЭМ!$B$39:$B$782,C$11)+'СЕТ СН'!$F$9+СВЦЭМ!$D$10+'СЕТ СН'!$F$6-'СЕТ СН'!$F$19</f>
        <v>1083.5449761299999</v>
      </c>
      <c r="D25" s="36">
        <f>SUMIFS(СВЦЭМ!$C$39:$C$782,СВЦЭМ!$A$39:$A$782,$A25,СВЦЭМ!$B$39:$B$782,D$11)+'СЕТ СН'!$F$9+СВЦЭМ!$D$10+'СЕТ СН'!$F$6-'СЕТ СН'!$F$19</f>
        <v>1106.2043196100001</v>
      </c>
      <c r="E25" s="36">
        <f>SUMIFS(СВЦЭМ!$C$39:$C$782,СВЦЭМ!$A$39:$A$782,$A25,СВЦЭМ!$B$39:$B$782,E$11)+'СЕТ СН'!$F$9+СВЦЭМ!$D$10+'СЕТ СН'!$F$6-'СЕТ СН'!$F$19</f>
        <v>1107.8665117099999</v>
      </c>
      <c r="F25" s="36">
        <f>SUMIFS(СВЦЭМ!$C$39:$C$782,СВЦЭМ!$A$39:$A$782,$A25,СВЦЭМ!$B$39:$B$782,F$11)+'СЕТ СН'!$F$9+СВЦЭМ!$D$10+'СЕТ СН'!$F$6-'СЕТ СН'!$F$19</f>
        <v>1126.83737959</v>
      </c>
      <c r="G25" s="36">
        <f>SUMIFS(СВЦЭМ!$C$39:$C$782,СВЦЭМ!$A$39:$A$782,$A25,СВЦЭМ!$B$39:$B$782,G$11)+'СЕТ СН'!$F$9+СВЦЭМ!$D$10+'СЕТ СН'!$F$6-'СЕТ СН'!$F$19</f>
        <v>1106.0965908000001</v>
      </c>
      <c r="H25" s="36">
        <f>SUMIFS(СВЦЭМ!$C$39:$C$782,СВЦЭМ!$A$39:$A$782,$A25,СВЦЭМ!$B$39:$B$782,H$11)+'СЕТ СН'!$F$9+СВЦЭМ!$D$10+'СЕТ СН'!$F$6-'СЕТ СН'!$F$19</f>
        <v>1054.9406231600001</v>
      </c>
      <c r="I25" s="36">
        <f>SUMIFS(СВЦЭМ!$C$39:$C$782,СВЦЭМ!$A$39:$A$782,$A25,СВЦЭМ!$B$39:$B$782,I$11)+'СЕТ СН'!$F$9+СВЦЭМ!$D$10+'СЕТ СН'!$F$6-'СЕТ СН'!$F$19</f>
        <v>991.69204070000001</v>
      </c>
      <c r="J25" s="36">
        <f>SUMIFS(СВЦЭМ!$C$39:$C$782,СВЦЭМ!$A$39:$A$782,$A25,СВЦЭМ!$B$39:$B$782,J$11)+'СЕТ СН'!$F$9+СВЦЭМ!$D$10+'СЕТ СН'!$F$6-'СЕТ СН'!$F$19</f>
        <v>961.75101510000002</v>
      </c>
      <c r="K25" s="36">
        <f>SUMIFS(СВЦЭМ!$C$39:$C$782,СВЦЭМ!$A$39:$A$782,$A25,СВЦЭМ!$B$39:$B$782,K$11)+'СЕТ СН'!$F$9+СВЦЭМ!$D$10+'СЕТ СН'!$F$6-'СЕТ СН'!$F$19</f>
        <v>936.39398499000004</v>
      </c>
      <c r="L25" s="36">
        <f>SUMIFS(СВЦЭМ!$C$39:$C$782,СВЦЭМ!$A$39:$A$782,$A25,СВЦЭМ!$B$39:$B$782,L$11)+'СЕТ СН'!$F$9+СВЦЭМ!$D$10+'СЕТ СН'!$F$6-'СЕТ СН'!$F$19</f>
        <v>925.09003617000008</v>
      </c>
      <c r="M25" s="36">
        <f>SUMIFS(СВЦЭМ!$C$39:$C$782,СВЦЭМ!$A$39:$A$782,$A25,СВЦЭМ!$B$39:$B$782,M$11)+'СЕТ СН'!$F$9+СВЦЭМ!$D$10+'СЕТ СН'!$F$6-'СЕТ СН'!$F$19</f>
        <v>929.92959106000001</v>
      </c>
      <c r="N25" s="36">
        <f>SUMIFS(СВЦЭМ!$C$39:$C$782,СВЦЭМ!$A$39:$A$782,$A25,СВЦЭМ!$B$39:$B$782,N$11)+'СЕТ СН'!$F$9+СВЦЭМ!$D$10+'СЕТ СН'!$F$6-'СЕТ СН'!$F$19</f>
        <v>963.94024492000005</v>
      </c>
      <c r="O25" s="36">
        <f>SUMIFS(СВЦЭМ!$C$39:$C$782,СВЦЭМ!$A$39:$A$782,$A25,СВЦЭМ!$B$39:$B$782,O$11)+'СЕТ СН'!$F$9+СВЦЭМ!$D$10+'СЕТ СН'!$F$6-'СЕТ СН'!$F$19</f>
        <v>967.0695926300001</v>
      </c>
      <c r="P25" s="36">
        <f>SUMIFS(СВЦЭМ!$C$39:$C$782,СВЦЭМ!$A$39:$A$782,$A25,СВЦЭМ!$B$39:$B$782,P$11)+'СЕТ СН'!$F$9+СВЦЭМ!$D$10+'СЕТ СН'!$F$6-'СЕТ СН'!$F$19</f>
        <v>980.87217854000005</v>
      </c>
      <c r="Q25" s="36">
        <f>SUMIFS(СВЦЭМ!$C$39:$C$782,СВЦЭМ!$A$39:$A$782,$A25,СВЦЭМ!$B$39:$B$782,Q$11)+'СЕТ СН'!$F$9+СВЦЭМ!$D$10+'СЕТ СН'!$F$6-'СЕТ СН'!$F$19</f>
        <v>996.70146802000011</v>
      </c>
      <c r="R25" s="36">
        <f>SUMIFS(СВЦЭМ!$C$39:$C$782,СВЦЭМ!$A$39:$A$782,$A25,СВЦЭМ!$B$39:$B$782,R$11)+'СЕТ СН'!$F$9+СВЦЭМ!$D$10+'СЕТ СН'!$F$6-'СЕТ СН'!$F$19</f>
        <v>992.47134196000002</v>
      </c>
      <c r="S25" s="36">
        <f>SUMIFS(СВЦЭМ!$C$39:$C$782,СВЦЭМ!$A$39:$A$782,$A25,СВЦЭМ!$B$39:$B$782,S$11)+'СЕТ СН'!$F$9+СВЦЭМ!$D$10+'СЕТ СН'!$F$6-'СЕТ СН'!$F$19</f>
        <v>1006.7348140800001</v>
      </c>
      <c r="T25" s="36">
        <f>SUMIFS(СВЦЭМ!$C$39:$C$782,СВЦЭМ!$A$39:$A$782,$A25,СВЦЭМ!$B$39:$B$782,T$11)+'СЕТ СН'!$F$9+СВЦЭМ!$D$10+'СЕТ СН'!$F$6-'СЕТ СН'!$F$19</f>
        <v>993.40085537000004</v>
      </c>
      <c r="U25" s="36">
        <f>SUMIFS(СВЦЭМ!$C$39:$C$782,СВЦЭМ!$A$39:$A$782,$A25,СВЦЭМ!$B$39:$B$782,U$11)+'СЕТ СН'!$F$9+СВЦЭМ!$D$10+'СЕТ СН'!$F$6-'СЕТ СН'!$F$19</f>
        <v>1045.04378746</v>
      </c>
      <c r="V25" s="36">
        <f>SUMIFS(СВЦЭМ!$C$39:$C$782,СВЦЭМ!$A$39:$A$782,$A25,СВЦЭМ!$B$39:$B$782,V$11)+'СЕТ СН'!$F$9+СВЦЭМ!$D$10+'СЕТ СН'!$F$6-'СЕТ СН'!$F$19</f>
        <v>989.5819649</v>
      </c>
      <c r="W25" s="36">
        <f>SUMIFS(СВЦЭМ!$C$39:$C$782,СВЦЭМ!$A$39:$A$782,$A25,СВЦЭМ!$B$39:$B$782,W$11)+'СЕТ СН'!$F$9+СВЦЭМ!$D$10+'СЕТ СН'!$F$6-'СЕТ СН'!$F$19</f>
        <v>1639.9954763599999</v>
      </c>
      <c r="X25" s="36">
        <f>SUMIFS(СВЦЭМ!$C$39:$C$782,СВЦЭМ!$A$39:$A$782,$A25,СВЦЭМ!$B$39:$B$782,X$11)+'СЕТ СН'!$F$9+СВЦЭМ!$D$10+'СЕТ СН'!$F$6-'СЕТ СН'!$F$19</f>
        <v>1014.12501249</v>
      </c>
      <c r="Y25" s="36">
        <f>SUMIFS(СВЦЭМ!$C$39:$C$782,СВЦЭМ!$A$39:$A$782,$A25,СВЦЭМ!$B$39:$B$782,Y$11)+'СЕТ СН'!$F$9+СВЦЭМ!$D$10+'СЕТ СН'!$F$6-'СЕТ СН'!$F$19</f>
        <v>1015.67424583</v>
      </c>
    </row>
    <row r="26" spans="1:25" ht="15.75" x14ac:dyDescent="0.2">
      <c r="A26" s="35">
        <f t="shared" si="0"/>
        <v>44331</v>
      </c>
      <c r="B26" s="36">
        <f>SUMIFS(СВЦЭМ!$C$39:$C$782,СВЦЭМ!$A$39:$A$782,$A26,СВЦЭМ!$B$39:$B$782,B$11)+'СЕТ СН'!$F$9+СВЦЭМ!$D$10+'СЕТ СН'!$F$6-'СЕТ СН'!$F$19</f>
        <v>1019.1287057300001</v>
      </c>
      <c r="C26" s="36">
        <f>SUMIFS(СВЦЭМ!$C$39:$C$782,СВЦЭМ!$A$39:$A$782,$A26,СВЦЭМ!$B$39:$B$782,C$11)+'СЕТ СН'!$F$9+СВЦЭМ!$D$10+'СЕТ СН'!$F$6-'СЕТ СН'!$F$19</f>
        <v>1038.3637460899999</v>
      </c>
      <c r="D26" s="36">
        <f>SUMIFS(СВЦЭМ!$C$39:$C$782,СВЦЭМ!$A$39:$A$782,$A26,СВЦЭМ!$B$39:$B$782,D$11)+'СЕТ СН'!$F$9+СВЦЭМ!$D$10+'СЕТ СН'!$F$6-'СЕТ СН'!$F$19</f>
        <v>1068.7061771199999</v>
      </c>
      <c r="E26" s="36">
        <f>SUMIFS(СВЦЭМ!$C$39:$C$782,СВЦЭМ!$A$39:$A$782,$A26,СВЦЭМ!$B$39:$B$782,E$11)+'СЕТ СН'!$F$9+СВЦЭМ!$D$10+'СЕТ СН'!$F$6-'СЕТ СН'!$F$19</f>
        <v>1089.4112741900001</v>
      </c>
      <c r="F26" s="36">
        <f>SUMIFS(СВЦЭМ!$C$39:$C$782,СВЦЭМ!$A$39:$A$782,$A26,СВЦЭМ!$B$39:$B$782,F$11)+'СЕТ СН'!$F$9+СВЦЭМ!$D$10+'СЕТ СН'!$F$6-'СЕТ СН'!$F$19</f>
        <v>1092.5358447799999</v>
      </c>
      <c r="G26" s="36">
        <f>SUMIFS(СВЦЭМ!$C$39:$C$782,СВЦЭМ!$A$39:$A$782,$A26,СВЦЭМ!$B$39:$B$782,G$11)+'СЕТ СН'!$F$9+СВЦЭМ!$D$10+'СЕТ СН'!$F$6-'СЕТ СН'!$F$19</f>
        <v>1076.89751239</v>
      </c>
      <c r="H26" s="36">
        <f>SUMIFS(СВЦЭМ!$C$39:$C$782,СВЦЭМ!$A$39:$A$782,$A26,СВЦЭМ!$B$39:$B$782,H$11)+'СЕТ СН'!$F$9+СВЦЭМ!$D$10+'СЕТ СН'!$F$6-'СЕТ СН'!$F$19</f>
        <v>1027.77196061</v>
      </c>
      <c r="I26" s="36">
        <f>SUMIFS(СВЦЭМ!$C$39:$C$782,СВЦЭМ!$A$39:$A$782,$A26,СВЦЭМ!$B$39:$B$782,I$11)+'СЕТ СН'!$F$9+СВЦЭМ!$D$10+'СЕТ СН'!$F$6-'СЕТ СН'!$F$19</f>
        <v>982.17941437000002</v>
      </c>
      <c r="J26" s="36">
        <f>SUMIFS(СВЦЭМ!$C$39:$C$782,СВЦЭМ!$A$39:$A$782,$A26,СВЦЭМ!$B$39:$B$782,J$11)+'СЕТ СН'!$F$9+СВЦЭМ!$D$10+'СЕТ СН'!$F$6-'СЕТ СН'!$F$19</f>
        <v>990.95016802000009</v>
      </c>
      <c r="K26" s="36">
        <f>SUMIFS(СВЦЭМ!$C$39:$C$782,СВЦЭМ!$A$39:$A$782,$A26,СВЦЭМ!$B$39:$B$782,K$11)+'СЕТ СН'!$F$9+СВЦЭМ!$D$10+'СЕТ СН'!$F$6-'СЕТ СН'!$F$19</f>
        <v>976.07520340000008</v>
      </c>
      <c r="L26" s="36">
        <f>SUMIFS(СВЦЭМ!$C$39:$C$782,СВЦЭМ!$A$39:$A$782,$A26,СВЦЭМ!$B$39:$B$782,L$11)+'СЕТ СН'!$F$9+СВЦЭМ!$D$10+'СЕТ СН'!$F$6-'СЕТ СН'!$F$19</f>
        <v>957.53814115</v>
      </c>
      <c r="M26" s="36">
        <f>SUMIFS(СВЦЭМ!$C$39:$C$782,СВЦЭМ!$A$39:$A$782,$A26,СВЦЭМ!$B$39:$B$782,M$11)+'СЕТ СН'!$F$9+СВЦЭМ!$D$10+'СЕТ СН'!$F$6-'СЕТ СН'!$F$19</f>
        <v>961.97731495000005</v>
      </c>
      <c r="N26" s="36">
        <f>SUMIFS(СВЦЭМ!$C$39:$C$782,СВЦЭМ!$A$39:$A$782,$A26,СВЦЭМ!$B$39:$B$782,N$11)+'СЕТ СН'!$F$9+СВЦЭМ!$D$10+'СЕТ СН'!$F$6-'СЕТ СН'!$F$19</f>
        <v>982.74558659000002</v>
      </c>
      <c r="O26" s="36">
        <f>SUMIFS(СВЦЭМ!$C$39:$C$782,СВЦЭМ!$A$39:$A$782,$A26,СВЦЭМ!$B$39:$B$782,O$11)+'СЕТ СН'!$F$9+СВЦЭМ!$D$10+'СЕТ СН'!$F$6-'СЕТ СН'!$F$19</f>
        <v>981.02025408000009</v>
      </c>
      <c r="P26" s="36">
        <f>SUMIFS(СВЦЭМ!$C$39:$C$782,СВЦЭМ!$A$39:$A$782,$A26,СВЦЭМ!$B$39:$B$782,P$11)+'СЕТ СН'!$F$9+СВЦЭМ!$D$10+'СЕТ СН'!$F$6-'СЕТ СН'!$F$19</f>
        <v>1011.77577426</v>
      </c>
      <c r="Q26" s="36">
        <f>SUMIFS(СВЦЭМ!$C$39:$C$782,СВЦЭМ!$A$39:$A$782,$A26,СВЦЭМ!$B$39:$B$782,Q$11)+'СЕТ СН'!$F$9+СВЦЭМ!$D$10+'СЕТ СН'!$F$6-'СЕТ СН'!$F$19</f>
        <v>1007.6847999400001</v>
      </c>
      <c r="R26" s="36">
        <f>SUMIFS(СВЦЭМ!$C$39:$C$782,СВЦЭМ!$A$39:$A$782,$A26,СВЦЭМ!$B$39:$B$782,R$11)+'СЕТ СН'!$F$9+СВЦЭМ!$D$10+'СЕТ СН'!$F$6-'СЕТ СН'!$F$19</f>
        <v>989.14980094000009</v>
      </c>
      <c r="S26" s="36">
        <f>SUMIFS(СВЦЭМ!$C$39:$C$782,СВЦЭМ!$A$39:$A$782,$A26,СВЦЭМ!$B$39:$B$782,S$11)+'СЕТ СН'!$F$9+СВЦЭМ!$D$10+'СЕТ СН'!$F$6-'СЕТ СН'!$F$19</f>
        <v>985.83041673000002</v>
      </c>
      <c r="T26" s="36">
        <f>SUMIFS(СВЦЭМ!$C$39:$C$782,СВЦЭМ!$A$39:$A$782,$A26,СВЦЭМ!$B$39:$B$782,T$11)+'СЕТ СН'!$F$9+СВЦЭМ!$D$10+'СЕТ СН'!$F$6-'СЕТ СН'!$F$19</f>
        <v>957.65027176000001</v>
      </c>
      <c r="U26" s="36">
        <f>SUMIFS(СВЦЭМ!$C$39:$C$782,СВЦЭМ!$A$39:$A$782,$A26,СВЦЭМ!$B$39:$B$782,U$11)+'СЕТ СН'!$F$9+СВЦЭМ!$D$10+'СЕТ СН'!$F$6-'СЕТ СН'!$F$19</f>
        <v>936.22625359000006</v>
      </c>
      <c r="V26" s="36">
        <f>SUMIFS(СВЦЭМ!$C$39:$C$782,СВЦЭМ!$A$39:$A$782,$A26,СВЦЭМ!$B$39:$B$782,V$11)+'СЕТ СН'!$F$9+СВЦЭМ!$D$10+'СЕТ СН'!$F$6-'СЕТ СН'!$F$19</f>
        <v>909.98544515000003</v>
      </c>
      <c r="W26" s="36">
        <f>SUMIFS(СВЦЭМ!$C$39:$C$782,СВЦЭМ!$A$39:$A$782,$A26,СВЦЭМ!$B$39:$B$782,W$11)+'СЕТ СН'!$F$9+СВЦЭМ!$D$10+'СЕТ СН'!$F$6-'СЕТ СН'!$F$19</f>
        <v>900.48849260000009</v>
      </c>
      <c r="X26" s="36">
        <f>SUMIFS(СВЦЭМ!$C$39:$C$782,СВЦЭМ!$A$39:$A$782,$A26,СВЦЭМ!$B$39:$B$782,X$11)+'СЕТ СН'!$F$9+СВЦЭМ!$D$10+'СЕТ СН'!$F$6-'СЕТ СН'!$F$19</f>
        <v>906.85732523000001</v>
      </c>
      <c r="Y26" s="36">
        <f>SUMIFS(СВЦЭМ!$C$39:$C$782,СВЦЭМ!$A$39:$A$782,$A26,СВЦЭМ!$B$39:$B$782,Y$11)+'СЕТ СН'!$F$9+СВЦЭМ!$D$10+'СЕТ СН'!$F$6-'СЕТ СН'!$F$19</f>
        <v>933.75534664000008</v>
      </c>
    </row>
    <row r="27" spans="1:25" ht="15.75" x14ac:dyDescent="0.2">
      <c r="A27" s="35">
        <f t="shared" si="0"/>
        <v>44332</v>
      </c>
      <c r="B27" s="36">
        <f>SUMIFS(СВЦЭМ!$C$39:$C$782,СВЦЭМ!$A$39:$A$782,$A27,СВЦЭМ!$B$39:$B$782,B$11)+'СЕТ СН'!$F$9+СВЦЭМ!$D$10+'СЕТ СН'!$F$6-'СЕТ СН'!$F$19</f>
        <v>936.36535965000007</v>
      </c>
      <c r="C27" s="36">
        <f>SUMIFS(СВЦЭМ!$C$39:$C$782,СВЦЭМ!$A$39:$A$782,$A27,СВЦЭМ!$B$39:$B$782,C$11)+'СЕТ СН'!$F$9+СВЦЭМ!$D$10+'СЕТ СН'!$F$6-'СЕТ СН'!$F$19</f>
        <v>936.48607936000008</v>
      </c>
      <c r="D27" s="36">
        <f>SUMIFS(СВЦЭМ!$C$39:$C$782,СВЦЭМ!$A$39:$A$782,$A27,СВЦЭМ!$B$39:$B$782,D$11)+'СЕТ СН'!$F$9+СВЦЭМ!$D$10+'СЕТ СН'!$F$6-'СЕТ СН'!$F$19</f>
        <v>922.23557659000005</v>
      </c>
      <c r="E27" s="36">
        <f>SUMIFS(СВЦЭМ!$C$39:$C$782,СВЦЭМ!$A$39:$A$782,$A27,СВЦЭМ!$B$39:$B$782,E$11)+'СЕТ СН'!$F$9+СВЦЭМ!$D$10+'СЕТ СН'!$F$6-'СЕТ СН'!$F$19</f>
        <v>924.38353428000005</v>
      </c>
      <c r="F27" s="36">
        <f>SUMIFS(СВЦЭМ!$C$39:$C$782,СВЦЭМ!$A$39:$A$782,$A27,СВЦЭМ!$B$39:$B$782,F$11)+'СЕТ СН'!$F$9+СВЦЭМ!$D$10+'СЕТ СН'!$F$6-'СЕТ СН'!$F$19</f>
        <v>918.91718845000003</v>
      </c>
      <c r="G27" s="36">
        <f>SUMIFS(СВЦЭМ!$C$39:$C$782,СВЦЭМ!$A$39:$A$782,$A27,СВЦЭМ!$B$39:$B$782,G$11)+'СЕТ СН'!$F$9+СВЦЭМ!$D$10+'СЕТ СН'!$F$6-'СЕТ СН'!$F$19</f>
        <v>914.36321500000008</v>
      </c>
      <c r="H27" s="36">
        <f>SUMIFS(СВЦЭМ!$C$39:$C$782,СВЦЭМ!$A$39:$A$782,$A27,СВЦЭМ!$B$39:$B$782,H$11)+'СЕТ СН'!$F$9+СВЦЭМ!$D$10+'СЕТ СН'!$F$6-'СЕТ СН'!$F$19</f>
        <v>923.74720263000006</v>
      </c>
      <c r="I27" s="36">
        <f>SUMIFS(СВЦЭМ!$C$39:$C$782,СВЦЭМ!$A$39:$A$782,$A27,СВЦЭМ!$B$39:$B$782,I$11)+'СЕТ СН'!$F$9+СВЦЭМ!$D$10+'СЕТ СН'!$F$6-'СЕТ СН'!$F$19</f>
        <v>907.03836337000007</v>
      </c>
      <c r="J27" s="36">
        <f>SUMIFS(СВЦЭМ!$C$39:$C$782,СВЦЭМ!$A$39:$A$782,$A27,СВЦЭМ!$B$39:$B$782,J$11)+'СЕТ СН'!$F$9+СВЦЭМ!$D$10+'СЕТ СН'!$F$6-'СЕТ СН'!$F$19</f>
        <v>875.59551995000004</v>
      </c>
      <c r="K27" s="36">
        <f>SUMIFS(СВЦЭМ!$C$39:$C$782,СВЦЭМ!$A$39:$A$782,$A27,СВЦЭМ!$B$39:$B$782,K$11)+'СЕТ СН'!$F$9+СВЦЭМ!$D$10+'СЕТ СН'!$F$6-'СЕТ СН'!$F$19</f>
        <v>911.33879142000001</v>
      </c>
      <c r="L27" s="36">
        <f>SUMIFS(СВЦЭМ!$C$39:$C$782,СВЦЭМ!$A$39:$A$782,$A27,СВЦЭМ!$B$39:$B$782,L$11)+'СЕТ СН'!$F$9+СВЦЭМ!$D$10+'СЕТ СН'!$F$6-'СЕТ СН'!$F$19</f>
        <v>925.69239053000001</v>
      </c>
      <c r="M27" s="36">
        <f>SUMIFS(СВЦЭМ!$C$39:$C$782,СВЦЭМ!$A$39:$A$782,$A27,СВЦЭМ!$B$39:$B$782,M$11)+'СЕТ СН'!$F$9+СВЦЭМ!$D$10+'СЕТ СН'!$F$6-'СЕТ СН'!$F$19</f>
        <v>927.68494995000003</v>
      </c>
      <c r="N27" s="36">
        <f>SUMIFS(СВЦЭМ!$C$39:$C$782,СВЦЭМ!$A$39:$A$782,$A27,СВЦЭМ!$B$39:$B$782,N$11)+'СЕТ СН'!$F$9+СВЦЭМ!$D$10+'СЕТ СН'!$F$6-'СЕТ СН'!$F$19</f>
        <v>921.68069724000009</v>
      </c>
      <c r="O27" s="36">
        <f>SUMIFS(СВЦЭМ!$C$39:$C$782,СВЦЭМ!$A$39:$A$782,$A27,СВЦЭМ!$B$39:$B$782,O$11)+'СЕТ СН'!$F$9+СВЦЭМ!$D$10+'СЕТ СН'!$F$6-'СЕТ СН'!$F$19</f>
        <v>898.43514994000009</v>
      </c>
      <c r="P27" s="36">
        <f>SUMIFS(СВЦЭМ!$C$39:$C$782,СВЦЭМ!$A$39:$A$782,$A27,СВЦЭМ!$B$39:$B$782,P$11)+'СЕТ СН'!$F$9+СВЦЭМ!$D$10+'СЕТ СН'!$F$6-'СЕТ СН'!$F$19</f>
        <v>902.74007916000005</v>
      </c>
      <c r="Q27" s="36">
        <f>SUMIFS(СВЦЭМ!$C$39:$C$782,СВЦЭМ!$A$39:$A$782,$A27,СВЦЭМ!$B$39:$B$782,Q$11)+'СЕТ СН'!$F$9+СВЦЭМ!$D$10+'СЕТ СН'!$F$6-'СЕТ СН'!$F$19</f>
        <v>895.67956932000004</v>
      </c>
      <c r="R27" s="36">
        <f>SUMIFS(СВЦЭМ!$C$39:$C$782,СВЦЭМ!$A$39:$A$782,$A27,СВЦЭМ!$B$39:$B$782,R$11)+'СЕТ СН'!$F$9+СВЦЭМ!$D$10+'СЕТ СН'!$F$6-'СЕТ СН'!$F$19</f>
        <v>884.95605082000009</v>
      </c>
      <c r="S27" s="36">
        <f>SUMIFS(СВЦЭМ!$C$39:$C$782,СВЦЭМ!$A$39:$A$782,$A27,СВЦЭМ!$B$39:$B$782,S$11)+'СЕТ СН'!$F$9+СВЦЭМ!$D$10+'СЕТ СН'!$F$6-'СЕТ СН'!$F$19</f>
        <v>898.54412319000005</v>
      </c>
      <c r="T27" s="36">
        <f>SUMIFS(СВЦЭМ!$C$39:$C$782,СВЦЭМ!$A$39:$A$782,$A27,СВЦЭМ!$B$39:$B$782,T$11)+'СЕТ СН'!$F$9+СВЦЭМ!$D$10+'СЕТ СН'!$F$6-'СЕТ СН'!$F$19</f>
        <v>915.59014758000001</v>
      </c>
      <c r="U27" s="36">
        <f>SUMIFS(СВЦЭМ!$C$39:$C$782,СВЦЭМ!$A$39:$A$782,$A27,СВЦЭМ!$B$39:$B$782,U$11)+'СЕТ СН'!$F$9+СВЦЭМ!$D$10+'СЕТ СН'!$F$6-'СЕТ СН'!$F$19</f>
        <v>920.28363072000002</v>
      </c>
      <c r="V27" s="36">
        <f>SUMIFS(СВЦЭМ!$C$39:$C$782,СВЦЭМ!$A$39:$A$782,$A27,СВЦЭМ!$B$39:$B$782,V$11)+'СЕТ СН'!$F$9+СВЦЭМ!$D$10+'СЕТ СН'!$F$6-'СЕТ СН'!$F$19</f>
        <v>882.59326878000002</v>
      </c>
      <c r="W27" s="36">
        <f>SUMIFS(СВЦЭМ!$C$39:$C$782,СВЦЭМ!$A$39:$A$782,$A27,СВЦЭМ!$B$39:$B$782,W$11)+'СЕТ СН'!$F$9+СВЦЭМ!$D$10+'СЕТ СН'!$F$6-'СЕТ СН'!$F$19</f>
        <v>879.78774372000009</v>
      </c>
      <c r="X27" s="36">
        <f>SUMIFS(СВЦЭМ!$C$39:$C$782,СВЦЭМ!$A$39:$A$782,$A27,СВЦЭМ!$B$39:$B$782,X$11)+'СЕТ СН'!$F$9+СВЦЭМ!$D$10+'СЕТ СН'!$F$6-'СЕТ СН'!$F$19</f>
        <v>874.23643121000009</v>
      </c>
      <c r="Y27" s="36">
        <f>SUMIFS(СВЦЭМ!$C$39:$C$782,СВЦЭМ!$A$39:$A$782,$A27,СВЦЭМ!$B$39:$B$782,Y$11)+'СЕТ СН'!$F$9+СВЦЭМ!$D$10+'СЕТ СН'!$F$6-'СЕТ СН'!$F$19</f>
        <v>858.19690868000009</v>
      </c>
    </row>
    <row r="28" spans="1:25" ht="15.75" x14ac:dyDescent="0.2">
      <c r="A28" s="35">
        <f t="shared" si="0"/>
        <v>44333</v>
      </c>
      <c r="B28" s="36">
        <f>SUMIFS(СВЦЭМ!$C$39:$C$782,СВЦЭМ!$A$39:$A$782,$A28,СВЦЭМ!$B$39:$B$782,B$11)+'СЕТ СН'!$F$9+СВЦЭМ!$D$10+'СЕТ СН'!$F$6-'СЕТ СН'!$F$19</f>
        <v>884.72628666000003</v>
      </c>
      <c r="C28" s="36">
        <f>SUMIFS(СВЦЭМ!$C$39:$C$782,СВЦЭМ!$A$39:$A$782,$A28,СВЦЭМ!$B$39:$B$782,C$11)+'СЕТ СН'!$F$9+СВЦЭМ!$D$10+'СЕТ СН'!$F$6-'СЕТ СН'!$F$19</f>
        <v>927.35099154</v>
      </c>
      <c r="D28" s="36">
        <f>SUMIFS(СВЦЭМ!$C$39:$C$782,СВЦЭМ!$A$39:$A$782,$A28,СВЦЭМ!$B$39:$B$782,D$11)+'СЕТ СН'!$F$9+СВЦЭМ!$D$10+'СЕТ СН'!$F$6-'СЕТ СН'!$F$19</f>
        <v>956.81557817000009</v>
      </c>
      <c r="E28" s="36">
        <f>SUMIFS(СВЦЭМ!$C$39:$C$782,СВЦЭМ!$A$39:$A$782,$A28,СВЦЭМ!$B$39:$B$782,E$11)+'СЕТ СН'!$F$9+СВЦЭМ!$D$10+'СЕТ СН'!$F$6-'СЕТ СН'!$F$19</f>
        <v>968.84098730000005</v>
      </c>
      <c r="F28" s="36">
        <f>SUMIFS(СВЦЭМ!$C$39:$C$782,СВЦЭМ!$A$39:$A$782,$A28,СВЦЭМ!$B$39:$B$782,F$11)+'СЕТ СН'!$F$9+СВЦЭМ!$D$10+'СЕТ СН'!$F$6-'СЕТ СН'!$F$19</f>
        <v>996.72631675000002</v>
      </c>
      <c r="G28" s="36">
        <f>SUMIFS(СВЦЭМ!$C$39:$C$782,СВЦЭМ!$A$39:$A$782,$A28,СВЦЭМ!$B$39:$B$782,G$11)+'СЕТ СН'!$F$9+СВЦЭМ!$D$10+'СЕТ СН'!$F$6-'СЕТ СН'!$F$19</f>
        <v>986.10255736000011</v>
      </c>
      <c r="H28" s="36">
        <f>SUMIFS(СВЦЭМ!$C$39:$C$782,СВЦЭМ!$A$39:$A$782,$A28,СВЦЭМ!$B$39:$B$782,H$11)+'СЕТ СН'!$F$9+СВЦЭМ!$D$10+'СЕТ СН'!$F$6-'СЕТ СН'!$F$19</f>
        <v>935.36009275000004</v>
      </c>
      <c r="I28" s="36">
        <f>SUMIFS(СВЦЭМ!$C$39:$C$782,СВЦЭМ!$A$39:$A$782,$A28,СВЦЭМ!$B$39:$B$782,I$11)+'СЕТ СН'!$F$9+СВЦЭМ!$D$10+'СЕТ СН'!$F$6-'СЕТ СН'!$F$19</f>
        <v>905.34560689</v>
      </c>
      <c r="J28" s="36">
        <f>SUMIFS(СВЦЭМ!$C$39:$C$782,СВЦЭМ!$A$39:$A$782,$A28,СВЦЭМ!$B$39:$B$782,J$11)+'СЕТ СН'!$F$9+СВЦЭМ!$D$10+'СЕТ СН'!$F$6-'СЕТ СН'!$F$19</f>
        <v>956.51673856000002</v>
      </c>
      <c r="K28" s="36">
        <f>SUMIFS(СВЦЭМ!$C$39:$C$782,СВЦЭМ!$A$39:$A$782,$A28,СВЦЭМ!$B$39:$B$782,K$11)+'СЕТ СН'!$F$9+СВЦЭМ!$D$10+'СЕТ СН'!$F$6-'СЕТ СН'!$F$19</f>
        <v>876.78031752000004</v>
      </c>
      <c r="L28" s="36">
        <f>SUMIFS(СВЦЭМ!$C$39:$C$782,СВЦЭМ!$A$39:$A$782,$A28,СВЦЭМ!$B$39:$B$782,L$11)+'СЕТ СН'!$F$9+СВЦЭМ!$D$10+'СЕТ СН'!$F$6-'СЕТ СН'!$F$19</f>
        <v>869.71610078000003</v>
      </c>
      <c r="M28" s="36">
        <f>SUMIFS(СВЦЭМ!$C$39:$C$782,СВЦЭМ!$A$39:$A$782,$A28,СВЦЭМ!$B$39:$B$782,M$11)+'СЕТ СН'!$F$9+СВЦЭМ!$D$10+'СЕТ СН'!$F$6-'СЕТ СН'!$F$19</f>
        <v>865.07603332000008</v>
      </c>
      <c r="N28" s="36">
        <f>SUMIFS(СВЦЭМ!$C$39:$C$782,СВЦЭМ!$A$39:$A$782,$A28,СВЦЭМ!$B$39:$B$782,N$11)+'СЕТ СН'!$F$9+СВЦЭМ!$D$10+'СЕТ СН'!$F$6-'СЕТ СН'!$F$19</f>
        <v>858.26619701000004</v>
      </c>
      <c r="O28" s="36">
        <f>SUMIFS(СВЦЭМ!$C$39:$C$782,СВЦЭМ!$A$39:$A$782,$A28,СВЦЭМ!$B$39:$B$782,O$11)+'СЕТ СН'!$F$9+СВЦЭМ!$D$10+'СЕТ СН'!$F$6-'СЕТ СН'!$F$19</f>
        <v>854.32040711000002</v>
      </c>
      <c r="P28" s="36">
        <f>SUMIFS(СВЦЭМ!$C$39:$C$782,СВЦЭМ!$A$39:$A$782,$A28,СВЦЭМ!$B$39:$B$782,P$11)+'СЕТ СН'!$F$9+СВЦЭМ!$D$10+'СЕТ СН'!$F$6-'СЕТ СН'!$F$19</f>
        <v>870.78117213000007</v>
      </c>
      <c r="Q28" s="36">
        <f>SUMIFS(СВЦЭМ!$C$39:$C$782,СВЦЭМ!$A$39:$A$782,$A28,СВЦЭМ!$B$39:$B$782,Q$11)+'СЕТ СН'!$F$9+СВЦЭМ!$D$10+'СЕТ СН'!$F$6-'СЕТ СН'!$F$19</f>
        <v>883.75953852000009</v>
      </c>
      <c r="R28" s="36">
        <f>SUMIFS(СВЦЭМ!$C$39:$C$782,СВЦЭМ!$A$39:$A$782,$A28,СВЦЭМ!$B$39:$B$782,R$11)+'СЕТ СН'!$F$9+СВЦЭМ!$D$10+'СЕТ СН'!$F$6-'СЕТ СН'!$F$19</f>
        <v>883.23396544000002</v>
      </c>
      <c r="S28" s="36">
        <f>SUMIFS(СВЦЭМ!$C$39:$C$782,СВЦЭМ!$A$39:$A$782,$A28,СВЦЭМ!$B$39:$B$782,S$11)+'СЕТ СН'!$F$9+СВЦЭМ!$D$10+'СЕТ СН'!$F$6-'СЕТ СН'!$F$19</f>
        <v>889.71839763000003</v>
      </c>
      <c r="T28" s="36">
        <f>SUMIFS(СВЦЭМ!$C$39:$C$782,СВЦЭМ!$A$39:$A$782,$A28,СВЦЭМ!$B$39:$B$782,T$11)+'СЕТ СН'!$F$9+СВЦЭМ!$D$10+'СЕТ СН'!$F$6-'СЕТ СН'!$F$19</f>
        <v>885.30661371000008</v>
      </c>
      <c r="U28" s="36">
        <f>SUMIFS(СВЦЭМ!$C$39:$C$782,СВЦЭМ!$A$39:$A$782,$A28,СВЦЭМ!$B$39:$B$782,U$11)+'СЕТ СН'!$F$9+СВЦЭМ!$D$10+'СЕТ СН'!$F$6-'СЕТ СН'!$F$19</f>
        <v>883.82665606</v>
      </c>
      <c r="V28" s="36">
        <f>SUMIFS(СВЦЭМ!$C$39:$C$782,СВЦЭМ!$A$39:$A$782,$A28,СВЦЭМ!$B$39:$B$782,V$11)+'СЕТ СН'!$F$9+СВЦЭМ!$D$10+'СЕТ СН'!$F$6-'СЕТ СН'!$F$19</f>
        <v>860.18457670000009</v>
      </c>
      <c r="W28" s="36">
        <f>SUMIFS(СВЦЭМ!$C$39:$C$782,СВЦЭМ!$A$39:$A$782,$A28,СВЦЭМ!$B$39:$B$782,W$11)+'СЕТ СН'!$F$9+СВЦЭМ!$D$10+'СЕТ СН'!$F$6-'СЕТ СН'!$F$19</f>
        <v>859.97654060000002</v>
      </c>
      <c r="X28" s="36">
        <f>SUMIFS(СВЦЭМ!$C$39:$C$782,СВЦЭМ!$A$39:$A$782,$A28,СВЦЭМ!$B$39:$B$782,X$11)+'СЕТ СН'!$F$9+СВЦЭМ!$D$10+'СЕТ СН'!$F$6-'СЕТ СН'!$F$19</f>
        <v>850.29070103000004</v>
      </c>
      <c r="Y28" s="36">
        <f>SUMIFS(СВЦЭМ!$C$39:$C$782,СВЦЭМ!$A$39:$A$782,$A28,СВЦЭМ!$B$39:$B$782,Y$11)+'СЕТ СН'!$F$9+СВЦЭМ!$D$10+'СЕТ СН'!$F$6-'СЕТ СН'!$F$19</f>
        <v>866.37329181000007</v>
      </c>
    </row>
    <row r="29" spans="1:25" ht="15.75" x14ac:dyDescent="0.2">
      <c r="A29" s="35">
        <f t="shared" si="0"/>
        <v>44334</v>
      </c>
      <c r="B29" s="36">
        <f>SUMIFS(СВЦЭМ!$C$39:$C$782,СВЦЭМ!$A$39:$A$782,$A29,СВЦЭМ!$B$39:$B$782,B$11)+'СЕТ СН'!$F$9+СВЦЭМ!$D$10+'СЕТ СН'!$F$6-'СЕТ СН'!$F$19</f>
        <v>903.32172915000001</v>
      </c>
      <c r="C29" s="36">
        <f>SUMIFS(СВЦЭМ!$C$39:$C$782,СВЦЭМ!$A$39:$A$782,$A29,СВЦЭМ!$B$39:$B$782,C$11)+'СЕТ СН'!$F$9+СВЦЭМ!$D$10+'СЕТ СН'!$F$6-'СЕТ СН'!$F$19</f>
        <v>935.29587766000009</v>
      </c>
      <c r="D29" s="36">
        <f>SUMIFS(СВЦЭМ!$C$39:$C$782,СВЦЭМ!$A$39:$A$782,$A29,СВЦЭМ!$B$39:$B$782,D$11)+'СЕТ СН'!$F$9+СВЦЭМ!$D$10+'СЕТ СН'!$F$6-'СЕТ СН'!$F$19</f>
        <v>938.35418415000004</v>
      </c>
      <c r="E29" s="36">
        <f>SUMIFS(СВЦЭМ!$C$39:$C$782,СВЦЭМ!$A$39:$A$782,$A29,СВЦЭМ!$B$39:$B$782,E$11)+'СЕТ СН'!$F$9+СВЦЭМ!$D$10+'СЕТ СН'!$F$6-'СЕТ СН'!$F$19</f>
        <v>957.5235471100001</v>
      </c>
      <c r="F29" s="36">
        <f>SUMIFS(СВЦЭМ!$C$39:$C$782,СВЦЭМ!$A$39:$A$782,$A29,СВЦЭМ!$B$39:$B$782,F$11)+'СЕТ СН'!$F$9+СВЦЭМ!$D$10+'СЕТ СН'!$F$6-'СЕТ СН'!$F$19</f>
        <v>956.50615875000005</v>
      </c>
      <c r="G29" s="36">
        <f>SUMIFS(СВЦЭМ!$C$39:$C$782,СВЦЭМ!$A$39:$A$782,$A29,СВЦЭМ!$B$39:$B$782,G$11)+'СЕТ СН'!$F$9+СВЦЭМ!$D$10+'СЕТ СН'!$F$6-'СЕТ СН'!$F$19</f>
        <v>946.52555526000003</v>
      </c>
      <c r="H29" s="36">
        <f>SUMIFS(СВЦЭМ!$C$39:$C$782,СВЦЭМ!$A$39:$A$782,$A29,СВЦЭМ!$B$39:$B$782,H$11)+'СЕТ СН'!$F$9+СВЦЭМ!$D$10+'СЕТ СН'!$F$6-'СЕТ СН'!$F$19</f>
        <v>903.19328100000007</v>
      </c>
      <c r="I29" s="36">
        <f>SUMIFS(СВЦЭМ!$C$39:$C$782,СВЦЭМ!$A$39:$A$782,$A29,СВЦЭМ!$B$39:$B$782,I$11)+'СЕТ СН'!$F$9+СВЦЭМ!$D$10+'СЕТ СН'!$F$6-'СЕТ СН'!$F$19</f>
        <v>879.11857584000006</v>
      </c>
      <c r="J29" s="36">
        <f>SUMIFS(СВЦЭМ!$C$39:$C$782,СВЦЭМ!$A$39:$A$782,$A29,СВЦЭМ!$B$39:$B$782,J$11)+'СЕТ СН'!$F$9+СВЦЭМ!$D$10+'СЕТ СН'!$F$6-'СЕТ СН'!$F$19</f>
        <v>854.73880335000001</v>
      </c>
      <c r="K29" s="36">
        <f>SUMIFS(СВЦЭМ!$C$39:$C$782,СВЦЭМ!$A$39:$A$782,$A29,СВЦЭМ!$B$39:$B$782,K$11)+'СЕТ СН'!$F$9+СВЦЭМ!$D$10+'СЕТ СН'!$F$6-'СЕТ СН'!$F$19</f>
        <v>841.79802693000011</v>
      </c>
      <c r="L29" s="36">
        <f>SUMIFS(СВЦЭМ!$C$39:$C$782,СВЦЭМ!$A$39:$A$782,$A29,СВЦЭМ!$B$39:$B$782,L$11)+'СЕТ СН'!$F$9+СВЦЭМ!$D$10+'СЕТ СН'!$F$6-'СЕТ СН'!$F$19</f>
        <v>834.44892854</v>
      </c>
      <c r="M29" s="36">
        <f>SUMIFS(СВЦЭМ!$C$39:$C$782,СВЦЭМ!$A$39:$A$782,$A29,СВЦЭМ!$B$39:$B$782,M$11)+'СЕТ СН'!$F$9+СВЦЭМ!$D$10+'СЕТ СН'!$F$6-'СЕТ СН'!$F$19</f>
        <v>849.02891165000005</v>
      </c>
      <c r="N29" s="36">
        <f>SUMIFS(СВЦЭМ!$C$39:$C$782,СВЦЭМ!$A$39:$A$782,$A29,СВЦЭМ!$B$39:$B$782,N$11)+'СЕТ СН'!$F$9+СВЦЭМ!$D$10+'СЕТ СН'!$F$6-'СЕТ СН'!$F$19</f>
        <v>849.20843828</v>
      </c>
      <c r="O29" s="36">
        <f>SUMIFS(СВЦЭМ!$C$39:$C$782,СВЦЭМ!$A$39:$A$782,$A29,СВЦЭМ!$B$39:$B$782,O$11)+'СЕТ СН'!$F$9+СВЦЭМ!$D$10+'СЕТ СН'!$F$6-'СЕТ СН'!$F$19</f>
        <v>889.58767661000002</v>
      </c>
      <c r="P29" s="36">
        <f>SUMIFS(СВЦЭМ!$C$39:$C$782,СВЦЭМ!$A$39:$A$782,$A29,СВЦЭМ!$B$39:$B$782,P$11)+'СЕТ СН'!$F$9+СВЦЭМ!$D$10+'СЕТ СН'!$F$6-'СЕТ СН'!$F$19</f>
        <v>903.02453813</v>
      </c>
      <c r="Q29" s="36">
        <f>SUMIFS(СВЦЭМ!$C$39:$C$782,СВЦЭМ!$A$39:$A$782,$A29,СВЦЭМ!$B$39:$B$782,Q$11)+'СЕТ СН'!$F$9+СВЦЭМ!$D$10+'СЕТ СН'!$F$6-'СЕТ СН'!$F$19</f>
        <v>901.86018404000004</v>
      </c>
      <c r="R29" s="36">
        <f>SUMIFS(СВЦЭМ!$C$39:$C$782,СВЦЭМ!$A$39:$A$782,$A29,СВЦЭМ!$B$39:$B$782,R$11)+'СЕТ СН'!$F$9+СВЦЭМ!$D$10+'СЕТ СН'!$F$6-'СЕТ СН'!$F$19</f>
        <v>899.26846507000005</v>
      </c>
      <c r="S29" s="36">
        <f>SUMIFS(СВЦЭМ!$C$39:$C$782,СВЦЭМ!$A$39:$A$782,$A29,СВЦЭМ!$B$39:$B$782,S$11)+'СЕТ СН'!$F$9+СВЦЭМ!$D$10+'СЕТ СН'!$F$6-'СЕТ СН'!$F$19</f>
        <v>887.19599915000003</v>
      </c>
      <c r="T29" s="36">
        <f>SUMIFS(СВЦЭМ!$C$39:$C$782,СВЦЭМ!$A$39:$A$782,$A29,СВЦЭМ!$B$39:$B$782,T$11)+'СЕТ СН'!$F$9+СВЦЭМ!$D$10+'СЕТ СН'!$F$6-'СЕТ СН'!$F$19</f>
        <v>879.98386816000004</v>
      </c>
      <c r="U29" s="36">
        <f>SUMIFS(СВЦЭМ!$C$39:$C$782,СВЦЭМ!$A$39:$A$782,$A29,СВЦЭМ!$B$39:$B$782,U$11)+'СЕТ СН'!$F$9+СВЦЭМ!$D$10+'СЕТ СН'!$F$6-'СЕТ СН'!$F$19</f>
        <v>865.22109608000005</v>
      </c>
      <c r="V29" s="36">
        <f>SUMIFS(СВЦЭМ!$C$39:$C$782,СВЦЭМ!$A$39:$A$782,$A29,СВЦЭМ!$B$39:$B$782,V$11)+'СЕТ СН'!$F$9+СВЦЭМ!$D$10+'СЕТ СН'!$F$6-'СЕТ СН'!$F$19</f>
        <v>848.50093400000003</v>
      </c>
      <c r="W29" s="36">
        <f>SUMIFS(СВЦЭМ!$C$39:$C$782,СВЦЭМ!$A$39:$A$782,$A29,СВЦЭМ!$B$39:$B$782,W$11)+'СЕТ СН'!$F$9+СВЦЭМ!$D$10+'СЕТ СН'!$F$6-'СЕТ СН'!$F$19</f>
        <v>833.81469139000001</v>
      </c>
      <c r="X29" s="36">
        <f>SUMIFS(СВЦЭМ!$C$39:$C$782,СВЦЭМ!$A$39:$A$782,$A29,СВЦЭМ!$B$39:$B$782,X$11)+'СЕТ СН'!$F$9+СВЦЭМ!$D$10+'СЕТ СН'!$F$6-'СЕТ СН'!$F$19</f>
        <v>861.48476776000007</v>
      </c>
      <c r="Y29" s="36">
        <f>SUMIFS(СВЦЭМ!$C$39:$C$782,СВЦЭМ!$A$39:$A$782,$A29,СВЦЭМ!$B$39:$B$782,Y$11)+'СЕТ СН'!$F$9+СВЦЭМ!$D$10+'СЕТ СН'!$F$6-'СЕТ СН'!$F$19</f>
        <v>901.32114087000002</v>
      </c>
    </row>
    <row r="30" spans="1:25" ht="15.75" x14ac:dyDescent="0.2">
      <c r="A30" s="35">
        <f t="shared" si="0"/>
        <v>44335</v>
      </c>
      <c r="B30" s="36">
        <f>SUMIFS(СВЦЭМ!$C$39:$C$782,СВЦЭМ!$A$39:$A$782,$A30,СВЦЭМ!$B$39:$B$782,B$11)+'СЕТ СН'!$F$9+СВЦЭМ!$D$10+'СЕТ СН'!$F$6-'СЕТ СН'!$F$19</f>
        <v>954.65749620000008</v>
      </c>
      <c r="C30" s="36">
        <f>SUMIFS(СВЦЭМ!$C$39:$C$782,СВЦЭМ!$A$39:$A$782,$A30,СВЦЭМ!$B$39:$B$782,C$11)+'СЕТ СН'!$F$9+СВЦЭМ!$D$10+'СЕТ СН'!$F$6-'СЕТ СН'!$F$19</f>
        <v>971.94327244999999</v>
      </c>
      <c r="D30" s="36">
        <f>SUMIFS(СВЦЭМ!$C$39:$C$782,СВЦЭМ!$A$39:$A$782,$A30,СВЦЭМ!$B$39:$B$782,D$11)+'СЕТ СН'!$F$9+СВЦЭМ!$D$10+'СЕТ СН'!$F$6-'СЕТ СН'!$F$19</f>
        <v>983.6511551100001</v>
      </c>
      <c r="E30" s="36">
        <f>SUMIFS(СВЦЭМ!$C$39:$C$782,СВЦЭМ!$A$39:$A$782,$A30,СВЦЭМ!$B$39:$B$782,E$11)+'СЕТ СН'!$F$9+СВЦЭМ!$D$10+'СЕТ СН'!$F$6-'СЕТ СН'!$F$19</f>
        <v>1000.6021422600001</v>
      </c>
      <c r="F30" s="36">
        <f>SUMIFS(СВЦЭМ!$C$39:$C$782,СВЦЭМ!$A$39:$A$782,$A30,СВЦЭМ!$B$39:$B$782,F$11)+'СЕТ СН'!$F$9+СВЦЭМ!$D$10+'СЕТ СН'!$F$6-'СЕТ СН'!$F$19</f>
        <v>1004.48543885</v>
      </c>
      <c r="G30" s="36">
        <f>SUMIFS(СВЦЭМ!$C$39:$C$782,СВЦЭМ!$A$39:$A$782,$A30,СВЦЭМ!$B$39:$B$782,G$11)+'СЕТ СН'!$F$9+СВЦЭМ!$D$10+'СЕТ СН'!$F$6-'СЕТ СН'!$F$19</f>
        <v>991.26850745000002</v>
      </c>
      <c r="H30" s="36">
        <f>SUMIFS(СВЦЭМ!$C$39:$C$782,СВЦЭМ!$A$39:$A$782,$A30,СВЦЭМ!$B$39:$B$782,H$11)+'СЕТ СН'!$F$9+СВЦЭМ!$D$10+'СЕТ СН'!$F$6-'СЕТ СН'!$F$19</f>
        <v>945.39903069000002</v>
      </c>
      <c r="I30" s="36">
        <f>SUMIFS(СВЦЭМ!$C$39:$C$782,СВЦЭМ!$A$39:$A$782,$A30,СВЦЭМ!$B$39:$B$782,I$11)+'СЕТ СН'!$F$9+СВЦЭМ!$D$10+'СЕТ СН'!$F$6-'СЕТ СН'!$F$19</f>
        <v>902.03741094000009</v>
      </c>
      <c r="J30" s="36">
        <f>SUMIFS(СВЦЭМ!$C$39:$C$782,СВЦЭМ!$A$39:$A$782,$A30,СВЦЭМ!$B$39:$B$782,J$11)+'СЕТ СН'!$F$9+СВЦЭМ!$D$10+'СЕТ СН'!$F$6-'СЕТ СН'!$F$19</f>
        <v>882.24038793</v>
      </c>
      <c r="K30" s="36">
        <f>SUMIFS(СВЦЭМ!$C$39:$C$782,СВЦЭМ!$A$39:$A$782,$A30,СВЦЭМ!$B$39:$B$782,K$11)+'СЕТ СН'!$F$9+СВЦЭМ!$D$10+'СЕТ СН'!$F$6-'СЕТ СН'!$F$19</f>
        <v>876.26222255000005</v>
      </c>
      <c r="L30" s="36">
        <f>SUMIFS(СВЦЭМ!$C$39:$C$782,СВЦЭМ!$A$39:$A$782,$A30,СВЦЭМ!$B$39:$B$782,L$11)+'СЕТ СН'!$F$9+СВЦЭМ!$D$10+'СЕТ СН'!$F$6-'СЕТ СН'!$F$19</f>
        <v>882.79908290000003</v>
      </c>
      <c r="M30" s="36">
        <f>SUMIFS(СВЦЭМ!$C$39:$C$782,СВЦЭМ!$A$39:$A$782,$A30,СВЦЭМ!$B$39:$B$782,M$11)+'СЕТ СН'!$F$9+СВЦЭМ!$D$10+'СЕТ СН'!$F$6-'СЕТ СН'!$F$19</f>
        <v>909.46600516000001</v>
      </c>
      <c r="N30" s="36">
        <f>SUMIFS(СВЦЭМ!$C$39:$C$782,СВЦЭМ!$A$39:$A$782,$A30,СВЦЭМ!$B$39:$B$782,N$11)+'СЕТ СН'!$F$9+СВЦЭМ!$D$10+'СЕТ СН'!$F$6-'СЕТ СН'!$F$19</f>
        <v>942.95026530000007</v>
      </c>
      <c r="O30" s="36">
        <f>SUMIFS(СВЦЭМ!$C$39:$C$782,СВЦЭМ!$A$39:$A$782,$A30,СВЦЭМ!$B$39:$B$782,O$11)+'СЕТ СН'!$F$9+СВЦЭМ!$D$10+'СЕТ СН'!$F$6-'СЕТ СН'!$F$19</f>
        <v>990.10447145000001</v>
      </c>
      <c r="P30" s="36">
        <f>SUMIFS(СВЦЭМ!$C$39:$C$782,СВЦЭМ!$A$39:$A$782,$A30,СВЦЭМ!$B$39:$B$782,P$11)+'СЕТ СН'!$F$9+СВЦЭМ!$D$10+'СЕТ СН'!$F$6-'СЕТ СН'!$F$19</f>
        <v>1006.78988732</v>
      </c>
      <c r="Q30" s="36">
        <f>SUMIFS(СВЦЭМ!$C$39:$C$782,СВЦЭМ!$A$39:$A$782,$A30,СВЦЭМ!$B$39:$B$782,Q$11)+'СЕТ СН'!$F$9+СВЦЭМ!$D$10+'СЕТ СН'!$F$6-'СЕТ СН'!$F$19</f>
        <v>989.31926987000008</v>
      </c>
      <c r="R30" s="36">
        <f>SUMIFS(СВЦЭМ!$C$39:$C$782,СВЦЭМ!$A$39:$A$782,$A30,СВЦЭМ!$B$39:$B$782,R$11)+'СЕТ СН'!$F$9+СВЦЭМ!$D$10+'СЕТ СН'!$F$6-'СЕТ СН'!$F$19</f>
        <v>961.0366473900001</v>
      </c>
      <c r="S30" s="36">
        <f>SUMIFS(СВЦЭМ!$C$39:$C$782,СВЦЭМ!$A$39:$A$782,$A30,СВЦЭМ!$B$39:$B$782,S$11)+'СЕТ СН'!$F$9+СВЦЭМ!$D$10+'СЕТ СН'!$F$6-'СЕТ СН'!$F$19</f>
        <v>943.41827483000009</v>
      </c>
      <c r="T30" s="36">
        <f>SUMIFS(СВЦЭМ!$C$39:$C$782,СВЦЭМ!$A$39:$A$782,$A30,СВЦЭМ!$B$39:$B$782,T$11)+'СЕТ СН'!$F$9+СВЦЭМ!$D$10+'СЕТ СН'!$F$6-'СЕТ СН'!$F$19</f>
        <v>920.80304547000003</v>
      </c>
      <c r="U30" s="36">
        <f>SUMIFS(СВЦЭМ!$C$39:$C$782,СВЦЭМ!$A$39:$A$782,$A30,СВЦЭМ!$B$39:$B$782,U$11)+'СЕТ СН'!$F$9+СВЦЭМ!$D$10+'СЕТ СН'!$F$6-'СЕТ СН'!$F$19</f>
        <v>906.7074316400001</v>
      </c>
      <c r="V30" s="36">
        <f>SUMIFS(СВЦЭМ!$C$39:$C$782,СВЦЭМ!$A$39:$A$782,$A30,СВЦЭМ!$B$39:$B$782,V$11)+'СЕТ СН'!$F$9+СВЦЭМ!$D$10+'СЕТ СН'!$F$6-'СЕТ СН'!$F$19</f>
        <v>883.33918841000002</v>
      </c>
      <c r="W30" s="36">
        <f>SUMIFS(СВЦЭМ!$C$39:$C$782,СВЦЭМ!$A$39:$A$782,$A30,СВЦЭМ!$B$39:$B$782,W$11)+'СЕТ СН'!$F$9+СВЦЭМ!$D$10+'СЕТ СН'!$F$6-'СЕТ СН'!$F$19</f>
        <v>861.27584945000001</v>
      </c>
      <c r="X30" s="36">
        <f>SUMIFS(СВЦЭМ!$C$39:$C$782,СВЦЭМ!$A$39:$A$782,$A30,СВЦЭМ!$B$39:$B$782,X$11)+'СЕТ СН'!$F$9+СВЦЭМ!$D$10+'СЕТ СН'!$F$6-'СЕТ СН'!$F$19</f>
        <v>831.85392178000006</v>
      </c>
      <c r="Y30" s="36">
        <f>SUMIFS(СВЦЭМ!$C$39:$C$782,СВЦЭМ!$A$39:$A$782,$A30,СВЦЭМ!$B$39:$B$782,Y$11)+'СЕТ СН'!$F$9+СВЦЭМ!$D$10+'СЕТ СН'!$F$6-'СЕТ СН'!$F$19</f>
        <v>888.07365125000001</v>
      </c>
    </row>
    <row r="31" spans="1:25" ht="15.75" x14ac:dyDescent="0.2">
      <c r="A31" s="35">
        <f t="shared" si="0"/>
        <v>44336</v>
      </c>
      <c r="B31" s="36">
        <f>SUMIFS(СВЦЭМ!$C$39:$C$782,СВЦЭМ!$A$39:$A$782,$A31,СВЦЭМ!$B$39:$B$782,B$11)+'СЕТ СН'!$F$9+СВЦЭМ!$D$10+'СЕТ СН'!$F$6-'СЕТ СН'!$F$19</f>
        <v>967.25089485000001</v>
      </c>
      <c r="C31" s="36">
        <f>SUMIFS(СВЦЭМ!$C$39:$C$782,СВЦЭМ!$A$39:$A$782,$A31,СВЦЭМ!$B$39:$B$782,C$11)+'СЕТ СН'!$F$9+СВЦЭМ!$D$10+'СЕТ СН'!$F$6-'СЕТ СН'!$F$19</f>
        <v>985.55107463000002</v>
      </c>
      <c r="D31" s="36">
        <f>SUMIFS(СВЦЭМ!$C$39:$C$782,СВЦЭМ!$A$39:$A$782,$A31,СВЦЭМ!$B$39:$B$782,D$11)+'СЕТ СН'!$F$9+СВЦЭМ!$D$10+'СЕТ СН'!$F$6-'СЕТ СН'!$F$19</f>
        <v>1005.7672164200001</v>
      </c>
      <c r="E31" s="36">
        <f>SUMIFS(СВЦЭМ!$C$39:$C$782,СВЦЭМ!$A$39:$A$782,$A31,СВЦЭМ!$B$39:$B$782,E$11)+'СЕТ СН'!$F$9+СВЦЭМ!$D$10+'СЕТ СН'!$F$6-'СЕТ СН'!$F$19</f>
        <v>1007.6004119400001</v>
      </c>
      <c r="F31" s="36">
        <f>SUMIFS(СВЦЭМ!$C$39:$C$782,СВЦЭМ!$A$39:$A$782,$A31,СВЦЭМ!$B$39:$B$782,F$11)+'СЕТ СН'!$F$9+СВЦЭМ!$D$10+'СЕТ СН'!$F$6-'СЕТ СН'!$F$19</f>
        <v>1017.87160022</v>
      </c>
      <c r="G31" s="36">
        <f>SUMIFS(СВЦЭМ!$C$39:$C$782,СВЦЭМ!$A$39:$A$782,$A31,СВЦЭМ!$B$39:$B$782,G$11)+'СЕТ СН'!$F$9+СВЦЭМ!$D$10+'СЕТ СН'!$F$6-'СЕТ СН'!$F$19</f>
        <v>1003.63435816</v>
      </c>
      <c r="H31" s="36">
        <f>SUMIFS(СВЦЭМ!$C$39:$C$782,СВЦЭМ!$A$39:$A$782,$A31,СВЦЭМ!$B$39:$B$782,H$11)+'СЕТ СН'!$F$9+СВЦЭМ!$D$10+'СЕТ СН'!$F$6-'СЕТ СН'!$F$19</f>
        <v>978.07710044000009</v>
      </c>
      <c r="I31" s="36">
        <f>SUMIFS(СВЦЭМ!$C$39:$C$782,СВЦЭМ!$A$39:$A$782,$A31,СВЦЭМ!$B$39:$B$782,I$11)+'СЕТ СН'!$F$9+СВЦЭМ!$D$10+'СЕТ СН'!$F$6-'СЕТ СН'!$F$19</f>
        <v>908.46909460000006</v>
      </c>
      <c r="J31" s="36">
        <f>SUMIFS(СВЦЭМ!$C$39:$C$782,СВЦЭМ!$A$39:$A$782,$A31,СВЦЭМ!$B$39:$B$782,J$11)+'СЕТ СН'!$F$9+СВЦЭМ!$D$10+'СЕТ СН'!$F$6-'СЕТ СН'!$F$19</f>
        <v>849.0567293900001</v>
      </c>
      <c r="K31" s="36">
        <f>SUMIFS(СВЦЭМ!$C$39:$C$782,СВЦЭМ!$A$39:$A$782,$A31,СВЦЭМ!$B$39:$B$782,K$11)+'СЕТ СН'!$F$9+СВЦЭМ!$D$10+'СЕТ СН'!$F$6-'СЕТ СН'!$F$19</f>
        <v>819.95383427000002</v>
      </c>
      <c r="L31" s="36">
        <f>SUMIFS(СВЦЭМ!$C$39:$C$782,СВЦЭМ!$A$39:$A$782,$A31,СВЦЭМ!$B$39:$B$782,L$11)+'СЕТ СН'!$F$9+СВЦЭМ!$D$10+'СЕТ СН'!$F$6-'СЕТ СН'!$F$19</f>
        <v>820.98924455000008</v>
      </c>
      <c r="M31" s="36">
        <f>SUMIFS(СВЦЭМ!$C$39:$C$782,СВЦЭМ!$A$39:$A$782,$A31,СВЦЭМ!$B$39:$B$782,M$11)+'СЕТ СН'!$F$9+СВЦЭМ!$D$10+'СЕТ СН'!$F$6-'СЕТ СН'!$F$19</f>
        <v>811.06096349000006</v>
      </c>
      <c r="N31" s="36">
        <f>SUMIFS(СВЦЭМ!$C$39:$C$782,СВЦЭМ!$A$39:$A$782,$A31,СВЦЭМ!$B$39:$B$782,N$11)+'СЕТ СН'!$F$9+СВЦЭМ!$D$10+'СЕТ СН'!$F$6-'СЕТ СН'!$F$19</f>
        <v>857.21236647000001</v>
      </c>
      <c r="O31" s="36">
        <f>SUMIFS(СВЦЭМ!$C$39:$C$782,СВЦЭМ!$A$39:$A$782,$A31,СВЦЭМ!$B$39:$B$782,O$11)+'СЕТ СН'!$F$9+СВЦЭМ!$D$10+'СЕТ СН'!$F$6-'СЕТ СН'!$F$19</f>
        <v>887.23824318000004</v>
      </c>
      <c r="P31" s="36">
        <f>SUMIFS(СВЦЭМ!$C$39:$C$782,СВЦЭМ!$A$39:$A$782,$A31,СВЦЭМ!$B$39:$B$782,P$11)+'СЕТ СН'!$F$9+СВЦЭМ!$D$10+'СЕТ СН'!$F$6-'СЕТ СН'!$F$19</f>
        <v>903.60834431000001</v>
      </c>
      <c r="Q31" s="36">
        <f>SUMIFS(СВЦЭМ!$C$39:$C$782,СВЦЭМ!$A$39:$A$782,$A31,СВЦЭМ!$B$39:$B$782,Q$11)+'СЕТ СН'!$F$9+СВЦЭМ!$D$10+'СЕТ СН'!$F$6-'СЕТ СН'!$F$19</f>
        <v>913.68614372000002</v>
      </c>
      <c r="R31" s="36">
        <f>SUMIFS(СВЦЭМ!$C$39:$C$782,СВЦЭМ!$A$39:$A$782,$A31,СВЦЭМ!$B$39:$B$782,R$11)+'СЕТ СН'!$F$9+СВЦЭМ!$D$10+'СЕТ СН'!$F$6-'СЕТ СН'!$F$19</f>
        <v>903.55505458000005</v>
      </c>
      <c r="S31" s="36">
        <f>SUMIFS(СВЦЭМ!$C$39:$C$782,СВЦЭМ!$A$39:$A$782,$A31,СВЦЭМ!$B$39:$B$782,S$11)+'СЕТ СН'!$F$9+СВЦЭМ!$D$10+'СЕТ СН'!$F$6-'СЕТ СН'!$F$19</f>
        <v>884.22091372</v>
      </c>
      <c r="T31" s="36">
        <f>SUMIFS(СВЦЭМ!$C$39:$C$782,СВЦЭМ!$A$39:$A$782,$A31,СВЦЭМ!$B$39:$B$782,T$11)+'СЕТ СН'!$F$9+СВЦЭМ!$D$10+'СЕТ СН'!$F$6-'СЕТ СН'!$F$19</f>
        <v>844.61862679000001</v>
      </c>
      <c r="U31" s="36">
        <f>SUMIFS(СВЦЭМ!$C$39:$C$782,СВЦЭМ!$A$39:$A$782,$A31,СВЦЭМ!$B$39:$B$782,U$11)+'СЕТ СН'!$F$9+СВЦЭМ!$D$10+'СЕТ СН'!$F$6-'СЕТ СН'!$F$19</f>
        <v>838.55616851000002</v>
      </c>
      <c r="V31" s="36">
        <f>SUMIFS(СВЦЭМ!$C$39:$C$782,СВЦЭМ!$A$39:$A$782,$A31,СВЦЭМ!$B$39:$B$782,V$11)+'СЕТ СН'!$F$9+СВЦЭМ!$D$10+'СЕТ СН'!$F$6-'СЕТ СН'!$F$19</f>
        <v>852.71048088000009</v>
      </c>
      <c r="W31" s="36">
        <f>SUMIFS(СВЦЭМ!$C$39:$C$782,СВЦЭМ!$A$39:$A$782,$A31,СВЦЭМ!$B$39:$B$782,W$11)+'СЕТ СН'!$F$9+СВЦЭМ!$D$10+'СЕТ СН'!$F$6-'СЕТ СН'!$F$19</f>
        <v>874.43984477000004</v>
      </c>
      <c r="X31" s="36">
        <f>SUMIFS(СВЦЭМ!$C$39:$C$782,СВЦЭМ!$A$39:$A$782,$A31,СВЦЭМ!$B$39:$B$782,X$11)+'СЕТ СН'!$F$9+СВЦЭМ!$D$10+'СЕТ СН'!$F$6-'СЕТ СН'!$F$19</f>
        <v>851.72662910000008</v>
      </c>
      <c r="Y31" s="36">
        <f>SUMIFS(СВЦЭМ!$C$39:$C$782,СВЦЭМ!$A$39:$A$782,$A31,СВЦЭМ!$B$39:$B$782,Y$11)+'СЕТ СН'!$F$9+СВЦЭМ!$D$10+'СЕТ СН'!$F$6-'СЕТ СН'!$F$19</f>
        <v>824.28503251000006</v>
      </c>
    </row>
    <row r="32" spans="1:25" ht="15.75" x14ac:dyDescent="0.2">
      <c r="A32" s="35">
        <f t="shared" si="0"/>
        <v>44337</v>
      </c>
      <c r="B32" s="36">
        <f>SUMIFS(СВЦЭМ!$C$39:$C$782,СВЦЭМ!$A$39:$A$782,$A32,СВЦЭМ!$B$39:$B$782,B$11)+'СЕТ СН'!$F$9+СВЦЭМ!$D$10+'СЕТ СН'!$F$6-'СЕТ СН'!$F$19</f>
        <v>853.83481897000001</v>
      </c>
      <c r="C32" s="36">
        <f>SUMIFS(СВЦЭМ!$C$39:$C$782,СВЦЭМ!$A$39:$A$782,$A32,СВЦЭМ!$B$39:$B$782,C$11)+'СЕТ СН'!$F$9+СВЦЭМ!$D$10+'СЕТ СН'!$F$6-'СЕТ СН'!$F$19</f>
        <v>912.52435808000007</v>
      </c>
      <c r="D32" s="36">
        <f>SUMIFS(СВЦЭМ!$C$39:$C$782,СВЦЭМ!$A$39:$A$782,$A32,СВЦЭМ!$B$39:$B$782,D$11)+'СЕТ СН'!$F$9+СВЦЭМ!$D$10+'СЕТ СН'!$F$6-'СЕТ СН'!$F$19</f>
        <v>946.84003137000002</v>
      </c>
      <c r="E32" s="36">
        <f>SUMIFS(СВЦЭМ!$C$39:$C$782,СВЦЭМ!$A$39:$A$782,$A32,СВЦЭМ!$B$39:$B$782,E$11)+'СЕТ СН'!$F$9+СВЦЭМ!$D$10+'СЕТ СН'!$F$6-'СЕТ СН'!$F$19</f>
        <v>943.39656466000008</v>
      </c>
      <c r="F32" s="36">
        <f>SUMIFS(СВЦЭМ!$C$39:$C$782,СВЦЭМ!$A$39:$A$782,$A32,СВЦЭМ!$B$39:$B$782,F$11)+'СЕТ СН'!$F$9+СВЦЭМ!$D$10+'СЕТ СН'!$F$6-'СЕТ СН'!$F$19</f>
        <v>970.1876850000001</v>
      </c>
      <c r="G32" s="36">
        <f>SUMIFS(СВЦЭМ!$C$39:$C$782,СВЦЭМ!$A$39:$A$782,$A32,СВЦЭМ!$B$39:$B$782,G$11)+'СЕТ СН'!$F$9+СВЦЭМ!$D$10+'СЕТ СН'!$F$6-'СЕТ СН'!$F$19</f>
        <v>968.3832124600001</v>
      </c>
      <c r="H32" s="36">
        <f>SUMIFS(СВЦЭМ!$C$39:$C$782,СВЦЭМ!$A$39:$A$782,$A32,СВЦЭМ!$B$39:$B$782,H$11)+'СЕТ СН'!$F$9+СВЦЭМ!$D$10+'СЕТ СН'!$F$6-'СЕТ СН'!$F$19</f>
        <v>929.92328946000009</v>
      </c>
      <c r="I32" s="36">
        <f>SUMIFS(СВЦЭМ!$C$39:$C$782,СВЦЭМ!$A$39:$A$782,$A32,СВЦЭМ!$B$39:$B$782,I$11)+'СЕТ СН'!$F$9+СВЦЭМ!$D$10+'СЕТ СН'!$F$6-'СЕТ СН'!$F$19</f>
        <v>893.17789657000003</v>
      </c>
      <c r="J32" s="36">
        <f>SUMIFS(СВЦЭМ!$C$39:$C$782,СВЦЭМ!$A$39:$A$782,$A32,СВЦЭМ!$B$39:$B$782,J$11)+'СЕТ СН'!$F$9+СВЦЭМ!$D$10+'СЕТ СН'!$F$6-'СЕТ СН'!$F$19</f>
        <v>844.7987555200001</v>
      </c>
      <c r="K32" s="36">
        <f>SUMIFS(СВЦЭМ!$C$39:$C$782,СВЦЭМ!$A$39:$A$782,$A32,СВЦЭМ!$B$39:$B$782,K$11)+'СЕТ СН'!$F$9+СВЦЭМ!$D$10+'СЕТ СН'!$F$6-'СЕТ СН'!$F$19</f>
        <v>798.99000003000003</v>
      </c>
      <c r="L32" s="36">
        <f>SUMIFS(СВЦЭМ!$C$39:$C$782,СВЦЭМ!$A$39:$A$782,$A32,СВЦЭМ!$B$39:$B$782,L$11)+'СЕТ СН'!$F$9+СВЦЭМ!$D$10+'СЕТ СН'!$F$6-'СЕТ СН'!$F$19</f>
        <v>795.69459798000003</v>
      </c>
      <c r="M32" s="36">
        <f>SUMIFS(СВЦЭМ!$C$39:$C$782,СВЦЭМ!$A$39:$A$782,$A32,СВЦЭМ!$B$39:$B$782,M$11)+'СЕТ СН'!$F$9+СВЦЭМ!$D$10+'СЕТ СН'!$F$6-'СЕТ СН'!$F$19</f>
        <v>818.26813016000006</v>
      </c>
      <c r="N32" s="36">
        <f>SUMIFS(СВЦЭМ!$C$39:$C$782,СВЦЭМ!$A$39:$A$782,$A32,СВЦЭМ!$B$39:$B$782,N$11)+'СЕТ СН'!$F$9+СВЦЭМ!$D$10+'СЕТ СН'!$F$6-'СЕТ СН'!$F$19</f>
        <v>876.46632346000001</v>
      </c>
      <c r="O32" s="36">
        <f>SUMIFS(СВЦЭМ!$C$39:$C$782,СВЦЭМ!$A$39:$A$782,$A32,СВЦЭМ!$B$39:$B$782,O$11)+'СЕТ СН'!$F$9+СВЦЭМ!$D$10+'СЕТ СН'!$F$6-'СЕТ СН'!$F$19</f>
        <v>915.22521828000004</v>
      </c>
      <c r="P32" s="36">
        <f>SUMIFS(СВЦЭМ!$C$39:$C$782,СВЦЭМ!$A$39:$A$782,$A32,СВЦЭМ!$B$39:$B$782,P$11)+'СЕТ СН'!$F$9+СВЦЭМ!$D$10+'СЕТ СН'!$F$6-'СЕТ СН'!$F$19</f>
        <v>922.30038502000002</v>
      </c>
      <c r="Q32" s="36">
        <f>SUMIFS(СВЦЭМ!$C$39:$C$782,СВЦЭМ!$A$39:$A$782,$A32,СВЦЭМ!$B$39:$B$782,Q$11)+'СЕТ СН'!$F$9+СВЦЭМ!$D$10+'СЕТ СН'!$F$6-'СЕТ СН'!$F$19</f>
        <v>917.40007801000002</v>
      </c>
      <c r="R32" s="36">
        <f>SUMIFS(СВЦЭМ!$C$39:$C$782,СВЦЭМ!$A$39:$A$782,$A32,СВЦЭМ!$B$39:$B$782,R$11)+'СЕТ СН'!$F$9+СВЦЭМ!$D$10+'СЕТ СН'!$F$6-'СЕТ СН'!$F$19</f>
        <v>907.91593250000005</v>
      </c>
      <c r="S32" s="36">
        <f>SUMIFS(СВЦЭМ!$C$39:$C$782,СВЦЭМ!$A$39:$A$782,$A32,СВЦЭМ!$B$39:$B$782,S$11)+'СЕТ СН'!$F$9+СВЦЭМ!$D$10+'СЕТ СН'!$F$6-'СЕТ СН'!$F$19</f>
        <v>901.07400315000007</v>
      </c>
      <c r="T32" s="36">
        <f>SUMIFS(СВЦЭМ!$C$39:$C$782,СВЦЭМ!$A$39:$A$782,$A32,СВЦЭМ!$B$39:$B$782,T$11)+'СЕТ СН'!$F$9+СВЦЭМ!$D$10+'СЕТ СН'!$F$6-'СЕТ СН'!$F$19</f>
        <v>860.55779165000001</v>
      </c>
      <c r="U32" s="36">
        <f>SUMIFS(СВЦЭМ!$C$39:$C$782,СВЦЭМ!$A$39:$A$782,$A32,СВЦЭМ!$B$39:$B$782,U$11)+'СЕТ СН'!$F$9+СВЦЭМ!$D$10+'СЕТ СН'!$F$6-'СЕТ СН'!$F$19</f>
        <v>812.08338490000006</v>
      </c>
      <c r="V32" s="36">
        <f>SUMIFS(СВЦЭМ!$C$39:$C$782,СВЦЭМ!$A$39:$A$782,$A32,СВЦЭМ!$B$39:$B$782,V$11)+'СЕТ СН'!$F$9+СВЦЭМ!$D$10+'СЕТ СН'!$F$6-'СЕТ СН'!$F$19</f>
        <v>827.70117261000007</v>
      </c>
      <c r="W32" s="36">
        <f>SUMIFS(СВЦЭМ!$C$39:$C$782,СВЦЭМ!$A$39:$A$782,$A32,СВЦЭМ!$B$39:$B$782,W$11)+'СЕТ СН'!$F$9+СВЦЭМ!$D$10+'СЕТ СН'!$F$6-'СЕТ СН'!$F$19</f>
        <v>846.60534206</v>
      </c>
      <c r="X32" s="36">
        <f>SUMIFS(СВЦЭМ!$C$39:$C$782,СВЦЭМ!$A$39:$A$782,$A32,СВЦЭМ!$B$39:$B$782,X$11)+'СЕТ СН'!$F$9+СВЦЭМ!$D$10+'СЕТ СН'!$F$6-'СЕТ СН'!$F$19</f>
        <v>859.14020024000001</v>
      </c>
      <c r="Y32" s="36">
        <f>SUMIFS(СВЦЭМ!$C$39:$C$782,СВЦЭМ!$A$39:$A$782,$A32,СВЦЭМ!$B$39:$B$782,Y$11)+'СЕТ СН'!$F$9+СВЦЭМ!$D$10+'СЕТ СН'!$F$6-'СЕТ СН'!$F$19</f>
        <v>830.93243389000008</v>
      </c>
    </row>
    <row r="33" spans="1:25" ht="15.75" x14ac:dyDescent="0.2">
      <c r="A33" s="35">
        <f t="shared" si="0"/>
        <v>44338</v>
      </c>
      <c r="B33" s="36">
        <f>SUMIFS(СВЦЭМ!$C$39:$C$782,СВЦЭМ!$A$39:$A$782,$A33,СВЦЭМ!$B$39:$B$782,B$11)+'СЕТ СН'!$F$9+СВЦЭМ!$D$10+'СЕТ СН'!$F$6-'СЕТ СН'!$F$19</f>
        <v>872.76562262000004</v>
      </c>
      <c r="C33" s="36">
        <f>SUMIFS(СВЦЭМ!$C$39:$C$782,СВЦЭМ!$A$39:$A$782,$A33,СВЦЭМ!$B$39:$B$782,C$11)+'СЕТ СН'!$F$9+СВЦЭМ!$D$10+'СЕТ СН'!$F$6-'СЕТ СН'!$F$19</f>
        <v>878.8436780400001</v>
      </c>
      <c r="D33" s="36">
        <f>SUMIFS(СВЦЭМ!$C$39:$C$782,СВЦЭМ!$A$39:$A$782,$A33,СВЦЭМ!$B$39:$B$782,D$11)+'СЕТ СН'!$F$9+СВЦЭМ!$D$10+'СЕТ СН'!$F$6-'СЕТ СН'!$F$19</f>
        <v>906.63905762000002</v>
      </c>
      <c r="E33" s="36">
        <f>SUMIFS(СВЦЭМ!$C$39:$C$782,СВЦЭМ!$A$39:$A$782,$A33,СВЦЭМ!$B$39:$B$782,E$11)+'СЕТ СН'!$F$9+СВЦЭМ!$D$10+'СЕТ СН'!$F$6-'СЕТ СН'!$F$19</f>
        <v>928.83191327000009</v>
      </c>
      <c r="F33" s="36">
        <f>SUMIFS(СВЦЭМ!$C$39:$C$782,СВЦЭМ!$A$39:$A$782,$A33,СВЦЭМ!$B$39:$B$782,F$11)+'СЕТ СН'!$F$9+СВЦЭМ!$D$10+'СЕТ СН'!$F$6-'СЕТ СН'!$F$19</f>
        <v>932.05683555000007</v>
      </c>
      <c r="G33" s="36">
        <f>SUMIFS(СВЦЭМ!$C$39:$C$782,СВЦЭМ!$A$39:$A$782,$A33,СВЦЭМ!$B$39:$B$782,G$11)+'СЕТ СН'!$F$9+СВЦЭМ!$D$10+'СЕТ СН'!$F$6-'СЕТ СН'!$F$19</f>
        <v>927.24651753000001</v>
      </c>
      <c r="H33" s="36">
        <f>SUMIFS(СВЦЭМ!$C$39:$C$782,СВЦЭМ!$A$39:$A$782,$A33,СВЦЭМ!$B$39:$B$782,H$11)+'СЕТ СН'!$F$9+СВЦЭМ!$D$10+'СЕТ СН'!$F$6-'СЕТ СН'!$F$19</f>
        <v>914.57010607000007</v>
      </c>
      <c r="I33" s="36">
        <f>SUMIFS(СВЦЭМ!$C$39:$C$782,СВЦЭМ!$A$39:$A$782,$A33,СВЦЭМ!$B$39:$B$782,I$11)+'СЕТ СН'!$F$9+СВЦЭМ!$D$10+'СЕТ СН'!$F$6-'СЕТ СН'!$F$19</f>
        <v>841.11568200000011</v>
      </c>
      <c r="J33" s="36">
        <f>SUMIFS(СВЦЭМ!$C$39:$C$782,СВЦЭМ!$A$39:$A$782,$A33,СВЦЭМ!$B$39:$B$782,J$11)+'СЕТ СН'!$F$9+СВЦЭМ!$D$10+'СЕТ СН'!$F$6-'СЕТ СН'!$F$19</f>
        <v>802.14989887000002</v>
      </c>
      <c r="K33" s="36">
        <f>SUMIFS(СВЦЭМ!$C$39:$C$782,СВЦЭМ!$A$39:$A$782,$A33,СВЦЭМ!$B$39:$B$782,K$11)+'СЕТ СН'!$F$9+СВЦЭМ!$D$10+'СЕТ СН'!$F$6-'СЕТ СН'!$F$19</f>
        <v>756.90490889</v>
      </c>
      <c r="L33" s="36">
        <f>SUMIFS(СВЦЭМ!$C$39:$C$782,СВЦЭМ!$A$39:$A$782,$A33,СВЦЭМ!$B$39:$B$782,L$11)+'СЕТ СН'!$F$9+СВЦЭМ!$D$10+'СЕТ СН'!$F$6-'СЕТ СН'!$F$19</f>
        <v>753.54176387000007</v>
      </c>
      <c r="M33" s="36">
        <f>SUMIFS(СВЦЭМ!$C$39:$C$782,СВЦЭМ!$A$39:$A$782,$A33,СВЦЭМ!$B$39:$B$782,M$11)+'СЕТ СН'!$F$9+СВЦЭМ!$D$10+'СЕТ СН'!$F$6-'СЕТ СН'!$F$19</f>
        <v>764.78248957000005</v>
      </c>
      <c r="N33" s="36">
        <f>SUMIFS(СВЦЭМ!$C$39:$C$782,СВЦЭМ!$A$39:$A$782,$A33,СВЦЭМ!$B$39:$B$782,N$11)+'СЕТ СН'!$F$9+СВЦЭМ!$D$10+'СЕТ СН'!$F$6-'СЕТ СН'!$F$19</f>
        <v>830.02774146000002</v>
      </c>
      <c r="O33" s="36">
        <f>SUMIFS(СВЦЭМ!$C$39:$C$782,СВЦЭМ!$A$39:$A$782,$A33,СВЦЭМ!$B$39:$B$782,O$11)+'СЕТ СН'!$F$9+СВЦЭМ!$D$10+'СЕТ СН'!$F$6-'СЕТ СН'!$F$19</f>
        <v>865.64222976000008</v>
      </c>
      <c r="P33" s="36">
        <f>SUMIFS(СВЦЭМ!$C$39:$C$782,СВЦЭМ!$A$39:$A$782,$A33,СВЦЭМ!$B$39:$B$782,P$11)+'СЕТ СН'!$F$9+СВЦЭМ!$D$10+'СЕТ СН'!$F$6-'СЕТ СН'!$F$19</f>
        <v>885.67940627000007</v>
      </c>
      <c r="Q33" s="36">
        <f>SUMIFS(СВЦЭМ!$C$39:$C$782,СВЦЭМ!$A$39:$A$782,$A33,СВЦЭМ!$B$39:$B$782,Q$11)+'СЕТ СН'!$F$9+СВЦЭМ!$D$10+'СЕТ СН'!$F$6-'СЕТ СН'!$F$19</f>
        <v>884.33277530000009</v>
      </c>
      <c r="R33" s="36">
        <f>SUMIFS(СВЦЭМ!$C$39:$C$782,СВЦЭМ!$A$39:$A$782,$A33,СВЦЭМ!$B$39:$B$782,R$11)+'СЕТ СН'!$F$9+СВЦЭМ!$D$10+'СЕТ СН'!$F$6-'СЕТ СН'!$F$19</f>
        <v>873.55810784000005</v>
      </c>
      <c r="S33" s="36">
        <f>SUMIFS(СВЦЭМ!$C$39:$C$782,СВЦЭМ!$A$39:$A$782,$A33,СВЦЭМ!$B$39:$B$782,S$11)+'СЕТ СН'!$F$9+СВЦЭМ!$D$10+'СЕТ СН'!$F$6-'СЕТ СН'!$F$19</f>
        <v>850.21658581000008</v>
      </c>
      <c r="T33" s="36">
        <f>SUMIFS(СВЦЭМ!$C$39:$C$782,СВЦЭМ!$A$39:$A$782,$A33,СВЦЭМ!$B$39:$B$782,T$11)+'СЕТ СН'!$F$9+СВЦЭМ!$D$10+'СЕТ СН'!$F$6-'СЕТ СН'!$F$19</f>
        <v>792.14098499000011</v>
      </c>
      <c r="U33" s="36">
        <f>SUMIFS(СВЦЭМ!$C$39:$C$782,СВЦЭМ!$A$39:$A$782,$A33,СВЦЭМ!$B$39:$B$782,U$11)+'СЕТ СН'!$F$9+СВЦЭМ!$D$10+'СЕТ СН'!$F$6-'СЕТ СН'!$F$19</f>
        <v>777.10378426</v>
      </c>
      <c r="V33" s="36">
        <f>SUMIFS(СВЦЭМ!$C$39:$C$782,СВЦЭМ!$A$39:$A$782,$A33,СВЦЭМ!$B$39:$B$782,V$11)+'СЕТ СН'!$F$9+СВЦЭМ!$D$10+'СЕТ СН'!$F$6-'СЕТ СН'!$F$19</f>
        <v>770.18634917000008</v>
      </c>
      <c r="W33" s="36">
        <f>SUMIFS(СВЦЭМ!$C$39:$C$782,СВЦЭМ!$A$39:$A$782,$A33,СВЦЭМ!$B$39:$B$782,W$11)+'СЕТ СН'!$F$9+СВЦЭМ!$D$10+'СЕТ СН'!$F$6-'СЕТ СН'!$F$19</f>
        <v>802.0085373500001</v>
      </c>
      <c r="X33" s="36">
        <f>SUMIFS(СВЦЭМ!$C$39:$C$782,СВЦЭМ!$A$39:$A$782,$A33,СВЦЭМ!$B$39:$B$782,X$11)+'СЕТ СН'!$F$9+СВЦЭМ!$D$10+'СЕТ СН'!$F$6-'СЕТ СН'!$F$19</f>
        <v>779.22755316000007</v>
      </c>
      <c r="Y33" s="36">
        <f>SUMIFS(СВЦЭМ!$C$39:$C$782,СВЦЭМ!$A$39:$A$782,$A33,СВЦЭМ!$B$39:$B$782,Y$11)+'СЕТ СН'!$F$9+СВЦЭМ!$D$10+'СЕТ СН'!$F$6-'СЕТ СН'!$F$19</f>
        <v>771.0794791300001</v>
      </c>
    </row>
    <row r="34" spans="1:25" ht="15.75" x14ac:dyDescent="0.2">
      <c r="A34" s="35">
        <f t="shared" si="0"/>
        <v>44339</v>
      </c>
      <c r="B34" s="36">
        <f>SUMIFS(СВЦЭМ!$C$39:$C$782,СВЦЭМ!$A$39:$A$782,$A34,СВЦЭМ!$B$39:$B$782,B$11)+'СЕТ СН'!$F$9+СВЦЭМ!$D$10+'СЕТ СН'!$F$6-'СЕТ СН'!$F$19</f>
        <v>848.90492805000008</v>
      </c>
      <c r="C34" s="36">
        <f>SUMIFS(СВЦЭМ!$C$39:$C$782,СВЦЭМ!$A$39:$A$782,$A34,СВЦЭМ!$B$39:$B$782,C$11)+'СЕТ СН'!$F$9+СВЦЭМ!$D$10+'СЕТ СН'!$F$6-'СЕТ СН'!$F$19</f>
        <v>908.7235536500001</v>
      </c>
      <c r="D34" s="36">
        <f>SUMIFS(СВЦЭМ!$C$39:$C$782,СВЦЭМ!$A$39:$A$782,$A34,СВЦЭМ!$B$39:$B$782,D$11)+'СЕТ СН'!$F$9+СВЦЭМ!$D$10+'СЕТ СН'!$F$6-'СЕТ СН'!$F$19</f>
        <v>933.75548621000007</v>
      </c>
      <c r="E34" s="36">
        <f>SUMIFS(СВЦЭМ!$C$39:$C$782,СВЦЭМ!$A$39:$A$782,$A34,СВЦЭМ!$B$39:$B$782,E$11)+'СЕТ СН'!$F$9+СВЦЭМ!$D$10+'СЕТ СН'!$F$6-'СЕТ СН'!$F$19</f>
        <v>949.59644786000001</v>
      </c>
      <c r="F34" s="36">
        <f>SUMIFS(СВЦЭМ!$C$39:$C$782,СВЦЭМ!$A$39:$A$782,$A34,СВЦЭМ!$B$39:$B$782,F$11)+'СЕТ СН'!$F$9+СВЦЭМ!$D$10+'СЕТ СН'!$F$6-'СЕТ СН'!$F$19</f>
        <v>962.21160874000009</v>
      </c>
      <c r="G34" s="36">
        <f>SUMIFS(СВЦЭМ!$C$39:$C$782,СВЦЭМ!$A$39:$A$782,$A34,СВЦЭМ!$B$39:$B$782,G$11)+'СЕТ СН'!$F$9+СВЦЭМ!$D$10+'СЕТ СН'!$F$6-'СЕТ СН'!$F$19</f>
        <v>964.14287279000007</v>
      </c>
      <c r="H34" s="36">
        <f>SUMIFS(СВЦЭМ!$C$39:$C$782,СВЦЭМ!$A$39:$A$782,$A34,СВЦЭМ!$B$39:$B$782,H$11)+'СЕТ СН'!$F$9+СВЦЭМ!$D$10+'СЕТ СН'!$F$6-'СЕТ СН'!$F$19</f>
        <v>966.57489761000011</v>
      </c>
      <c r="I34" s="36">
        <f>SUMIFS(СВЦЭМ!$C$39:$C$782,СВЦЭМ!$A$39:$A$782,$A34,СВЦЭМ!$B$39:$B$782,I$11)+'СЕТ СН'!$F$9+СВЦЭМ!$D$10+'СЕТ СН'!$F$6-'СЕТ СН'!$F$19</f>
        <v>890.56063888000006</v>
      </c>
      <c r="J34" s="36">
        <f>SUMIFS(СВЦЭМ!$C$39:$C$782,СВЦЭМ!$A$39:$A$782,$A34,СВЦЭМ!$B$39:$B$782,J$11)+'СЕТ СН'!$F$9+СВЦЭМ!$D$10+'СЕТ СН'!$F$6-'СЕТ СН'!$F$19</f>
        <v>853.4359389</v>
      </c>
      <c r="K34" s="36">
        <f>SUMIFS(СВЦЭМ!$C$39:$C$782,СВЦЭМ!$A$39:$A$782,$A34,СВЦЭМ!$B$39:$B$782,K$11)+'СЕТ СН'!$F$9+СВЦЭМ!$D$10+'СЕТ СН'!$F$6-'СЕТ СН'!$F$19</f>
        <v>802.9519886600001</v>
      </c>
      <c r="L34" s="36">
        <f>SUMIFS(СВЦЭМ!$C$39:$C$782,СВЦЭМ!$A$39:$A$782,$A34,СВЦЭМ!$B$39:$B$782,L$11)+'СЕТ СН'!$F$9+СВЦЭМ!$D$10+'СЕТ СН'!$F$6-'СЕТ СН'!$F$19</f>
        <v>782.28298562000009</v>
      </c>
      <c r="M34" s="36">
        <f>SUMIFS(СВЦЭМ!$C$39:$C$782,СВЦЭМ!$A$39:$A$782,$A34,СВЦЭМ!$B$39:$B$782,M$11)+'СЕТ СН'!$F$9+СВЦЭМ!$D$10+'СЕТ СН'!$F$6-'СЕТ СН'!$F$19</f>
        <v>787.22250731000008</v>
      </c>
      <c r="N34" s="36">
        <f>SUMIFS(СВЦЭМ!$C$39:$C$782,СВЦЭМ!$A$39:$A$782,$A34,СВЦЭМ!$B$39:$B$782,N$11)+'СЕТ СН'!$F$9+СВЦЭМ!$D$10+'СЕТ СН'!$F$6-'СЕТ СН'!$F$19</f>
        <v>836.8313424800001</v>
      </c>
      <c r="O34" s="36">
        <f>SUMIFS(СВЦЭМ!$C$39:$C$782,СВЦЭМ!$A$39:$A$782,$A34,СВЦЭМ!$B$39:$B$782,O$11)+'СЕТ СН'!$F$9+СВЦЭМ!$D$10+'СЕТ СН'!$F$6-'СЕТ СН'!$F$19</f>
        <v>870.46827228000006</v>
      </c>
      <c r="P34" s="36">
        <f>SUMIFS(СВЦЭМ!$C$39:$C$782,СВЦЭМ!$A$39:$A$782,$A34,СВЦЭМ!$B$39:$B$782,P$11)+'СЕТ СН'!$F$9+СВЦЭМ!$D$10+'СЕТ СН'!$F$6-'СЕТ СН'!$F$19</f>
        <v>896.98351401000002</v>
      </c>
      <c r="Q34" s="36">
        <f>SUMIFS(СВЦЭМ!$C$39:$C$782,СВЦЭМ!$A$39:$A$782,$A34,СВЦЭМ!$B$39:$B$782,Q$11)+'СЕТ СН'!$F$9+СВЦЭМ!$D$10+'СЕТ СН'!$F$6-'СЕТ СН'!$F$19</f>
        <v>908.49824812000008</v>
      </c>
      <c r="R34" s="36">
        <f>SUMIFS(СВЦЭМ!$C$39:$C$782,СВЦЭМ!$A$39:$A$782,$A34,СВЦЭМ!$B$39:$B$782,R$11)+'СЕТ СН'!$F$9+СВЦЭМ!$D$10+'СЕТ СН'!$F$6-'СЕТ СН'!$F$19</f>
        <v>898.87045928000009</v>
      </c>
      <c r="S34" s="36">
        <f>SUMIFS(СВЦЭМ!$C$39:$C$782,СВЦЭМ!$A$39:$A$782,$A34,СВЦЭМ!$B$39:$B$782,S$11)+'СЕТ СН'!$F$9+СВЦЭМ!$D$10+'СЕТ СН'!$F$6-'СЕТ СН'!$F$19</f>
        <v>881.0659638300001</v>
      </c>
      <c r="T34" s="36">
        <f>SUMIFS(СВЦЭМ!$C$39:$C$782,СВЦЭМ!$A$39:$A$782,$A34,СВЦЭМ!$B$39:$B$782,T$11)+'СЕТ СН'!$F$9+СВЦЭМ!$D$10+'СЕТ СН'!$F$6-'СЕТ СН'!$F$19</f>
        <v>838.44702934000009</v>
      </c>
      <c r="U34" s="36">
        <f>SUMIFS(СВЦЭМ!$C$39:$C$782,СВЦЭМ!$A$39:$A$782,$A34,СВЦЭМ!$B$39:$B$782,U$11)+'СЕТ СН'!$F$9+СВЦЭМ!$D$10+'СЕТ СН'!$F$6-'СЕТ СН'!$F$19</f>
        <v>792.13241813000002</v>
      </c>
      <c r="V34" s="36">
        <f>SUMIFS(СВЦЭМ!$C$39:$C$782,СВЦЭМ!$A$39:$A$782,$A34,СВЦЭМ!$B$39:$B$782,V$11)+'СЕТ СН'!$F$9+СВЦЭМ!$D$10+'СЕТ СН'!$F$6-'СЕТ СН'!$F$19</f>
        <v>774.1110064400001</v>
      </c>
      <c r="W34" s="36">
        <f>SUMIFS(СВЦЭМ!$C$39:$C$782,СВЦЭМ!$A$39:$A$782,$A34,СВЦЭМ!$B$39:$B$782,W$11)+'СЕТ СН'!$F$9+СВЦЭМ!$D$10+'СЕТ СН'!$F$6-'СЕТ СН'!$F$19</f>
        <v>750.88166712000009</v>
      </c>
      <c r="X34" s="36">
        <f>SUMIFS(СВЦЭМ!$C$39:$C$782,СВЦЭМ!$A$39:$A$782,$A34,СВЦЭМ!$B$39:$B$782,X$11)+'СЕТ СН'!$F$9+СВЦЭМ!$D$10+'СЕТ СН'!$F$6-'СЕТ СН'!$F$19</f>
        <v>834.74623247</v>
      </c>
      <c r="Y34" s="36">
        <f>SUMIFS(СВЦЭМ!$C$39:$C$782,СВЦЭМ!$A$39:$A$782,$A34,СВЦЭМ!$B$39:$B$782,Y$11)+'СЕТ СН'!$F$9+СВЦЭМ!$D$10+'СЕТ СН'!$F$6-'СЕТ СН'!$F$19</f>
        <v>833.13215015000003</v>
      </c>
    </row>
    <row r="35" spans="1:25" ht="15.75" x14ac:dyDescent="0.2">
      <c r="A35" s="35">
        <f t="shared" si="0"/>
        <v>44340</v>
      </c>
      <c r="B35" s="36">
        <f>SUMIFS(СВЦЭМ!$C$39:$C$782,СВЦЭМ!$A$39:$A$782,$A35,СВЦЭМ!$B$39:$B$782,B$11)+'СЕТ СН'!$F$9+СВЦЭМ!$D$10+'СЕТ СН'!$F$6-'СЕТ СН'!$F$19</f>
        <v>907.91102057000001</v>
      </c>
      <c r="C35" s="36">
        <f>SUMIFS(СВЦЭМ!$C$39:$C$782,СВЦЭМ!$A$39:$A$782,$A35,СВЦЭМ!$B$39:$B$782,C$11)+'СЕТ СН'!$F$9+СВЦЭМ!$D$10+'СЕТ СН'!$F$6-'СЕТ СН'!$F$19</f>
        <v>984.81468417000008</v>
      </c>
      <c r="D35" s="36">
        <f>SUMIFS(СВЦЭМ!$C$39:$C$782,СВЦЭМ!$A$39:$A$782,$A35,СВЦЭМ!$B$39:$B$782,D$11)+'СЕТ СН'!$F$9+СВЦЭМ!$D$10+'СЕТ СН'!$F$6-'СЕТ СН'!$F$19</f>
        <v>1031.35991648</v>
      </c>
      <c r="E35" s="36">
        <f>SUMIFS(СВЦЭМ!$C$39:$C$782,СВЦЭМ!$A$39:$A$782,$A35,СВЦЭМ!$B$39:$B$782,E$11)+'СЕТ СН'!$F$9+СВЦЭМ!$D$10+'СЕТ СН'!$F$6-'СЕТ СН'!$F$19</f>
        <v>1060.9447585299999</v>
      </c>
      <c r="F35" s="36">
        <f>SUMIFS(СВЦЭМ!$C$39:$C$782,СВЦЭМ!$A$39:$A$782,$A35,СВЦЭМ!$B$39:$B$782,F$11)+'СЕТ СН'!$F$9+СВЦЭМ!$D$10+'СЕТ СН'!$F$6-'СЕТ СН'!$F$19</f>
        <v>1069.8240342700001</v>
      </c>
      <c r="G35" s="36">
        <f>SUMIFS(СВЦЭМ!$C$39:$C$782,СВЦЭМ!$A$39:$A$782,$A35,СВЦЭМ!$B$39:$B$782,G$11)+'СЕТ СН'!$F$9+СВЦЭМ!$D$10+'СЕТ СН'!$F$6-'СЕТ СН'!$F$19</f>
        <v>1031.64513371</v>
      </c>
      <c r="H35" s="36">
        <f>SUMIFS(СВЦЭМ!$C$39:$C$782,СВЦЭМ!$A$39:$A$782,$A35,СВЦЭМ!$B$39:$B$782,H$11)+'СЕТ СН'!$F$9+СВЦЭМ!$D$10+'СЕТ СН'!$F$6-'СЕТ СН'!$F$19</f>
        <v>971.46171306000008</v>
      </c>
      <c r="I35" s="36">
        <f>SUMIFS(СВЦЭМ!$C$39:$C$782,СВЦЭМ!$A$39:$A$782,$A35,СВЦЭМ!$B$39:$B$782,I$11)+'СЕТ СН'!$F$9+СВЦЭМ!$D$10+'СЕТ СН'!$F$6-'СЕТ СН'!$F$19</f>
        <v>891.51553062000005</v>
      </c>
      <c r="J35" s="36">
        <f>SUMIFS(СВЦЭМ!$C$39:$C$782,СВЦЭМ!$A$39:$A$782,$A35,СВЦЭМ!$B$39:$B$782,J$11)+'СЕТ СН'!$F$9+СВЦЭМ!$D$10+'СЕТ СН'!$F$6-'СЕТ СН'!$F$19</f>
        <v>851.29122006</v>
      </c>
      <c r="K35" s="36">
        <f>SUMIFS(СВЦЭМ!$C$39:$C$782,СВЦЭМ!$A$39:$A$782,$A35,СВЦЭМ!$B$39:$B$782,K$11)+'СЕТ СН'!$F$9+СВЦЭМ!$D$10+'СЕТ СН'!$F$6-'СЕТ СН'!$F$19</f>
        <v>796.8079146</v>
      </c>
      <c r="L35" s="36">
        <f>SUMIFS(СВЦЭМ!$C$39:$C$782,СВЦЭМ!$A$39:$A$782,$A35,СВЦЭМ!$B$39:$B$782,L$11)+'СЕТ СН'!$F$9+СВЦЭМ!$D$10+'СЕТ СН'!$F$6-'СЕТ СН'!$F$19</f>
        <v>789.4138566900001</v>
      </c>
      <c r="M35" s="36">
        <f>SUMIFS(СВЦЭМ!$C$39:$C$782,СВЦЭМ!$A$39:$A$782,$A35,СВЦЭМ!$B$39:$B$782,M$11)+'СЕТ СН'!$F$9+СВЦЭМ!$D$10+'СЕТ СН'!$F$6-'СЕТ СН'!$F$19</f>
        <v>785.11494029000005</v>
      </c>
      <c r="N35" s="36">
        <f>SUMIFS(СВЦЭМ!$C$39:$C$782,СВЦЭМ!$A$39:$A$782,$A35,СВЦЭМ!$B$39:$B$782,N$11)+'СЕТ СН'!$F$9+СВЦЭМ!$D$10+'СЕТ СН'!$F$6-'СЕТ СН'!$F$19</f>
        <v>835.00359380000009</v>
      </c>
      <c r="O35" s="36">
        <f>SUMIFS(СВЦЭМ!$C$39:$C$782,СВЦЭМ!$A$39:$A$782,$A35,СВЦЭМ!$B$39:$B$782,O$11)+'СЕТ СН'!$F$9+СВЦЭМ!$D$10+'СЕТ СН'!$F$6-'СЕТ СН'!$F$19</f>
        <v>858.01614853000001</v>
      </c>
      <c r="P35" s="36">
        <f>SUMIFS(СВЦЭМ!$C$39:$C$782,СВЦЭМ!$A$39:$A$782,$A35,СВЦЭМ!$B$39:$B$782,P$11)+'СЕТ СН'!$F$9+СВЦЭМ!$D$10+'СЕТ СН'!$F$6-'СЕТ СН'!$F$19</f>
        <v>871.66745141000001</v>
      </c>
      <c r="Q35" s="36">
        <f>SUMIFS(СВЦЭМ!$C$39:$C$782,СВЦЭМ!$A$39:$A$782,$A35,СВЦЭМ!$B$39:$B$782,Q$11)+'СЕТ СН'!$F$9+СВЦЭМ!$D$10+'СЕТ СН'!$F$6-'СЕТ СН'!$F$19</f>
        <v>867.80174031000001</v>
      </c>
      <c r="R35" s="36">
        <f>SUMIFS(СВЦЭМ!$C$39:$C$782,СВЦЭМ!$A$39:$A$782,$A35,СВЦЭМ!$B$39:$B$782,R$11)+'СЕТ СН'!$F$9+СВЦЭМ!$D$10+'СЕТ СН'!$F$6-'СЕТ СН'!$F$19</f>
        <v>850.70655139000007</v>
      </c>
      <c r="S35" s="36">
        <f>SUMIFS(СВЦЭМ!$C$39:$C$782,СВЦЭМ!$A$39:$A$782,$A35,СВЦЭМ!$B$39:$B$782,S$11)+'СЕТ СН'!$F$9+СВЦЭМ!$D$10+'СЕТ СН'!$F$6-'СЕТ СН'!$F$19</f>
        <v>816.90418207000005</v>
      </c>
      <c r="T35" s="36">
        <f>SUMIFS(СВЦЭМ!$C$39:$C$782,СВЦЭМ!$A$39:$A$782,$A35,СВЦЭМ!$B$39:$B$782,T$11)+'СЕТ СН'!$F$9+СВЦЭМ!$D$10+'СЕТ СН'!$F$6-'СЕТ СН'!$F$19</f>
        <v>794.62110117000009</v>
      </c>
      <c r="U35" s="36">
        <f>SUMIFS(СВЦЭМ!$C$39:$C$782,СВЦЭМ!$A$39:$A$782,$A35,СВЦЭМ!$B$39:$B$782,U$11)+'СЕТ СН'!$F$9+СВЦЭМ!$D$10+'СЕТ СН'!$F$6-'СЕТ СН'!$F$19</f>
        <v>775.00880847000008</v>
      </c>
      <c r="V35" s="36">
        <f>SUMIFS(СВЦЭМ!$C$39:$C$782,СВЦЭМ!$A$39:$A$782,$A35,СВЦЭМ!$B$39:$B$782,V$11)+'СЕТ СН'!$F$9+СВЦЭМ!$D$10+'СЕТ СН'!$F$6-'СЕТ СН'!$F$19</f>
        <v>782.83650602</v>
      </c>
      <c r="W35" s="36">
        <f>SUMIFS(СВЦЭМ!$C$39:$C$782,СВЦЭМ!$A$39:$A$782,$A35,СВЦЭМ!$B$39:$B$782,W$11)+'СЕТ СН'!$F$9+СВЦЭМ!$D$10+'СЕТ СН'!$F$6-'СЕТ СН'!$F$19</f>
        <v>801.16007420000005</v>
      </c>
      <c r="X35" s="36">
        <f>SUMIFS(СВЦЭМ!$C$39:$C$782,СВЦЭМ!$A$39:$A$782,$A35,СВЦЭМ!$B$39:$B$782,X$11)+'СЕТ СН'!$F$9+СВЦЭМ!$D$10+'СЕТ СН'!$F$6-'СЕТ СН'!$F$19</f>
        <v>780.06673394000006</v>
      </c>
      <c r="Y35" s="36">
        <f>SUMIFS(СВЦЭМ!$C$39:$C$782,СВЦЭМ!$A$39:$A$782,$A35,СВЦЭМ!$B$39:$B$782,Y$11)+'СЕТ СН'!$F$9+СВЦЭМ!$D$10+'СЕТ СН'!$F$6-'СЕТ СН'!$F$19</f>
        <v>806.10164442000007</v>
      </c>
    </row>
    <row r="36" spans="1:25" ht="15.75" x14ac:dyDescent="0.2">
      <c r="A36" s="35">
        <f t="shared" si="0"/>
        <v>44341</v>
      </c>
      <c r="B36" s="36">
        <f>SUMIFS(СВЦЭМ!$C$39:$C$782,СВЦЭМ!$A$39:$A$782,$A36,СВЦЭМ!$B$39:$B$782,B$11)+'СЕТ СН'!$F$9+СВЦЭМ!$D$10+'СЕТ СН'!$F$6-'СЕТ СН'!$F$19</f>
        <v>909.2633989200001</v>
      </c>
      <c r="C36" s="36">
        <f>SUMIFS(СВЦЭМ!$C$39:$C$782,СВЦЭМ!$A$39:$A$782,$A36,СВЦЭМ!$B$39:$B$782,C$11)+'СЕТ СН'!$F$9+СВЦЭМ!$D$10+'СЕТ СН'!$F$6-'СЕТ СН'!$F$19</f>
        <v>959.5884302500001</v>
      </c>
      <c r="D36" s="36">
        <f>SUMIFS(СВЦЭМ!$C$39:$C$782,СВЦЭМ!$A$39:$A$782,$A36,СВЦЭМ!$B$39:$B$782,D$11)+'СЕТ СН'!$F$9+СВЦЭМ!$D$10+'СЕТ СН'!$F$6-'СЕТ СН'!$F$19</f>
        <v>981.18793639</v>
      </c>
      <c r="E36" s="36">
        <f>SUMIFS(СВЦЭМ!$C$39:$C$782,СВЦЭМ!$A$39:$A$782,$A36,СВЦЭМ!$B$39:$B$782,E$11)+'СЕТ СН'!$F$9+СВЦЭМ!$D$10+'СЕТ СН'!$F$6-'СЕТ СН'!$F$19</f>
        <v>980.17223659000001</v>
      </c>
      <c r="F36" s="36">
        <f>SUMIFS(СВЦЭМ!$C$39:$C$782,СВЦЭМ!$A$39:$A$782,$A36,СВЦЭМ!$B$39:$B$782,F$11)+'СЕТ СН'!$F$9+СВЦЭМ!$D$10+'СЕТ СН'!$F$6-'СЕТ СН'!$F$19</f>
        <v>988.40827668000009</v>
      </c>
      <c r="G36" s="36">
        <f>SUMIFS(СВЦЭМ!$C$39:$C$782,СВЦЭМ!$A$39:$A$782,$A36,СВЦЭМ!$B$39:$B$782,G$11)+'СЕТ СН'!$F$9+СВЦЭМ!$D$10+'СЕТ СН'!$F$6-'СЕТ СН'!$F$19</f>
        <v>978.95106083000007</v>
      </c>
      <c r="H36" s="36">
        <f>SUMIFS(СВЦЭМ!$C$39:$C$782,СВЦЭМ!$A$39:$A$782,$A36,СВЦЭМ!$B$39:$B$782,H$11)+'СЕТ СН'!$F$9+СВЦЭМ!$D$10+'СЕТ СН'!$F$6-'СЕТ СН'!$F$19</f>
        <v>934.32297402000006</v>
      </c>
      <c r="I36" s="36">
        <f>SUMIFS(СВЦЭМ!$C$39:$C$782,СВЦЭМ!$A$39:$A$782,$A36,СВЦЭМ!$B$39:$B$782,I$11)+'СЕТ СН'!$F$9+СВЦЭМ!$D$10+'СЕТ СН'!$F$6-'СЕТ СН'!$F$19</f>
        <v>850.31242521000001</v>
      </c>
      <c r="J36" s="36">
        <f>SUMIFS(СВЦЭМ!$C$39:$C$782,СВЦЭМ!$A$39:$A$782,$A36,СВЦЭМ!$B$39:$B$782,J$11)+'СЕТ СН'!$F$9+СВЦЭМ!$D$10+'СЕТ СН'!$F$6-'СЕТ СН'!$F$19</f>
        <v>770.71230979000006</v>
      </c>
      <c r="K36" s="36">
        <f>SUMIFS(СВЦЭМ!$C$39:$C$782,СВЦЭМ!$A$39:$A$782,$A36,СВЦЭМ!$B$39:$B$782,K$11)+'СЕТ СН'!$F$9+СВЦЭМ!$D$10+'СЕТ СН'!$F$6-'СЕТ СН'!$F$19</f>
        <v>736.67335080000009</v>
      </c>
      <c r="L36" s="36">
        <f>SUMIFS(СВЦЭМ!$C$39:$C$782,СВЦЭМ!$A$39:$A$782,$A36,СВЦЭМ!$B$39:$B$782,L$11)+'СЕТ СН'!$F$9+СВЦЭМ!$D$10+'СЕТ СН'!$F$6-'СЕТ СН'!$F$19</f>
        <v>751.49924924000004</v>
      </c>
      <c r="M36" s="36">
        <f>SUMIFS(СВЦЭМ!$C$39:$C$782,СВЦЭМ!$A$39:$A$782,$A36,СВЦЭМ!$B$39:$B$782,M$11)+'СЕТ СН'!$F$9+СВЦЭМ!$D$10+'СЕТ СН'!$F$6-'СЕТ СН'!$F$19</f>
        <v>738.90755497000009</v>
      </c>
      <c r="N36" s="36">
        <f>SUMIFS(СВЦЭМ!$C$39:$C$782,СВЦЭМ!$A$39:$A$782,$A36,СВЦЭМ!$B$39:$B$782,N$11)+'СЕТ СН'!$F$9+СВЦЭМ!$D$10+'СЕТ СН'!$F$6-'СЕТ СН'!$F$19</f>
        <v>785.99223156000005</v>
      </c>
      <c r="O36" s="36">
        <f>SUMIFS(СВЦЭМ!$C$39:$C$782,СВЦЭМ!$A$39:$A$782,$A36,СВЦЭМ!$B$39:$B$782,O$11)+'СЕТ СН'!$F$9+СВЦЭМ!$D$10+'СЕТ СН'!$F$6-'СЕТ СН'!$F$19</f>
        <v>857.66829805000009</v>
      </c>
      <c r="P36" s="36">
        <f>SUMIFS(СВЦЭМ!$C$39:$C$782,СВЦЭМ!$A$39:$A$782,$A36,СВЦЭМ!$B$39:$B$782,P$11)+'СЕТ СН'!$F$9+СВЦЭМ!$D$10+'СЕТ СН'!$F$6-'СЕТ СН'!$F$19</f>
        <v>869.90514249</v>
      </c>
      <c r="Q36" s="36">
        <f>SUMIFS(СВЦЭМ!$C$39:$C$782,СВЦЭМ!$A$39:$A$782,$A36,СВЦЭМ!$B$39:$B$782,Q$11)+'СЕТ СН'!$F$9+СВЦЭМ!$D$10+'СЕТ СН'!$F$6-'СЕТ СН'!$F$19</f>
        <v>858.79011379000008</v>
      </c>
      <c r="R36" s="36">
        <f>SUMIFS(СВЦЭМ!$C$39:$C$782,СВЦЭМ!$A$39:$A$782,$A36,СВЦЭМ!$B$39:$B$782,R$11)+'СЕТ СН'!$F$9+СВЦЭМ!$D$10+'СЕТ СН'!$F$6-'СЕТ СН'!$F$19</f>
        <v>844.65649623000002</v>
      </c>
      <c r="S36" s="36">
        <f>SUMIFS(СВЦЭМ!$C$39:$C$782,СВЦЭМ!$A$39:$A$782,$A36,СВЦЭМ!$B$39:$B$782,S$11)+'СЕТ СН'!$F$9+СВЦЭМ!$D$10+'СЕТ СН'!$F$6-'СЕТ СН'!$F$19</f>
        <v>812.95268915000008</v>
      </c>
      <c r="T36" s="36">
        <f>SUMIFS(СВЦЭМ!$C$39:$C$782,СВЦЭМ!$A$39:$A$782,$A36,СВЦЭМ!$B$39:$B$782,T$11)+'СЕТ СН'!$F$9+СВЦЭМ!$D$10+'СЕТ СН'!$F$6-'СЕТ СН'!$F$19</f>
        <v>770.8531514</v>
      </c>
      <c r="U36" s="36">
        <f>SUMIFS(СВЦЭМ!$C$39:$C$782,СВЦЭМ!$A$39:$A$782,$A36,СВЦЭМ!$B$39:$B$782,U$11)+'СЕТ СН'!$F$9+СВЦЭМ!$D$10+'СЕТ СН'!$F$6-'СЕТ СН'!$F$19</f>
        <v>753.91630622000002</v>
      </c>
      <c r="V36" s="36">
        <f>SUMIFS(СВЦЭМ!$C$39:$C$782,СВЦЭМ!$A$39:$A$782,$A36,СВЦЭМ!$B$39:$B$782,V$11)+'СЕТ СН'!$F$9+СВЦЭМ!$D$10+'СЕТ СН'!$F$6-'СЕТ СН'!$F$19</f>
        <v>764.68737325000006</v>
      </c>
      <c r="W36" s="36">
        <f>SUMIFS(СВЦЭМ!$C$39:$C$782,СВЦЭМ!$A$39:$A$782,$A36,СВЦЭМ!$B$39:$B$782,W$11)+'СЕТ СН'!$F$9+СВЦЭМ!$D$10+'СЕТ СН'!$F$6-'СЕТ СН'!$F$19</f>
        <v>792.82212183000001</v>
      </c>
      <c r="X36" s="36">
        <f>SUMIFS(СВЦЭМ!$C$39:$C$782,СВЦЭМ!$A$39:$A$782,$A36,СВЦЭМ!$B$39:$B$782,X$11)+'СЕТ СН'!$F$9+СВЦЭМ!$D$10+'СЕТ СН'!$F$6-'СЕТ СН'!$F$19</f>
        <v>762.50595324000005</v>
      </c>
      <c r="Y36" s="36">
        <f>SUMIFS(СВЦЭМ!$C$39:$C$782,СВЦЭМ!$A$39:$A$782,$A36,СВЦЭМ!$B$39:$B$782,Y$11)+'СЕТ СН'!$F$9+СВЦЭМ!$D$10+'СЕТ СН'!$F$6-'СЕТ СН'!$F$19</f>
        <v>786.48268885000005</v>
      </c>
    </row>
    <row r="37" spans="1:25" ht="15.75" x14ac:dyDescent="0.2">
      <c r="A37" s="35">
        <f t="shared" si="0"/>
        <v>44342</v>
      </c>
      <c r="B37" s="36">
        <f>SUMIFS(СВЦЭМ!$C$39:$C$782,СВЦЭМ!$A$39:$A$782,$A37,СВЦЭМ!$B$39:$B$782,B$11)+'СЕТ СН'!$F$9+СВЦЭМ!$D$10+'СЕТ СН'!$F$6-'СЕТ СН'!$F$19</f>
        <v>911.81730160000006</v>
      </c>
      <c r="C37" s="36">
        <f>SUMIFS(СВЦЭМ!$C$39:$C$782,СВЦЭМ!$A$39:$A$782,$A37,СВЦЭМ!$B$39:$B$782,C$11)+'СЕТ СН'!$F$9+СВЦЭМ!$D$10+'СЕТ СН'!$F$6-'СЕТ СН'!$F$19</f>
        <v>968.62205877000008</v>
      </c>
      <c r="D37" s="36">
        <f>SUMIFS(СВЦЭМ!$C$39:$C$782,СВЦЭМ!$A$39:$A$782,$A37,СВЦЭМ!$B$39:$B$782,D$11)+'СЕТ СН'!$F$9+СВЦЭМ!$D$10+'СЕТ СН'!$F$6-'СЕТ СН'!$F$19</f>
        <v>1014.5387035900001</v>
      </c>
      <c r="E37" s="36">
        <f>SUMIFS(СВЦЭМ!$C$39:$C$782,СВЦЭМ!$A$39:$A$782,$A37,СВЦЭМ!$B$39:$B$782,E$11)+'СЕТ СН'!$F$9+СВЦЭМ!$D$10+'СЕТ СН'!$F$6-'СЕТ СН'!$F$19</f>
        <v>1031.50410827</v>
      </c>
      <c r="F37" s="36">
        <f>SUMIFS(СВЦЭМ!$C$39:$C$782,СВЦЭМ!$A$39:$A$782,$A37,СВЦЭМ!$B$39:$B$782,F$11)+'СЕТ СН'!$F$9+СВЦЭМ!$D$10+'СЕТ СН'!$F$6-'СЕТ СН'!$F$19</f>
        <v>1045.9313424100001</v>
      </c>
      <c r="G37" s="36">
        <f>SUMIFS(СВЦЭМ!$C$39:$C$782,СВЦЭМ!$A$39:$A$782,$A37,СВЦЭМ!$B$39:$B$782,G$11)+'СЕТ СН'!$F$9+СВЦЭМ!$D$10+'СЕТ СН'!$F$6-'СЕТ СН'!$F$19</f>
        <v>1024.8112174600001</v>
      </c>
      <c r="H37" s="36">
        <f>SUMIFS(СВЦЭМ!$C$39:$C$782,СВЦЭМ!$A$39:$A$782,$A37,СВЦЭМ!$B$39:$B$782,H$11)+'СЕТ СН'!$F$9+СВЦЭМ!$D$10+'СЕТ СН'!$F$6-'СЕТ СН'!$F$19</f>
        <v>962.68945799000005</v>
      </c>
      <c r="I37" s="36">
        <f>SUMIFS(СВЦЭМ!$C$39:$C$782,СВЦЭМ!$A$39:$A$782,$A37,СВЦЭМ!$B$39:$B$782,I$11)+'СЕТ СН'!$F$9+СВЦЭМ!$D$10+'СЕТ СН'!$F$6-'СЕТ СН'!$F$19</f>
        <v>876.58534827000005</v>
      </c>
      <c r="J37" s="36">
        <f>SUMIFS(СВЦЭМ!$C$39:$C$782,СВЦЭМ!$A$39:$A$782,$A37,СВЦЭМ!$B$39:$B$782,J$11)+'СЕТ СН'!$F$9+СВЦЭМ!$D$10+'СЕТ СН'!$F$6-'СЕТ СН'!$F$19</f>
        <v>828.58314410000003</v>
      </c>
      <c r="K37" s="36">
        <f>SUMIFS(СВЦЭМ!$C$39:$C$782,СВЦЭМ!$A$39:$A$782,$A37,СВЦЭМ!$B$39:$B$782,K$11)+'СЕТ СН'!$F$9+СВЦЭМ!$D$10+'СЕТ СН'!$F$6-'СЕТ СН'!$F$19</f>
        <v>775.71365191000007</v>
      </c>
      <c r="L37" s="36">
        <f>SUMIFS(СВЦЭМ!$C$39:$C$782,СВЦЭМ!$A$39:$A$782,$A37,СВЦЭМ!$B$39:$B$782,L$11)+'СЕТ СН'!$F$9+СВЦЭМ!$D$10+'СЕТ СН'!$F$6-'СЕТ СН'!$F$19</f>
        <v>771.57766711000011</v>
      </c>
      <c r="M37" s="36">
        <f>SUMIFS(СВЦЭМ!$C$39:$C$782,СВЦЭМ!$A$39:$A$782,$A37,СВЦЭМ!$B$39:$B$782,M$11)+'СЕТ СН'!$F$9+СВЦЭМ!$D$10+'СЕТ СН'!$F$6-'СЕТ СН'!$F$19</f>
        <v>781.79153998000004</v>
      </c>
      <c r="N37" s="36">
        <f>SUMIFS(СВЦЭМ!$C$39:$C$782,СВЦЭМ!$A$39:$A$782,$A37,СВЦЭМ!$B$39:$B$782,N$11)+'СЕТ СН'!$F$9+СВЦЭМ!$D$10+'СЕТ СН'!$F$6-'СЕТ СН'!$F$19</f>
        <v>821.31457922000004</v>
      </c>
      <c r="O37" s="36">
        <f>SUMIFS(СВЦЭМ!$C$39:$C$782,СВЦЭМ!$A$39:$A$782,$A37,СВЦЭМ!$B$39:$B$782,O$11)+'СЕТ СН'!$F$9+СВЦЭМ!$D$10+'СЕТ СН'!$F$6-'СЕТ СН'!$F$19</f>
        <v>865.77917412000011</v>
      </c>
      <c r="P37" s="36">
        <f>SUMIFS(СВЦЭМ!$C$39:$C$782,СВЦЭМ!$A$39:$A$782,$A37,СВЦЭМ!$B$39:$B$782,P$11)+'СЕТ СН'!$F$9+СВЦЭМ!$D$10+'СЕТ СН'!$F$6-'СЕТ СН'!$F$19</f>
        <v>875.08756689000006</v>
      </c>
      <c r="Q37" s="36">
        <f>SUMIFS(СВЦЭМ!$C$39:$C$782,СВЦЭМ!$A$39:$A$782,$A37,СВЦЭМ!$B$39:$B$782,Q$11)+'СЕТ СН'!$F$9+СВЦЭМ!$D$10+'СЕТ СН'!$F$6-'СЕТ СН'!$F$19</f>
        <v>873.44480245</v>
      </c>
      <c r="R37" s="36">
        <f>SUMIFS(СВЦЭМ!$C$39:$C$782,СВЦЭМ!$A$39:$A$782,$A37,СВЦЭМ!$B$39:$B$782,R$11)+'СЕТ СН'!$F$9+СВЦЭМ!$D$10+'СЕТ СН'!$F$6-'СЕТ СН'!$F$19</f>
        <v>856.85277858000006</v>
      </c>
      <c r="S37" s="36">
        <f>SUMIFS(СВЦЭМ!$C$39:$C$782,СВЦЭМ!$A$39:$A$782,$A37,СВЦЭМ!$B$39:$B$782,S$11)+'СЕТ СН'!$F$9+СВЦЭМ!$D$10+'СЕТ СН'!$F$6-'СЕТ СН'!$F$19</f>
        <v>830.34226760000001</v>
      </c>
      <c r="T37" s="36">
        <f>SUMIFS(СВЦЭМ!$C$39:$C$782,СВЦЭМ!$A$39:$A$782,$A37,СВЦЭМ!$B$39:$B$782,T$11)+'СЕТ СН'!$F$9+СВЦЭМ!$D$10+'СЕТ СН'!$F$6-'СЕТ СН'!$F$19</f>
        <v>780.70023328000002</v>
      </c>
      <c r="U37" s="36">
        <f>SUMIFS(СВЦЭМ!$C$39:$C$782,СВЦЭМ!$A$39:$A$782,$A37,СВЦЭМ!$B$39:$B$782,U$11)+'СЕТ СН'!$F$9+СВЦЭМ!$D$10+'СЕТ СН'!$F$6-'СЕТ СН'!$F$19</f>
        <v>752.24303018000001</v>
      </c>
      <c r="V37" s="36">
        <f>SUMIFS(СВЦЭМ!$C$39:$C$782,СВЦЭМ!$A$39:$A$782,$A37,СВЦЭМ!$B$39:$B$782,V$11)+'СЕТ СН'!$F$9+СВЦЭМ!$D$10+'СЕТ СН'!$F$6-'СЕТ СН'!$F$19</f>
        <v>755.62259089000008</v>
      </c>
      <c r="W37" s="36">
        <f>SUMIFS(СВЦЭМ!$C$39:$C$782,СВЦЭМ!$A$39:$A$782,$A37,СВЦЭМ!$B$39:$B$782,W$11)+'СЕТ СН'!$F$9+СВЦЭМ!$D$10+'СЕТ СН'!$F$6-'СЕТ СН'!$F$19</f>
        <v>766.78250548000005</v>
      </c>
      <c r="X37" s="36">
        <f>SUMIFS(СВЦЭМ!$C$39:$C$782,СВЦЭМ!$A$39:$A$782,$A37,СВЦЭМ!$B$39:$B$782,X$11)+'СЕТ СН'!$F$9+СВЦЭМ!$D$10+'СЕТ СН'!$F$6-'СЕТ СН'!$F$19</f>
        <v>762.41555925</v>
      </c>
      <c r="Y37" s="36">
        <f>SUMIFS(СВЦЭМ!$C$39:$C$782,СВЦЭМ!$A$39:$A$782,$A37,СВЦЭМ!$B$39:$B$782,Y$11)+'СЕТ СН'!$F$9+СВЦЭМ!$D$10+'СЕТ СН'!$F$6-'СЕТ СН'!$F$19</f>
        <v>793.84901427</v>
      </c>
    </row>
    <row r="38" spans="1:25" ht="15.75" x14ac:dyDescent="0.2">
      <c r="A38" s="35">
        <f t="shared" si="0"/>
        <v>44343</v>
      </c>
      <c r="B38" s="36">
        <f>SUMIFS(СВЦЭМ!$C$39:$C$782,СВЦЭМ!$A$39:$A$782,$A38,СВЦЭМ!$B$39:$B$782,B$11)+'СЕТ СН'!$F$9+СВЦЭМ!$D$10+'СЕТ СН'!$F$6-'СЕТ СН'!$F$19</f>
        <v>810.88469586000008</v>
      </c>
      <c r="C38" s="36">
        <f>SUMIFS(СВЦЭМ!$C$39:$C$782,СВЦЭМ!$A$39:$A$782,$A38,СВЦЭМ!$B$39:$B$782,C$11)+'СЕТ СН'!$F$9+СВЦЭМ!$D$10+'СЕТ СН'!$F$6-'СЕТ СН'!$F$19</f>
        <v>870.12094026</v>
      </c>
      <c r="D38" s="36">
        <f>SUMIFS(СВЦЭМ!$C$39:$C$782,СВЦЭМ!$A$39:$A$782,$A38,СВЦЭМ!$B$39:$B$782,D$11)+'СЕТ СН'!$F$9+СВЦЭМ!$D$10+'СЕТ СН'!$F$6-'СЕТ СН'!$F$19</f>
        <v>915.76660042000003</v>
      </c>
      <c r="E38" s="36">
        <f>SUMIFS(СВЦЭМ!$C$39:$C$782,СВЦЭМ!$A$39:$A$782,$A38,СВЦЭМ!$B$39:$B$782,E$11)+'СЕТ СН'!$F$9+СВЦЭМ!$D$10+'СЕТ СН'!$F$6-'СЕТ СН'!$F$19</f>
        <v>932.97624733000009</v>
      </c>
      <c r="F38" s="36">
        <f>SUMIFS(СВЦЭМ!$C$39:$C$782,СВЦЭМ!$A$39:$A$782,$A38,СВЦЭМ!$B$39:$B$782,F$11)+'СЕТ СН'!$F$9+СВЦЭМ!$D$10+'СЕТ СН'!$F$6-'СЕТ СН'!$F$19</f>
        <v>932.92512059000001</v>
      </c>
      <c r="G38" s="36">
        <f>SUMIFS(СВЦЭМ!$C$39:$C$782,СВЦЭМ!$A$39:$A$782,$A38,СВЦЭМ!$B$39:$B$782,G$11)+'СЕТ СН'!$F$9+СВЦЭМ!$D$10+'СЕТ СН'!$F$6-'СЕТ СН'!$F$19</f>
        <v>921.74701319000008</v>
      </c>
      <c r="H38" s="36">
        <f>SUMIFS(СВЦЭМ!$C$39:$C$782,СВЦЭМ!$A$39:$A$782,$A38,СВЦЭМ!$B$39:$B$782,H$11)+'СЕТ СН'!$F$9+СВЦЭМ!$D$10+'СЕТ СН'!$F$6-'СЕТ СН'!$F$19</f>
        <v>881.73742115000005</v>
      </c>
      <c r="I38" s="36">
        <f>SUMIFS(СВЦЭМ!$C$39:$C$782,СВЦЭМ!$A$39:$A$782,$A38,СВЦЭМ!$B$39:$B$782,I$11)+'СЕТ СН'!$F$9+СВЦЭМ!$D$10+'СЕТ СН'!$F$6-'СЕТ СН'!$F$19</f>
        <v>816.66275925000002</v>
      </c>
      <c r="J38" s="36">
        <f>SUMIFS(СВЦЭМ!$C$39:$C$782,СВЦЭМ!$A$39:$A$782,$A38,СВЦЭМ!$B$39:$B$782,J$11)+'СЕТ СН'!$F$9+СВЦЭМ!$D$10+'СЕТ СН'!$F$6-'СЕТ СН'!$F$19</f>
        <v>794.05090187000008</v>
      </c>
      <c r="K38" s="36">
        <f>SUMIFS(СВЦЭМ!$C$39:$C$782,СВЦЭМ!$A$39:$A$782,$A38,СВЦЭМ!$B$39:$B$782,K$11)+'СЕТ СН'!$F$9+СВЦЭМ!$D$10+'СЕТ СН'!$F$6-'СЕТ СН'!$F$19</f>
        <v>786.04372343</v>
      </c>
      <c r="L38" s="36">
        <f>SUMIFS(СВЦЭМ!$C$39:$C$782,СВЦЭМ!$A$39:$A$782,$A38,СВЦЭМ!$B$39:$B$782,L$11)+'СЕТ СН'!$F$9+СВЦЭМ!$D$10+'СЕТ СН'!$F$6-'СЕТ СН'!$F$19</f>
        <v>785.71951949000004</v>
      </c>
      <c r="M38" s="36">
        <f>SUMIFS(СВЦЭМ!$C$39:$C$782,СВЦЭМ!$A$39:$A$782,$A38,СВЦЭМ!$B$39:$B$782,M$11)+'СЕТ СН'!$F$9+СВЦЭМ!$D$10+'СЕТ СН'!$F$6-'СЕТ СН'!$F$19</f>
        <v>788.21176141000001</v>
      </c>
      <c r="N38" s="36">
        <f>SUMIFS(СВЦЭМ!$C$39:$C$782,СВЦЭМ!$A$39:$A$782,$A38,СВЦЭМ!$B$39:$B$782,N$11)+'СЕТ СН'!$F$9+СВЦЭМ!$D$10+'СЕТ СН'!$F$6-'СЕТ СН'!$F$19</f>
        <v>838.40219935000005</v>
      </c>
      <c r="O38" s="36">
        <f>SUMIFS(СВЦЭМ!$C$39:$C$782,СВЦЭМ!$A$39:$A$782,$A38,СВЦЭМ!$B$39:$B$782,O$11)+'СЕТ СН'!$F$9+СВЦЭМ!$D$10+'СЕТ СН'!$F$6-'СЕТ СН'!$F$19</f>
        <v>882.46325148000005</v>
      </c>
      <c r="P38" s="36">
        <f>SUMIFS(СВЦЭМ!$C$39:$C$782,СВЦЭМ!$A$39:$A$782,$A38,СВЦЭМ!$B$39:$B$782,P$11)+'СЕТ СН'!$F$9+СВЦЭМ!$D$10+'СЕТ СН'!$F$6-'СЕТ СН'!$F$19</f>
        <v>898.26266154000007</v>
      </c>
      <c r="Q38" s="36">
        <f>SUMIFS(СВЦЭМ!$C$39:$C$782,СВЦЭМ!$A$39:$A$782,$A38,СВЦЭМ!$B$39:$B$782,Q$11)+'СЕТ СН'!$F$9+СВЦЭМ!$D$10+'СЕТ СН'!$F$6-'СЕТ СН'!$F$19</f>
        <v>897.95371079000006</v>
      </c>
      <c r="R38" s="36">
        <f>SUMIFS(СВЦЭМ!$C$39:$C$782,СВЦЭМ!$A$39:$A$782,$A38,СВЦЭМ!$B$39:$B$782,R$11)+'СЕТ СН'!$F$9+СВЦЭМ!$D$10+'СЕТ СН'!$F$6-'СЕТ СН'!$F$19</f>
        <v>890.6684109900001</v>
      </c>
      <c r="S38" s="36">
        <f>SUMIFS(СВЦЭМ!$C$39:$C$782,СВЦЭМ!$A$39:$A$782,$A38,СВЦЭМ!$B$39:$B$782,S$11)+'СЕТ СН'!$F$9+СВЦЭМ!$D$10+'СЕТ СН'!$F$6-'СЕТ СН'!$F$19</f>
        <v>861.69746236000003</v>
      </c>
      <c r="T38" s="36">
        <f>SUMIFS(СВЦЭМ!$C$39:$C$782,СВЦЭМ!$A$39:$A$782,$A38,СВЦЭМ!$B$39:$B$782,T$11)+'СЕТ СН'!$F$9+СВЦЭМ!$D$10+'СЕТ СН'!$F$6-'СЕТ СН'!$F$19</f>
        <v>810.40740692000008</v>
      </c>
      <c r="U38" s="36">
        <f>SUMIFS(СВЦЭМ!$C$39:$C$782,СВЦЭМ!$A$39:$A$782,$A38,СВЦЭМ!$B$39:$B$782,U$11)+'СЕТ СН'!$F$9+СВЦЭМ!$D$10+'СЕТ СН'!$F$6-'СЕТ СН'!$F$19</f>
        <v>770.24384609000003</v>
      </c>
      <c r="V38" s="36">
        <f>SUMIFS(СВЦЭМ!$C$39:$C$782,СВЦЭМ!$A$39:$A$782,$A38,СВЦЭМ!$B$39:$B$782,V$11)+'СЕТ СН'!$F$9+СВЦЭМ!$D$10+'СЕТ СН'!$F$6-'СЕТ СН'!$F$19</f>
        <v>792.41101360000005</v>
      </c>
      <c r="W38" s="36">
        <f>SUMIFS(СВЦЭМ!$C$39:$C$782,СВЦЭМ!$A$39:$A$782,$A38,СВЦЭМ!$B$39:$B$782,W$11)+'СЕТ СН'!$F$9+СВЦЭМ!$D$10+'СЕТ СН'!$F$6-'СЕТ СН'!$F$19</f>
        <v>817.01099732</v>
      </c>
      <c r="X38" s="36">
        <f>SUMIFS(СВЦЭМ!$C$39:$C$782,СВЦЭМ!$A$39:$A$782,$A38,СВЦЭМ!$B$39:$B$782,X$11)+'СЕТ СН'!$F$9+СВЦЭМ!$D$10+'СЕТ СН'!$F$6-'СЕТ СН'!$F$19</f>
        <v>807.54266676000009</v>
      </c>
      <c r="Y38" s="36">
        <f>SUMIFS(СВЦЭМ!$C$39:$C$782,СВЦЭМ!$A$39:$A$782,$A38,СВЦЭМ!$B$39:$B$782,Y$11)+'СЕТ СН'!$F$9+СВЦЭМ!$D$10+'СЕТ СН'!$F$6-'СЕТ СН'!$F$19</f>
        <v>811.44778479000001</v>
      </c>
    </row>
    <row r="39" spans="1:25" ht="15.75" x14ac:dyDescent="0.2">
      <c r="A39" s="35">
        <f t="shared" si="0"/>
        <v>44344</v>
      </c>
      <c r="B39" s="36">
        <f>SUMIFS(СВЦЭМ!$C$39:$C$782,СВЦЭМ!$A$39:$A$782,$A39,СВЦЭМ!$B$39:$B$782,B$11)+'СЕТ СН'!$F$9+СВЦЭМ!$D$10+'СЕТ СН'!$F$6-'СЕТ СН'!$F$19</f>
        <v>799.63157791000003</v>
      </c>
      <c r="C39" s="36">
        <f>SUMIFS(СВЦЭМ!$C$39:$C$782,СВЦЭМ!$A$39:$A$782,$A39,СВЦЭМ!$B$39:$B$782,C$11)+'СЕТ СН'!$F$9+СВЦЭМ!$D$10+'СЕТ СН'!$F$6-'СЕТ СН'!$F$19</f>
        <v>851.3070528500001</v>
      </c>
      <c r="D39" s="36">
        <f>SUMIFS(СВЦЭМ!$C$39:$C$782,СВЦЭМ!$A$39:$A$782,$A39,СВЦЭМ!$B$39:$B$782,D$11)+'СЕТ СН'!$F$9+СВЦЭМ!$D$10+'СЕТ СН'!$F$6-'СЕТ СН'!$F$19</f>
        <v>889.20254496000007</v>
      </c>
      <c r="E39" s="36">
        <f>SUMIFS(СВЦЭМ!$C$39:$C$782,СВЦЭМ!$A$39:$A$782,$A39,СВЦЭМ!$B$39:$B$782,E$11)+'СЕТ СН'!$F$9+СВЦЭМ!$D$10+'СЕТ СН'!$F$6-'СЕТ СН'!$F$19</f>
        <v>901.75038494</v>
      </c>
      <c r="F39" s="36">
        <f>SUMIFS(СВЦЭМ!$C$39:$C$782,СВЦЭМ!$A$39:$A$782,$A39,СВЦЭМ!$B$39:$B$782,F$11)+'СЕТ СН'!$F$9+СВЦЭМ!$D$10+'СЕТ СН'!$F$6-'СЕТ СН'!$F$19</f>
        <v>910.46413681000001</v>
      </c>
      <c r="G39" s="36">
        <f>SUMIFS(СВЦЭМ!$C$39:$C$782,СВЦЭМ!$A$39:$A$782,$A39,СВЦЭМ!$B$39:$B$782,G$11)+'СЕТ СН'!$F$9+СВЦЭМ!$D$10+'СЕТ СН'!$F$6-'СЕТ СН'!$F$19</f>
        <v>890.44156685000007</v>
      </c>
      <c r="H39" s="36">
        <f>SUMIFS(СВЦЭМ!$C$39:$C$782,СВЦЭМ!$A$39:$A$782,$A39,СВЦЭМ!$B$39:$B$782,H$11)+'СЕТ СН'!$F$9+СВЦЭМ!$D$10+'СЕТ СН'!$F$6-'СЕТ СН'!$F$19</f>
        <v>858.36066982</v>
      </c>
      <c r="I39" s="36">
        <f>SUMIFS(СВЦЭМ!$C$39:$C$782,СВЦЭМ!$A$39:$A$782,$A39,СВЦЭМ!$B$39:$B$782,I$11)+'СЕТ СН'!$F$9+СВЦЭМ!$D$10+'СЕТ СН'!$F$6-'СЕТ СН'!$F$19</f>
        <v>780.35367755000004</v>
      </c>
      <c r="J39" s="36">
        <f>SUMIFS(СВЦЭМ!$C$39:$C$782,СВЦЭМ!$A$39:$A$782,$A39,СВЦЭМ!$B$39:$B$782,J$11)+'СЕТ СН'!$F$9+СВЦЭМ!$D$10+'СЕТ СН'!$F$6-'СЕТ СН'!$F$19</f>
        <v>727.45782808000001</v>
      </c>
      <c r="K39" s="36">
        <f>SUMIFS(СВЦЭМ!$C$39:$C$782,СВЦЭМ!$A$39:$A$782,$A39,СВЦЭМ!$B$39:$B$782,K$11)+'СЕТ СН'!$F$9+СВЦЭМ!$D$10+'СЕТ СН'!$F$6-'СЕТ СН'!$F$19</f>
        <v>764.95495705000008</v>
      </c>
      <c r="L39" s="36">
        <f>SUMIFS(СВЦЭМ!$C$39:$C$782,СВЦЭМ!$A$39:$A$782,$A39,СВЦЭМ!$B$39:$B$782,L$11)+'СЕТ СН'!$F$9+СВЦЭМ!$D$10+'СЕТ СН'!$F$6-'СЕТ СН'!$F$19</f>
        <v>749.94191096000009</v>
      </c>
      <c r="M39" s="36">
        <f>SUMIFS(СВЦЭМ!$C$39:$C$782,СВЦЭМ!$A$39:$A$782,$A39,СВЦЭМ!$B$39:$B$782,M$11)+'СЕТ СН'!$F$9+СВЦЭМ!$D$10+'СЕТ СН'!$F$6-'СЕТ СН'!$F$19</f>
        <v>746.35411954000006</v>
      </c>
      <c r="N39" s="36">
        <f>SUMIFS(СВЦЭМ!$C$39:$C$782,СВЦЭМ!$A$39:$A$782,$A39,СВЦЭМ!$B$39:$B$782,N$11)+'СЕТ СН'!$F$9+СВЦЭМ!$D$10+'СЕТ СН'!$F$6-'СЕТ СН'!$F$19</f>
        <v>770.36154159</v>
      </c>
      <c r="O39" s="36">
        <f>SUMIFS(СВЦЭМ!$C$39:$C$782,СВЦЭМ!$A$39:$A$782,$A39,СВЦЭМ!$B$39:$B$782,O$11)+'СЕТ СН'!$F$9+СВЦЭМ!$D$10+'СЕТ СН'!$F$6-'СЕТ СН'!$F$19</f>
        <v>819.04074441</v>
      </c>
      <c r="P39" s="36">
        <f>SUMIFS(СВЦЭМ!$C$39:$C$782,СВЦЭМ!$A$39:$A$782,$A39,СВЦЭМ!$B$39:$B$782,P$11)+'СЕТ СН'!$F$9+СВЦЭМ!$D$10+'СЕТ СН'!$F$6-'СЕТ СН'!$F$19</f>
        <v>833.22073962000002</v>
      </c>
      <c r="Q39" s="36">
        <f>SUMIFS(СВЦЭМ!$C$39:$C$782,СВЦЭМ!$A$39:$A$782,$A39,СВЦЭМ!$B$39:$B$782,Q$11)+'СЕТ СН'!$F$9+СВЦЭМ!$D$10+'СЕТ СН'!$F$6-'СЕТ СН'!$F$19</f>
        <v>837.01230657000008</v>
      </c>
      <c r="R39" s="36">
        <f>SUMIFS(СВЦЭМ!$C$39:$C$782,СВЦЭМ!$A$39:$A$782,$A39,СВЦЭМ!$B$39:$B$782,R$11)+'СЕТ СН'!$F$9+СВЦЭМ!$D$10+'СЕТ СН'!$F$6-'СЕТ СН'!$F$19</f>
        <v>840.0388111100001</v>
      </c>
      <c r="S39" s="36">
        <f>SUMIFS(СВЦЭМ!$C$39:$C$782,СВЦЭМ!$A$39:$A$782,$A39,СВЦЭМ!$B$39:$B$782,S$11)+'СЕТ СН'!$F$9+СВЦЭМ!$D$10+'СЕТ СН'!$F$6-'СЕТ СН'!$F$19</f>
        <v>821.64746151000008</v>
      </c>
      <c r="T39" s="36">
        <f>SUMIFS(СВЦЭМ!$C$39:$C$782,СВЦЭМ!$A$39:$A$782,$A39,СВЦЭМ!$B$39:$B$782,T$11)+'СЕТ СН'!$F$9+СВЦЭМ!$D$10+'СЕТ СН'!$F$6-'СЕТ СН'!$F$19</f>
        <v>759.21371356000009</v>
      </c>
      <c r="U39" s="36">
        <f>SUMIFS(СВЦЭМ!$C$39:$C$782,СВЦЭМ!$A$39:$A$782,$A39,СВЦЭМ!$B$39:$B$782,U$11)+'СЕТ СН'!$F$9+СВЦЭМ!$D$10+'СЕТ СН'!$F$6-'СЕТ СН'!$F$19</f>
        <v>767.14488878000009</v>
      </c>
      <c r="V39" s="36">
        <f>SUMIFS(СВЦЭМ!$C$39:$C$782,СВЦЭМ!$A$39:$A$782,$A39,СВЦЭМ!$B$39:$B$782,V$11)+'СЕТ СН'!$F$9+СВЦЭМ!$D$10+'СЕТ СН'!$F$6-'СЕТ СН'!$F$19</f>
        <v>785.73182471000007</v>
      </c>
      <c r="W39" s="36">
        <f>SUMIFS(СВЦЭМ!$C$39:$C$782,СВЦЭМ!$A$39:$A$782,$A39,СВЦЭМ!$B$39:$B$782,W$11)+'СЕТ СН'!$F$9+СВЦЭМ!$D$10+'СЕТ СН'!$F$6-'СЕТ СН'!$F$19</f>
        <v>801.68381919000001</v>
      </c>
      <c r="X39" s="36">
        <f>SUMIFS(СВЦЭМ!$C$39:$C$782,СВЦЭМ!$A$39:$A$782,$A39,СВЦЭМ!$B$39:$B$782,X$11)+'СЕТ СН'!$F$9+СВЦЭМ!$D$10+'СЕТ СН'!$F$6-'СЕТ СН'!$F$19</f>
        <v>795.49883337000006</v>
      </c>
      <c r="Y39" s="36">
        <f>SUMIFS(СВЦЭМ!$C$39:$C$782,СВЦЭМ!$A$39:$A$782,$A39,СВЦЭМ!$B$39:$B$782,Y$11)+'СЕТ СН'!$F$9+СВЦЭМ!$D$10+'СЕТ СН'!$F$6-'СЕТ СН'!$F$19</f>
        <v>757.75426922000008</v>
      </c>
    </row>
    <row r="40" spans="1:25" ht="15.75" x14ac:dyDescent="0.2">
      <c r="A40" s="35">
        <f t="shared" si="0"/>
        <v>44345</v>
      </c>
      <c r="B40" s="36">
        <f>SUMIFS(СВЦЭМ!$C$39:$C$782,СВЦЭМ!$A$39:$A$782,$A40,СВЦЭМ!$B$39:$B$782,B$11)+'СЕТ СН'!$F$9+СВЦЭМ!$D$10+'СЕТ СН'!$F$6-'СЕТ СН'!$F$19</f>
        <v>802.9500072400001</v>
      </c>
      <c r="C40" s="36">
        <f>SUMIFS(СВЦЭМ!$C$39:$C$782,СВЦЭМ!$A$39:$A$782,$A40,СВЦЭМ!$B$39:$B$782,C$11)+'СЕТ СН'!$F$9+СВЦЭМ!$D$10+'СЕТ СН'!$F$6-'СЕТ СН'!$F$19</f>
        <v>798.22263616000009</v>
      </c>
      <c r="D40" s="36">
        <f>SUMIFS(СВЦЭМ!$C$39:$C$782,СВЦЭМ!$A$39:$A$782,$A40,СВЦЭМ!$B$39:$B$782,D$11)+'СЕТ СН'!$F$9+СВЦЭМ!$D$10+'СЕТ СН'!$F$6-'СЕТ СН'!$F$19</f>
        <v>846.91568150000001</v>
      </c>
      <c r="E40" s="36">
        <f>SUMIFS(СВЦЭМ!$C$39:$C$782,СВЦЭМ!$A$39:$A$782,$A40,СВЦЭМ!$B$39:$B$782,E$11)+'СЕТ СН'!$F$9+СВЦЭМ!$D$10+'СЕТ СН'!$F$6-'СЕТ СН'!$F$19</f>
        <v>843.83788492000008</v>
      </c>
      <c r="F40" s="36">
        <f>SUMIFS(СВЦЭМ!$C$39:$C$782,СВЦЭМ!$A$39:$A$782,$A40,СВЦЭМ!$B$39:$B$782,F$11)+'СЕТ СН'!$F$9+СВЦЭМ!$D$10+'СЕТ СН'!$F$6-'СЕТ СН'!$F$19</f>
        <v>845.35051672000009</v>
      </c>
      <c r="G40" s="36">
        <f>SUMIFS(СВЦЭМ!$C$39:$C$782,СВЦЭМ!$A$39:$A$782,$A40,СВЦЭМ!$B$39:$B$782,G$11)+'СЕТ СН'!$F$9+СВЦЭМ!$D$10+'СЕТ СН'!$F$6-'СЕТ СН'!$F$19</f>
        <v>851.19727846000001</v>
      </c>
      <c r="H40" s="36">
        <f>SUMIFS(СВЦЭМ!$C$39:$C$782,СВЦЭМ!$A$39:$A$782,$A40,СВЦЭМ!$B$39:$B$782,H$11)+'СЕТ СН'!$F$9+СВЦЭМ!$D$10+'СЕТ СН'!$F$6-'СЕТ СН'!$F$19</f>
        <v>844.00962612000001</v>
      </c>
      <c r="I40" s="36">
        <f>SUMIFS(СВЦЭМ!$C$39:$C$782,СВЦЭМ!$A$39:$A$782,$A40,СВЦЭМ!$B$39:$B$782,I$11)+'СЕТ СН'!$F$9+СВЦЭМ!$D$10+'СЕТ СН'!$F$6-'СЕТ СН'!$F$19</f>
        <v>786.49600206000002</v>
      </c>
      <c r="J40" s="36">
        <f>SUMIFS(СВЦЭМ!$C$39:$C$782,СВЦЭМ!$A$39:$A$782,$A40,СВЦЭМ!$B$39:$B$782,J$11)+'СЕТ СН'!$F$9+СВЦЭМ!$D$10+'СЕТ СН'!$F$6-'СЕТ СН'!$F$19</f>
        <v>716.03948384</v>
      </c>
      <c r="K40" s="36">
        <f>SUMIFS(СВЦЭМ!$C$39:$C$782,СВЦЭМ!$A$39:$A$782,$A40,СВЦЭМ!$B$39:$B$782,K$11)+'СЕТ СН'!$F$9+СВЦЭМ!$D$10+'СЕТ СН'!$F$6-'СЕТ СН'!$F$19</f>
        <v>679.25174282</v>
      </c>
      <c r="L40" s="36">
        <f>SUMIFS(СВЦЭМ!$C$39:$C$782,СВЦЭМ!$A$39:$A$782,$A40,СВЦЭМ!$B$39:$B$782,L$11)+'СЕТ СН'!$F$9+СВЦЭМ!$D$10+'СЕТ СН'!$F$6-'СЕТ СН'!$F$19</f>
        <v>670.64760422000006</v>
      </c>
      <c r="M40" s="36">
        <f>SUMIFS(СВЦЭМ!$C$39:$C$782,СВЦЭМ!$A$39:$A$782,$A40,СВЦЭМ!$B$39:$B$782,M$11)+'СЕТ СН'!$F$9+СВЦЭМ!$D$10+'СЕТ СН'!$F$6-'СЕТ СН'!$F$19</f>
        <v>673.50214158000006</v>
      </c>
      <c r="N40" s="36">
        <f>SUMIFS(СВЦЭМ!$C$39:$C$782,СВЦЭМ!$A$39:$A$782,$A40,СВЦЭМ!$B$39:$B$782,N$11)+'СЕТ СН'!$F$9+СВЦЭМ!$D$10+'СЕТ СН'!$F$6-'СЕТ СН'!$F$19</f>
        <v>723.45149750000007</v>
      </c>
      <c r="O40" s="36">
        <f>SUMIFS(СВЦЭМ!$C$39:$C$782,СВЦЭМ!$A$39:$A$782,$A40,СВЦЭМ!$B$39:$B$782,O$11)+'СЕТ СН'!$F$9+СВЦЭМ!$D$10+'СЕТ СН'!$F$6-'СЕТ СН'!$F$19</f>
        <v>747.21101867000004</v>
      </c>
      <c r="P40" s="36">
        <f>SUMIFS(СВЦЭМ!$C$39:$C$782,СВЦЭМ!$A$39:$A$782,$A40,СВЦЭМ!$B$39:$B$782,P$11)+'СЕТ СН'!$F$9+СВЦЭМ!$D$10+'СЕТ СН'!$F$6-'СЕТ СН'!$F$19</f>
        <v>771.86437924000006</v>
      </c>
      <c r="Q40" s="36">
        <f>SUMIFS(СВЦЭМ!$C$39:$C$782,СВЦЭМ!$A$39:$A$782,$A40,СВЦЭМ!$B$39:$B$782,Q$11)+'СЕТ СН'!$F$9+СВЦЭМ!$D$10+'СЕТ СН'!$F$6-'СЕТ СН'!$F$19</f>
        <v>770.92525220000005</v>
      </c>
      <c r="R40" s="36">
        <f>SUMIFS(СВЦЭМ!$C$39:$C$782,СВЦЭМ!$A$39:$A$782,$A40,СВЦЭМ!$B$39:$B$782,R$11)+'СЕТ СН'!$F$9+СВЦЭМ!$D$10+'СЕТ СН'!$F$6-'СЕТ СН'!$F$19</f>
        <v>766.26274848000003</v>
      </c>
      <c r="S40" s="36">
        <f>SUMIFS(СВЦЭМ!$C$39:$C$782,СВЦЭМ!$A$39:$A$782,$A40,СВЦЭМ!$B$39:$B$782,S$11)+'СЕТ СН'!$F$9+СВЦЭМ!$D$10+'СЕТ СН'!$F$6-'СЕТ СН'!$F$19</f>
        <v>794.41343152000002</v>
      </c>
      <c r="T40" s="36">
        <f>SUMIFS(СВЦЭМ!$C$39:$C$782,СВЦЭМ!$A$39:$A$782,$A40,СВЦЭМ!$B$39:$B$782,T$11)+'СЕТ СН'!$F$9+СВЦЭМ!$D$10+'СЕТ СН'!$F$6-'СЕТ СН'!$F$19</f>
        <v>757.47398619000001</v>
      </c>
      <c r="U40" s="36">
        <f>SUMIFS(СВЦЭМ!$C$39:$C$782,СВЦЭМ!$A$39:$A$782,$A40,СВЦЭМ!$B$39:$B$782,U$11)+'СЕТ СН'!$F$9+СВЦЭМ!$D$10+'СЕТ СН'!$F$6-'СЕТ СН'!$F$19</f>
        <v>703.48959100000002</v>
      </c>
      <c r="V40" s="36">
        <f>SUMIFS(СВЦЭМ!$C$39:$C$782,СВЦЭМ!$A$39:$A$782,$A40,СВЦЭМ!$B$39:$B$782,V$11)+'СЕТ СН'!$F$9+СВЦЭМ!$D$10+'СЕТ СН'!$F$6-'СЕТ СН'!$F$19</f>
        <v>677.94852803000003</v>
      </c>
      <c r="W40" s="36">
        <f>SUMIFS(СВЦЭМ!$C$39:$C$782,СВЦЭМ!$A$39:$A$782,$A40,СВЦЭМ!$B$39:$B$782,W$11)+'СЕТ СН'!$F$9+СВЦЭМ!$D$10+'СЕТ СН'!$F$6-'СЕТ СН'!$F$19</f>
        <v>696.00576330000001</v>
      </c>
      <c r="X40" s="36">
        <f>SUMIFS(СВЦЭМ!$C$39:$C$782,СВЦЭМ!$A$39:$A$782,$A40,СВЦЭМ!$B$39:$B$782,X$11)+'СЕТ СН'!$F$9+СВЦЭМ!$D$10+'СЕТ СН'!$F$6-'СЕТ СН'!$F$19</f>
        <v>684.10801077000008</v>
      </c>
      <c r="Y40" s="36">
        <f>SUMIFS(СВЦЭМ!$C$39:$C$782,СВЦЭМ!$A$39:$A$782,$A40,СВЦЭМ!$B$39:$B$782,Y$11)+'СЕТ СН'!$F$9+СВЦЭМ!$D$10+'СЕТ СН'!$F$6-'СЕТ СН'!$F$19</f>
        <v>679.83636657</v>
      </c>
    </row>
    <row r="41" spans="1:25" ht="15.75" x14ac:dyDescent="0.2">
      <c r="A41" s="35">
        <f t="shared" si="0"/>
        <v>44346</v>
      </c>
      <c r="B41" s="36">
        <f>SUMIFS(СВЦЭМ!$C$39:$C$782,СВЦЭМ!$A$39:$A$782,$A41,СВЦЭМ!$B$39:$B$782,B$11)+'СЕТ СН'!$F$9+СВЦЭМ!$D$10+'СЕТ СН'!$F$6-'СЕТ СН'!$F$19</f>
        <v>728.45590988000004</v>
      </c>
      <c r="C41" s="36">
        <f>SUMIFS(СВЦЭМ!$C$39:$C$782,СВЦЭМ!$A$39:$A$782,$A41,СВЦЭМ!$B$39:$B$782,C$11)+'СЕТ СН'!$F$9+СВЦЭМ!$D$10+'СЕТ СН'!$F$6-'СЕТ СН'!$F$19</f>
        <v>795.77497959000004</v>
      </c>
      <c r="D41" s="36">
        <f>SUMIFS(СВЦЭМ!$C$39:$C$782,СВЦЭМ!$A$39:$A$782,$A41,СВЦЭМ!$B$39:$B$782,D$11)+'СЕТ СН'!$F$9+СВЦЭМ!$D$10+'СЕТ СН'!$F$6-'СЕТ СН'!$F$19</f>
        <v>833.64770670000007</v>
      </c>
      <c r="E41" s="36">
        <f>SUMIFS(СВЦЭМ!$C$39:$C$782,СВЦЭМ!$A$39:$A$782,$A41,СВЦЭМ!$B$39:$B$782,E$11)+'СЕТ СН'!$F$9+СВЦЭМ!$D$10+'СЕТ СН'!$F$6-'СЕТ СН'!$F$19</f>
        <v>847.55405295000003</v>
      </c>
      <c r="F41" s="36">
        <f>SUMIFS(СВЦЭМ!$C$39:$C$782,СВЦЭМ!$A$39:$A$782,$A41,СВЦЭМ!$B$39:$B$782,F$11)+'СЕТ СН'!$F$9+СВЦЭМ!$D$10+'СЕТ СН'!$F$6-'СЕТ СН'!$F$19</f>
        <v>879.09093169000005</v>
      </c>
      <c r="G41" s="36">
        <f>SUMIFS(СВЦЭМ!$C$39:$C$782,СВЦЭМ!$A$39:$A$782,$A41,СВЦЭМ!$B$39:$B$782,G$11)+'СЕТ СН'!$F$9+СВЦЭМ!$D$10+'СЕТ СН'!$F$6-'СЕТ СН'!$F$19</f>
        <v>885.08100408000007</v>
      </c>
      <c r="H41" s="36">
        <f>SUMIFS(СВЦЭМ!$C$39:$C$782,СВЦЭМ!$A$39:$A$782,$A41,СВЦЭМ!$B$39:$B$782,H$11)+'СЕТ СН'!$F$9+СВЦЭМ!$D$10+'СЕТ СН'!$F$6-'СЕТ СН'!$F$19</f>
        <v>859.53370767000001</v>
      </c>
      <c r="I41" s="36">
        <f>SUMIFS(СВЦЭМ!$C$39:$C$782,СВЦЭМ!$A$39:$A$782,$A41,СВЦЭМ!$B$39:$B$782,I$11)+'СЕТ СН'!$F$9+СВЦЭМ!$D$10+'СЕТ СН'!$F$6-'СЕТ СН'!$F$19</f>
        <v>774.62881991000006</v>
      </c>
      <c r="J41" s="36">
        <f>SUMIFS(СВЦЭМ!$C$39:$C$782,СВЦЭМ!$A$39:$A$782,$A41,СВЦЭМ!$B$39:$B$782,J$11)+'СЕТ СН'!$F$9+СВЦЭМ!$D$10+'СЕТ СН'!$F$6-'СЕТ СН'!$F$19</f>
        <v>701.18297214000006</v>
      </c>
      <c r="K41" s="36">
        <f>SUMIFS(СВЦЭМ!$C$39:$C$782,СВЦЭМ!$A$39:$A$782,$A41,СВЦЭМ!$B$39:$B$782,K$11)+'СЕТ СН'!$F$9+СВЦЭМ!$D$10+'СЕТ СН'!$F$6-'СЕТ СН'!$F$19</f>
        <v>658.28469386000006</v>
      </c>
      <c r="L41" s="36">
        <f>SUMIFS(СВЦЭМ!$C$39:$C$782,СВЦЭМ!$A$39:$A$782,$A41,СВЦЭМ!$B$39:$B$782,L$11)+'СЕТ СН'!$F$9+СВЦЭМ!$D$10+'СЕТ СН'!$F$6-'СЕТ СН'!$F$19</f>
        <v>645.13718574000006</v>
      </c>
      <c r="M41" s="36">
        <f>SUMIFS(СВЦЭМ!$C$39:$C$782,СВЦЭМ!$A$39:$A$782,$A41,СВЦЭМ!$B$39:$B$782,M$11)+'СЕТ СН'!$F$9+СВЦЭМ!$D$10+'СЕТ СН'!$F$6-'СЕТ СН'!$F$19</f>
        <v>661.24354529000004</v>
      </c>
      <c r="N41" s="36">
        <f>SUMIFS(СВЦЭМ!$C$39:$C$782,СВЦЭМ!$A$39:$A$782,$A41,СВЦЭМ!$B$39:$B$782,N$11)+'СЕТ СН'!$F$9+СВЦЭМ!$D$10+'СЕТ СН'!$F$6-'СЕТ СН'!$F$19</f>
        <v>723.90701595000007</v>
      </c>
      <c r="O41" s="36">
        <f>SUMIFS(СВЦЭМ!$C$39:$C$782,СВЦЭМ!$A$39:$A$782,$A41,СВЦЭМ!$B$39:$B$782,O$11)+'СЕТ СН'!$F$9+СВЦЭМ!$D$10+'СЕТ СН'!$F$6-'СЕТ СН'!$F$19</f>
        <v>747.9360183</v>
      </c>
      <c r="P41" s="36">
        <f>SUMIFS(СВЦЭМ!$C$39:$C$782,СВЦЭМ!$A$39:$A$782,$A41,СВЦЭМ!$B$39:$B$782,P$11)+'СЕТ СН'!$F$9+СВЦЭМ!$D$10+'СЕТ СН'!$F$6-'СЕТ СН'!$F$19</f>
        <v>774.69095240000001</v>
      </c>
      <c r="Q41" s="36">
        <f>SUMIFS(СВЦЭМ!$C$39:$C$782,СВЦЭМ!$A$39:$A$782,$A41,СВЦЭМ!$B$39:$B$782,Q$11)+'СЕТ СН'!$F$9+СВЦЭМ!$D$10+'СЕТ СН'!$F$6-'СЕТ СН'!$F$19</f>
        <v>767.39115104000007</v>
      </c>
      <c r="R41" s="36">
        <f>SUMIFS(СВЦЭМ!$C$39:$C$782,СВЦЭМ!$A$39:$A$782,$A41,СВЦЭМ!$B$39:$B$782,R$11)+'СЕТ СН'!$F$9+СВЦЭМ!$D$10+'СЕТ СН'!$F$6-'СЕТ СН'!$F$19</f>
        <v>743.86123469000006</v>
      </c>
      <c r="S41" s="36">
        <f>SUMIFS(СВЦЭМ!$C$39:$C$782,СВЦЭМ!$A$39:$A$782,$A41,СВЦЭМ!$B$39:$B$782,S$11)+'СЕТ СН'!$F$9+СВЦЭМ!$D$10+'СЕТ СН'!$F$6-'СЕТ СН'!$F$19</f>
        <v>716.15875087000006</v>
      </c>
      <c r="T41" s="36">
        <f>SUMIFS(СВЦЭМ!$C$39:$C$782,СВЦЭМ!$A$39:$A$782,$A41,СВЦЭМ!$B$39:$B$782,T$11)+'СЕТ СН'!$F$9+СВЦЭМ!$D$10+'СЕТ СН'!$F$6-'СЕТ СН'!$F$19</f>
        <v>672.75498843000003</v>
      </c>
      <c r="U41" s="36">
        <f>SUMIFS(СВЦЭМ!$C$39:$C$782,СВЦЭМ!$A$39:$A$782,$A41,СВЦЭМ!$B$39:$B$782,U$11)+'СЕТ СН'!$F$9+СВЦЭМ!$D$10+'СЕТ СН'!$F$6-'СЕТ СН'!$F$19</f>
        <v>648.95987723000007</v>
      </c>
      <c r="V41" s="36">
        <f>SUMIFS(СВЦЭМ!$C$39:$C$782,СВЦЭМ!$A$39:$A$782,$A41,СВЦЭМ!$B$39:$B$782,V$11)+'СЕТ СН'!$F$9+СВЦЭМ!$D$10+'СЕТ СН'!$F$6-'СЕТ СН'!$F$19</f>
        <v>664.74450539000009</v>
      </c>
      <c r="W41" s="36">
        <f>SUMIFS(СВЦЭМ!$C$39:$C$782,СВЦЭМ!$A$39:$A$782,$A41,СВЦЭМ!$B$39:$B$782,W$11)+'СЕТ СН'!$F$9+СВЦЭМ!$D$10+'СЕТ СН'!$F$6-'СЕТ СН'!$F$19</f>
        <v>701.96704928000008</v>
      </c>
      <c r="X41" s="36">
        <f>SUMIFS(СВЦЭМ!$C$39:$C$782,СВЦЭМ!$A$39:$A$782,$A41,СВЦЭМ!$B$39:$B$782,X$11)+'СЕТ СН'!$F$9+СВЦЭМ!$D$10+'СЕТ СН'!$F$6-'СЕТ СН'!$F$19</f>
        <v>670.16197647000001</v>
      </c>
      <c r="Y41" s="36">
        <f>SUMIFS(СВЦЭМ!$C$39:$C$782,СВЦЭМ!$A$39:$A$782,$A41,СВЦЭМ!$B$39:$B$782,Y$11)+'СЕТ СН'!$F$9+СВЦЭМ!$D$10+'СЕТ СН'!$F$6-'СЕТ СН'!$F$19</f>
        <v>658.86614035000002</v>
      </c>
    </row>
    <row r="42" spans="1:25" ht="15.75" x14ac:dyDescent="0.2">
      <c r="A42" s="35">
        <f t="shared" si="0"/>
        <v>44347</v>
      </c>
      <c r="B42" s="36">
        <f>SUMIFS(СВЦЭМ!$C$39:$C$782,СВЦЭМ!$A$39:$A$782,$A42,СВЦЭМ!$B$39:$B$782,B$11)+'СЕТ СН'!$F$9+СВЦЭМ!$D$10+'СЕТ СН'!$F$6-'СЕТ СН'!$F$19</f>
        <v>712.01542524000001</v>
      </c>
      <c r="C42" s="36">
        <f>SUMIFS(СВЦЭМ!$C$39:$C$782,СВЦЭМ!$A$39:$A$782,$A42,СВЦЭМ!$B$39:$B$782,C$11)+'СЕТ СН'!$F$9+СВЦЭМ!$D$10+'СЕТ СН'!$F$6-'СЕТ СН'!$F$19</f>
        <v>789.13714654</v>
      </c>
      <c r="D42" s="36">
        <f>SUMIFS(СВЦЭМ!$C$39:$C$782,СВЦЭМ!$A$39:$A$782,$A42,СВЦЭМ!$B$39:$B$782,D$11)+'СЕТ СН'!$F$9+СВЦЭМ!$D$10+'СЕТ СН'!$F$6-'СЕТ СН'!$F$19</f>
        <v>820.31839365000008</v>
      </c>
      <c r="E42" s="36">
        <f>SUMIFS(СВЦЭМ!$C$39:$C$782,СВЦЭМ!$A$39:$A$782,$A42,СВЦЭМ!$B$39:$B$782,E$11)+'СЕТ СН'!$F$9+СВЦЭМ!$D$10+'СЕТ СН'!$F$6-'СЕТ СН'!$F$19</f>
        <v>843.45973688000004</v>
      </c>
      <c r="F42" s="36">
        <f>SUMIFS(СВЦЭМ!$C$39:$C$782,СВЦЭМ!$A$39:$A$782,$A42,СВЦЭМ!$B$39:$B$782,F$11)+'СЕТ СН'!$F$9+СВЦЭМ!$D$10+'СЕТ СН'!$F$6-'СЕТ СН'!$F$19</f>
        <v>860.92931299000008</v>
      </c>
      <c r="G42" s="36">
        <f>SUMIFS(СВЦЭМ!$C$39:$C$782,СВЦЭМ!$A$39:$A$782,$A42,СВЦЭМ!$B$39:$B$782,G$11)+'СЕТ СН'!$F$9+СВЦЭМ!$D$10+'СЕТ СН'!$F$6-'СЕТ СН'!$F$19</f>
        <v>851.63586247000001</v>
      </c>
      <c r="H42" s="36">
        <f>SUMIFS(СВЦЭМ!$C$39:$C$782,СВЦЭМ!$A$39:$A$782,$A42,СВЦЭМ!$B$39:$B$782,H$11)+'СЕТ СН'!$F$9+СВЦЭМ!$D$10+'СЕТ СН'!$F$6-'СЕТ СН'!$F$19</f>
        <v>834.28965103000007</v>
      </c>
      <c r="I42" s="36">
        <f>SUMIFS(СВЦЭМ!$C$39:$C$782,СВЦЭМ!$A$39:$A$782,$A42,СВЦЭМ!$B$39:$B$782,I$11)+'СЕТ СН'!$F$9+СВЦЭМ!$D$10+'СЕТ СН'!$F$6-'СЕТ СН'!$F$19</f>
        <v>849.08193697000002</v>
      </c>
      <c r="J42" s="36">
        <f>SUMIFS(СВЦЭМ!$C$39:$C$782,СВЦЭМ!$A$39:$A$782,$A42,СВЦЭМ!$B$39:$B$782,J$11)+'СЕТ СН'!$F$9+СВЦЭМ!$D$10+'СЕТ СН'!$F$6-'СЕТ СН'!$F$19</f>
        <v>856.01489576000006</v>
      </c>
      <c r="K42" s="36">
        <f>SUMIFS(СВЦЭМ!$C$39:$C$782,СВЦЭМ!$A$39:$A$782,$A42,СВЦЭМ!$B$39:$B$782,K$11)+'СЕТ СН'!$F$9+СВЦЭМ!$D$10+'СЕТ СН'!$F$6-'СЕТ СН'!$F$19</f>
        <v>850.84355932000005</v>
      </c>
      <c r="L42" s="36">
        <f>SUMIFS(СВЦЭМ!$C$39:$C$782,СВЦЭМ!$A$39:$A$782,$A42,СВЦЭМ!$B$39:$B$782,L$11)+'СЕТ СН'!$F$9+СВЦЭМ!$D$10+'СЕТ СН'!$F$6-'СЕТ СН'!$F$19</f>
        <v>850.61070759000006</v>
      </c>
      <c r="M42" s="36">
        <f>SUMIFS(СВЦЭМ!$C$39:$C$782,СВЦЭМ!$A$39:$A$782,$A42,СВЦЭМ!$B$39:$B$782,M$11)+'СЕТ СН'!$F$9+СВЦЭМ!$D$10+'СЕТ СН'!$F$6-'СЕТ СН'!$F$19</f>
        <v>834.81416393000006</v>
      </c>
      <c r="N42" s="36">
        <f>SUMIFS(СВЦЭМ!$C$39:$C$782,СВЦЭМ!$A$39:$A$782,$A42,СВЦЭМ!$B$39:$B$782,N$11)+'СЕТ СН'!$F$9+СВЦЭМ!$D$10+'СЕТ СН'!$F$6-'СЕТ СН'!$F$19</f>
        <v>852.06824975000006</v>
      </c>
      <c r="O42" s="36">
        <f>SUMIFS(СВЦЭМ!$C$39:$C$782,СВЦЭМ!$A$39:$A$782,$A42,СВЦЭМ!$B$39:$B$782,O$11)+'СЕТ СН'!$F$9+СВЦЭМ!$D$10+'СЕТ СН'!$F$6-'СЕТ СН'!$F$19</f>
        <v>898.25562836000006</v>
      </c>
      <c r="P42" s="36">
        <f>SUMIFS(СВЦЭМ!$C$39:$C$782,СВЦЭМ!$A$39:$A$782,$A42,СВЦЭМ!$B$39:$B$782,P$11)+'СЕТ СН'!$F$9+СВЦЭМ!$D$10+'СЕТ СН'!$F$6-'СЕТ СН'!$F$19</f>
        <v>910.11519023000005</v>
      </c>
      <c r="Q42" s="36">
        <f>SUMIFS(СВЦЭМ!$C$39:$C$782,СВЦЭМ!$A$39:$A$782,$A42,СВЦЭМ!$B$39:$B$782,Q$11)+'СЕТ СН'!$F$9+СВЦЭМ!$D$10+'СЕТ СН'!$F$6-'СЕТ СН'!$F$19</f>
        <v>904.75262020000002</v>
      </c>
      <c r="R42" s="36">
        <f>SUMIFS(СВЦЭМ!$C$39:$C$782,СВЦЭМ!$A$39:$A$782,$A42,СВЦЭМ!$B$39:$B$782,R$11)+'СЕТ СН'!$F$9+СВЦЭМ!$D$10+'СЕТ СН'!$F$6-'СЕТ СН'!$F$19</f>
        <v>886.55923452000002</v>
      </c>
      <c r="S42" s="36">
        <f>SUMIFS(СВЦЭМ!$C$39:$C$782,СВЦЭМ!$A$39:$A$782,$A42,СВЦЭМ!$B$39:$B$782,S$11)+'СЕТ СН'!$F$9+СВЦЭМ!$D$10+'СЕТ СН'!$F$6-'СЕТ СН'!$F$19</f>
        <v>855.7778752800001</v>
      </c>
      <c r="T42" s="36">
        <f>SUMIFS(СВЦЭМ!$C$39:$C$782,СВЦЭМ!$A$39:$A$782,$A42,СВЦЭМ!$B$39:$B$782,T$11)+'СЕТ СН'!$F$9+СВЦЭМ!$D$10+'СЕТ СН'!$F$6-'СЕТ СН'!$F$19</f>
        <v>806.57799594000005</v>
      </c>
      <c r="U42" s="36">
        <f>SUMIFS(СВЦЭМ!$C$39:$C$782,СВЦЭМ!$A$39:$A$782,$A42,СВЦЭМ!$B$39:$B$782,U$11)+'СЕТ СН'!$F$9+СВЦЭМ!$D$10+'СЕТ СН'!$F$6-'СЕТ СН'!$F$19</f>
        <v>782.93102181000006</v>
      </c>
      <c r="V42" s="36">
        <f>SUMIFS(СВЦЭМ!$C$39:$C$782,СВЦЭМ!$A$39:$A$782,$A42,СВЦЭМ!$B$39:$B$782,V$11)+'СЕТ СН'!$F$9+СВЦЭМ!$D$10+'СЕТ СН'!$F$6-'СЕТ СН'!$F$19</f>
        <v>780.70656926000004</v>
      </c>
      <c r="W42" s="36">
        <f>SUMIFS(СВЦЭМ!$C$39:$C$782,СВЦЭМ!$A$39:$A$782,$A42,СВЦЭМ!$B$39:$B$782,W$11)+'СЕТ СН'!$F$9+СВЦЭМ!$D$10+'СЕТ СН'!$F$6-'СЕТ СН'!$F$19</f>
        <v>814.87047579</v>
      </c>
      <c r="X42" s="36">
        <f>SUMIFS(СВЦЭМ!$C$39:$C$782,СВЦЭМ!$A$39:$A$782,$A42,СВЦЭМ!$B$39:$B$782,X$11)+'СЕТ СН'!$F$9+СВЦЭМ!$D$10+'СЕТ СН'!$F$6-'СЕТ СН'!$F$19</f>
        <v>794.47389484000007</v>
      </c>
      <c r="Y42" s="36">
        <f>SUMIFS(СВЦЭМ!$C$39:$C$782,СВЦЭМ!$A$39:$A$782,$A42,СВЦЭМ!$B$39:$B$782,Y$11)+'СЕТ СН'!$F$9+СВЦЭМ!$D$10+'СЕТ СН'!$F$6-'СЕТ СН'!$F$19</f>
        <v>752.9072781000001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СН'!$G$9+СВЦЭМ!$D$10+'СЕТ СН'!$G$6-'СЕТ СН'!$G$19</f>
        <v>1196.89770101</v>
      </c>
      <c r="C48" s="36">
        <f>SUMIFS(СВЦЭМ!$C$39:$C$782,СВЦЭМ!$A$39:$A$782,$A48,СВЦЭМ!$B$39:$B$782,C$47)+'СЕТ СН'!$G$9+СВЦЭМ!$D$10+'СЕТ СН'!$G$6-'СЕТ СН'!$G$19</f>
        <v>1247.9663290699998</v>
      </c>
      <c r="D48" s="36">
        <f>SUMIFS(СВЦЭМ!$C$39:$C$782,СВЦЭМ!$A$39:$A$782,$A48,СВЦЭМ!$B$39:$B$782,D$47)+'СЕТ СН'!$G$9+СВЦЭМ!$D$10+'СЕТ СН'!$G$6-'СЕТ СН'!$G$19</f>
        <v>1282.7202324499999</v>
      </c>
      <c r="E48" s="36">
        <f>SUMIFS(СВЦЭМ!$C$39:$C$782,СВЦЭМ!$A$39:$A$782,$A48,СВЦЭМ!$B$39:$B$782,E$47)+'СЕТ СН'!$G$9+СВЦЭМ!$D$10+'СЕТ СН'!$G$6-'СЕТ СН'!$G$19</f>
        <v>1286.2520382399998</v>
      </c>
      <c r="F48" s="36">
        <f>SUMIFS(СВЦЭМ!$C$39:$C$782,СВЦЭМ!$A$39:$A$782,$A48,СВЦЭМ!$B$39:$B$782,F$47)+'СЕТ СН'!$G$9+СВЦЭМ!$D$10+'СЕТ СН'!$G$6-'СЕТ СН'!$G$19</f>
        <v>1298.5733520299998</v>
      </c>
      <c r="G48" s="36">
        <f>SUMIFS(СВЦЭМ!$C$39:$C$782,СВЦЭМ!$A$39:$A$782,$A48,СВЦЭМ!$B$39:$B$782,G$47)+'СЕТ СН'!$G$9+СВЦЭМ!$D$10+'СЕТ СН'!$G$6-'СЕТ СН'!$G$19</f>
        <v>1291.4788560599998</v>
      </c>
      <c r="H48" s="36">
        <f>SUMIFS(СВЦЭМ!$C$39:$C$782,СВЦЭМ!$A$39:$A$782,$A48,СВЦЭМ!$B$39:$B$782,H$47)+'СЕТ СН'!$G$9+СВЦЭМ!$D$10+'СЕТ СН'!$G$6-'СЕТ СН'!$G$19</f>
        <v>1289.2377963099998</v>
      </c>
      <c r="I48" s="36">
        <f>SUMIFS(СВЦЭМ!$C$39:$C$782,СВЦЭМ!$A$39:$A$782,$A48,СВЦЭМ!$B$39:$B$782,I$47)+'СЕТ СН'!$G$9+СВЦЭМ!$D$10+'СЕТ СН'!$G$6-'СЕТ СН'!$G$19</f>
        <v>1257.9527195299997</v>
      </c>
      <c r="J48" s="36">
        <f>SUMIFS(СВЦЭМ!$C$39:$C$782,СВЦЭМ!$A$39:$A$782,$A48,СВЦЭМ!$B$39:$B$782,J$47)+'СЕТ СН'!$G$9+СВЦЭМ!$D$10+'СЕТ СН'!$G$6-'СЕТ СН'!$G$19</f>
        <v>1206.3385806599997</v>
      </c>
      <c r="K48" s="36">
        <f>SUMIFS(СВЦЭМ!$C$39:$C$782,СВЦЭМ!$A$39:$A$782,$A48,СВЦЭМ!$B$39:$B$782,K$47)+'СЕТ СН'!$G$9+СВЦЭМ!$D$10+'СЕТ СН'!$G$6-'СЕТ СН'!$G$19</f>
        <v>1147.7472299599999</v>
      </c>
      <c r="L48" s="36">
        <f>SUMIFS(СВЦЭМ!$C$39:$C$782,СВЦЭМ!$A$39:$A$782,$A48,СВЦЭМ!$B$39:$B$782,L$47)+'СЕТ СН'!$G$9+СВЦЭМ!$D$10+'СЕТ СН'!$G$6-'СЕТ СН'!$G$19</f>
        <v>1108.05345444</v>
      </c>
      <c r="M48" s="36">
        <f>SUMIFS(СВЦЭМ!$C$39:$C$782,СВЦЭМ!$A$39:$A$782,$A48,СВЦЭМ!$B$39:$B$782,M$47)+'СЕТ СН'!$G$9+СВЦЭМ!$D$10+'СЕТ СН'!$G$6-'СЕТ СН'!$G$19</f>
        <v>1112.2848358399999</v>
      </c>
      <c r="N48" s="36">
        <f>SUMIFS(СВЦЭМ!$C$39:$C$782,СВЦЭМ!$A$39:$A$782,$A48,СВЦЭМ!$B$39:$B$782,N$47)+'СЕТ СН'!$G$9+СВЦЭМ!$D$10+'СЕТ СН'!$G$6-'СЕТ СН'!$G$19</f>
        <v>1173.42718696</v>
      </c>
      <c r="O48" s="36">
        <f>SUMIFS(СВЦЭМ!$C$39:$C$782,СВЦЭМ!$A$39:$A$782,$A48,СВЦЭМ!$B$39:$B$782,O$47)+'СЕТ СН'!$G$9+СВЦЭМ!$D$10+'СЕТ СН'!$G$6-'СЕТ СН'!$G$19</f>
        <v>1193.0959759199998</v>
      </c>
      <c r="P48" s="36">
        <f>SUMIFS(СВЦЭМ!$C$39:$C$782,СВЦЭМ!$A$39:$A$782,$A48,СВЦЭМ!$B$39:$B$782,P$47)+'СЕТ СН'!$G$9+СВЦЭМ!$D$10+'СЕТ СН'!$G$6-'СЕТ СН'!$G$19</f>
        <v>1209.4876144899997</v>
      </c>
      <c r="Q48" s="36">
        <f>SUMIFS(СВЦЭМ!$C$39:$C$782,СВЦЭМ!$A$39:$A$782,$A48,СВЦЭМ!$B$39:$B$782,Q$47)+'СЕТ СН'!$G$9+СВЦЭМ!$D$10+'СЕТ СН'!$G$6-'СЕТ СН'!$G$19</f>
        <v>1219.6894162999997</v>
      </c>
      <c r="R48" s="36">
        <f>SUMIFS(СВЦЭМ!$C$39:$C$782,СВЦЭМ!$A$39:$A$782,$A48,СВЦЭМ!$B$39:$B$782,R$47)+'СЕТ СН'!$G$9+СВЦЭМ!$D$10+'СЕТ СН'!$G$6-'СЕТ СН'!$G$19</f>
        <v>1221.7265241899997</v>
      </c>
      <c r="S48" s="36">
        <f>SUMIFS(СВЦЭМ!$C$39:$C$782,СВЦЭМ!$A$39:$A$782,$A48,СВЦЭМ!$B$39:$B$782,S$47)+'СЕТ СН'!$G$9+СВЦЭМ!$D$10+'СЕТ СН'!$G$6-'СЕТ СН'!$G$19</f>
        <v>1206.9883234299998</v>
      </c>
      <c r="T48" s="36">
        <f>SUMIFS(СВЦЭМ!$C$39:$C$782,СВЦЭМ!$A$39:$A$782,$A48,СВЦЭМ!$B$39:$B$782,T$47)+'СЕТ СН'!$G$9+СВЦЭМ!$D$10+'СЕТ СН'!$G$6-'СЕТ СН'!$G$19</f>
        <v>1151.9899890300001</v>
      </c>
      <c r="U48" s="36">
        <f>SUMIFS(СВЦЭМ!$C$39:$C$782,СВЦЭМ!$A$39:$A$782,$A48,СВЦЭМ!$B$39:$B$782,U$47)+'СЕТ СН'!$G$9+СВЦЭМ!$D$10+'СЕТ СН'!$G$6-'СЕТ СН'!$G$19</f>
        <v>1129.77582891</v>
      </c>
      <c r="V48" s="36">
        <f>SUMIFS(СВЦЭМ!$C$39:$C$782,СВЦЭМ!$A$39:$A$782,$A48,СВЦЭМ!$B$39:$B$782,V$47)+'СЕТ СН'!$G$9+СВЦЭМ!$D$10+'СЕТ СН'!$G$6-'СЕТ СН'!$G$19</f>
        <v>1115.3444127800001</v>
      </c>
      <c r="W48" s="36">
        <f>SUMIFS(СВЦЭМ!$C$39:$C$782,СВЦЭМ!$A$39:$A$782,$A48,СВЦЭМ!$B$39:$B$782,W$47)+'СЕТ СН'!$G$9+СВЦЭМ!$D$10+'СЕТ СН'!$G$6-'СЕТ СН'!$G$19</f>
        <v>1109.5616778000001</v>
      </c>
      <c r="X48" s="36">
        <f>SUMIFS(СВЦЭМ!$C$39:$C$782,СВЦЭМ!$A$39:$A$782,$A48,СВЦЭМ!$B$39:$B$782,X$47)+'СЕТ СН'!$G$9+СВЦЭМ!$D$10+'СЕТ СН'!$G$6-'СЕТ СН'!$G$19</f>
        <v>1110.89502227</v>
      </c>
      <c r="Y48" s="36">
        <f>SUMIFS(СВЦЭМ!$C$39:$C$782,СВЦЭМ!$A$39:$A$782,$A48,СВЦЭМ!$B$39:$B$782,Y$47)+'СЕТ СН'!$G$9+СВЦЭМ!$D$10+'СЕТ СН'!$G$6-'СЕТ СН'!$G$19</f>
        <v>1184.6371961099999</v>
      </c>
    </row>
    <row r="49" spans="1:25" ht="15.75" x14ac:dyDescent="0.2">
      <c r="A49" s="35">
        <f>A48+1</f>
        <v>44318</v>
      </c>
      <c r="B49" s="36">
        <f>SUMIFS(СВЦЭМ!$C$39:$C$782,СВЦЭМ!$A$39:$A$782,$A49,СВЦЭМ!$B$39:$B$782,B$47)+'СЕТ СН'!$G$9+СВЦЭМ!$D$10+'СЕТ СН'!$G$6-'СЕТ СН'!$G$19</f>
        <v>1165.3495276399997</v>
      </c>
      <c r="C49" s="36">
        <f>SUMIFS(СВЦЭМ!$C$39:$C$782,СВЦЭМ!$A$39:$A$782,$A49,СВЦЭМ!$B$39:$B$782,C$47)+'СЕТ СН'!$G$9+СВЦЭМ!$D$10+'СЕТ СН'!$G$6-'СЕТ СН'!$G$19</f>
        <v>1213.2203383599999</v>
      </c>
      <c r="D49" s="36">
        <f>SUMIFS(СВЦЭМ!$C$39:$C$782,СВЦЭМ!$A$39:$A$782,$A49,СВЦЭМ!$B$39:$B$782,D$47)+'СЕТ СН'!$G$9+СВЦЭМ!$D$10+'СЕТ СН'!$G$6-'СЕТ СН'!$G$19</f>
        <v>1246.2888635299998</v>
      </c>
      <c r="E49" s="36">
        <f>SUMIFS(СВЦЭМ!$C$39:$C$782,СВЦЭМ!$A$39:$A$782,$A49,СВЦЭМ!$B$39:$B$782,E$47)+'СЕТ СН'!$G$9+СВЦЭМ!$D$10+'СЕТ СН'!$G$6-'СЕТ СН'!$G$19</f>
        <v>1274.9092107999998</v>
      </c>
      <c r="F49" s="36">
        <f>SUMIFS(СВЦЭМ!$C$39:$C$782,СВЦЭМ!$A$39:$A$782,$A49,СВЦЭМ!$B$39:$B$782,F$47)+'СЕТ СН'!$G$9+СВЦЭМ!$D$10+'СЕТ СН'!$G$6-'СЕТ СН'!$G$19</f>
        <v>1290.6176331599997</v>
      </c>
      <c r="G49" s="36">
        <f>SUMIFS(СВЦЭМ!$C$39:$C$782,СВЦЭМ!$A$39:$A$782,$A49,СВЦЭМ!$B$39:$B$782,G$47)+'СЕТ СН'!$G$9+СВЦЭМ!$D$10+'СЕТ СН'!$G$6-'СЕТ СН'!$G$19</f>
        <v>1291.2647724599999</v>
      </c>
      <c r="H49" s="36">
        <f>SUMIFS(СВЦЭМ!$C$39:$C$782,СВЦЭМ!$A$39:$A$782,$A49,СВЦЭМ!$B$39:$B$782,H$47)+'СЕТ СН'!$G$9+СВЦЭМ!$D$10+'СЕТ СН'!$G$6-'СЕТ СН'!$G$19</f>
        <v>1287.9765045499998</v>
      </c>
      <c r="I49" s="36">
        <f>SUMIFS(СВЦЭМ!$C$39:$C$782,СВЦЭМ!$A$39:$A$782,$A49,СВЦЭМ!$B$39:$B$782,I$47)+'СЕТ СН'!$G$9+СВЦЭМ!$D$10+'СЕТ СН'!$G$6-'СЕТ СН'!$G$19</f>
        <v>1257.8619802899998</v>
      </c>
      <c r="J49" s="36">
        <f>SUMIFS(СВЦЭМ!$C$39:$C$782,СВЦЭМ!$A$39:$A$782,$A49,СВЦЭМ!$B$39:$B$782,J$47)+'СЕТ СН'!$G$9+СВЦЭМ!$D$10+'СЕТ СН'!$G$6-'СЕТ СН'!$G$19</f>
        <v>1190.6295141099997</v>
      </c>
      <c r="K49" s="36">
        <f>SUMIFS(СВЦЭМ!$C$39:$C$782,СВЦЭМ!$A$39:$A$782,$A49,СВЦЭМ!$B$39:$B$782,K$47)+'СЕТ СН'!$G$9+СВЦЭМ!$D$10+'СЕТ СН'!$G$6-'СЕТ СН'!$G$19</f>
        <v>1145.41001654</v>
      </c>
      <c r="L49" s="36">
        <f>SUMIFS(СВЦЭМ!$C$39:$C$782,СВЦЭМ!$A$39:$A$782,$A49,СВЦЭМ!$B$39:$B$782,L$47)+'СЕТ СН'!$G$9+СВЦЭМ!$D$10+'СЕТ СН'!$G$6-'СЕТ СН'!$G$19</f>
        <v>1095.4994714100001</v>
      </c>
      <c r="M49" s="36">
        <f>SUMIFS(СВЦЭМ!$C$39:$C$782,СВЦЭМ!$A$39:$A$782,$A49,СВЦЭМ!$B$39:$B$782,M$47)+'СЕТ СН'!$G$9+СВЦЭМ!$D$10+'СЕТ СН'!$G$6-'СЕТ СН'!$G$19</f>
        <v>1093.5925435700001</v>
      </c>
      <c r="N49" s="36">
        <f>SUMIFS(СВЦЭМ!$C$39:$C$782,СВЦЭМ!$A$39:$A$782,$A49,СВЦЭМ!$B$39:$B$782,N$47)+'СЕТ СН'!$G$9+СВЦЭМ!$D$10+'СЕТ СН'!$G$6-'СЕТ СН'!$G$19</f>
        <v>1168.8458839599998</v>
      </c>
      <c r="O49" s="36">
        <f>SUMIFS(СВЦЭМ!$C$39:$C$782,СВЦЭМ!$A$39:$A$782,$A49,СВЦЭМ!$B$39:$B$782,O$47)+'СЕТ СН'!$G$9+СВЦЭМ!$D$10+'СЕТ СН'!$G$6-'СЕТ СН'!$G$19</f>
        <v>1186.3717493099998</v>
      </c>
      <c r="P49" s="36">
        <f>SUMIFS(СВЦЭМ!$C$39:$C$782,СВЦЭМ!$A$39:$A$782,$A49,СВЦЭМ!$B$39:$B$782,P$47)+'СЕТ СН'!$G$9+СВЦЭМ!$D$10+'СЕТ СН'!$G$6-'СЕТ СН'!$G$19</f>
        <v>1200.0584825699998</v>
      </c>
      <c r="Q49" s="36">
        <f>SUMIFS(СВЦЭМ!$C$39:$C$782,СВЦЭМ!$A$39:$A$782,$A49,СВЦЭМ!$B$39:$B$782,Q$47)+'СЕТ СН'!$G$9+СВЦЭМ!$D$10+'СЕТ СН'!$G$6-'СЕТ СН'!$G$19</f>
        <v>1197.2688082799998</v>
      </c>
      <c r="R49" s="36">
        <f>SUMIFS(СВЦЭМ!$C$39:$C$782,СВЦЭМ!$A$39:$A$782,$A49,СВЦЭМ!$B$39:$B$782,R$47)+'СЕТ СН'!$G$9+СВЦЭМ!$D$10+'СЕТ СН'!$G$6-'СЕТ СН'!$G$19</f>
        <v>1183.5815433699997</v>
      </c>
      <c r="S49" s="36">
        <f>SUMIFS(СВЦЭМ!$C$39:$C$782,СВЦЭМ!$A$39:$A$782,$A49,СВЦЭМ!$B$39:$B$782,S$47)+'СЕТ СН'!$G$9+СВЦЭМ!$D$10+'СЕТ СН'!$G$6-'СЕТ СН'!$G$19</f>
        <v>1177.5466454899999</v>
      </c>
      <c r="T49" s="36">
        <f>SUMIFS(СВЦЭМ!$C$39:$C$782,СВЦЭМ!$A$39:$A$782,$A49,СВЦЭМ!$B$39:$B$782,T$47)+'СЕТ СН'!$G$9+СВЦЭМ!$D$10+'СЕТ СН'!$G$6-'СЕТ СН'!$G$19</f>
        <v>1131.3918688000001</v>
      </c>
      <c r="U49" s="36">
        <f>SUMIFS(СВЦЭМ!$C$39:$C$782,СВЦЭМ!$A$39:$A$782,$A49,СВЦЭМ!$B$39:$B$782,U$47)+'СЕТ СН'!$G$9+СВЦЭМ!$D$10+'СЕТ СН'!$G$6-'СЕТ СН'!$G$19</f>
        <v>1106.31492235</v>
      </c>
      <c r="V49" s="36">
        <f>SUMIFS(СВЦЭМ!$C$39:$C$782,СВЦЭМ!$A$39:$A$782,$A49,СВЦЭМ!$B$39:$B$782,V$47)+'СЕТ СН'!$G$9+СВЦЭМ!$D$10+'СЕТ СН'!$G$6-'СЕТ СН'!$G$19</f>
        <v>1077.2440965799999</v>
      </c>
      <c r="W49" s="36">
        <f>SUMIFS(СВЦЭМ!$C$39:$C$782,СВЦЭМ!$A$39:$A$782,$A49,СВЦЭМ!$B$39:$B$782,W$47)+'СЕТ СН'!$G$9+СВЦЭМ!$D$10+'СЕТ СН'!$G$6-'СЕТ СН'!$G$19</f>
        <v>1074.5261410400001</v>
      </c>
      <c r="X49" s="36">
        <f>SUMIFS(СВЦЭМ!$C$39:$C$782,СВЦЭМ!$A$39:$A$782,$A49,СВЦЭМ!$B$39:$B$782,X$47)+'СЕТ СН'!$G$9+СВЦЭМ!$D$10+'СЕТ СН'!$G$6-'СЕТ СН'!$G$19</f>
        <v>1109.84512849</v>
      </c>
      <c r="Y49" s="36">
        <f>SUMIFS(СВЦЭМ!$C$39:$C$782,СВЦЭМ!$A$39:$A$782,$A49,СВЦЭМ!$B$39:$B$782,Y$47)+'СЕТ СН'!$G$9+СВЦЭМ!$D$10+'СЕТ СН'!$G$6-'СЕТ СН'!$G$19</f>
        <v>1172.6947392999998</v>
      </c>
    </row>
    <row r="50" spans="1:25" ht="15.75" x14ac:dyDescent="0.2">
      <c r="A50" s="35">
        <f t="shared" ref="A50:A78" si="1">A49+1</f>
        <v>44319</v>
      </c>
      <c r="B50" s="36">
        <f>SUMIFS(СВЦЭМ!$C$39:$C$782,СВЦЭМ!$A$39:$A$782,$A50,СВЦЭМ!$B$39:$B$782,B$47)+'СЕТ СН'!$G$9+СВЦЭМ!$D$10+'СЕТ СН'!$G$6-'СЕТ СН'!$G$19</f>
        <v>1155.26538949</v>
      </c>
      <c r="C50" s="36">
        <f>SUMIFS(СВЦЭМ!$C$39:$C$782,СВЦЭМ!$A$39:$A$782,$A50,СВЦЭМ!$B$39:$B$782,C$47)+'СЕТ СН'!$G$9+СВЦЭМ!$D$10+'СЕТ СН'!$G$6-'СЕТ СН'!$G$19</f>
        <v>1221.1792716799998</v>
      </c>
      <c r="D50" s="36">
        <f>SUMIFS(СВЦЭМ!$C$39:$C$782,СВЦЭМ!$A$39:$A$782,$A50,СВЦЭМ!$B$39:$B$782,D$47)+'СЕТ СН'!$G$9+СВЦЭМ!$D$10+'СЕТ СН'!$G$6-'СЕТ СН'!$G$19</f>
        <v>1264.8669964499998</v>
      </c>
      <c r="E50" s="36">
        <f>SUMIFS(СВЦЭМ!$C$39:$C$782,СВЦЭМ!$A$39:$A$782,$A50,СВЦЭМ!$B$39:$B$782,E$47)+'СЕТ СН'!$G$9+СВЦЭМ!$D$10+'СЕТ СН'!$G$6-'СЕТ СН'!$G$19</f>
        <v>1277.4032111699998</v>
      </c>
      <c r="F50" s="36">
        <f>SUMIFS(СВЦЭМ!$C$39:$C$782,СВЦЭМ!$A$39:$A$782,$A50,СВЦЭМ!$B$39:$B$782,F$47)+'СЕТ СН'!$G$9+СВЦЭМ!$D$10+'СЕТ СН'!$G$6-'СЕТ СН'!$G$19</f>
        <v>1287.6659485899997</v>
      </c>
      <c r="G50" s="36">
        <f>SUMIFS(СВЦЭМ!$C$39:$C$782,СВЦЭМ!$A$39:$A$782,$A50,СВЦЭМ!$B$39:$B$782,G$47)+'СЕТ СН'!$G$9+СВЦЭМ!$D$10+'СЕТ СН'!$G$6-'СЕТ СН'!$G$19</f>
        <v>1286.7472875799999</v>
      </c>
      <c r="H50" s="36">
        <f>SUMIFS(СВЦЭМ!$C$39:$C$782,СВЦЭМ!$A$39:$A$782,$A50,СВЦЭМ!$B$39:$B$782,H$47)+'СЕТ СН'!$G$9+СВЦЭМ!$D$10+'СЕТ СН'!$G$6-'СЕТ СН'!$G$19</f>
        <v>1302.6897203399999</v>
      </c>
      <c r="I50" s="36">
        <f>SUMIFS(СВЦЭМ!$C$39:$C$782,СВЦЭМ!$A$39:$A$782,$A50,СВЦЭМ!$B$39:$B$782,I$47)+'СЕТ СН'!$G$9+СВЦЭМ!$D$10+'СЕТ СН'!$G$6-'СЕТ СН'!$G$19</f>
        <v>1264.0066837999998</v>
      </c>
      <c r="J50" s="36">
        <f>SUMIFS(СВЦЭМ!$C$39:$C$782,СВЦЭМ!$A$39:$A$782,$A50,СВЦЭМ!$B$39:$B$782,J$47)+'СЕТ СН'!$G$9+СВЦЭМ!$D$10+'СЕТ СН'!$G$6-'СЕТ СН'!$G$19</f>
        <v>1200.8034499199998</v>
      </c>
      <c r="K50" s="36">
        <f>SUMIFS(СВЦЭМ!$C$39:$C$782,СВЦЭМ!$A$39:$A$782,$A50,СВЦЭМ!$B$39:$B$782,K$47)+'СЕТ СН'!$G$9+СВЦЭМ!$D$10+'СЕТ СН'!$G$6-'СЕТ СН'!$G$19</f>
        <v>1164.6028887699997</v>
      </c>
      <c r="L50" s="36">
        <f>SUMIFS(СВЦЭМ!$C$39:$C$782,СВЦЭМ!$A$39:$A$782,$A50,СВЦЭМ!$B$39:$B$782,L$47)+'СЕТ СН'!$G$9+СВЦЭМ!$D$10+'СЕТ СН'!$G$6-'СЕТ СН'!$G$19</f>
        <v>1148.8958507699999</v>
      </c>
      <c r="M50" s="36">
        <f>SUMIFS(СВЦЭМ!$C$39:$C$782,СВЦЭМ!$A$39:$A$782,$A50,СВЦЭМ!$B$39:$B$782,M$47)+'СЕТ СН'!$G$9+СВЦЭМ!$D$10+'СЕТ СН'!$G$6-'СЕТ СН'!$G$19</f>
        <v>1128.3397859300001</v>
      </c>
      <c r="N50" s="36">
        <f>SUMIFS(СВЦЭМ!$C$39:$C$782,СВЦЭМ!$A$39:$A$782,$A50,СВЦЭМ!$B$39:$B$782,N$47)+'СЕТ СН'!$G$9+СВЦЭМ!$D$10+'СЕТ СН'!$G$6-'СЕТ СН'!$G$19</f>
        <v>1154.84948476</v>
      </c>
      <c r="O50" s="36">
        <f>SUMIFS(СВЦЭМ!$C$39:$C$782,СВЦЭМ!$A$39:$A$782,$A50,СВЦЭМ!$B$39:$B$782,O$47)+'СЕТ СН'!$G$9+СВЦЭМ!$D$10+'СЕТ СН'!$G$6-'СЕТ СН'!$G$19</f>
        <v>1204.3679783199998</v>
      </c>
      <c r="P50" s="36">
        <f>SUMIFS(СВЦЭМ!$C$39:$C$782,СВЦЭМ!$A$39:$A$782,$A50,СВЦЭМ!$B$39:$B$782,P$47)+'СЕТ СН'!$G$9+СВЦЭМ!$D$10+'СЕТ СН'!$G$6-'СЕТ СН'!$G$19</f>
        <v>1217.1675067699998</v>
      </c>
      <c r="Q50" s="36">
        <f>SUMIFS(СВЦЭМ!$C$39:$C$782,СВЦЭМ!$A$39:$A$782,$A50,СВЦЭМ!$B$39:$B$782,Q$47)+'СЕТ СН'!$G$9+СВЦЭМ!$D$10+'СЕТ СН'!$G$6-'СЕТ СН'!$G$19</f>
        <v>1209.1293072699998</v>
      </c>
      <c r="R50" s="36">
        <f>SUMIFS(СВЦЭМ!$C$39:$C$782,СВЦЭМ!$A$39:$A$782,$A50,СВЦЭМ!$B$39:$B$782,R$47)+'СЕТ СН'!$G$9+СВЦЭМ!$D$10+'СЕТ СН'!$G$6-'СЕТ СН'!$G$19</f>
        <v>1202.9336402299998</v>
      </c>
      <c r="S50" s="36">
        <f>SUMIFS(СВЦЭМ!$C$39:$C$782,СВЦЭМ!$A$39:$A$782,$A50,СВЦЭМ!$B$39:$B$782,S$47)+'СЕТ СН'!$G$9+СВЦЭМ!$D$10+'СЕТ СН'!$G$6-'СЕТ СН'!$G$19</f>
        <v>1181.5886629299998</v>
      </c>
      <c r="T50" s="36">
        <f>SUMIFS(СВЦЭМ!$C$39:$C$782,СВЦЭМ!$A$39:$A$782,$A50,СВЦЭМ!$B$39:$B$782,T$47)+'СЕТ СН'!$G$9+СВЦЭМ!$D$10+'СЕТ СН'!$G$6-'СЕТ СН'!$G$19</f>
        <v>1147.3470688499999</v>
      </c>
      <c r="U50" s="36">
        <f>SUMIFS(СВЦЭМ!$C$39:$C$782,СВЦЭМ!$A$39:$A$782,$A50,СВЦЭМ!$B$39:$B$782,U$47)+'СЕТ СН'!$G$9+СВЦЭМ!$D$10+'СЕТ СН'!$G$6-'СЕТ СН'!$G$19</f>
        <v>1123.51628164</v>
      </c>
      <c r="V50" s="36">
        <f>SUMIFS(СВЦЭМ!$C$39:$C$782,СВЦЭМ!$A$39:$A$782,$A50,СВЦЭМ!$B$39:$B$782,V$47)+'СЕТ СН'!$G$9+СВЦЭМ!$D$10+'СЕТ СН'!$G$6-'СЕТ СН'!$G$19</f>
        <v>1103.3668481</v>
      </c>
      <c r="W50" s="36">
        <f>SUMIFS(СВЦЭМ!$C$39:$C$782,СВЦЭМ!$A$39:$A$782,$A50,СВЦЭМ!$B$39:$B$782,W$47)+'СЕТ СН'!$G$9+СВЦЭМ!$D$10+'СЕТ СН'!$G$6-'СЕТ СН'!$G$19</f>
        <v>1111.71784002</v>
      </c>
      <c r="X50" s="36">
        <f>SUMIFS(СВЦЭМ!$C$39:$C$782,СВЦЭМ!$A$39:$A$782,$A50,СВЦЭМ!$B$39:$B$782,X$47)+'СЕТ СН'!$G$9+СВЦЭМ!$D$10+'СЕТ СН'!$G$6-'СЕТ СН'!$G$19</f>
        <v>1101.87042845</v>
      </c>
      <c r="Y50" s="36">
        <f>SUMIFS(СВЦЭМ!$C$39:$C$782,СВЦЭМ!$A$39:$A$782,$A50,СВЦЭМ!$B$39:$B$782,Y$47)+'СЕТ СН'!$G$9+СВЦЭМ!$D$10+'СЕТ СН'!$G$6-'СЕТ СН'!$G$19</f>
        <v>1110.3666476400001</v>
      </c>
    </row>
    <row r="51" spans="1:25" ht="15.75" x14ac:dyDescent="0.2">
      <c r="A51" s="35">
        <f t="shared" si="1"/>
        <v>44320</v>
      </c>
      <c r="B51" s="36">
        <f>SUMIFS(СВЦЭМ!$C$39:$C$782,СВЦЭМ!$A$39:$A$782,$A51,СВЦЭМ!$B$39:$B$782,B$47)+'СЕТ СН'!$G$9+СВЦЭМ!$D$10+'СЕТ СН'!$G$6-'СЕТ СН'!$G$19</f>
        <v>1121.5217617400001</v>
      </c>
      <c r="C51" s="36">
        <f>SUMIFS(СВЦЭМ!$C$39:$C$782,СВЦЭМ!$A$39:$A$782,$A51,СВЦЭМ!$B$39:$B$782,C$47)+'СЕТ СН'!$G$9+СВЦЭМ!$D$10+'СЕТ СН'!$G$6-'СЕТ СН'!$G$19</f>
        <v>1184.4741619399999</v>
      </c>
      <c r="D51" s="36">
        <f>SUMIFS(СВЦЭМ!$C$39:$C$782,СВЦЭМ!$A$39:$A$782,$A51,СВЦЭМ!$B$39:$B$782,D$47)+'СЕТ СН'!$G$9+СВЦЭМ!$D$10+'СЕТ СН'!$G$6-'СЕТ СН'!$G$19</f>
        <v>1213.6732447799998</v>
      </c>
      <c r="E51" s="36">
        <f>SUMIFS(СВЦЭМ!$C$39:$C$782,СВЦЭМ!$A$39:$A$782,$A51,СВЦЭМ!$B$39:$B$782,E$47)+'СЕТ СН'!$G$9+СВЦЭМ!$D$10+'СЕТ СН'!$G$6-'СЕТ СН'!$G$19</f>
        <v>1213.3485321599999</v>
      </c>
      <c r="F51" s="36">
        <f>SUMIFS(СВЦЭМ!$C$39:$C$782,СВЦЭМ!$A$39:$A$782,$A51,СВЦЭМ!$B$39:$B$782,F$47)+'СЕТ СН'!$G$9+СВЦЭМ!$D$10+'СЕТ СН'!$G$6-'СЕТ СН'!$G$19</f>
        <v>1220.5499207499997</v>
      </c>
      <c r="G51" s="36">
        <f>SUMIFS(СВЦЭМ!$C$39:$C$782,СВЦЭМ!$A$39:$A$782,$A51,СВЦЭМ!$B$39:$B$782,G$47)+'СЕТ СН'!$G$9+СВЦЭМ!$D$10+'СЕТ СН'!$G$6-'СЕТ СН'!$G$19</f>
        <v>1215.4560989399997</v>
      </c>
      <c r="H51" s="36">
        <f>SUMIFS(СВЦЭМ!$C$39:$C$782,СВЦЭМ!$A$39:$A$782,$A51,СВЦЭМ!$B$39:$B$782,H$47)+'СЕТ СН'!$G$9+СВЦЭМ!$D$10+'СЕТ СН'!$G$6-'СЕТ СН'!$G$19</f>
        <v>1183.1078930399997</v>
      </c>
      <c r="I51" s="36">
        <f>SUMIFS(СВЦЭМ!$C$39:$C$782,СВЦЭМ!$A$39:$A$782,$A51,СВЦЭМ!$B$39:$B$782,I$47)+'СЕТ СН'!$G$9+СВЦЭМ!$D$10+'СЕТ СН'!$G$6-'СЕТ СН'!$G$19</f>
        <v>1162.88322576</v>
      </c>
      <c r="J51" s="36">
        <f>SUMIFS(СВЦЭМ!$C$39:$C$782,СВЦЭМ!$A$39:$A$782,$A51,СВЦЭМ!$B$39:$B$782,J$47)+'СЕТ СН'!$G$9+СВЦЭМ!$D$10+'СЕТ СН'!$G$6-'СЕТ СН'!$G$19</f>
        <v>1130.5353193599999</v>
      </c>
      <c r="K51" s="36">
        <f>SUMIFS(СВЦЭМ!$C$39:$C$782,СВЦЭМ!$A$39:$A$782,$A51,СВЦЭМ!$B$39:$B$782,K$47)+'СЕТ СН'!$G$9+СВЦЭМ!$D$10+'СЕТ СН'!$G$6-'СЕТ СН'!$G$19</f>
        <v>1107.7281641100001</v>
      </c>
      <c r="L51" s="36">
        <f>SUMIFS(СВЦЭМ!$C$39:$C$782,СВЦЭМ!$A$39:$A$782,$A51,СВЦЭМ!$B$39:$B$782,L$47)+'СЕТ СН'!$G$9+СВЦЭМ!$D$10+'СЕТ СН'!$G$6-'СЕТ СН'!$G$19</f>
        <v>1100.0156212300001</v>
      </c>
      <c r="M51" s="36">
        <f>SUMIFS(СВЦЭМ!$C$39:$C$782,СВЦЭМ!$A$39:$A$782,$A51,СВЦЭМ!$B$39:$B$782,M$47)+'СЕТ СН'!$G$9+СВЦЭМ!$D$10+'СЕТ СН'!$G$6-'СЕТ СН'!$G$19</f>
        <v>1097.6141078200001</v>
      </c>
      <c r="N51" s="36">
        <f>SUMIFS(СВЦЭМ!$C$39:$C$782,СВЦЭМ!$A$39:$A$782,$A51,СВЦЭМ!$B$39:$B$782,N$47)+'СЕТ СН'!$G$9+СВЦЭМ!$D$10+'СЕТ СН'!$G$6-'СЕТ СН'!$G$19</f>
        <v>1103.4080453900001</v>
      </c>
      <c r="O51" s="36">
        <f>SUMIFS(СВЦЭМ!$C$39:$C$782,СВЦЭМ!$A$39:$A$782,$A51,СВЦЭМ!$B$39:$B$782,O$47)+'СЕТ СН'!$G$9+СВЦЭМ!$D$10+'СЕТ СН'!$G$6-'СЕТ СН'!$G$19</f>
        <v>1110.3574649899999</v>
      </c>
      <c r="P51" s="36">
        <f>SUMIFS(СВЦЭМ!$C$39:$C$782,СВЦЭМ!$A$39:$A$782,$A51,СВЦЭМ!$B$39:$B$782,P$47)+'СЕТ СН'!$G$9+СВЦЭМ!$D$10+'СЕТ СН'!$G$6-'СЕТ СН'!$G$19</f>
        <v>1118.3543725</v>
      </c>
      <c r="Q51" s="36">
        <f>SUMIFS(СВЦЭМ!$C$39:$C$782,СВЦЭМ!$A$39:$A$782,$A51,СВЦЭМ!$B$39:$B$782,Q$47)+'СЕТ СН'!$G$9+СВЦЭМ!$D$10+'СЕТ СН'!$G$6-'СЕТ СН'!$G$19</f>
        <v>1115.7741764299999</v>
      </c>
      <c r="R51" s="36">
        <f>SUMIFS(СВЦЭМ!$C$39:$C$782,СВЦЭМ!$A$39:$A$782,$A51,СВЦЭМ!$B$39:$B$782,R$47)+'СЕТ СН'!$G$9+СВЦЭМ!$D$10+'СЕТ СН'!$G$6-'СЕТ СН'!$G$19</f>
        <v>1128.13352289</v>
      </c>
      <c r="S51" s="36">
        <f>SUMIFS(СВЦЭМ!$C$39:$C$782,СВЦЭМ!$A$39:$A$782,$A51,СВЦЭМ!$B$39:$B$782,S$47)+'СЕТ СН'!$G$9+СВЦЭМ!$D$10+'СЕТ СН'!$G$6-'СЕТ СН'!$G$19</f>
        <v>1134.0449467399999</v>
      </c>
      <c r="T51" s="36">
        <f>SUMIFS(СВЦЭМ!$C$39:$C$782,СВЦЭМ!$A$39:$A$782,$A51,СВЦЭМ!$B$39:$B$782,T$47)+'СЕТ СН'!$G$9+СВЦЭМ!$D$10+'СЕТ СН'!$G$6-'СЕТ СН'!$G$19</f>
        <v>1120.0124576600001</v>
      </c>
      <c r="U51" s="36">
        <f>SUMIFS(СВЦЭМ!$C$39:$C$782,СВЦЭМ!$A$39:$A$782,$A51,СВЦЭМ!$B$39:$B$782,U$47)+'СЕТ СН'!$G$9+СВЦЭМ!$D$10+'СЕТ СН'!$G$6-'СЕТ СН'!$G$19</f>
        <v>1080.84458309</v>
      </c>
      <c r="V51" s="36">
        <f>SUMIFS(СВЦЭМ!$C$39:$C$782,СВЦЭМ!$A$39:$A$782,$A51,СВЦЭМ!$B$39:$B$782,V$47)+'СЕТ СН'!$G$9+СВЦЭМ!$D$10+'СЕТ СН'!$G$6-'СЕТ СН'!$G$19</f>
        <v>1063.42810138</v>
      </c>
      <c r="W51" s="36">
        <f>SUMIFS(СВЦЭМ!$C$39:$C$782,СВЦЭМ!$A$39:$A$782,$A51,СВЦЭМ!$B$39:$B$782,W$47)+'СЕТ СН'!$G$9+СВЦЭМ!$D$10+'СЕТ СН'!$G$6-'СЕТ СН'!$G$19</f>
        <v>1067.92444955</v>
      </c>
      <c r="X51" s="36">
        <f>SUMIFS(СВЦЭМ!$C$39:$C$782,СВЦЭМ!$A$39:$A$782,$A51,СВЦЭМ!$B$39:$B$782,X$47)+'СЕТ СН'!$G$9+СВЦЭМ!$D$10+'СЕТ СН'!$G$6-'СЕТ СН'!$G$19</f>
        <v>1085.3675483100001</v>
      </c>
      <c r="Y51" s="36">
        <f>SUMIFS(СВЦЭМ!$C$39:$C$782,СВЦЭМ!$A$39:$A$782,$A51,СВЦЭМ!$B$39:$B$782,Y$47)+'СЕТ СН'!$G$9+СВЦЭМ!$D$10+'СЕТ СН'!$G$6-'СЕТ СН'!$G$19</f>
        <v>1107.10392613</v>
      </c>
    </row>
    <row r="52" spans="1:25" ht="15.75" x14ac:dyDescent="0.2">
      <c r="A52" s="35">
        <f t="shared" si="1"/>
        <v>44321</v>
      </c>
      <c r="B52" s="36">
        <f>SUMIFS(СВЦЭМ!$C$39:$C$782,СВЦЭМ!$A$39:$A$782,$A52,СВЦЭМ!$B$39:$B$782,B$47)+'СЕТ СН'!$G$9+СВЦЭМ!$D$10+'СЕТ СН'!$G$6-'СЕТ СН'!$G$19</f>
        <v>1134.38057641</v>
      </c>
      <c r="C52" s="36">
        <f>SUMIFS(СВЦЭМ!$C$39:$C$782,СВЦЭМ!$A$39:$A$782,$A52,СВЦЭМ!$B$39:$B$782,C$47)+'СЕТ СН'!$G$9+СВЦЭМ!$D$10+'СЕТ СН'!$G$6-'СЕТ СН'!$G$19</f>
        <v>1183.1338790499997</v>
      </c>
      <c r="D52" s="36">
        <f>SUMIFS(СВЦЭМ!$C$39:$C$782,СВЦЭМ!$A$39:$A$782,$A52,СВЦЭМ!$B$39:$B$782,D$47)+'СЕТ СН'!$G$9+СВЦЭМ!$D$10+'СЕТ СН'!$G$6-'СЕТ СН'!$G$19</f>
        <v>1203.4901014999998</v>
      </c>
      <c r="E52" s="36">
        <f>SUMIFS(СВЦЭМ!$C$39:$C$782,СВЦЭМ!$A$39:$A$782,$A52,СВЦЭМ!$B$39:$B$782,E$47)+'СЕТ СН'!$G$9+СВЦЭМ!$D$10+'СЕТ СН'!$G$6-'СЕТ СН'!$G$19</f>
        <v>1214.5394948399999</v>
      </c>
      <c r="F52" s="36">
        <f>SUMIFS(СВЦЭМ!$C$39:$C$782,СВЦЭМ!$A$39:$A$782,$A52,СВЦЭМ!$B$39:$B$782,F$47)+'СЕТ СН'!$G$9+СВЦЭМ!$D$10+'СЕТ СН'!$G$6-'СЕТ СН'!$G$19</f>
        <v>1227.3219593999997</v>
      </c>
      <c r="G52" s="36">
        <f>SUMIFS(СВЦЭМ!$C$39:$C$782,СВЦЭМ!$A$39:$A$782,$A52,СВЦЭМ!$B$39:$B$782,G$47)+'СЕТ СН'!$G$9+СВЦЭМ!$D$10+'СЕТ СН'!$G$6-'СЕТ СН'!$G$19</f>
        <v>1219.5679098399999</v>
      </c>
      <c r="H52" s="36">
        <f>SUMIFS(СВЦЭМ!$C$39:$C$782,СВЦЭМ!$A$39:$A$782,$A52,СВЦЭМ!$B$39:$B$782,H$47)+'СЕТ СН'!$G$9+СВЦЭМ!$D$10+'СЕТ СН'!$G$6-'СЕТ СН'!$G$19</f>
        <v>1187.9221232699999</v>
      </c>
      <c r="I52" s="36">
        <f>SUMIFS(СВЦЭМ!$C$39:$C$782,СВЦЭМ!$A$39:$A$782,$A52,СВЦЭМ!$B$39:$B$782,I$47)+'СЕТ СН'!$G$9+СВЦЭМ!$D$10+'СЕТ СН'!$G$6-'СЕТ СН'!$G$19</f>
        <v>1152.1901600799999</v>
      </c>
      <c r="J52" s="36">
        <f>SUMIFS(СВЦЭМ!$C$39:$C$782,СВЦЭМ!$A$39:$A$782,$A52,СВЦЭМ!$B$39:$B$782,J$47)+'СЕТ СН'!$G$9+СВЦЭМ!$D$10+'СЕТ СН'!$G$6-'СЕТ СН'!$G$19</f>
        <v>1115.2035091299999</v>
      </c>
      <c r="K52" s="36">
        <f>SUMIFS(СВЦЭМ!$C$39:$C$782,СВЦЭМ!$A$39:$A$782,$A52,СВЦЭМ!$B$39:$B$782,K$47)+'СЕТ СН'!$G$9+СВЦЭМ!$D$10+'СЕТ СН'!$G$6-'СЕТ СН'!$G$19</f>
        <v>1102.6360267499999</v>
      </c>
      <c r="L52" s="36">
        <f>SUMIFS(СВЦЭМ!$C$39:$C$782,СВЦЭМ!$A$39:$A$782,$A52,СВЦЭМ!$B$39:$B$782,L$47)+'СЕТ СН'!$G$9+СВЦЭМ!$D$10+'СЕТ СН'!$G$6-'СЕТ СН'!$G$19</f>
        <v>1083.05137021</v>
      </c>
      <c r="M52" s="36">
        <f>SUMIFS(СВЦЭМ!$C$39:$C$782,СВЦЭМ!$A$39:$A$782,$A52,СВЦЭМ!$B$39:$B$782,M$47)+'СЕТ СН'!$G$9+СВЦЭМ!$D$10+'СЕТ СН'!$G$6-'СЕТ СН'!$G$19</f>
        <v>1073.4115500999999</v>
      </c>
      <c r="N52" s="36">
        <f>SUMIFS(СВЦЭМ!$C$39:$C$782,СВЦЭМ!$A$39:$A$782,$A52,СВЦЭМ!$B$39:$B$782,N$47)+'СЕТ СН'!$G$9+СВЦЭМ!$D$10+'СЕТ СН'!$G$6-'СЕТ СН'!$G$19</f>
        <v>1092.7288767</v>
      </c>
      <c r="O52" s="36">
        <f>SUMIFS(СВЦЭМ!$C$39:$C$782,СВЦЭМ!$A$39:$A$782,$A52,СВЦЭМ!$B$39:$B$782,O$47)+'СЕТ СН'!$G$9+СВЦЭМ!$D$10+'СЕТ СН'!$G$6-'СЕТ СН'!$G$19</f>
        <v>1096.8714038400001</v>
      </c>
      <c r="P52" s="36">
        <f>SUMIFS(СВЦЭМ!$C$39:$C$782,СВЦЭМ!$A$39:$A$782,$A52,СВЦЭМ!$B$39:$B$782,P$47)+'СЕТ СН'!$G$9+СВЦЭМ!$D$10+'СЕТ СН'!$G$6-'СЕТ СН'!$G$19</f>
        <v>1098.44162656</v>
      </c>
      <c r="Q52" s="36">
        <f>SUMIFS(СВЦЭМ!$C$39:$C$782,СВЦЭМ!$A$39:$A$782,$A52,СВЦЭМ!$B$39:$B$782,Q$47)+'СЕТ СН'!$G$9+СВЦЭМ!$D$10+'СЕТ СН'!$G$6-'СЕТ СН'!$G$19</f>
        <v>1100.3047724400001</v>
      </c>
      <c r="R52" s="36">
        <f>SUMIFS(СВЦЭМ!$C$39:$C$782,СВЦЭМ!$A$39:$A$782,$A52,СВЦЭМ!$B$39:$B$782,R$47)+'СЕТ СН'!$G$9+СВЦЭМ!$D$10+'СЕТ СН'!$G$6-'СЕТ СН'!$G$19</f>
        <v>1103.1241542800001</v>
      </c>
      <c r="S52" s="36">
        <f>SUMIFS(СВЦЭМ!$C$39:$C$782,СВЦЭМ!$A$39:$A$782,$A52,СВЦЭМ!$B$39:$B$782,S$47)+'СЕТ СН'!$G$9+СВЦЭМ!$D$10+'СЕТ СН'!$G$6-'СЕТ СН'!$G$19</f>
        <v>1109.3743043500001</v>
      </c>
      <c r="T52" s="36">
        <f>SUMIFS(СВЦЭМ!$C$39:$C$782,СВЦЭМ!$A$39:$A$782,$A52,СВЦЭМ!$B$39:$B$782,T$47)+'СЕТ СН'!$G$9+СВЦЭМ!$D$10+'СЕТ СН'!$G$6-'СЕТ СН'!$G$19</f>
        <v>1109.53874161</v>
      </c>
      <c r="U52" s="36">
        <f>SUMIFS(СВЦЭМ!$C$39:$C$782,СВЦЭМ!$A$39:$A$782,$A52,СВЦЭМ!$B$39:$B$782,U$47)+'СЕТ СН'!$G$9+СВЦЭМ!$D$10+'СЕТ СН'!$G$6-'СЕТ СН'!$G$19</f>
        <v>1089.0612168800001</v>
      </c>
      <c r="V52" s="36">
        <f>SUMIFS(СВЦЭМ!$C$39:$C$782,СВЦЭМ!$A$39:$A$782,$A52,СВЦЭМ!$B$39:$B$782,V$47)+'СЕТ СН'!$G$9+СВЦЭМ!$D$10+'СЕТ СН'!$G$6-'СЕТ СН'!$G$19</f>
        <v>1080.3071152800001</v>
      </c>
      <c r="W52" s="36">
        <f>SUMIFS(СВЦЭМ!$C$39:$C$782,СВЦЭМ!$A$39:$A$782,$A52,СВЦЭМ!$B$39:$B$782,W$47)+'СЕТ СН'!$G$9+СВЦЭМ!$D$10+'СЕТ СН'!$G$6-'СЕТ СН'!$G$19</f>
        <v>1085.08199369</v>
      </c>
      <c r="X52" s="36">
        <f>SUMIFS(СВЦЭМ!$C$39:$C$782,СВЦЭМ!$A$39:$A$782,$A52,СВЦЭМ!$B$39:$B$782,X$47)+'СЕТ СН'!$G$9+СВЦЭМ!$D$10+'СЕТ СН'!$G$6-'СЕТ СН'!$G$19</f>
        <v>1095.9834873100001</v>
      </c>
      <c r="Y52" s="36">
        <f>SUMIFS(СВЦЭМ!$C$39:$C$782,СВЦЭМ!$A$39:$A$782,$A52,СВЦЭМ!$B$39:$B$782,Y$47)+'СЕТ СН'!$G$9+СВЦЭМ!$D$10+'СЕТ СН'!$G$6-'СЕТ СН'!$G$19</f>
        <v>1135.99891469</v>
      </c>
    </row>
    <row r="53" spans="1:25" ht="15.75" x14ac:dyDescent="0.2">
      <c r="A53" s="35">
        <f t="shared" si="1"/>
        <v>44322</v>
      </c>
      <c r="B53" s="36">
        <f>SUMIFS(СВЦЭМ!$C$39:$C$782,СВЦЭМ!$A$39:$A$782,$A53,СВЦЭМ!$B$39:$B$782,B$47)+'СЕТ СН'!$G$9+СВЦЭМ!$D$10+'СЕТ СН'!$G$6-'СЕТ СН'!$G$19</f>
        <v>1127.79451331</v>
      </c>
      <c r="C53" s="36">
        <f>SUMIFS(СВЦЭМ!$C$39:$C$782,СВЦЭМ!$A$39:$A$782,$A53,СВЦЭМ!$B$39:$B$782,C$47)+'СЕТ СН'!$G$9+СВЦЭМ!$D$10+'СЕТ СН'!$G$6-'СЕТ СН'!$G$19</f>
        <v>1160.7210590399998</v>
      </c>
      <c r="D53" s="36">
        <f>SUMIFS(СВЦЭМ!$C$39:$C$782,СВЦЭМ!$A$39:$A$782,$A53,СВЦЭМ!$B$39:$B$782,D$47)+'СЕТ СН'!$G$9+СВЦЭМ!$D$10+'СЕТ СН'!$G$6-'СЕТ СН'!$G$19</f>
        <v>1204.1914569899998</v>
      </c>
      <c r="E53" s="36">
        <f>SUMIFS(СВЦЭМ!$C$39:$C$782,СВЦЭМ!$A$39:$A$782,$A53,СВЦЭМ!$B$39:$B$782,E$47)+'СЕТ СН'!$G$9+СВЦЭМ!$D$10+'СЕТ СН'!$G$6-'СЕТ СН'!$G$19</f>
        <v>1200.27900183</v>
      </c>
      <c r="F53" s="36">
        <f>SUMIFS(СВЦЭМ!$C$39:$C$782,СВЦЭМ!$A$39:$A$782,$A53,СВЦЭМ!$B$39:$B$782,F$47)+'СЕТ СН'!$G$9+СВЦЭМ!$D$10+'СЕТ СН'!$G$6-'СЕТ СН'!$G$19</f>
        <v>1215.6607568199997</v>
      </c>
      <c r="G53" s="36">
        <f>SUMIFS(СВЦЭМ!$C$39:$C$782,СВЦЭМ!$A$39:$A$782,$A53,СВЦЭМ!$B$39:$B$782,G$47)+'СЕТ СН'!$G$9+СВЦЭМ!$D$10+'СЕТ СН'!$G$6-'СЕТ СН'!$G$19</f>
        <v>1213.0513266899998</v>
      </c>
      <c r="H53" s="36">
        <f>SUMIFS(СВЦЭМ!$C$39:$C$782,СВЦЭМ!$A$39:$A$782,$A53,СВЦЭМ!$B$39:$B$782,H$47)+'СЕТ СН'!$G$9+СВЦЭМ!$D$10+'СЕТ СН'!$G$6-'СЕТ СН'!$G$19</f>
        <v>1187.9062803599998</v>
      </c>
      <c r="I53" s="36">
        <f>SUMIFS(СВЦЭМ!$C$39:$C$782,СВЦЭМ!$A$39:$A$782,$A53,СВЦЭМ!$B$39:$B$782,I$47)+'СЕТ СН'!$G$9+СВЦЭМ!$D$10+'СЕТ СН'!$G$6-'СЕТ СН'!$G$19</f>
        <v>1148.4409415</v>
      </c>
      <c r="J53" s="36">
        <f>SUMIFS(СВЦЭМ!$C$39:$C$782,СВЦЭМ!$A$39:$A$782,$A53,СВЦЭМ!$B$39:$B$782,J$47)+'СЕТ СН'!$G$9+СВЦЭМ!$D$10+'СЕТ СН'!$G$6-'СЕТ СН'!$G$19</f>
        <v>1110.3759394399999</v>
      </c>
      <c r="K53" s="36">
        <f>SUMIFS(СВЦЭМ!$C$39:$C$782,СВЦЭМ!$A$39:$A$782,$A53,СВЦЭМ!$B$39:$B$782,K$47)+'СЕТ СН'!$G$9+СВЦЭМ!$D$10+'СЕТ СН'!$G$6-'СЕТ СН'!$G$19</f>
        <v>1064.8894020499999</v>
      </c>
      <c r="L53" s="36">
        <f>SUMIFS(СВЦЭМ!$C$39:$C$782,СВЦЭМ!$A$39:$A$782,$A53,СВЦЭМ!$B$39:$B$782,L$47)+'СЕТ СН'!$G$9+СВЦЭМ!$D$10+'СЕТ СН'!$G$6-'СЕТ СН'!$G$19</f>
        <v>1041.98697971</v>
      </c>
      <c r="M53" s="36">
        <f>SUMIFS(СВЦЭМ!$C$39:$C$782,СВЦЭМ!$A$39:$A$782,$A53,СВЦЭМ!$B$39:$B$782,M$47)+'СЕТ СН'!$G$9+СВЦЭМ!$D$10+'СЕТ СН'!$G$6-'СЕТ СН'!$G$19</f>
        <v>1048.1425197599999</v>
      </c>
      <c r="N53" s="36">
        <f>SUMIFS(СВЦЭМ!$C$39:$C$782,СВЦЭМ!$A$39:$A$782,$A53,СВЦЭМ!$B$39:$B$782,N$47)+'СЕТ СН'!$G$9+СВЦЭМ!$D$10+'СЕТ СН'!$G$6-'СЕТ СН'!$G$19</f>
        <v>1079.4818614400001</v>
      </c>
      <c r="O53" s="36">
        <f>SUMIFS(СВЦЭМ!$C$39:$C$782,СВЦЭМ!$A$39:$A$782,$A53,СВЦЭМ!$B$39:$B$782,O$47)+'СЕТ СН'!$G$9+СВЦЭМ!$D$10+'СЕТ СН'!$G$6-'СЕТ СН'!$G$19</f>
        <v>1089.37812332</v>
      </c>
      <c r="P53" s="36">
        <f>SUMIFS(СВЦЭМ!$C$39:$C$782,СВЦЭМ!$A$39:$A$782,$A53,СВЦЭМ!$B$39:$B$782,P$47)+'СЕТ СН'!$G$9+СВЦЭМ!$D$10+'СЕТ СН'!$G$6-'СЕТ СН'!$G$19</f>
        <v>1108.78510669</v>
      </c>
      <c r="Q53" s="36">
        <f>SUMIFS(СВЦЭМ!$C$39:$C$782,СВЦЭМ!$A$39:$A$782,$A53,СВЦЭМ!$B$39:$B$782,Q$47)+'СЕТ СН'!$G$9+СВЦЭМ!$D$10+'СЕТ СН'!$G$6-'СЕТ СН'!$G$19</f>
        <v>1118.7851547800001</v>
      </c>
      <c r="R53" s="36">
        <f>SUMIFS(СВЦЭМ!$C$39:$C$782,СВЦЭМ!$A$39:$A$782,$A53,СВЦЭМ!$B$39:$B$782,R$47)+'СЕТ СН'!$G$9+СВЦЭМ!$D$10+'СЕТ СН'!$G$6-'СЕТ СН'!$G$19</f>
        <v>1107.1739690500001</v>
      </c>
      <c r="S53" s="36">
        <f>SUMIFS(СВЦЭМ!$C$39:$C$782,СВЦЭМ!$A$39:$A$782,$A53,СВЦЭМ!$B$39:$B$782,S$47)+'СЕТ СН'!$G$9+СВЦЭМ!$D$10+'СЕТ СН'!$G$6-'СЕТ СН'!$G$19</f>
        <v>1121.4656141600001</v>
      </c>
      <c r="T53" s="36">
        <f>SUMIFS(СВЦЭМ!$C$39:$C$782,СВЦЭМ!$A$39:$A$782,$A53,СВЦЭМ!$B$39:$B$782,T$47)+'СЕТ СН'!$G$9+СВЦЭМ!$D$10+'СЕТ СН'!$G$6-'СЕТ СН'!$G$19</f>
        <v>1092.27596524</v>
      </c>
      <c r="U53" s="36">
        <f>SUMIFS(СВЦЭМ!$C$39:$C$782,СВЦЭМ!$A$39:$A$782,$A53,СВЦЭМ!$B$39:$B$782,U$47)+'СЕТ СН'!$G$9+СВЦЭМ!$D$10+'СЕТ СН'!$G$6-'СЕТ СН'!$G$19</f>
        <v>1053.3811076500001</v>
      </c>
      <c r="V53" s="36">
        <f>SUMIFS(СВЦЭМ!$C$39:$C$782,СВЦЭМ!$A$39:$A$782,$A53,СВЦЭМ!$B$39:$B$782,V$47)+'СЕТ СН'!$G$9+СВЦЭМ!$D$10+'СЕТ СН'!$G$6-'СЕТ СН'!$G$19</f>
        <v>1015.7150181000001</v>
      </c>
      <c r="W53" s="36">
        <f>SUMIFS(СВЦЭМ!$C$39:$C$782,СВЦЭМ!$A$39:$A$782,$A53,СВЦЭМ!$B$39:$B$782,W$47)+'СЕТ СН'!$G$9+СВЦЭМ!$D$10+'СЕТ СН'!$G$6-'СЕТ СН'!$G$19</f>
        <v>1033.46136202</v>
      </c>
      <c r="X53" s="36">
        <f>SUMIFS(СВЦЭМ!$C$39:$C$782,СВЦЭМ!$A$39:$A$782,$A53,СВЦЭМ!$B$39:$B$782,X$47)+'СЕТ СН'!$G$9+СВЦЭМ!$D$10+'СЕТ СН'!$G$6-'СЕТ СН'!$G$19</f>
        <v>1066.2225141399999</v>
      </c>
      <c r="Y53" s="36">
        <f>SUMIFS(СВЦЭМ!$C$39:$C$782,СВЦЭМ!$A$39:$A$782,$A53,СВЦЭМ!$B$39:$B$782,Y$47)+'СЕТ СН'!$G$9+СВЦЭМ!$D$10+'СЕТ СН'!$G$6-'СЕТ СН'!$G$19</f>
        <v>1116.94492767</v>
      </c>
    </row>
    <row r="54" spans="1:25" ht="15.75" x14ac:dyDescent="0.2">
      <c r="A54" s="35">
        <f t="shared" si="1"/>
        <v>44323</v>
      </c>
      <c r="B54" s="36">
        <f>SUMIFS(СВЦЭМ!$C$39:$C$782,СВЦЭМ!$A$39:$A$782,$A54,СВЦЭМ!$B$39:$B$782,B$47)+'СЕТ СН'!$G$9+СВЦЭМ!$D$10+'СЕТ СН'!$G$6-'СЕТ СН'!$G$19</f>
        <v>1122.4718150399999</v>
      </c>
      <c r="C54" s="36">
        <f>SUMIFS(СВЦЭМ!$C$39:$C$782,СВЦЭМ!$A$39:$A$782,$A54,СВЦЭМ!$B$39:$B$782,C$47)+'СЕТ СН'!$G$9+СВЦЭМ!$D$10+'СЕТ СН'!$G$6-'СЕТ СН'!$G$19</f>
        <v>1129.6382188</v>
      </c>
      <c r="D54" s="36">
        <f>SUMIFS(СВЦЭМ!$C$39:$C$782,СВЦЭМ!$A$39:$A$782,$A54,СВЦЭМ!$B$39:$B$782,D$47)+'СЕТ СН'!$G$9+СВЦЭМ!$D$10+'СЕТ СН'!$G$6-'СЕТ СН'!$G$19</f>
        <v>1191.5678180599998</v>
      </c>
      <c r="E54" s="36">
        <f>SUMIFS(СВЦЭМ!$C$39:$C$782,СВЦЭМ!$A$39:$A$782,$A54,СВЦЭМ!$B$39:$B$782,E$47)+'СЕТ СН'!$G$9+СВЦЭМ!$D$10+'СЕТ СН'!$G$6-'СЕТ СН'!$G$19</f>
        <v>1207.0718908799997</v>
      </c>
      <c r="F54" s="36">
        <f>SUMIFS(СВЦЭМ!$C$39:$C$782,СВЦЭМ!$A$39:$A$782,$A54,СВЦЭМ!$B$39:$B$782,F$47)+'СЕТ СН'!$G$9+СВЦЭМ!$D$10+'СЕТ СН'!$G$6-'СЕТ СН'!$G$19</f>
        <v>1218.0563991999998</v>
      </c>
      <c r="G54" s="36">
        <f>SUMIFS(СВЦЭМ!$C$39:$C$782,СВЦЭМ!$A$39:$A$782,$A54,СВЦЭМ!$B$39:$B$782,G$47)+'СЕТ СН'!$G$9+СВЦЭМ!$D$10+'СЕТ СН'!$G$6-'СЕТ СН'!$G$19</f>
        <v>1196.8754876399998</v>
      </c>
      <c r="H54" s="36">
        <f>SUMIFS(СВЦЭМ!$C$39:$C$782,СВЦЭМ!$A$39:$A$782,$A54,СВЦЭМ!$B$39:$B$782,H$47)+'СЕТ СН'!$G$9+СВЦЭМ!$D$10+'СЕТ СН'!$G$6-'СЕТ СН'!$G$19</f>
        <v>1144.60370059</v>
      </c>
      <c r="I54" s="36">
        <f>SUMIFS(СВЦЭМ!$C$39:$C$782,СВЦЭМ!$A$39:$A$782,$A54,СВЦЭМ!$B$39:$B$782,I$47)+'СЕТ СН'!$G$9+СВЦЭМ!$D$10+'СЕТ СН'!$G$6-'СЕТ СН'!$G$19</f>
        <v>1115.61009706</v>
      </c>
      <c r="J54" s="36">
        <f>SUMIFS(СВЦЭМ!$C$39:$C$782,СВЦЭМ!$A$39:$A$782,$A54,СВЦЭМ!$B$39:$B$782,J$47)+'СЕТ СН'!$G$9+СВЦЭМ!$D$10+'СЕТ СН'!$G$6-'СЕТ СН'!$G$19</f>
        <v>1090.5892482500001</v>
      </c>
      <c r="K54" s="36">
        <f>SUMIFS(СВЦЭМ!$C$39:$C$782,СВЦЭМ!$A$39:$A$782,$A54,СВЦЭМ!$B$39:$B$782,K$47)+'СЕТ СН'!$G$9+СВЦЭМ!$D$10+'СЕТ СН'!$G$6-'СЕТ СН'!$G$19</f>
        <v>1101.2846013599999</v>
      </c>
      <c r="L54" s="36">
        <f>SUMIFS(СВЦЭМ!$C$39:$C$782,СВЦЭМ!$A$39:$A$782,$A54,СВЦЭМ!$B$39:$B$782,L$47)+'СЕТ СН'!$G$9+СВЦЭМ!$D$10+'СЕТ СН'!$G$6-'СЕТ СН'!$G$19</f>
        <v>1092.5702642900001</v>
      </c>
      <c r="M54" s="36">
        <f>SUMIFS(СВЦЭМ!$C$39:$C$782,СВЦЭМ!$A$39:$A$782,$A54,СВЦЭМ!$B$39:$B$782,M$47)+'СЕТ СН'!$G$9+СВЦЭМ!$D$10+'СЕТ СН'!$G$6-'СЕТ СН'!$G$19</f>
        <v>1090.7102342200001</v>
      </c>
      <c r="N54" s="36">
        <f>SUMIFS(СВЦЭМ!$C$39:$C$782,СВЦЭМ!$A$39:$A$782,$A54,СВЦЭМ!$B$39:$B$782,N$47)+'СЕТ СН'!$G$9+СВЦЭМ!$D$10+'СЕТ СН'!$G$6-'СЕТ СН'!$G$19</f>
        <v>1075.84709337</v>
      </c>
      <c r="O54" s="36">
        <f>SUMIFS(СВЦЭМ!$C$39:$C$782,СВЦЭМ!$A$39:$A$782,$A54,СВЦЭМ!$B$39:$B$782,O$47)+'СЕТ СН'!$G$9+СВЦЭМ!$D$10+'СЕТ СН'!$G$6-'СЕТ СН'!$G$19</f>
        <v>1080.5302247699999</v>
      </c>
      <c r="P54" s="36">
        <f>SUMIFS(СВЦЭМ!$C$39:$C$782,СВЦЭМ!$A$39:$A$782,$A54,СВЦЭМ!$B$39:$B$782,P$47)+'СЕТ СН'!$G$9+СВЦЭМ!$D$10+'СЕТ СН'!$G$6-'СЕТ СН'!$G$19</f>
        <v>1083.46060319</v>
      </c>
      <c r="Q54" s="36">
        <f>SUMIFS(СВЦЭМ!$C$39:$C$782,СВЦЭМ!$A$39:$A$782,$A54,СВЦЭМ!$B$39:$B$782,Q$47)+'СЕТ СН'!$G$9+СВЦЭМ!$D$10+'СЕТ СН'!$G$6-'СЕТ СН'!$G$19</f>
        <v>1086.74719925</v>
      </c>
      <c r="R54" s="36">
        <f>SUMIFS(СВЦЭМ!$C$39:$C$782,СВЦЭМ!$A$39:$A$782,$A54,СВЦЭМ!$B$39:$B$782,R$47)+'СЕТ СН'!$G$9+СВЦЭМ!$D$10+'СЕТ СН'!$G$6-'СЕТ СН'!$G$19</f>
        <v>1073.7734709199999</v>
      </c>
      <c r="S54" s="36">
        <f>SUMIFS(СВЦЭМ!$C$39:$C$782,СВЦЭМ!$A$39:$A$782,$A54,СВЦЭМ!$B$39:$B$782,S$47)+'СЕТ СН'!$G$9+СВЦЭМ!$D$10+'СЕТ СН'!$G$6-'СЕТ СН'!$G$19</f>
        <v>1095.7552465599999</v>
      </c>
      <c r="T54" s="36">
        <f>SUMIFS(СВЦЭМ!$C$39:$C$782,СВЦЭМ!$A$39:$A$782,$A54,СВЦЭМ!$B$39:$B$782,T$47)+'СЕТ СН'!$G$9+СВЦЭМ!$D$10+'СЕТ СН'!$G$6-'СЕТ СН'!$G$19</f>
        <v>1095.1241400199999</v>
      </c>
      <c r="U54" s="36">
        <f>SUMIFS(СВЦЭМ!$C$39:$C$782,СВЦЭМ!$A$39:$A$782,$A54,СВЦЭМ!$B$39:$B$782,U$47)+'СЕТ СН'!$G$9+СВЦЭМ!$D$10+'СЕТ СН'!$G$6-'СЕТ СН'!$G$19</f>
        <v>1089.93309301</v>
      </c>
      <c r="V54" s="36">
        <f>SUMIFS(СВЦЭМ!$C$39:$C$782,СВЦЭМ!$A$39:$A$782,$A54,СВЦЭМ!$B$39:$B$782,V$47)+'СЕТ СН'!$G$9+СВЦЭМ!$D$10+'СЕТ СН'!$G$6-'СЕТ СН'!$G$19</f>
        <v>1076.25564831</v>
      </c>
      <c r="W54" s="36">
        <f>SUMIFS(СВЦЭМ!$C$39:$C$782,СВЦЭМ!$A$39:$A$782,$A54,СВЦЭМ!$B$39:$B$782,W$47)+'СЕТ СН'!$G$9+СВЦЭМ!$D$10+'СЕТ СН'!$G$6-'СЕТ СН'!$G$19</f>
        <v>1079.47666301</v>
      </c>
      <c r="X54" s="36">
        <f>SUMIFS(СВЦЭМ!$C$39:$C$782,СВЦЭМ!$A$39:$A$782,$A54,СВЦЭМ!$B$39:$B$782,X$47)+'СЕТ СН'!$G$9+СВЦЭМ!$D$10+'СЕТ СН'!$G$6-'СЕТ СН'!$G$19</f>
        <v>1070.5557518099999</v>
      </c>
      <c r="Y54" s="36">
        <f>SUMIFS(СВЦЭМ!$C$39:$C$782,СВЦЭМ!$A$39:$A$782,$A54,СВЦЭМ!$B$39:$B$782,Y$47)+'СЕТ СН'!$G$9+СВЦЭМ!$D$10+'СЕТ СН'!$G$6-'СЕТ СН'!$G$19</f>
        <v>1065.7973228400001</v>
      </c>
    </row>
    <row r="55" spans="1:25" ht="15.75" x14ac:dyDescent="0.2">
      <c r="A55" s="35">
        <f t="shared" si="1"/>
        <v>44324</v>
      </c>
      <c r="B55" s="36">
        <f>SUMIFS(СВЦЭМ!$C$39:$C$782,СВЦЭМ!$A$39:$A$782,$A55,СВЦЭМ!$B$39:$B$782,B$47)+'СЕТ СН'!$G$9+СВЦЭМ!$D$10+'СЕТ СН'!$G$6-'СЕТ СН'!$G$19</f>
        <v>1104.6622949299999</v>
      </c>
      <c r="C55" s="36">
        <f>SUMIFS(СВЦЭМ!$C$39:$C$782,СВЦЭМ!$A$39:$A$782,$A55,СВЦЭМ!$B$39:$B$782,C$47)+'СЕТ СН'!$G$9+СВЦЭМ!$D$10+'СЕТ СН'!$G$6-'СЕТ СН'!$G$19</f>
        <v>1151.1713848500001</v>
      </c>
      <c r="D55" s="36">
        <f>SUMIFS(СВЦЭМ!$C$39:$C$782,СВЦЭМ!$A$39:$A$782,$A55,СВЦЭМ!$B$39:$B$782,D$47)+'СЕТ СН'!$G$9+СВЦЭМ!$D$10+'СЕТ СН'!$G$6-'СЕТ СН'!$G$19</f>
        <v>1154.8042488199999</v>
      </c>
      <c r="E55" s="36">
        <f>SUMIFS(СВЦЭМ!$C$39:$C$782,СВЦЭМ!$A$39:$A$782,$A55,СВЦЭМ!$B$39:$B$782,E$47)+'СЕТ СН'!$G$9+СВЦЭМ!$D$10+'СЕТ СН'!$G$6-'СЕТ СН'!$G$19</f>
        <v>1162.0921472099997</v>
      </c>
      <c r="F55" s="36">
        <f>SUMIFS(СВЦЭМ!$C$39:$C$782,СВЦЭМ!$A$39:$A$782,$A55,СВЦЭМ!$B$39:$B$782,F$47)+'СЕТ СН'!$G$9+СВЦЭМ!$D$10+'СЕТ СН'!$G$6-'СЕТ СН'!$G$19</f>
        <v>1179.0567817999997</v>
      </c>
      <c r="G55" s="36">
        <f>SUMIFS(СВЦЭМ!$C$39:$C$782,СВЦЭМ!$A$39:$A$782,$A55,СВЦЭМ!$B$39:$B$782,G$47)+'СЕТ СН'!$G$9+СВЦЭМ!$D$10+'СЕТ СН'!$G$6-'СЕТ СН'!$G$19</f>
        <v>1165.7758669899997</v>
      </c>
      <c r="H55" s="36">
        <f>SUMIFS(СВЦЭМ!$C$39:$C$782,СВЦЭМ!$A$39:$A$782,$A55,СВЦЭМ!$B$39:$B$782,H$47)+'СЕТ СН'!$G$9+СВЦЭМ!$D$10+'СЕТ СН'!$G$6-'СЕТ СН'!$G$19</f>
        <v>1133.55488412</v>
      </c>
      <c r="I55" s="36">
        <f>SUMIFS(СВЦЭМ!$C$39:$C$782,СВЦЭМ!$A$39:$A$782,$A55,СВЦЭМ!$B$39:$B$782,I$47)+'СЕТ СН'!$G$9+СВЦЭМ!$D$10+'СЕТ СН'!$G$6-'СЕТ СН'!$G$19</f>
        <v>1124.2060265699999</v>
      </c>
      <c r="J55" s="36">
        <f>SUMIFS(СВЦЭМ!$C$39:$C$782,СВЦЭМ!$A$39:$A$782,$A55,СВЦЭМ!$B$39:$B$782,J$47)+'СЕТ СН'!$G$9+СВЦЭМ!$D$10+'СЕТ СН'!$G$6-'СЕТ СН'!$G$19</f>
        <v>1090.9565537000001</v>
      </c>
      <c r="K55" s="36">
        <f>SUMIFS(СВЦЭМ!$C$39:$C$782,СВЦЭМ!$A$39:$A$782,$A55,СВЦЭМ!$B$39:$B$782,K$47)+'СЕТ СН'!$G$9+СВЦЭМ!$D$10+'СЕТ СН'!$G$6-'СЕТ СН'!$G$19</f>
        <v>1066.0375080700001</v>
      </c>
      <c r="L55" s="36">
        <f>SUMIFS(СВЦЭМ!$C$39:$C$782,СВЦЭМ!$A$39:$A$782,$A55,СВЦЭМ!$B$39:$B$782,L$47)+'СЕТ СН'!$G$9+СВЦЭМ!$D$10+'СЕТ СН'!$G$6-'СЕТ СН'!$G$19</f>
        <v>1035.2187512999999</v>
      </c>
      <c r="M55" s="36">
        <f>SUMIFS(СВЦЭМ!$C$39:$C$782,СВЦЭМ!$A$39:$A$782,$A55,СВЦЭМ!$B$39:$B$782,M$47)+'СЕТ СН'!$G$9+СВЦЭМ!$D$10+'СЕТ СН'!$G$6-'СЕТ СН'!$G$19</f>
        <v>1035.0610924299999</v>
      </c>
      <c r="N55" s="36">
        <f>SUMIFS(СВЦЭМ!$C$39:$C$782,СВЦЭМ!$A$39:$A$782,$A55,СВЦЭМ!$B$39:$B$782,N$47)+'СЕТ СН'!$G$9+СВЦЭМ!$D$10+'СЕТ СН'!$G$6-'СЕТ СН'!$G$19</f>
        <v>1056.8646376199999</v>
      </c>
      <c r="O55" s="36">
        <f>SUMIFS(СВЦЭМ!$C$39:$C$782,СВЦЭМ!$A$39:$A$782,$A55,СВЦЭМ!$B$39:$B$782,O$47)+'СЕТ СН'!$G$9+СВЦЭМ!$D$10+'СЕТ СН'!$G$6-'СЕТ СН'!$G$19</f>
        <v>1063.87373396</v>
      </c>
      <c r="P55" s="36">
        <f>SUMIFS(СВЦЭМ!$C$39:$C$782,СВЦЭМ!$A$39:$A$782,$A55,СВЦЭМ!$B$39:$B$782,P$47)+'СЕТ СН'!$G$9+СВЦЭМ!$D$10+'СЕТ СН'!$G$6-'СЕТ СН'!$G$19</f>
        <v>1088.9245953499999</v>
      </c>
      <c r="Q55" s="36">
        <f>SUMIFS(СВЦЭМ!$C$39:$C$782,СВЦЭМ!$A$39:$A$782,$A55,СВЦЭМ!$B$39:$B$782,Q$47)+'СЕТ СН'!$G$9+СВЦЭМ!$D$10+'СЕТ СН'!$G$6-'СЕТ СН'!$G$19</f>
        <v>1080.63949413</v>
      </c>
      <c r="R55" s="36">
        <f>SUMIFS(СВЦЭМ!$C$39:$C$782,СВЦЭМ!$A$39:$A$782,$A55,СВЦЭМ!$B$39:$B$782,R$47)+'СЕТ СН'!$G$9+СВЦЭМ!$D$10+'СЕТ СН'!$G$6-'СЕТ СН'!$G$19</f>
        <v>1072.75940345</v>
      </c>
      <c r="S55" s="36">
        <f>SUMIFS(СВЦЭМ!$C$39:$C$782,СВЦЭМ!$A$39:$A$782,$A55,СВЦЭМ!$B$39:$B$782,S$47)+'СЕТ СН'!$G$9+СВЦЭМ!$D$10+'СЕТ СН'!$G$6-'СЕТ СН'!$G$19</f>
        <v>1087.6144716700001</v>
      </c>
      <c r="T55" s="36">
        <f>SUMIFS(СВЦЭМ!$C$39:$C$782,СВЦЭМ!$A$39:$A$782,$A55,СВЦЭМ!$B$39:$B$782,T$47)+'СЕТ СН'!$G$9+СВЦЭМ!$D$10+'СЕТ СН'!$G$6-'СЕТ СН'!$G$19</f>
        <v>1073.73792983</v>
      </c>
      <c r="U55" s="36">
        <f>SUMIFS(СВЦЭМ!$C$39:$C$782,СВЦЭМ!$A$39:$A$782,$A55,СВЦЭМ!$B$39:$B$782,U$47)+'СЕТ СН'!$G$9+СВЦЭМ!$D$10+'СЕТ СН'!$G$6-'СЕТ СН'!$G$19</f>
        <v>1044.89490303</v>
      </c>
      <c r="V55" s="36">
        <f>SUMIFS(СВЦЭМ!$C$39:$C$782,СВЦЭМ!$A$39:$A$782,$A55,СВЦЭМ!$B$39:$B$782,V$47)+'СЕТ СН'!$G$9+СВЦЭМ!$D$10+'СЕТ СН'!$G$6-'СЕТ СН'!$G$19</f>
        <v>1029.6603358299999</v>
      </c>
      <c r="W55" s="36">
        <f>SUMIFS(СВЦЭМ!$C$39:$C$782,СВЦЭМ!$A$39:$A$782,$A55,СВЦЭМ!$B$39:$B$782,W$47)+'СЕТ СН'!$G$9+СВЦЭМ!$D$10+'СЕТ СН'!$G$6-'СЕТ СН'!$G$19</f>
        <v>1023.3228105400001</v>
      </c>
      <c r="X55" s="36">
        <f>SUMIFS(СВЦЭМ!$C$39:$C$782,СВЦЭМ!$A$39:$A$782,$A55,СВЦЭМ!$B$39:$B$782,X$47)+'СЕТ СН'!$G$9+СВЦЭМ!$D$10+'СЕТ СН'!$G$6-'СЕТ СН'!$G$19</f>
        <v>1037.1603420399999</v>
      </c>
      <c r="Y55" s="36">
        <f>SUMIFS(СВЦЭМ!$C$39:$C$782,СВЦЭМ!$A$39:$A$782,$A55,СВЦЭМ!$B$39:$B$782,Y$47)+'СЕТ СН'!$G$9+СВЦЭМ!$D$10+'СЕТ СН'!$G$6-'СЕТ СН'!$G$19</f>
        <v>1054.0572953799999</v>
      </c>
    </row>
    <row r="56" spans="1:25" ht="15.75" x14ac:dyDescent="0.2">
      <c r="A56" s="35">
        <f t="shared" si="1"/>
        <v>44325</v>
      </c>
      <c r="B56" s="36">
        <f>SUMIFS(СВЦЭМ!$C$39:$C$782,СВЦЭМ!$A$39:$A$782,$A56,СВЦЭМ!$B$39:$B$782,B$47)+'СЕТ СН'!$G$9+СВЦЭМ!$D$10+'СЕТ СН'!$G$6-'СЕТ СН'!$G$19</f>
        <v>1033.14226779</v>
      </c>
      <c r="C56" s="36">
        <f>SUMIFS(СВЦЭМ!$C$39:$C$782,СВЦЭМ!$A$39:$A$782,$A56,СВЦЭМ!$B$39:$B$782,C$47)+'СЕТ СН'!$G$9+СВЦЭМ!$D$10+'СЕТ СН'!$G$6-'СЕТ СН'!$G$19</f>
        <v>1073.1251012600001</v>
      </c>
      <c r="D56" s="36">
        <f>SUMIFS(СВЦЭМ!$C$39:$C$782,СВЦЭМ!$A$39:$A$782,$A56,СВЦЭМ!$B$39:$B$782,D$47)+'СЕТ СН'!$G$9+СВЦЭМ!$D$10+'СЕТ СН'!$G$6-'СЕТ СН'!$G$19</f>
        <v>1089.35106464</v>
      </c>
      <c r="E56" s="36">
        <f>SUMIFS(СВЦЭМ!$C$39:$C$782,СВЦЭМ!$A$39:$A$782,$A56,СВЦЭМ!$B$39:$B$782,E$47)+'СЕТ СН'!$G$9+СВЦЭМ!$D$10+'СЕТ СН'!$G$6-'СЕТ СН'!$G$19</f>
        <v>1118.6723832</v>
      </c>
      <c r="F56" s="36">
        <f>SUMIFS(СВЦЭМ!$C$39:$C$782,СВЦЭМ!$A$39:$A$782,$A56,СВЦЭМ!$B$39:$B$782,F$47)+'СЕТ СН'!$G$9+СВЦЭМ!$D$10+'СЕТ СН'!$G$6-'СЕТ СН'!$G$19</f>
        <v>1134.91230036</v>
      </c>
      <c r="G56" s="36">
        <f>SUMIFS(СВЦЭМ!$C$39:$C$782,СВЦЭМ!$A$39:$A$782,$A56,СВЦЭМ!$B$39:$B$782,G$47)+'СЕТ СН'!$G$9+СВЦЭМ!$D$10+'СЕТ СН'!$G$6-'СЕТ СН'!$G$19</f>
        <v>1125.2263369899999</v>
      </c>
      <c r="H56" s="36">
        <f>SUMIFS(СВЦЭМ!$C$39:$C$782,СВЦЭМ!$A$39:$A$782,$A56,СВЦЭМ!$B$39:$B$782,H$47)+'СЕТ СН'!$G$9+СВЦЭМ!$D$10+'СЕТ СН'!$G$6-'СЕТ СН'!$G$19</f>
        <v>1107.9905016499999</v>
      </c>
      <c r="I56" s="36">
        <f>SUMIFS(СВЦЭМ!$C$39:$C$782,СВЦЭМ!$A$39:$A$782,$A56,СВЦЭМ!$B$39:$B$782,I$47)+'СЕТ СН'!$G$9+СВЦЭМ!$D$10+'СЕТ СН'!$G$6-'СЕТ СН'!$G$19</f>
        <v>1086.9682577599999</v>
      </c>
      <c r="J56" s="36">
        <f>SUMIFS(СВЦЭМ!$C$39:$C$782,СВЦЭМ!$A$39:$A$782,$A56,СВЦЭМ!$B$39:$B$782,J$47)+'СЕТ СН'!$G$9+СВЦЭМ!$D$10+'СЕТ СН'!$G$6-'СЕТ СН'!$G$19</f>
        <v>1062.1812961999999</v>
      </c>
      <c r="K56" s="36">
        <f>SUMIFS(СВЦЭМ!$C$39:$C$782,СВЦЭМ!$A$39:$A$782,$A56,СВЦЭМ!$B$39:$B$782,K$47)+'СЕТ СН'!$G$9+СВЦЭМ!$D$10+'СЕТ СН'!$G$6-'СЕТ СН'!$G$19</f>
        <v>1032.28533868</v>
      </c>
      <c r="L56" s="36">
        <f>SUMIFS(СВЦЭМ!$C$39:$C$782,СВЦЭМ!$A$39:$A$782,$A56,СВЦЭМ!$B$39:$B$782,L$47)+'СЕТ СН'!$G$9+СВЦЭМ!$D$10+'СЕТ СН'!$G$6-'СЕТ СН'!$G$19</f>
        <v>1029.4697202699999</v>
      </c>
      <c r="M56" s="36">
        <f>SUMIFS(СВЦЭМ!$C$39:$C$782,СВЦЭМ!$A$39:$A$782,$A56,СВЦЭМ!$B$39:$B$782,M$47)+'СЕТ СН'!$G$9+СВЦЭМ!$D$10+'СЕТ СН'!$G$6-'СЕТ СН'!$G$19</f>
        <v>1035.53373792</v>
      </c>
      <c r="N56" s="36">
        <f>SUMIFS(СВЦЭМ!$C$39:$C$782,СВЦЭМ!$A$39:$A$782,$A56,СВЦЭМ!$B$39:$B$782,N$47)+'СЕТ СН'!$G$9+СВЦЭМ!$D$10+'СЕТ СН'!$G$6-'СЕТ СН'!$G$19</f>
        <v>1046.53412751</v>
      </c>
      <c r="O56" s="36">
        <f>SUMIFS(СВЦЭМ!$C$39:$C$782,СВЦЭМ!$A$39:$A$782,$A56,СВЦЭМ!$B$39:$B$782,O$47)+'СЕТ СН'!$G$9+СВЦЭМ!$D$10+'СЕТ СН'!$G$6-'СЕТ СН'!$G$19</f>
        <v>1057.8773843900001</v>
      </c>
      <c r="P56" s="36">
        <f>SUMIFS(СВЦЭМ!$C$39:$C$782,СВЦЭМ!$A$39:$A$782,$A56,СВЦЭМ!$B$39:$B$782,P$47)+'СЕТ СН'!$G$9+СВЦЭМ!$D$10+'СЕТ СН'!$G$6-'СЕТ СН'!$G$19</f>
        <v>1081.23820907</v>
      </c>
      <c r="Q56" s="36">
        <f>SUMIFS(СВЦЭМ!$C$39:$C$782,СВЦЭМ!$A$39:$A$782,$A56,СВЦЭМ!$B$39:$B$782,Q$47)+'СЕТ СН'!$G$9+СВЦЭМ!$D$10+'СЕТ СН'!$G$6-'СЕТ СН'!$G$19</f>
        <v>1090.2253572499999</v>
      </c>
      <c r="R56" s="36">
        <f>SUMIFS(СВЦЭМ!$C$39:$C$782,СВЦЭМ!$A$39:$A$782,$A56,СВЦЭМ!$B$39:$B$782,R$47)+'СЕТ СН'!$G$9+СВЦЭМ!$D$10+'СЕТ СН'!$G$6-'СЕТ СН'!$G$19</f>
        <v>1066.8455079400001</v>
      </c>
      <c r="S56" s="36">
        <f>SUMIFS(СВЦЭМ!$C$39:$C$782,СВЦЭМ!$A$39:$A$782,$A56,СВЦЭМ!$B$39:$B$782,S$47)+'СЕТ СН'!$G$9+СВЦЭМ!$D$10+'СЕТ СН'!$G$6-'СЕТ СН'!$G$19</f>
        <v>1059.97170615</v>
      </c>
      <c r="T56" s="36">
        <f>SUMIFS(СВЦЭМ!$C$39:$C$782,СВЦЭМ!$A$39:$A$782,$A56,СВЦЭМ!$B$39:$B$782,T$47)+'СЕТ СН'!$G$9+СВЦЭМ!$D$10+'СЕТ СН'!$G$6-'СЕТ СН'!$G$19</f>
        <v>1053.55571996</v>
      </c>
      <c r="U56" s="36">
        <f>SUMIFS(СВЦЭМ!$C$39:$C$782,СВЦЭМ!$A$39:$A$782,$A56,СВЦЭМ!$B$39:$B$782,U$47)+'СЕТ СН'!$G$9+СВЦЭМ!$D$10+'СЕТ СН'!$G$6-'СЕТ СН'!$G$19</f>
        <v>1033.20111324</v>
      </c>
      <c r="V56" s="36">
        <f>SUMIFS(СВЦЭМ!$C$39:$C$782,СВЦЭМ!$A$39:$A$782,$A56,СВЦЭМ!$B$39:$B$782,V$47)+'СЕТ СН'!$G$9+СВЦЭМ!$D$10+'СЕТ СН'!$G$6-'СЕТ СН'!$G$19</f>
        <v>1013.31856743</v>
      </c>
      <c r="W56" s="36">
        <f>SUMIFS(СВЦЭМ!$C$39:$C$782,СВЦЭМ!$A$39:$A$782,$A56,СВЦЭМ!$B$39:$B$782,W$47)+'СЕТ СН'!$G$9+СВЦЭМ!$D$10+'СЕТ СН'!$G$6-'СЕТ СН'!$G$19</f>
        <v>1005.51250743</v>
      </c>
      <c r="X56" s="36">
        <f>SUMIFS(СВЦЭМ!$C$39:$C$782,СВЦЭМ!$A$39:$A$782,$A56,СВЦЭМ!$B$39:$B$782,X$47)+'СЕТ СН'!$G$9+СВЦЭМ!$D$10+'СЕТ СН'!$G$6-'СЕТ СН'!$G$19</f>
        <v>1029.71579511</v>
      </c>
      <c r="Y56" s="36">
        <f>SUMIFS(СВЦЭМ!$C$39:$C$782,СВЦЭМ!$A$39:$A$782,$A56,СВЦЭМ!$B$39:$B$782,Y$47)+'СЕТ СН'!$G$9+СВЦЭМ!$D$10+'СЕТ СН'!$G$6-'СЕТ СН'!$G$19</f>
        <v>1045.0253325199999</v>
      </c>
    </row>
    <row r="57" spans="1:25" ht="15.75" x14ac:dyDescent="0.2">
      <c r="A57" s="35">
        <f t="shared" si="1"/>
        <v>44326</v>
      </c>
      <c r="B57" s="36">
        <f>SUMIFS(СВЦЭМ!$C$39:$C$782,СВЦЭМ!$A$39:$A$782,$A57,СВЦЭМ!$B$39:$B$782,B$47)+'СЕТ СН'!$G$9+СВЦЭМ!$D$10+'СЕТ СН'!$G$6-'СЕТ СН'!$G$19</f>
        <v>1084.1158668099999</v>
      </c>
      <c r="C57" s="36">
        <f>SUMIFS(СВЦЭМ!$C$39:$C$782,СВЦЭМ!$A$39:$A$782,$A57,СВЦЭМ!$B$39:$B$782,C$47)+'СЕТ СН'!$G$9+СВЦЭМ!$D$10+'СЕТ СН'!$G$6-'СЕТ СН'!$G$19</f>
        <v>1123.5910020199999</v>
      </c>
      <c r="D57" s="36">
        <f>SUMIFS(СВЦЭМ!$C$39:$C$782,СВЦЭМ!$A$39:$A$782,$A57,СВЦЭМ!$B$39:$B$782,D$47)+'СЕТ СН'!$G$9+СВЦЭМ!$D$10+'СЕТ СН'!$G$6-'СЕТ СН'!$G$19</f>
        <v>1147.7979904399999</v>
      </c>
      <c r="E57" s="36">
        <f>SUMIFS(СВЦЭМ!$C$39:$C$782,СВЦЭМ!$A$39:$A$782,$A57,СВЦЭМ!$B$39:$B$782,E$47)+'СЕТ СН'!$G$9+СВЦЭМ!$D$10+'СЕТ СН'!$G$6-'СЕТ СН'!$G$19</f>
        <v>1165.6963657499998</v>
      </c>
      <c r="F57" s="36">
        <f>SUMIFS(СВЦЭМ!$C$39:$C$782,СВЦЭМ!$A$39:$A$782,$A57,СВЦЭМ!$B$39:$B$782,F$47)+'СЕТ СН'!$G$9+СВЦЭМ!$D$10+'СЕТ СН'!$G$6-'СЕТ СН'!$G$19</f>
        <v>1184.8228093399998</v>
      </c>
      <c r="G57" s="36">
        <f>SUMIFS(СВЦЭМ!$C$39:$C$782,СВЦЭМ!$A$39:$A$782,$A57,СВЦЭМ!$B$39:$B$782,G$47)+'СЕТ СН'!$G$9+СВЦЭМ!$D$10+'СЕТ СН'!$G$6-'СЕТ СН'!$G$19</f>
        <v>1170.9436226199998</v>
      </c>
      <c r="H57" s="36">
        <f>SUMIFS(СВЦЭМ!$C$39:$C$782,СВЦЭМ!$A$39:$A$782,$A57,СВЦЭМ!$B$39:$B$782,H$47)+'СЕТ СН'!$G$9+СВЦЭМ!$D$10+'СЕТ СН'!$G$6-'СЕТ СН'!$G$19</f>
        <v>1163.7123482099998</v>
      </c>
      <c r="I57" s="36">
        <f>SUMIFS(СВЦЭМ!$C$39:$C$782,СВЦЭМ!$A$39:$A$782,$A57,СВЦЭМ!$B$39:$B$782,I$47)+'СЕТ СН'!$G$9+СВЦЭМ!$D$10+'СЕТ СН'!$G$6-'СЕТ СН'!$G$19</f>
        <v>1127.9194028100001</v>
      </c>
      <c r="J57" s="36">
        <f>SUMIFS(СВЦЭМ!$C$39:$C$782,СВЦЭМ!$A$39:$A$782,$A57,СВЦЭМ!$B$39:$B$782,J$47)+'СЕТ СН'!$G$9+СВЦЭМ!$D$10+'СЕТ СН'!$G$6-'СЕТ СН'!$G$19</f>
        <v>1092.3232891299999</v>
      </c>
      <c r="K57" s="36">
        <f>SUMIFS(СВЦЭМ!$C$39:$C$782,СВЦЭМ!$A$39:$A$782,$A57,СВЦЭМ!$B$39:$B$782,K$47)+'СЕТ СН'!$G$9+СВЦЭМ!$D$10+'СЕТ СН'!$G$6-'СЕТ СН'!$G$19</f>
        <v>1042.2981455700001</v>
      </c>
      <c r="L57" s="36">
        <f>SUMIFS(СВЦЭМ!$C$39:$C$782,СВЦЭМ!$A$39:$A$782,$A57,СВЦЭМ!$B$39:$B$782,L$47)+'СЕТ СН'!$G$9+СВЦЭМ!$D$10+'СЕТ СН'!$G$6-'СЕТ СН'!$G$19</f>
        <v>1013.8881049400001</v>
      </c>
      <c r="M57" s="36">
        <f>SUMIFS(СВЦЭМ!$C$39:$C$782,СВЦЭМ!$A$39:$A$782,$A57,СВЦЭМ!$B$39:$B$782,M$47)+'СЕТ СН'!$G$9+СВЦЭМ!$D$10+'СЕТ СН'!$G$6-'СЕТ СН'!$G$19</f>
        <v>1008.02848299</v>
      </c>
      <c r="N57" s="36">
        <f>SUMIFS(СВЦЭМ!$C$39:$C$782,СВЦЭМ!$A$39:$A$782,$A57,СВЦЭМ!$B$39:$B$782,N$47)+'СЕТ СН'!$G$9+СВЦЭМ!$D$10+'СЕТ СН'!$G$6-'СЕТ СН'!$G$19</f>
        <v>1016.39991983</v>
      </c>
      <c r="O57" s="36">
        <f>SUMIFS(СВЦЭМ!$C$39:$C$782,СВЦЭМ!$A$39:$A$782,$A57,СВЦЭМ!$B$39:$B$782,O$47)+'СЕТ СН'!$G$9+СВЦЭМ!$D$10+'СЕТ СН'!$G$6-'СЕТ СН'!$G$19</f>
        <v>1035.8166663699999</v>
      </c>
      <c r="P57" s="36">
        <f>SUMIFS(СВЦЭМ!$C$39:$C$782,СВЦЭМ!$A$39:$A$782,$A57,СВЦЭМ!$B$39:$B$782,P$47)+'СЕТ СН'!$G$9+СВЦЭМ!$D$10+'СЕТ СН'!$G$6-'СЕТ СН'!$G$19</f>
        <v>1043.56379614</v>
      </c>
      <c r="Q57" s="36">
        <f>SUMIFS(СВЦЭМ!$C$39:$C$782,СВЦЭМ!$A$39:$A$782,$A57,СВЦЭМ!$B$39:$B$782,Q$47)+'СЕТ СН'!$G$9+СВЦЭМ!$D$10+'СЕТ СН'!$G$6-'СЕТ СН'!$G$19</f>
        <v>1049.49834377</v>
      </c>
      <c r="R57" s="36">
        <f>SUMIFS(СВЦЭМ!$C$39:$C$782,СВЦЭМ!$A$39:$A$782,$A57,СВЦЭМ!$B$39:$B$782,R$47)+'СЕТ СН'!$G$9+СВЦЭМ!$D$10+'СЕТ СН'!$G$6-'СЕТ СН'!$G$19</f>
        <v>1045.50811183</v>
      </c>
      <c r="S57" s="36">
        <f>SUMIFS(СВЦЭМ!$C$39:$C$782,СВЦЭМ!$A$39:$A$782,$A57,СВЦЭМ!$B$39:$B$782,S$47)+'СЕТ СН'!$G$9+СВЦЭМ!$D$10+'СЕТ СН'!$G$6-'СЕТ СН'!$G$19</f>
        <v>1032.7667509</v>
      </c>
      <c r="T57" s="36">
        <f>SUMIFS(СВЦЭМ!$C$39:$C$782,СВЦЭМ!$A$39:$A$782,$A57,СВЦЭМ!$B$39:$B$782,T$47)+'СЕТ СН'!$G$9+СВЦЭМ!$D$10+'СЕТ СН'!$G$6-'СЕТ СН'!$G$19</f>
        <v>1028.86446254</v>
      </c>
      <c r="U57" s="36">
        <f>SUMIFS(СВЦЭМ!$C$39:$C$782,СВЦЭМ!$A$39:$A$782,$A57,СВЦЭМ!$B$39:$B$782,U$47)+'СЕТ СН'!$G$9+СВЦЭМ!$D$10+'СЕТ СН'!$G$6-'СЕТ СН'!$G$19</f>
        <v>1010.2516295800001</v>
      </c>
      <c r="V57" s="36">
        <f>SUMIFS(СВЦЭМ!$C$39:$C$782,СВЦЭМ!$A$39:$A$782,$A57,СВЦЭМ!$B$39:$B$782,V$47)+'СЕТ СН'!$G$9+СВЦЭМ!$D$10+'СЕТ СН'!$G$6-'СЕТ СН'!$G$19</f>
        <v>976.97636506000003</v>
      </c>
      <c r="W57" s="36">
        <f>SUMIFS(СВЦЭМ!$C$39:$C$782,СВЦЭМ!$A$39:$A$782,$A57,СВЦЭМ!$B$39:$B$782,W$47)+'СЕТ СН'!$G$9+СВЦЭМ!$D$10+'СЕТ СН'!$G$6-'СЕТ СН'!$G$19</f>
        <v>980.986265</v>
      </c>
      <c r="X57" s="36">
        <f>SUMIFS(СВЦЭМ!$C$39:$C$782,СВЦЭМ!$A$39:$A$782,$A57,СВЦЭМ!$B$39:$B$782,X$47)+'СЕТ СН'!$G$9+СВЦЭМ!$D$10+'СЕТ СН'!$G$6-'СЕТ СН'!$G$19</f>
        <v>1005.4308140400001</v>
      </c>
      <c r="Y57" s="36">
        <f>SUMIFS(СВЦЭМ!$C$39:$C$782,СВЦЭМ!$A$39:$A$782,$A57,СВЦЭМ!$B$39:$B$782,Y$47)+'СЕТ СН'!$G$9+СВЦЭМ!$D$10+'СЕТ СН'!$G$6-'СЕТ СН'!$G$19</f>
        <v>1039.7034661</v>
      </c>
    </row>
    <row r="58" spans="1:25" ht="15.75" x14ac:dyDescent="0.2">
      <c r="A58" s="35">
        <f t="shared" si="1"/>
        <v>44327</v>
      </c>
      <c r="B58" s="36">
        <f>SUMIFS(СВЦЭМ!$C$39:$C$782,СВЦЭМ!$A$39:$A$782,$A58,СВЦЭМ!$B$39:$B$782,B$47)+'СЕТ СН'!$G$9+СВЦЭМ!$D$10+'СЕТ СН'!$G$6-'СЕТ СН'!$G$19</f>
        <v>1115.42836633</v>
      </c>
      <c r="C58" s="36">
        <f>SUMIFS(СВЦЭМ!$C$39:$C$782,СВЦЭМ!$A$39:$A$782,$A58,СВЦЭМ!$B$39:$B$782,C$47)+'СЕТ СН'!$G$9+СВЦЭМ!$D$10+'СЕТ СН'!$G$6-'СЕТ СН'!$G$19</f>
        <v>1108.9596460299999</v>
      </c>
      <c r="D58" s="36">
        <f>SUMIFS(СВЦЭМ!$C$39:$C$782,СВЦЭМ!$A$39:$A$782,$A58,СВЦЭМ!$B$39:$B$782,D$47)+'СЕТ СН'!$G$9+СВЦЭМ!$D$10+'СЕТ СН'!$G$6-'СЕТ СН'!$G$19</f>
        <v>1107.1668195300001</v>
      </c>
      <c r="E58" s="36">
        <f>SUMIFS(СВЦЭМ!$C$39:$C$782,СВЦЭМ!$A$39:$A$782,$A58,СВЦЭМ!$B$39:$B$782,E$47)+'СЕТ СН'!$G$9+СВЦЭМ!$D$10+'СЕТ СН'!$G$6-'СЕТ СН'!$G$19</f>
        <v>1133.68710958</v>
      </c>
      <c r="F58" s="36">
        <f>SUMIFS(СВЦЭМ!$C$39:$C$782,СВЦЭМ!$A$39:$A$782,$A58,СВЦЭМ!$B$39:$B$782,F$47)+'СЕТ СН'!$G$9+СВЦЭМ!$D$10+'СЕТ СН'!$G$6-'СЕТ СН'!$G$19</f>
        <v>1145.0306073700001</v>
      </c>
      <c r="G58" s="36">
        <f>SUMIFS(СВЦЭМ!$C$39:$C$782,СВЦЭМ!$A$39:$A$782,$A58,СВЦЭМ!$B$39:$B$782,G$47)+'СЕТ СН'!$G$9+СВЦЭМ!$D$10+'СЕТ СН'!$G$6-'СЕТ СН'!$G$19</f>
        <v>1127.3061646599999</v>
      </c>
      <c r="H58" s="36">
        <f>SUMIFS(СВЦЭМ!$C$39:$C$782,СВЦЭМ!$A$39:$A$782,$A58,СВЦЭМ!$B$39:$B$782,H$47)+'СЕТ СН'!$G$9+СВЦЭМ!$D$10+'СЕТ СН'!$G$6-'СЕТ СН'!$G$19</f>
        <v>1102.07635676</v>
      </c>
      <c r="I58" s="36">
        <f>SUMIFS(СВЦЭМ!$C$39:$C$782,СВЦЭМ!$A$39:$A$782,$A58,СВЦЭМ!$B$39:$B$782,I$47)+'СЕТ СН'!$G$9+СВЦЭМ!$D$10+'СЕТ СН'!$G$6-'СЕТ СН'!$G$19</f>
        <v>1070.2720980500001</v>
      </c>
      <c r="J58" s="36">
        <f>SUMIFS(СВЦЭМ!$C$39:$C$782,СВЦЭМ!$A$39:$A$782,$A58,СВЦЭМ!$B$39:$B$782,J$47)+'СЕТ СН'!$G$9+СВЦЭМ!$D$10+'СЕТ СН'!$G$6-'СЕТ СН'!$G$19</f>
        <v>1050.7545674400001</v>
      </c>
      <c r="K58" s="36">
        <f>SUMIFS(СВЦЭМ!$C$39:$C$782,СВЦЭМ!$A$39:$A$782,$A58,СВЦЭМ!$B$39:$B$782,K$47)+'СЕТ СН'!$G$9+СВЦЭМ!$D$10+'СЕТ СН'!$G$6-'СЕТ СН'!$G$19</f>
        <v>1018.7065319300001</v>
      </c>
      <c r="L58" s="36">
        <f>SUMIFS(СВЦЭМ!$C$39:$C$782,СВЦЭМ!$A$39:$A$782,$A58,СВЦЭМ!$B$39:$B$782,L$47)+'СЕТ СН'!$G$9+СВЦЭМ!$D$10+'СЕТ СН'!$G$6-'СЕТ СН'!$G$19</f>
        <v>1027.5597604300001</v>
      </c>
      <c r="M58" s="36">
        <f>SUMIFS(СВЦЭМ!$C$39:$C$782,СВЦЭМ!$A$39:$A$782,$A58,СВЦЭМ!$B$39:$B$782,M$47)+'СЕТ СН'!$G$9+СВЦЭМ!$D$10+'СЕТ СН'!$G$6-'СЕТ СН'!$G$19</f>
        <v>1061.13681182</v>
      </c>
      <c r="N58" s="36">
        <f>SUMIFS(СВЦЭМ!$C$39:$C$782,СВЦЭМ!$A$39:$A$782,$A58,СВЦЭМ!$B$39:$B$782,N$47)+'СЕТ СН'!$G$9+СВЦЭМ!$D$10+'СЕТ СН'!$G$6-'СЕТ СН'!$G$19</f>
        <v>1091.21001793</v>
      </c>
      <c r="O58" s="36">
        <f>SUMIFS(СВЦЭМ!$C$39:$C$782,СВЦЭМ!$A$39:$A$782,$A58,СВЦЭМ!$B$39:$B$782,O$47)+'СЕТ СН'!$G$9+СВЦЭМ!$D$10+'СЕТ СН'!$G$6-'СЕТ СН'!$G$19</f>
        <v>1092.3865140299999</v>
      </c>
      <c r="P58" s="36">
        <f>SUMIFS(СВЦЭМ!$C$39:$C$782,СВЦЭМ!$A$39:$A$782,$A58,СВЦЭМ!$B$39:$B$782,P$47)+'СЕТ СН'!$G$9+СВЦЭМ!$D$10+'СЕТ СН'!$G$6-'СЕТ СН'!$G$19</f>
        <v>1092.45192187</v>
      </c>
      <c r="Q58" s="36">
        <f>SUMIFS(СВЦЭМ!$C$39:$C$782,СВЦЭМ!$A$39:$A$782,$A58,СВЦЭМ!$B$39:$B$782,Q$47)+'СЕТ СН'!$G$9+СВЦЭМ!$D$10+'СЕТ СН'!$G$6-'СЕТ СН'!$G$19</f>
        <v>1113.35456454</v>
      </c>
      <c r="R58" s="36">
        <f>SUMIFS(СВЦЭМ!$C$39:$C$782,СВЦЭМ!$A$39:$A$782,$A58,СВЦЭМ!$B$39:$B$782,R$47)+'СЕТ СН'!$G$9+СВЦЭМ!$D$10+'СЕТ СН'!$G$6-'СЕТ СН'!$G$19</f>
        <v>1119.0238945999999</v>
      </c>
      <c r="S58" s="36">
        <f>SUMIFS(СВЦЭМ!$C$39:$C$782,СВЦЭМ!$A$39:$A$782,$A58,СВЦЭМ!$B$39:$B$782,S$47)+'СЕТ СН'!$G$9+СВЦЭМ!$D$10+'СЕТ СН'!$G$6-'СЕТ СН'!$G$19</f>
        <v>1117.5850189400001</v>
      </c>
      <c r="T58" s="36">
        <f>SUMIFS(СВЦЭМ!$C$39:$C$782,СВЦЭМ!$A$39:$A$782,$A58,СВЦЭМ!$B$39:$B$782,T$47)+'СЕТ СН'!$G$9+СВЦЭМ!$D$10+'СЕТ СН'!$G$6-'СЕТ СН'!$G$19</f>
        <v>1092.80602901</v>
      </c>
      <c r="U58" s="36">
        <f>SUMIFS(СВЦЭМ!$C$39:$C$782,СВЦЭМ!$A$39:$A$782,$A58,СВЦЭМ!$B$39:$B$782,U$47)+'СЕТ СН'!$G$9+СВЦЭМ!$D$10+'СЕТ СН'!$G$6-'СЕТ СН'!$G$19</f>
        <v>1080.1339989999999</v>
      </c>
      <c r="V58" s="36">
        <f>SUMIFS(СВЦЭМ!$C$39:$C$782,СВЦЭМ!$A$39:$A$782,$A58,СВЦЭМ!$B$39:$B$782,V$47)+'СЕТ СН'!$G$9+СВЦЭМ!$D$10+'СЕТ СН'!$G$6-'СЕТ СН'!$G$19</f>
        <v>1067.4529540599999</v>
      </c>
      <c r="W58" s="36">
        <f>SUMIFS(СВЦЭМ!$C$39:$C$782,СВЦЭМ!$A$39:$A$782,$A58,СВЦЭМ!$B$39:$B$782,W$47)+'СЕТ СН'!$G$9+СВЦЭМ!$D$10+'СЕТ СН'!$G$6-'СЕТ СН'!$G$19</f>
        <v>1078.03924063</v>
      </c>
      <c r="X58" s="36">
        <f>SUMIFS(СВЦЭМ!$C$39:$C$782,СВЦЭМ!$A$39:$A$782,$A58,СВЦЭМ!$B$39:$B$782,X$47)+'СЕТ СН'!$G$9+СВЦЭМ!$D$10+'СЕТ СН'!$G$6-'СЕТ СН'!$G$19</f>
        <v>1095.36016423</v>
      </c>
      <c r="Y58" s="36">
        <f>SUMIFS(СВЦЭМ!$C$39:$C$782,СВЦЭМ!$A$39:$A$782,$A58,СВЦЭМ!$B$39:$B$782,Y$47)+'СЕТ СН'!$G$9+СВЦЭМ!$D$10+'СЕТ СН'!$G$6-'СЕТ СН'!$G$19</f>
        <v>1134.03795831</v>
      </c>
    </row>
    <row r="59" spans="1:25" ht="15.75" x14ac:dyDescent="0.2">
      <c r="A59" s="35">
        <f t="shared" si="1"/>
        <v>44328</v>
      </c>
      <c r="B59" s="36">
        <f>SUMIFS(СВЦЭМ!$C$39:$C$782,СВЦЭМ!$A$39:$A$782,$A59,СВЦЭМ!$B$39:$B$782,B$47)+'СЕТ СН'!$G$9+СВЦЭМ!$D$10+'СЕТ СН'!$G$6-'СЕТ СН'!$G$19</f>
        <v>1144.62790131</v>
      </c>
      <c r="C59" s="36">
        <f>SUMIFS(СВЦЭМ!$C$39:$C$782,СВЦЭМ!$A$39:$A$782,$A59,СВЦЭМ!$B$39:$B$782,C$47)+'СЕТ СН'!$G$9+СВЦЭМ!$D$10+'СЕТ СН'!$G$6-'СЕТ СН'!$G$19</f>
        <v>1171.38165366</v>
      </c>
      <c r="D59" s="36">
        <f>SUMIFS(СВЦЭМ!$C$39:$C$782,СВЦЭМ!$A$39:$A$782,$A59,СВЦЭМ!$B$39:$B$782,D$47)+'СЕТ СН'!$G$9+СВЦЭМ!$D$10+'СЕТ СН'!$G$6-'СЕТ СН'!$G$19</f>
        <v>1153.7217512300001</v>
      </c>
      <c r="E59" s="36">
        <f>SUMIFS(СВЦЭМ!$C$39:$C$782,СВЦЭМ!$A$39:$A$782,$A59,СВЦЭМ!$B$39:$B$782,E$47)+'СЕТ СН'!$G$9+СВЦЭМ!$D$10+'СЕТ СН'!$G$6-'СЕТ СН'!$G$19</f>
        <v>1151.7233287399999</v>
      </c>
      <c r="F59" s="36">
        <f>SUMIFS(СВЦЭМ!$C$39:$C$782,СВЦЭМ!$A$39:$A$782,$A59,СВЦЭМ!$B$39:$B$782,F$47)+'СЕТ СН'!$G$9+СВЦЭМ!$D$10+'СЕТ СН'!$G$6-'СЕТ СН'!$G$19</f>
        <v>1147.56859966</v>
      </c>
      <c r="G59" s="36">
        <f>SUMIFS(СВЦЭМ!$C$39:$C$782,СВЦЭМ!$A$39:$A$782,$A59,СВЦЭМ!$B$39:$B$782,G$47)+'СЕТ СН'!$G$9+СВЦЭМ!$D$10+'СЕТ СН'!$G$6-'СЕТ СН'!$G$19</f>
        <v>1153.07767543</v>
      </c>
      <c r="H59" s="36">
        <f>SUMIFS(СВЦЭМ!$C$39:$C$782,СВЦЭМ!$A$39:$A$782,$A59,СВЦЭМ!$B$39:$B$782,H$47)+'СЕТ СН'!$G$9+СВЦЭМ!$D$10+'СЕТ СН'!$G$6-'СЕТ СН'!$G$19</f>
        <v>1139.0668859899999</v>
      </c>
      <c r="I59" s="36">
        <f>SUMIFS(СВЦЭМ!$C$39:$C$782,СВЦЭМ!$A$39:$A$782,$A59,СВЦЭМ!$B$39:$B$782,I$47)+'СЕТ СН'!$G$9+СВЦЭМ!$D$10+'СЕТ СН'!$G$6-'СЕТ СН'!$G$19</f>
        <v>1091.25254275</v>
      </c>
      <c r="J59" s="36">
        <f>SUMIFS(СВЦЭМ!$C$39:$C$782,СВЦЭМ!$A$39:$A$782,$A59,СВЦЭМ!$B$39:$B$782,J$47)+'СЕТ СН'!$G$9+СВЦЭМ!$D$10+'СЕТ СН'!$G$6-'СЕТ СН'!$G$19</f>
        <v>1065.2847047299999</v>
      </c>
      <c r="K59" s="36">
        <f>SUMIFS(СВЦЭМ!$C$39:$C$782,СВЦЭМ!$A$39:$A$782,$A59,СВЦЭМ!$B$39:$B$782,K$47)+'СЕТ СН'!$G$9+СВЦЭМ!$D$10+'СЕТ СН'!$G$6-'СЕТ СН'!$G$19</f>
        <v>1045.5979301899999</v>
      </c>
      <c r="L59" s="36">
        <f>SUMIFS(СВЦЭМ!$C$39:$C$782,СВЦЭМ!$A$39:$A$782,$A59,СВЦЭМ!$B$39:$B$782,L$47)+'СЕТ СН'!$G$9+СВЦЭМ!$D$10+'СЕТ СН'!$G$6-'СЕТ СН'!$G$19</f>
        <v>1021.15823946</v>
      </c>
      <c r="M59" s="36">
        <f>SUMIFS(СВЦЭМ!$C$39:$C$782,СВЦЭМ!$A$39:$A$782,$A59,СВЦЭМ!$B$39:$B$782,M$47)+'СЕТ СН'!$G$9+СВЦЭМ!$D$10+'СЕТ СН'!$G$6-'СЕТ СН'!$G$19</f>
        <v>1030.0419884800001</v>
      </c>
      <c r="N59" s="36">
        <f>SUMIFS(СВЦЭМ!$C$39:$C$782,СВЦЭМ!$A$39:$A$782,$A59,СВЦЭМ!$B$39:$B$782,N$47)+'СЕТ СН'!$G$9+СВЦЭМ!$D$10+'СЕТ СН'!$G$6-'СЕТ СН'!$G$19</f>
        <v>1033.18001162</v>
      </c>
      <c r="O59" s="36">
        <f>SUMIFS(СВЦЭМ!$C$39:$C$782,СВЦЭМ!$A$39:$A$782,$A59,СВЦЭМ!$B$39:$B$782,O$47)+'СЕТ СН'!$G$9+СВЦЭМ!$D$10+'СЕТ СН'!$G$6-'СЕТ СН'!$G$19</f>
        <v>1049.75934452</v>
      </c>
      <c r="P59" s="36">
        <f>SUMIFS(СВЦЭМ!$C$39:$C$782,СВЦЭМ!$A$39:$A$782,$A59,СВЦЭМ!$B$39:$B$782,P$47)+'СЕТ СН'!$G$9+СВЦЭМ!$D$10+'СЕТ СН'!$G$6-'СЕТ СН'!$G$19</f>
        <v>1058.1079630300001</v>
      </c>
      <c r="Q59" s="36">
        <f>SUMIFS(СВЦЭМ!$C$39:$C$782,СВЦЭМ!$A$39:$A$782,$A59,СВЦЭМ!$B$39:$B$782,Q$47)+'СЕТ СН'!$G$9+СВЦЭМ!$D$10+'СЕТ СН'!$G$6-'СЕТ СН'!$G$19</f>
        <v>1062.96016738</v>
      </c>
      <c r="R59" s="36">
        <f>SUMIFS(СВЦЭМ!$C$39:$C$782,СВЦЭМ!$A$39:$A$782,$A59,СВЦЭМ!$B$39:$B$782,R$47)+'СЕТ СН'!$G$9+СВЦЭМ!$D$10+'СЕТ СН'!$G$6-'СЕТ СН'!$G$19</f>
        <v>1054.6726252399999</v>
      </c>
      <c r="S59" s="36">
        <f>SUMIFS(СВЦЭМ!$C$39:$C$782,СВЦЭМ!$A$39:$A$782,$A59,СВЦЭМ!$B$39:$B$782,S$47)+'СЕТ СН'!$G$9+СВЦЭМ!$D$10+'СЕТ СН'!$G$6-'СЕТ СН'!$G$19</f>
        <v>1053.2656383000001</v>
      </c>
      <c r="T59" s="36">
        <f>SUMIFS(СВЦЭМ!$C$39:$C$782,СВЦЭМ!$A$39:$A$782,$A59,СВЦЭМ!$B$39:$B$782,T$47)+'СЕТ СН'!$G$9+СВЦЭМ!$D$10+'СЕТ СН'!$G$6-'СЕТ СН'!$G$19</f>
        <v>1044.0911951099999</v>
      </c>
      <c r="U59" s="36">
        <f>SUMIFS(СВЦЭМ!$C$39:$C$782,СВЦЭМ!$A$39:$A$782,$A59,СВЦЭМ!$B$39:$B$782,U$47)+'СЕТ СН'!$G$9+СВЦЭМ!$D$10+'СЕТ СН'!$G$6-'СЕТ СН'!$G$19</f>
        <v>1037.12715198</v>
      </c>
      <c r="V59" s="36">
        <f>SUMIFS(СВЦЭМ!$C$39:$C$782,СВЦЭМ!$A$39:$A$782,$A59,СВЦЭМ!$B$39:$B$782,V$47)+'СЕТ СН'!$G$9+СВЦЭМ!$D$10+'СЕТ СН'!$G$6-'СЕТ СН'!$G$19</f>
        <v>1030.1690240200001</v>
      </c>
      <c r="W59" s="36">
        <f>SUMIFS(СВЦЭМ!$C$39:$C$782,СВЦЭМ!$A$39:$A$782,$A59,СВЦЭМ!$B$39:$B$782,W$47)+'СЕТ СН'!$G$9+СВЦЭМ!$D$10+'СЕТ СН'!$G$6-'СЕТ СН'!$G$19</f>
        <v>1040.4772712199999</v>
      </c>
      <c r="X59" s="36">
        <f>SUMIFS(СВЦЭМ!$C$39:$C$782,СВЦЭМ!$A$39:$A$782,$A59,СВЦЭМ!$B$39:$B$782,X$47)+'СЕТ СН'!$G$9+СВЦЭМ!$D$10+'СЕТ СН'!$G$6-'СЕТ СН'!$G$19</f>
        <v>1049.23311386</v>
      </c>
      <c r="Y59" s="36">
        <f>SUMIFS(СВЦЭМ!$C$39:$C$782,СВЦЭМ!$A$39:$A$782,$A59,СВЦЭМ!$B$39:$B$782,Y$47)+'СЕТ СН'!$G$9+СВЦЭМ!$D$10+'СЕТ СН'!$G$6-'СЕТ СН'!$G$19</f>
        <v>1072.5127367499999</v>
      </c>
    </row>
    <row r="60" spans="1:25" ht="15.75" x14ac:dyDescent="0.2">
      <c r="A60" s="35">
        <f t="shared" si="1"/>
        <v>44329</v>
      </c>
      <c r="B60" s="36">
        <f>SUMIFS(СВЦЭМ!$C$39:$C$782,СВЦЭМ!$A$39:$A$782,$A60,СВЦЭМ!$B$39:$B$782,B$47)+'СЕТ СН'!$G$9+СВЦЭМ!$D$10+'СЕТ СН'!$G$6-'СЕТ СН'!$G$19</f>
        <v>1142.4959884499999</v>
      </c>
      <c r="C60" s="36">
        <f>SUMIFS(СВЦЭМ!$C$39:$C$782,СВЦЭМ!$A$39:$A$782,$A60,СВЦЭМ!$B$39:$B$782,C$47)+'СЕТ СН'!$G$9+СВЦЭМ!$D$10+'СЕТ СН'!$G$6-'СЕТ СН'!$G$19</f>
        <v>1188.6912970199999</v>
      </c>
      <c r="D60" s="36">
        <f>SUMIFS(СВЦЭМ!$C$39:$C$782,СВЦЭМ!$A$39:$A$782,$A60,СВЦЭМ!$B$39:$B$782,D$47)+'СЕТ СН'!$G$9+СВЦЭМ!$D$10+'СЕТ СН'!$G$6-'СЕТ СН'!$G$19</f>
        <v>1205.6930505999999</v>
      </c>
      <c r="E60" s="36">
        <f>SUMIFS(СВЦЭМ!$C$39:$C$782,СВЦЭМ!$A$39:$A$782,$A60,СВЦЭМ!$B$39:$B$782,E$47)+'СЕТ СН'!$G$9+СВЦЭМ!$D$10+'СЕТ СН'!$G$6-'СЕТ СН'!$G$19</f>
        <v>1202.4592657999999</v>
      </c>
      <c r="F60" s="36">
        <f>SUMIFS(СВЦЭМ!$C$39:$C$782,СВЦЭМ!$A$39:$A$782,$A60,СВЦЭМ!$B$39:$B$782,F$47)+'СЕТ СН'!$G$9+СВЦЭМ!$D$10+'СЕТ СН'!$G$6-'СЕТ СН'!$G$19</f>
        <v>1186.5228374999999</v>
      </c>
      <c r="G60" s="36">
        <f>SUMIFS(СВЦЭМ!$C$39:$C$782,СВЦЭМ!$A$39:$A$782,$A60,СВЦЭМ!$B$39:$B$782,G$47)+'СЕТ СН'!$G$9+СВЦЭМ!$D$10+'СЕТ СН'!$G$6-'СЕТ СН'!$G$19</f>
        <v>1193.1905395899998</v>
      </c>
      <c r="H60" s="36">
        <f>SUMIFS(СВЦЭМ!$C$39:$C$782,СВЦЭМ!$A$39:$A$782,$A60,СВЦЭМ!$B$39:$B$782,H$47)+'СЕТ СН'!$G$9+СВЦЭМ!$D$10+'СЕТ СН'!$G$6-'СЕТ СН'!$G$19</f>
        <v>1155.3189180099998</v>
      </c>
      <c r="I60" s="36">
        <f>SUMIFS(СВЦЭМ!$C$39:$C$782,СВЦЭМ!$A$39:$A$782,$A60,СВЦЭМ!$B$39:$B$782,I$47)+'СЕТ СН'!$G$9+СВЦЭМ!$D$10+'СЕТ СН'!$G$6-'СЕТ СН'!$G$19</f>
        <v>1102.28800159</v>
      </c>
      <c r="J60" s="36">
        <f>SUMIFS(СВЦЭМ!$C$39:$C$782,СВЦЭМ!$A$39:$A$782,$A60,СВЦЭМ!$B$39:$B$782,J$47)+'СЕТ СН'!$G$9+СВЦЭМ!$D$10+'СЕТ СН'!$G$6-'СЕТ СН'!$G$19</f>
        <v>1076.3132101599999</v>
      </c>
      <c r="K60" s="36">
        <f>SUMIFS(СВЦЭМ!$C$39:$C$782,СВЦЭМ!$A$39:$A$782,$A60,СВЦЭМ!$B$39:$B$782,K$47)+'СЕТ СН'!$G$9+СВЦЭМ!$D$10+'СЕТ СН'!$G$6-'СЕТ СН'!$G$19</f>
        <v>1056.8229840700001</v>
      </c>
      <c r="L60" s="36">
        <f>SUMIFS(СВЦЭМ!$C$39:$C$782,СВЦЭМ!$A$39:$A$782,$A60,СВЦЭМ!$B$39:$B$782,L$47)+'СЕТ СН'!$G$9+СВЦЭМ!$D$10+'СЕТ СН'!$G$6-'СЕТ СН'!$G$19</f>
        <v>1020.94074401</v>
      </c>
      <c r="M60" s="36">
        <f>SUMIFS(СВЦЭМ!$C$39:$C$782,СВЦЭМ!$A$39:$A$782,$A60,СВЦЭМ!$B$39:$B$782,M$47)+'СЕТ СН'!$G$9+СВЦЭМ!$D$10+'СЕТ СН'!$G$6-'СЕТ СН'!$G$19</f>
        <v>1034.1228747</v>
      </c>
      <c r="N60" s="36">
        <f>SUMIFS(СВЦЭМ!$C$39:$C$782,СВЦЭМ!$A$39:$A$782,$A60,СВЦЭМ!$B$39:$B$782,N$47)+'СЕТ СН'!$G$9+СВЦЭМ!$D$10+'СЕТ СН'!$G$6-'СЕТ СН'!$G$19</f>
        <v>1061.88867594</v>
      </c>
      <c r="O60" s="36">
        <f>SUMIFS(СВЦЭМ!$C$39:$C$782,СВЦЭМ!$A$39:$A$782,$A60,СВЦЭМ!$B$39:$B$782,O$47)+'СЕТ СН'!$G$9+СВЦЭМ!$D$10+'СЕТ СН'!$G$6-'СЕТ СН'!$G$19</f>
        <v>1072.1179080899999</v>
      </c>
      <c r="P60" s="36">
        <f>SUMIFS(СВЦЭМ!$C$39:$C$782,СВЦЭМ!$A$39:$A$782,$A60,СВЦЭМ!$B$39:$B$782,P$47)+'СЕТ СН'!$G$9+СВЦЭМ!$D$10+'СЕТ СН'!$G$6-'СЕТ СН'!$G$19</f>
        <v>1088.05847146</v>
      </c>
      <c r="Q60" s="36">
        <f>SUMIFS(СВЦЭМ!$C$39:$C$782,СВЦЭМ!$A$39:$A$782,$A60,СВЦЭМ!$B$39:$B$782,Q$47)+'СЕТ СН'!$G$9+СВЦЭМ!$D$10+'СЕТ СН'!$G$6-'СЕТ СН'!$G$19</f>
        <v>1105.0398564100001</v>
      </c>
      <c r="R60" s="36">
        <f>SUMIFS(СВЦЭМ!$C$39:$C$782,СВЦЭМ!$A$39:$A$782,$A60,СВЦЭМ!$B$39:$B$782,R$47)+'СЕТ СН'!$G$9+СВЦЭМ!$D$10+'СЕТ СН'!$G$6-'СЕТ СН'!$G$19</f>
        <v>1104.09249694</v>
      </c>
      <c r="S60" s="36">
        <f>SUMIFS(СВЦЭМ!$C$39:$C$782,СВЦЭМ!$A$39:$A$782,$A60,СВЦЭМ!$B$39:$B$782,S$47)+'СЕТ СН'!$G$9+СВЦЭМ!$D$10+'СЕТ СН'!$G$6-'СЕТ СН'!$G$19</f>
        <v>1118.44231496</v>
      </c>
      <c r="T60" s="36">
        <f>SUMIFS(СВЦЭМ!$C$39:$C$782,СВЦЭМ!$A$39:$A$782,$A60,СВЦЭМ!$B$39:$B$782,T$47)+'СЕТ СН'!$G$9+СВЦЭМ!$D$10+'СЕТ СН'!$G$6-'СЕТ СН'!$G$19</f>
        <v>1098.51733468</v>
      </c>
      <c r="U60" s="36">
        <f>SUMIFS(СВЦЭМ!$C$39:$C$782,СВЦЭМ!$A$39:$A$782,$A60,СВЦЭМ!$B$39:$B$782,U$47)+'СЕТ СН'!$G$9+СВЦЭМ!$D$10+'СЕТ СН'!$G$6-'СЕТ СН'!$G$19</f>
        <v>1078.6831824000001</v>
      </c>
      <c r="V60" s="36">
        <f>SUMIFS(СВЦЭМ!$C$39:$C$782,СВЦЭМ!$A$39:$A$782,$A60,СВЦЭМ!$B$39:$B$782,V$47)+'СЕТ СН'!$G$9+СВЦЭМ!$D$10+'СЕТ СН'!$G$6-'СЕТ СН'!$G$19</f>
        <v>1052.6968283199999</v>
      </c>
      <c r="W60" s="36">
        <f>SUMIFS(СВЦЭМ!$C$39:$C$782,СВЦЭМ!$A$39:$A$782,$A60,СВЦЭМ!$B$39:$B$782,W$47)+'СЕТ СН'!$G$9+СВЦЭМ!$D$10+'СЕТ СН'!$G$6-'СЕТ СН'!$G$19</f>
        <v>1053.7413652099999</v>
      </c>
      <c r="X60" s="36">
        <f>SUMIFS(СВЦЭМ!$C$39:$C$782,СВЦЭМ!$A$39:$A$782,$A60,СВЦЭМ!$B$39:$B$782,X$47)+'СЕТ СН'!$G$9+СВЦЭМ!$D$10+'СЕТ СН'!$G$6-'СЕТ СН'!$G$19</f>
        <v>1068.1303354300001</v>
      </c>
      <c r="Y60" s="36">
        <f>SUMIFS(СВЦЭМ!$C$39:$C$782,СВЦЭМ!$A$39:$A$782,$A60,СВЦЭМ!$B$39:$B$782,Y$47)+'СЕТ СН'!$G$9+СВЦЭМ!$D$10+'СЕТ СН'!$G$6-'СЕТ СН'!$G$19</f>
        <v>1108.4513308600001</v>
      </c>
    </row>
    <row r="61" spans="1:25" ht="15.75" x14ac:dyDescent="0.2">
      <c r="A61" s="35">
        <f t="shared" si="1"/>
        <v>44330</v>
      </c>
      <c r="B61" s="36">
        <f>SUMIFS(СВЦЭМ!$C$39:$C$782,СВЦЭМ!$A$39:$A$782,$A61,СВЦЭМ!$B$39:$B$782,B$47)+'СЕТ СН'!$G$9+СВЦЭМ!$D$10+'СЕТ СН'!$G$6-'СЕТ СН'!$G$19</f>
        <v>1135.2779417300001</v>
      </c>
      <c r="C61" s="36">
        <f>SUMIFS(СВЦЭМ!$C$39:$C$782,СВЦЭМ!$A$39:$A$782,$A61,СВЦЭМ!$B$39:$B$782,C$47)+'СЕТ СН'!$G$9+СВЦЭМ!$D$10+'СЕТ СН'!$G$6-'СЕТ СН'!$G$19</f>
        <v>1156.4149761299998</v>
      </c>
      <c r="D61" s="36">
        <f>SUMIFS(СВЦЭМ!$C$39:$C$782,СВЦЭМ!$A$39:$A$782,$A61,СВЦЭМ!$B$39:$B$782,D$47)+'СЕТ СН'!$G$9+СВЦЭМ!$D$10+'СЕТ СН'!$G$6-'СЕТ СН'!$G$19</f>
        <v>1179.07431961</v>
      </c>
      <c r="E61" s="36">
        <f>SUMIFS(СВЦЭМ!$C$39:$C$782,СВЦЭМ!$A$39:$A$782,$A61,СВЦЭМ!$B$39:$B$782,E$47)+'СЕТ СН'!$G$9+СВЦЭМ!$D$10+'СЕТ СН'!$G$6-'СЕТ СН'!$G$19</f>
        <v>1180.7365117099998</v>
      </c>
      <c r="F61" s="36">
        <f>SUMIFS(СВЦЭМ!$C$39:$C$782,СВЦЭМ!$A$39:$A$782,$A61,СВЦЭМ!$B$39:$B$782,F$47)+'СЕТ СН'!$G$9+СВЦЭМ!$D$10+'СЕТ СН'!$G$6-'СЕТ СН'!$G$19</f>
        <v>1199.7073795899998</v>
      </c>
      <c r="G61" s="36">
        <f>SUMIFS(СВЦЭМ!$C$39:$C$782,СВЦЭМ!$A$39:$A$782,$A61,СВЦЭМ!$B$39:$B$782,G$47)+'СЕТ СН'!$G$9+СВЦЭМ!$D$10+'СЕТ СН'!$G$6-'СЕТ СН'!$G$19</f>
        <v>1178.9665907999999</v>
      </c>
      <c r="H61" s="36">
        <f>SUMIFS(СВЦЭМ!$C$39:$C$782,СВЦЭМ!$A$39:$A$782,$A61,СВЦЭМ!$B$39:$B$782,H$47)+'СЕТ СН'!$G$9+СВЦЭМ!$D$10+'СЕТ СН'!$G$6-'СЕТ СН'!$G$19</f>
        <v>1127.81062316</v>
      </c>
      <c r="I61" s="36">
        <f>SUMIFS(СВЦЭМ!$C$39:$C$782,СВЦЭМ!$A$39:$A$782,$A61,СВЦЭМ!$B$39:$B$782,I$47)+'СЕТ СН'!$G$9+СВЦЭМ!$D$10+'СЕТ СН'!$G$6-'СЕТ СН'!$G$19</f>
        <v>1064.5620406999999</v>
      </c>
      <c r="J61" s="36">
        <f>SUMIFS(СВЦЭМ!$C$39:$C$782,СВЦЭМ!$A$39:$A$782,$A61,СВЦЭМ!$B$39:$B$782,J$47)+'СЕТ СН'!$G$9+СВЦЭМ!$D$10+'СЕТ СН'!$G$6-'СЕТ СН'!$G$19</f>
        <v>1034.6210151</v>
      </c>
      <c r="K61" s="36">
        <f>SUMIFS(СВЦЭМ!$C$39:$C$782,СВЦЭМ!$A$39:$A$782,$A61,СВЦЭМ!$B$39:$B$782,K$47)+'СЕТ СН'!$G$9+СВЦЭМ!$D$10+'СЕТ СН'!$G$6-'СЕТ СН'!$G$19</f>
        <v>1009.26398499</v>
      </c>
      <c r="L61" s="36">
        <f>SUMIFS(СВЦЭМ!$C$39:$C$782,СВЦЭМ!$A$39:$A$782,$A61,СВЦЭМ!$B$39:$B$782,L$47)+'СЕТ СН'!$G$9+СВЦЭМ!$D$10+'СЕТ СН'!$G$6-'СЕТ СН'!$G$19</f>
        <v>997.96003617000008</v>
      </c>
      <c r="M61" s="36">
        <f>SUMIFS(СВЦЭМ!$C$39:$C$782,СВЦЭМ!$A$39:$A$782,$A61,СВЦЭМ!$B$39:$B$782,M$47)+'СЕТ СН'!$G$9+СВЦЭМ!$D$10+'СЕТ СН'!$G$6-'СЕТ СН'!$G$19</f>
        <v>1002.79959106</v>
      </c>
      <c r="N61" s="36">
        <f>SUMIFS(СВЦЭМ!$C$39:$C$782,СВЦЭМ!$A$39:$A$782,$A61,СВЦЭМ!$B$39:$B$782,N$47)+'СЕТ СН'!$G$9+СВЦЭМ!$D$10+'СЕТ СН'!$G$6-'СЕТ СН'!$G$19</f>
        <v>1036.8102449200001</v>
      </c>
      <c r="O61" s="36">
        <f>SUMIFS(СВЦЭМ!$C$39:$C$782,СВЦЭМ!$A$39:$A$782,$A61,СВЦЭМ!$B$39:$B$782,O$47)+'СЕТ СН'!$G$9+СВЦЭМ!$D$10+'СЕТ СН'!$G$6-'СЕТ СН'!$G$19</f>
        <v>1039.9395926300001</v>
      </c>
      <c r="P61" s="36">
        <f>SUMIFS(СВЦЭМ!$C$39:$C$782,СВЦЭМ!$A$39:$A$782,$A61,СВЦЭМ!$B$39:$B$782,P$47)+'СЕТ СН'!$G$9+СВЦЭМ!$D$10+'СЕТ СН'!$G$6-'СЕТ СН'!$G$19</f>
        <v>1053.7421785399999</v>
      </c>
      <c r="Q61" s="36">
        <f>SUMIFS(СВЦЭМ!$C$39:$C$782,СВЦЭМ!$A$39:$A$782,$A61,СВЦЭМ!$B$39:$B$782,Q$47)+'СЕТ СН'!$G$9+СВЦЭМ!$D$10+'СЕТ СН'!$G$6-'СЕТ СН'!$G$19</f>
        <v>1069.5714680200001</v>
      </c>
      <c r="R61" s="36">
        <f>SUMIFS(СВЦЭМ!$C$39:$C$782,СВЦЭМ!$A$39:$A$782,$A61,СВЦЭМ!$B$39:$B$782,R$47)+'СЕТ СН'!$G$9+СВЦЭМ!$D$10+'СЕТ СН'!$G$6-'СЕТ СН'!$G$19</f>
        <v>1065.3413419599999</v>
      </c>
      <c r="S61" s="36">
        <f>SUMIFS(СВЦЭМ!$C$39:$C$782,СВЦЭМ!$A$39:$A$782,$A61,СВЦЭМ!$B$39:$B$782,S$47)+'СЕТ СН'!$G$9+СВЦЭМ!$D$10+'СЕТ СН'!$G$6-'СЕТ СН'!$G$19</f>
        <v>1079.6048140800001</v>
      </c>
      <c r="T61" s="36">
        <f>SUMIFS(СВЦЭМ!$C$39:$C$782,СВЦЭМ!$A$39:$A$782,$A61,СВЦЭМ!$B$39:$B$782,T$47)+'СЕТ СН'!$G$9+СВЦЭМ!$D$10+'СЕТ СН'!$G$6-'СЕТ СН'!$G$19</f>
        <v>1066.2708553699999</v>
      </c>
      <c r="U61" s="36">
        <f>SUMIFS(СВЦЭМ!$C$39:$C$782,СВЦЭМ!$A$39:$A$782,$A61,СВЦЭМ!$B$39:$B$782,U$47)+'СЕТ СН'!$G$9+СВЦЭМ!$D$10+'СЕТ СН'!$G$6-'СЕТ СН'!$G$19</f>
        <v>1117.9137874600001</v>
      </c>
      <c r="V61" s="36">
        <f>SUMIFS(СВЦЭМ!$C$39:$C$782,СВЦЭМ!$A$39:$A$782,$A61,СВЦЭМ!$B$39:$B$782,V$47)+'СЕТ СН'!$G$9+СВЦЭМ!$D$10+'СЕТ СН'!$G$6-'СЕТ СН'!$G$19</f>
        <v>1062.4519648999999</v>
      </c>
      <c r="W61" s="36">
        <f>SUMIFS(СВЦЭМ!$C$39:$C$782,СВЦЭМ!$A$39:$A$782,$A61,СВЦЭМ!$B$39:$B$782,W$47)+'СЕТ СН'!$G$9+СВЦЭМ!$D$10+'СЕТ СН'!$G$6-'СЕТ СН'!$G$19</f>
        <v>1712.8654763599998</v>
      </c>
      <c r="X61" s="36">
        <f>SUMIFS(СВЦЭМ!$C$39:$C$782,СВЦЭМ!$A$39:$A$782,$A61,СВЦЭМ!$B$39:$B$782,X$47)+'СЕТ СН'!$G$9+СВЦЭМ!$D$10+'СЕТ СН'!$G$6-'СЕТ СН'!$G$19</f>
        <v>1086.9950124899999</v>
      </c>
      <c r="Y61" s="36">
        <f>SUMIFS(СВЦЭМ!$C$39:$C$782,СВЦЭМ!$A$39:$A$782,$A61,СВЦЭМ!$B$39:$B$782,Y$47)+'СЕТ СН'!$G$9+СВЦЭМ!$D$10+'СЕТ СН'!$G$6-'СЕТ СН'!$G$19</f>
        <v>1088.5442458299999</v>
      </c>
    </row>
    <row r="62" spans="1:25" ht="15.75" x14ac:dyDescent="0.2">
      <c r="A62" s="35">
        <f t="shared" si="1"/>
        <v>44331</v>
      </c>
      <c r="B62" s="36">
        <f>SUMIFS(СВЦЭМ!$C$39:$C$782,СВЦЭМ!$A$39:$A$782,$A62,СВЦЭМ!$B$39:$B$782,B$47)+'СЕТ СН'!$G$9+СВЦЭМ!$D$10+'СЕТ СН'!$G$6-'СЕТ СН'!$G$19</f>
        <v>1091.99870573</v>
      </c>
      <c r="C62" s="36">
        <f>SUMIFS(СВЦЭМ!$C$39:$C$782,СВЦЭМ!$A$39:$A$782,$A62,СВЦЭМ!$B$39:$B$782,C$47)+'СЕТ СН'!$G$9+СВЦЭМ!$D$10+'СЕТ СН'!$G$6-'СЕТ СН'!$G$19</f>
        <v>1111.2337460900001</v>
      </c>
      <c r="D62" s="36">
        <f>SUMIFS(СВЦЭМ!$C$39:$C$782,СВЦЭМ!$A$39:$A$782,$A62,СВЦЭМ!$B$39:$B$782,D$47)+'СЕТ СН'!$G$9+СВЦЭМ!$D$10+'СЕТ СН'!$G$6-'СЕТ СН'!$G$19</f>
        <v>1141.57617712</v>
      </c>
      <c r="E62" s="36">
        <f>SUMIFS(СВЦЭМ!$C$39:$C$782,СВЦЭМ!$A$39:$A$782,$A62,СВЦЭМ!$B$39:$B$782,E$47)+'СЕТ СН'!$G$9+СВЦЭМ!$D$10+'СЕТ СН'!$G$6-'СЕТ СН'!$G$19</f>
        <v>1162.28127419</v>
      </c>
      <c r="F62" s="36">
        <f>SUMIFS(СВЦЭМ!$C$39:$C$782,СВЦЭМ!$A$39:$A$782,$A62,СВЦЭМ!$B$39:$B$782,F$47)+'СЕТ СН'!$G$9+СВЦЭМ!$D$10+'СЕТ СН'!$G$6-'СЕТ СН'!$G$19</f>
        <v>1165.4058447799998</v>
      </c>
      <c r="G62" s="36">
        <f>SUMIFS(СВЦЭМ!$C$39:$C$782,СВЦЭМ!$A$39:$A$782,$A62,СВЦЭМ!$B$39:$B$782,G$47)+'СЕТ СН'!$G$9+СВЦЭМ!$D$10+'СЕТ СН'!$G$6-'СЕТ СН'!$G$19</f>
        <v>1149.7675123900001</v>
      </c>
      <c r="H62" s="36">
        <f>SUMIFS(СВЦЭМ!$C$39:$C$782,СВЦЭМ!$A$39:$A$782,$A62,СВЦЭМ!$B$39:$B$782,H$47)+'СЕТ СН'!$G$9+СВЦЭМ!$D$10+'СЕТ СН'!$G$6-'СЕТ СН'!$G$19</f>
        <v>1100.6419606100001</v>
      </c>
      <c r="I62" s="36">
        <f>SUMIFS(СВЦЭМ!$C$39:$C$782,СВЦЭМ!$A$39:$A$782,$A62,СВЦЭМ!$B$39:$B$782,I$47)+'СЕТ СН'!$G$9+СВЦЭМ!$D$10+'СЕТ СН'!$G$6-'СЕТ СН'!$G$19</f>
        <v>1055.04941437</v>
      </c>
      <c r="J62" s="36">
        <f>SUMIFS(СВЦЭМ!$C$39:$C$782,СВЦЭМ!$A$39:$A$782,$A62,СВЦЭМ!$B$39:$B$782,J$47)+'СЕТ СН'!$G$9+СВЦЭМ!$D$10+'СЕТ СН'!$G$6-'СЕТ СН'!$G$19</f>
        <v>1063.82016802</v>
      </c>
      <c r="K62" s="36">
        <f>SUMIFS(СВЦЭМ!$C$39:$C$782,СВЦЭМ!$A$39:$A$782,$A62,СВЦЭМ!$B$39:$B$782,K$47)+'СЕТ СН'!$G$9+СВЦЭМ!$D$10+'СЕТ СН'!$G$6-'СЕТ СН'!$G$19</f>
        <v>1048.9452034000001</v>
      </c>
      <c r="L62" s="36">
        <f>SUMIFS(СВЦЭМ!$C$39:$C$782,СВЦЭМ!$A$39:$A$782,$A62,СВЦЭМ!$B$39:$B$782,L$47)+'СЕТ СН'!$G$9+СВЦЭМ!$D$10+'СЕТ СН'!$G$6-'СЕТ СН'!$G$19</f>
        <v>1030.4081411499999</v>
      </c>
      <c r="M62" s="36">
        <f>SUMIFS(СВЦЭМ!$C$39:$C$782,СВЦЭМ!$A$39:$A$782,$A62,СВЦЭМ!$B$39:$B$782,M$47)+'СЕТ СН'!$G$9+СВЦЭМ!$D$10+'СЕТ СН'!$G$6-'СЕТ СН'!$G$19</f>
        <v>1034.8473149500001</v>
      </c>
      <c r="N62" s="36">
        <f>SUMIFS(СВЦЭМ!$C$39:$C$782,СВЦЭМ!$A$39:$A$782,$A62,СВЦЭМ!$B$39:$B$782,N$47)+'СЕТ СН'!$G$9+СВЦЭМ!$D$10+'СЕТ СН'!$G$6-'СЕТ СН'!$G$19</f>
        <v>1055.61558659</v>
      </c>
      <c r="O62" s="36">
        <f>SUMIFS(СВЦЭМ!$C$39:$C$782,СВЦЭМ!$A$39:$A$782,$A62,СВЦЭМ!$B$39:$B$782,O$47)+'СЕТ СН'!$G$9+СВЦЭМ!$D$10+'СЕТ СН'!$G$6-'СЕТ СН'!$G$19</f>
        <v>1053.89025408</v>
      </c>
      <c r="P62" s="36">
        <f>SUMIFS(СВЦЭМ!$C$39:$C$782,СВЦЭМ!$A$39:$A$782,$A62,СВЦЭМ!$B$39:$B$782,P$47)+'СЕТ СН'!$G$9+СВЦЭМ!$D$10+'СЕТ СН'!$G$6-'СЕТ СН'!$G$19</f>
        <v>1084.6457742600001</v>
      </c>
      <c r="Q62" s="36">
        <f>SUMIFS(СВЦЭМ!$C$39:$C$782,СВЦЭМ!$A$39:$A$782,$A62,СВЦЭМ!$B$39:$B$782,Q$47)+'СЕТ СН'!$G$9+СВЦЭМ!$D$10+'СЕТ СН'!$G$6-'СЕТ СН'!$G$19</f>
        <v>1080.5547999400001</v>
      </c>
      <c r="R62" s="36">
        <f>SUMIFS(СВЦЭМ!$C$39:$C$782,СВЦЭМ!$A$39:$A$782,$A62,СВЦЭМ!$B$39:$B$782,R$47)+'СЕТ СН'!$G$9+СВЦЭМ!$D$10+'СЕТ СН'!$G$6-'СЕТ СН'!$G$19</f>
        <v>1062.0198009400001</v>
      </c>
      <c r="S62" s="36">
        <f>SUMIFS(СВЦЭМ!$C$39:$C$782,СВЦЭМ!$A$39:$A$782,$A62,СВЦЭМ!$B$39:$B$782,S$47)+'СЕТ СН'!$G$9+СВЦЭМ!$D$10+'СЕТ СН'!$G$6-'СЕТ СН'!$G$19</f>
        <v>1058.7004167299999</v>
      </c>
      <c r="T62" s="36">
        <f>SUMIFS(СВЦЭМ!$C$39:$C$782,СВЦЭМ!$A$39:$A$782,$A62,СВЦЭМ!$B$39:$B$782,T$47)+'СЕТ СН'!$G$9+СВЦЭМ!$D$10+'СЕТ СН'!$G$6-'СЕТ СН'!$G$19</f>
        <v>1030.52027176</v>
      </c>
      <c r="U62" s="36">
        <f>SUMIFS(СВЦЭМ!$C$39:$C$782,СВЦЭМ!$A$39:$A$782,$A62,СВЦЭМ!$B$39:$B$782,U$47)+'СЕТ СН'!$G$9+СВЦЭМ!$D$10+'СЕТ СН'!$G$6-'СЕТ СН'!$G$19</f>
        <v>1009.0962535900001</v>
      </c>
      <c r="V62" s="36">
        <f>SUMIFS(СВЦЭМ!$C$39:$C$782,СВЦЭМ!$A$39:$A$782,$A62,СВЦЭМ!$B$39:$B$782,V$47)+'СЕТ СН'!$G$9+СВЦЭМ!$D$10+'СЕТ СН'!$G$6-'СЕТ СН'!$G$19</f>
        <v>982.85544515000004</v>
      </c>
      <c r="W62" s="36">
        <f>SUMIFS(СВЦЭМ!$C$39:$C$782,СВЦЭМ!$A$39:$A$782,$A62,СВЦЭМ!$B$39:$B$782,W$47)+'СЕТ СН'!$G$9+СВЦЭМ!$D$10+'СЕТ СН'!$G$6-'СЕТ СН'!$G$19</f>
        <v>973.35849260000009</v>
      </c>
      <c r="X62" s="36">
        <f>SUMIFS(СВЦЭМ!$C$39:$C$782,СВЦЭМ!$A$39:$A$782,$A62,СВЦЭМ!$B$39:$B$782,X$47)+'СЕТ СН'!$G$9+СВЦЭМ!$D$10+'СЕТ СН'!$G$6-'СЕТ СН'!$G$19</f>
        <v>979.72732523000002</v>
      </c>
      <c r="Y62" s="36">
        <f>SUMIFS(СВЦЭМ!$C$39:$C$782,СВЦЭМ!$A$39:$A$782,$A62,СВЦЭМ!$B$39:$B$782,Y$47)+'СЕТ СН'!$G$9+СВЦЭМ!$D$10+'СЕТ СН'!$G$6-'СЕТ СН'!$G$19</f>
        <v>1006.6253466400001</v>
      </c>
    </row>
    <row r="63" spans="1:25" ht="15.75" x14ac:dyDescent="0.2">
      <c r="A63" s="35">
        <f t="shared" si="1"/>
        <v>44332</v>
      </c>
      <c r="B63" s="36">
        <f>SUMIFS(СВЦЭМ!$C$39:$C$782,СВЦЭМ!$A$39:$A$782,$A63,СВЦЭМ!$B$39:$B$782,B$47)+'СЕТ СН'!$G$9+СВЦЭМ!$D$10+'СЕТ СН'!$G$6-'СЕТ СН'!$G$19</f>
        <v>1009.2353596500001</v>
      </c>
      <c r="C63" s="36">
        <f>SUMIFS(СВЦЭМ!$C$39:$C$782,СВЦЭМ!$A$39:$A$782,$A63,СВЦЭМ!$B$39:$B$782,C$47)+'СЕТ СН'!$G$9+СВЦЭМ!$D$10+'СЕТ СН'!$G$6-'СЕТ СН'!$G$19</f>
        <v>1009.3560793600001</v>
      </c>
      <c r="D63" s="36">
        <f>SUMIFS(СВЦЭМ!$C$39:$C$782,СВЦЭМ!$A$39:$A$782,$A63,СВЦЭМ!$B$39:$B$782,D$47)+'СЕТ СН'!$G$9+СВЦЭМ!$D$10+'СЕТ СН'!$G$6-'СЕТ СН'!$G$19</f>
        <v>995.10557659000006</v>
      </c>
      <c r="E63" s="36">
        <f>SUMIFS(СВЦЭМ!$C$39:$C$782,СВЦЭМ!$A$39:$A$782,$A63,СВЦЭМ!$B$39:$B$782,E$47)+'СЕТ СН'!$G$9+СВЦЭМ!$D$10+'СЕТ СН'!$G$6-'СЕТ СН'!$G$19</f>
        <v>997.25353428000005</v>
      </c>
      <c r="F63" s="36">
        <f>SUMIFS(СВЦЭМ!$C$39:$C$782,СВЦЭМ!$A$39:$A$782,$A63,СВЦЭМ!$B$39:$B$782,F$47)+'СЕТ СН'!$G$9+СВЦЭМ!$D$10+'СЕТ СН'!$G$6-'СЕТ СН'!$G$19</f>
        <v>991.78718845000003</v>
      </c>
      <c r="G63" s="36">
        <f>SUMIFS(СВЦЭМ!$C$39:$C$782,СВЦЭМ!$A$39:$A$782,$A63,СВЦЭМ!$B$39:$B$782,G$47)+'СЕТ СН'!$G$9+СВЦЭМ!$D$10+'СЕТ СН'!$G$6-'СЕТ СН'!$G$19</f>
        <v>987.23321500000009</v>
      </c>
      <c r="H63" s="36">
        <f>SUMIFS(СВЦЭМ!$C$39:$C$782,СВЦЭМ!$A$39:$A$782,$A63,СВЦЭМ!$B$39:$B$782,H$47)+'СЕТ СН'!$G$9+СВЦЭМ!$D$10+'СЕТ СН'!$G$6-'СЕТ СН'!$G$19</f>
        <v>996.61720263000007</v>
      </c>
      <c r="I63" s="36">
        <f>SUMIFS(СВЦЭМ!$C$39:$C$782,СВЦЭМ!$A$39:$A$782,$A63,СВЦЭМ!$B$39:$B$782,I$47)+'СЕТ СН'!$G$9+СВЦЭМ!$D$10+'СЕТ СН'!$G$6-'СЕТ СН'!$G$19</f>
        <v>979.90836337000007</v>
      </c>
      <c r="J63" s="36">
        <f>SUMIFS(СВЦЭМ!$C$39:$C$782,СВЦЭМ!$A$39:$A$782,$A63,СВЦЭМ!$B$39:$B$782,J$47)+'СЕТ СН'!$G$9+СВЦЭМ!$D$10+'СЕТ СН'!$G$6-'СЕТ СН'!$G$19</f>
        <v>948.46551995000004</v>
      </c>
      <c r="K63" s="36">
        <f>SUMIFS(СВЦЭМ!$C$39:$C$782,СВЦЭМ!$A$39:$A$782,$A63,СВЦЭМ!$B$39:$B$782,K$47)+'СЕТ СН'!$G$9+СВЦЭМ!$D$10+'СЕТ СН'!$G$6-'СЕТ СН'!$G$19</f>
        <v>984.20879142000001</v>
      </c>
      <c r="L63" s="36">
        <f>SUMIFS(СВЦЭМ!$C$39:$C$782,СВЦЭМ!$A$39:$A$782,$A63,СВЦЭМ!$B$39:$B$782,L$47)+'СЕТ СН'!$G$9+СВЦЭМ!$D$10+'СЕТ СН'!$G$6-'СЕТ СН'!$G$19</f>
        <v>998.56239053000002</v>
      </c>
      <c r="M63" s="36">
        <f>SUMIFS(СВЦЭМ!$C$39:$C$782,СВЦЭМ!$A$39:$A$782,$A63,СВЦЭМ!$B$39:$B$782,M$47)+'СЕТ СН'!$G$9+СВЦЭМ!$D$10+'СЕТ СН'!$G$6-'СЕТ СН'!$G$19</f>
        <v>1000.55494995</v>
      </c>
      <c r="N63" s="36">
        <f>SUMIFS(СВЦЭМ!$C$39:$C$782,СВЦЭМ!$A$39:$A$782,$A63,СВЦЭМ!$B$39:$B$782,N$47)+'СЕТ СН'!$G$9+СВЦЭМ!$D$10+'СЕТ СН'!$G$6-'СЕТ СН'!$G$19</f>
        <v>994.55069724000009</v>
      </c>
      <c r="O63" s="36">
        <f>SUMIFS(СВЦЭМ!$C$39:$C$782,СВЦЭМ!$A$39:$A$782,$A63,СВЦЭМ!$B$39:$B$782,O$47)+'СЕТ СН'!$G$9+СВЦЭМ!$D$10+'СЕТ СН'!$G$6-'СЕТ СН'!$G$19</f>
        <v>971.30514994000009</v>
      </c>
      <c r="P63" s="36">
        <f>SUMIFS(СВЦЭМ!$C$39:$C$782,СВЦЭМ!$A$39:$A$782,$A63,СВЦЭМ!$B$39:$B$782,P$47)+'СЕТ СН'!$G$9+СВЦЭМ!$D$10+'СЕТ СН'!$G$6-'СЕТ СН'!$G$19</f>
        <v>975.61007916000005</v>
      </c>
      <c r="Q63" s="36">
        <f>SUMIFS(СВЦЭМ!$C$39:$C$782,СВЦЭМ!$A$39:$A$782,$A63,СВЦЭМ!$B$39:$B$782,Q$47)+'СЕТ СН'!$G$9+СВЦЭМ!$D$10+'СЕТ СН'!$G$6-'СЕТ СН'!$G$19</f>
        <v>968.54956932000005</v>
      </c>
      <c r="R63" s="36">
        <f>SUMIFS(СВЦЭМ!$C$39:$C$782,СВЦЭМ!$A$39:$A$782,$A63,СВЦЭМ!$B$39:$B$782,R$47)+'СЕТ СН'!$G$9+СВЦЭМ!$D$10+'СЕТ СН'!$G$6-'СЕТ СН'!$G$19</f>
        <v>957.82605082000009</v>
      </c>
      <c r="S63" s="36">
        <f>SUMIFS(СВЦЭМ!$C$39:$C$782,СВЦЭМ!$A$39:$A$782,$A63,СВЦЭМ!$B$39:$B$782,S$47)+'СЕТ СН'!$G$9+СВЦЭМ!$D$10+'СЕТ СН'!$G$6-'СЕТ СН'!$G$19</f>
        <v>971.41412319000005</v>
      </c>
      <c r="T63" s="36">
        <f>SUMIFS(СВЦЭМ!$C$39:$C$782,СВЦЭМ!$A$39:$A$782,$A63,СВЦЭМ!$B$39:$B$782,T$47)+'СЕТ СН'!$G$9+СВЦЭМ!$D$10+'СЕТ СН'!$G$6-'СЕТ СН'!$G$19</f>
        <v>988.46014758000001</v>
      </c>
      <c r="U63" s="36">
        <f>SUMIFS(СВЦЭМ!$C$39:$C$782,СВЦЭМ!$A$39:$A$782,$A63,СВЦЭМ!$B$39:$B$782,U$47)+'СЕТ СН'!$G$9+СВЦЭМ!$D$10+'СЕТ СН'!$G$6-'СЕТ СН'!$G$19</f>
        <v>993.15363072000002</v>
      </c>
      <c r="V63" s="36">
        <f>SUMIFS(СВЦЭМ!$C$39:$C$782,СВЦЭМ!$A$39:$A$782,$A63,СВЦЭМ!$B$39:$B$782,V$47)+'СЕТ СН'!$G$9+СВЦЭМ!$D$10+'СЕТ СН'!$G$6-'СЕТ СН'!$G$19</f>
        <v>955.46326878000002</v>
      </c>
      <c r="W63" s="36">
        <f>SUMIFS(СВЦЭМ!$C$39:$C$782,СВЦЭМ!$A$39:$A$782,$A63,СВЦЭМ!$B$39:$B$782,W$47)+'СЕТ СН'!$G$9+СВЦЭМ!$D$10+'СЕТ СН'!$G$6-'СЕТ СН'!$G$19</f>
        <v>952.6577437200001</v>
      </c>
      <c r="X63" s="36">
        <f>SUMIFS(СВЦЭМ!$C$39:$C$782,СВЦЭМ!$A$39:$A$782,$A63,СВЦЭМ!$B$39:$B$782,X$47)+'СЕТ СН'!$G$9+СВЦЭМ!$D$10+'СЕТ СН'!$G$6-'СЕТ СН'!$G$19</f>
        <v>947.1064312100001</v>
      </c>
      <c r="Y63" s="36">
        <f>SUMIFS(СВЦЭМ!$C$39:$C$782,СВЦЭМ!$A$39:$A$782,$A63,СВЦЭМ!$B$39:$B$782,Y$47)+'СЕТ СН'!$G$9+СВЦЭМ!$D$10+'СЕТ СН'!$G$6-'СЕТ СН'!$G$19</f>
        <v>931.0669086800001</v>
      </c>
    </row>
    <row r="64" spans="1:25" ht="15.75" x14ac:dyDescent="0.2">
      <c r="A64" s="35">
        <f t="shared" si="1"/>
        <v>44333</v>
      </c>
      <c r="B64" s="36">
        <f>SUMIFS(СВЦЭМ!$C$39:$C$782,СВЦЭМ!$A$39:$A$782,$A64,СВЦЭМ!$B$39:$B$782,B$47)+'СЕТ СН'!$G$9+СВЦЭМ!$D$10+'СЕТ СН'!$G$6-'СЕТ СН'!$G$19</f>
        <v>957.59628666000003</v>
      </c>
      <c r="C64" s="36">
        <f>SUMIFS(СВЦЭМ!$C$39:$C$782,СВЦЭМ!$A$39:$A$782,$A64,СВЦЭМ!$B$39:$B$782,C$47)+'СЕТ СН'!$G$9+СВЦЭМ!$D$10+'СЕТ СН'!$G$6-'СЕТ СН'!$G$19</f>
        <v>1000.22099154</v>
      </c>
      <c r="D64" s="36">
        <f>SUMIFS(СВЦЭМ!$C$39:$C$782,СВЦЭМ!$A$39:$A$782,$A64,СВЦЭМ!$B$39:$B$782,D$47)+'СЕТ СН'!$G$9+СВЦЭМ!$D$10+'СЕТ СН'!$G$6-'СЕТ СН'!$G$19</f>
        <v>1029.6855781700001</v>
      </c>
      <c r="E64" s="36">
        <f>SUMIFS(СВЦЭМ!$C$39:$C$782,СВЦЭМ!$A$39:$A$782,$A64,СВЦЭМ!$B$39:$B$782,E$47)+'СЕТ СН'!$G$9+СВЦЭМ!$D$10+'СЕТ СН'!$G$6-'СЕТ СН'!$G$19</f>
        <v>1041.7109872999999</v>
      </c>
      <c r="F64" s="36">
        <f>SUMIFS(СВЦЭМ!$C$39:$C$782,СВЦЭМ!$A$39:$A$782,$A64,СВЦЭМ!$B$39:$B$782,F$47)+'СЕТ СН'!$G$9+СВЦЭМ!$D$10+'СЕТ СН'!$G$6-'СЕТ СН'!$G$19</f>
        <v>1069.5963167499999</v>
      </c>
      <c r="G64" s="36">
        <f>SUMIFS(СВЦЭМ!$C$39:$C$782,СВЦЭМ!$A$39:$A$782,$A64,СВЦЭМ!$B$39:$B$782,G$47)+'СЕТ СН'!$G$9+СВЦЭМ!$D$10+'СЕТ СН'!$G$6-'СЕТ СН'!$G$19</f>
        <v>1058.9725573600001</v>
      </c>
      <c r="H64" s="36">
        <f>SUMIFS(СВЦЭМ!$C$39:$C$782,СВЦЭМ!$A$39:$A$782,$A64,СВЦЭМ!$B$39:$B$782,H$47)+'СЕТ СН'!$G$9+СВЦЭМ!$D$10+'СЕТ СН'!$G$6-'СЕТ СН'!$G$19</f>
        <v>1008.23009275</v>
      </c>
      <c r="I64" s="36">
        <f>SUMIFS(СВЦЭМ!$C$39:$C$782,СВЦЭМ!$A$39:$A$782,$A64,СВЦЭМ!$B$39:$B$782,I$47)+'СЕТ СН'!$G$9+СВЦЭМ!$D$10+'СЕТ СН'!$G$6-'СЕТ СН'!$G$19</f>
        <v>978.21560689</v>
      </c>
      <c r="J64" s="36">
        <f>SUMIFS(СВЦЭМ!$C$39:$C$782,СВЦЭМ!$A$39:$A$782,$A64,СВЦЭМ!$B$39:$B$782,J$47)+'СЕТ СН'!$G$9+СВЦЭМ!$D$10+'СЕТ СН'!$G$6-'СЕТ СН'!$G$19</f>
        <v>1029.3867385599999</v>
      </c>
      <c r="K64" s="36">
        <f>SUMIFS(СВЦЭМ!$C$39:$C$782,СВЦЭМ!$A$39:$A$782,$A64,СВЦЭМ!$B$39:$B$782,K$47)+'СЕТ СН'!$G$9+СВЦЭМ!$D$10+'СЕТ СН'!$G$6-'СЕТ СН'!$G$19</f>
        <v>949.65031752000004</v>
      </c>
      <c r="L64" s="36">
        <f>SUMIFS(СВЦЭМ!$C$39:$C$782,СВЦЭМ!$A$39:$A$782,$A64,СВЦЭМ!$B$39:$B$782,L$47)+'СЕТ СН'!$G$9+СВЦЭМ!$D$10+'СЕТ СН'!$G$6-'СЕТ СН'!$G$19</f>
        <v>942.58610078000004</v>
      </c>
      <c r="M64" s="36">
        <f>SUMIFS(СВЦЭМ!$C$39:$C$782,СВЦЭМ!$A$39:$A$782,$A64,СВЦЭМ!$B$39:$B$782,M$47)+'СЕТ СН'!$G$9+СВЦЭМ!$D$10+'СЕТ СН'!$G$6-'СЕТ СН'!$G$19</f>
        <v>937.94603332000008</v>
      </c>
      <c r="N64" s="36">
        <f>SUMIFS(СВЦЭМ!$C$39:$C$782,СВЦЭМ!$A$39:$A$782,$A64,СВЦЭМ!$B$39:$B$782,N$47)+'СЕТ СН'!$G$9+СВЦЭМ!$D$10+'СЕТ СН'!$G$6-'СЕТ СН'!$G$19</f>
        <v>931.13619701000005</v>
      </c>
      <c r="O64" s="36">
        <f>SUMIFS(СВЦЭМ!$C$39:$C$782,СВЦЭМ!$A$39:$A$782,$A64,СВЦЭМ!$B$39:$B$782,O$47)+'СЕТ СН'!$G$9+СВЦЭМ!$D$10+'СЕТ СН'!$G$6-'СЕТ СН'!$G$19</f>
        <v>927.19040711000002</v>
      </c>
      <c r="P64" s="36">
        <f>SUMIFS(СВЦЭМ!$C$39:$C$782,СВЦЭМ!$A$39:$A$782,$A64,СВЦЭМ!$B$39:$B$782,P$47)+'СЕТ СН'!$G$9+СВЦЭМ!$D$10+'СЕТ СН'!$G$6-'СЕТ СН'!$G$19</f>
        <v>943.65117213000008</v>
      </c>
      <c r="Q64" s="36">
        <f>SUMIFS(СВЦЭМ!$C$39:$C$782,СВЦЭМ!$A$39:$A$782,$A64,СВЦЭМ!$B$39:$B$782,Q$47)+'СЕТ СН'!$G$9+СВЦЭМ!$D$10+'СЕТ СН'!$G$6-'СЕТ СН'!$G$19</f>
        <v>956.6295385200001</v>
      </c>
      <c r="R64" s="36">
        <f>SUMIFS(СВЦЭМ!$C$39:$C$782,СВЦЭМ!$A$39:$A$782,$A64,СВЦЭМ!$B$39:$B$782,R$47)+'СЕТ СН'!$G$9+СВЦЭМ!$D$10+'СЕТ СН'!$G$6-'СЕТ СН'!$G$19</f>
        <v>956.10396544000002</v>
      </c>
      <c r="S64" s="36">
        <f>SUMIFS(СВЦЭМ!$C$39:$C$782,СВЦЭМ!$A$39:$A$782,$A64,СВЦЭМ!$B$39:$B$782,S$47)+'СЕТ СН'!$G$9+СВЦЭМ!$D$10+'СЕТ СН'!$G$6-'СЕТ СН'!$G$19</f>
        <v>962.58839763000003</v>
      </c>
      <c r="T64" s="36">
        <f>SUMIFS(СВЦЭМ!$C$39:$C$782,СВЦЭМ!$A$39:$A$782,$A64,СВЦЭМ!$B$39:$B$782,T$47)+'СЕТ СН'!$G$9+СВЦЭМ!$D$10+'СЕТ СН'!$G$6-'СЕТ СН'!$G$19</f>
        <v>958.17661371000008</v>
      </c>
      <c r="U64" s="36">
        <f>SUMIFS(СВЦЭМ!$C$39:$C$782,СВЦЭМ!$A$39:$A$782,$A64,СВЦЭМ!$B$39:$B$782,U$47)+'СЕТ СН'!$G$9+СВЦЭМ!$D$10+'СЕТ СН'!$G$6-'СЕТ СН'!$G$19</f>
        <v>956.69665606000001</v>
      </c>
      <c r="V64" s="36">
        <f>SUMIFS(СВЦЭМ!$C$39:$C$782,СВЦЭМ!$A$39:$A$782,$A64,СВЦЭМ!$B$39:$B$782,V$47)+'СЕТ СН'!$G$9+СВЦЭМ!$D$10+'СЕТ СН'!$G$6-'СЕТ СН'!$G$19</f>
        <v>933.0545767000001</v>
      </c>
      <c r="W64" s="36">
        <f>SUMIFS(СВЦЭМ!$C$39:$C$782,СВЦЭМ!$A$39:$A$782,$A64,СВЦЭМ!$B$39:$B$782,W$47)+'СЕТ СН'!$G$9+СВЦЭМ!$D$10+'СЕТ СН'!$G$6-'СЕТ СН'!$G$19</f>
        <v>932.84654060000003</v>
      </c>
      <c r="X64" s="36">
        <f>SUMIFS(СВЦЭМ!$C$39:$C$782,СВЦЭМ!$A$39:$A$782,$A64,СВЦЭМ!$B$39:$B$782,X$47)+'СЕТ СН'!$G$9+СВЦЭМ!$D$10+'СЕТ СН'!$G$6-'СЕТ СН'!$G$19</f>
        <v>923.16070103000004</v>
      </c>
      <c r="Y64" s="36">
        <f>SUMIFS(СВЦЭМ!$C$39:$C$782,СВЦЭМ!$A$39:$A$782,$A64,СВЦЭМ!$B$39:$B$782,Y$47)+'СЕТ СН'!$G$9+СВЦЭМ!$D$10+'СЕТ СН'!$G$6-'СЕТ СН'!$G$19</f>
        <v>939.24329181000007</v>
      </c>
    </row>
    <row r="65" spans="1:27" ht="15.75" x14ac:dyDescent="0.2">
      <c r="A65" s="35">
        <f t="shared" si="1"/>
        <v>44334</v>
      </c>
      <c r="B65" s="36">
        <f>SUMIFS(СВЦЭМ!$C$39:$C$782,СВЦЭМ!$A$39:$A$782,$A65,СВЦЭМ!$B$39:$B$782,B$47)+'СЕТ СН'!$G$9+СВЦЭМ!$D$10+'СЕТ СН'!$G$6-'СЕТ СН'!$G$19</f>
        <v>976.19172915000001</v>
      </c>
      <c r="C65" s="36">
        <f>SUMIFS(СВЦЭМ!$C$39:$C$782,СВЦЭМ!$A$39:$A$782,$A65,СВЦЭМ!$B$39:$B$782,C$47)+'СЕТ СН'!$G$9+СВЦЭМ!$D$10+'СЕТ СН'!$G$6-'СЕТ СН'!$G$19</f>
        <v>1008.1658776600001</v>
      </c>
      <c r="D65" s="36">
        <f>SUMIFS(СВЦЭМ!$C$39:$C$782,СВЦЭМ!$A$39:$A$782,$A65,СВЦЭМ!$B$39:$B$782,D$47)+'СЕТ СН'!$G$9+СВЦЭМ!$D$10+'СЕТ СН'!$G$6-'СЕТ СН'!$G$19</f>
        <v>1011.22418415</v>
      </c>
      <c r="E65" s="36">
        <f>SUMIFS(СВЦЭМ!$C$39:$C$782,СВЦЭМ!$A$39:$A$782,$A65,СВЦЭМ!$B$39:$B$782,E$47)+'СЕТ СН'!$G$9+СВЦЭМ!$D$10+'СЕТ СН'!$G$6-'СЕТ СН'!$G$19</f>
        <v>1030.3935471100001</v>
      </c>
      <c r="F65" s="36">
        <f>SUMIFS(СВЦЭМ!$C$39:$C$782,СВЦЭМ!$A$39:$A$782,$A65,СВЦЭМ!$B$39:$B$782,F$47)+'СЕТ СН'!$G$9+СВЦЭМ!$D$10+'СЕТ СН'!$G$6-'СЕТ СН'!$G$19</f>
        <v>1029.3761587500001</v>
      </c>
      <c r="G65" s="36">
        <f>SUMIFS(СВЦЭМ!$C$39:$C$782,СВЦЭМ!$A$39:$A$782,$A65,СВЦЭМ!$B$39:$B$782,G$47)+'СЕТ СН'!$G$9+СВЦЭМ!$D$10+'СЕТ СН'!$G$6-'СЕТ СН'!$G$19</f>
        <v>1019.39555526</v>
      </c>
      <c r="H65" s="36">
        <f>SUMIFS(СВЦЭМ!$C$39:$C$782,СВЦЭМ!$A$39:$A$782,$A65,СВЦЭМ!$B$39:$B$782,H$47)+'СЕТ СН'!$G$9+СВЦЭМ!$D$10+'СЕТ СН'!$G$6-'СЕТ СН'!$G$19</f>
        <v>976.06328100000007</v>
      </c>
      <c r="I65" s="36">
        <f>SUMIFS(СВЦЭМ!$C$39:$C$782,СВЦЭМ!$A$39:$A$782,$A65,СВЦЭМ!$B$39:$B$782,I$47)+'СЕТ СН'!$G$9+СВЦЭМ!$D$10+'СЕТ СН'!$G$6-'СЕТ СН'!$G$19</f>
        <v>951.98857584000007</v>
      </c>
      <c r="J65" s="36">
        <f>SUMIFS(СВЦЭМ!$C$39:$C$782,СВЦЭМ!$A$39:$A$782,$A65,СВЦЭМ!$B$39:$B$782,J$47)+'СЕТ СН'!$G$9+СВЦЭМ!$D$10+'СЕТ СН'!$G$6-'СЕТ СН'!$G$19</f>
        <v>927.60880335000002</v>
      </c>
      <c r="K65" s="36">
        <f>SUMIFS(СВЦЭМ!$C$39:$C$782,СВЦЭМ!$A$39:$A$782,$A65,СВЦЭМ!$B$39:$B$782,K$47)+'СЕТ СН'!$G$9+СВЦЭМ!$D$10+'СЕТ СН'!$G$6-'СЕТ СН'!$G$19</f>
        <v>914.66802693000011</v>
      </c>
      <c r="L65" s="36">
        <f>SUMIFS(СВЦЭМ!$C$39:$C$782,СВЦЭМ!$A$39:$A$782,$A65,СВЦЭМ!$B$39:$B$782,L$47)+'СЕТ СН'!$G$9+СВЦЭМ!$D$10+'СЕТ СН'!$G$6-'СЕТ СН'!$G$19</f>
        <v>907.31892854</v>
      </c>
      <c r="M65" s="36">
        <f>SUMIFS(СВЦЭМ!$C$39:$C$782,СВЦЭМ!$A$39:$A$782,$A65,СВЦЭМ!$B$39:$B$782,M$47)+'СЕТ СН'!$G$9+СВЦЭМ!$D$10+'СЕТ СН'!$G$6-'СЕТ СН'!$G$19</f>
        <v>921.89891165000006</v>
      </c>
      <c r="N65" s="36">
        <f>SUMIFS(СВЦЭМ!$C$39:$C$782,СВЦЭМ!$A$39:$A$782,$A65,СВЦЭМ!$B$39:$B$782,N$47)+'СЕТ СН'!$G$9+СВЦЭМ!$D$10+'СЕТ СН'!$G$6-'СЕТ СН'!$G$19</f>
        <v>922.07843828</v>
      </c>
      <c r="O65" s="36">
        <f>SUMIFS(СВЦЭМ!$C$39:$C$782,СВЦЭМ!$A$39:$A$782,$A65,СВЦЭМ!$B$39:$B$782,O$47)+'СЕТ СН'!$G$9+СВЦЭМ!$D$10+'СЕТ СН'!$G$6-'СЕТ СН'!$G$19</f>
        <v>962.45767661000002</v>
      </c>
      <c r="P65" s="36">
        <f>SUMIFS(СВЦЭМ!$C$39:$C$782,СВЦЭМ!$A$39:$A$782,$A65,СВЦЭМ!$B$39:$B$782,P$47)+'СЕТ СН'!$G$9+СВЦЭМ!$D$10+'СЕТ СН'!$G$6-'СЕТ СН'!$G$19</f>
        <v>975.89453813</v>
      </c>
      <c r="Q65" s="36">
        <f>SUMIFS(СВЦЭМ!$C$39:$C$782,СВЦЭМ!$A$39:$A$782,$A65,СВЦЭМ!$B$39:$B$782,Q$47)+'СЕТ СН'!$G$9+СВЦЭМ!$D$10+'СЕТ СН'!$G$6-'СЕТ СН'!$G$19</f>
        <v>974.73018404000004</v>
      </c>
      <c r="R65" s="36">
        <f>SUMIFS(СВЦЭМ!$C$39:$C$782,СВЦЭМ!$A$39:$A$782,$A65,СВЦЭМ!$B$39:$B$782,R$47)+'СЕТ СН'!$G$9+СВЦЭМ!$D$10+'СЕТ СН'!$G$6-'СЕТ СН'!$G$19</f>
        <v>972.13846507000005</v>
      </c>
      <c r="S65" s="36">
        <f>SUMIFS(СВЦЭМ!$C$39:$C$782,СВЦЭМ!$A$39:$A$782,$A65,СВЦЭМ!$B$39:$B$782,S$47)+'СЕТ СН'!$G$9+СВЦЭМ!$D$10+'СЕТ СН'!$G$6-'СЕТ СН'!$G$19</f>
        <v>960.06599915000004</v>
      </c>
      <c r="T65" s="36">
        <f>SUMIFS(СВЦЭМ!$C$39:$C$782,СВЦЭМ!$A$39:$A$782,$A65,СВЦЭМ!$B$39:$B$782,T$47)+'СЕТ СН'!$G$9+СВЦЭМ!$D$10+'СЕТ СН'!$G$6-'СЕТ СН'!$G$19</f>
        <v>952.85386816000005</v>
      </c>
      <c r="U65" s="36">
        <f>SUMIFS(СВЦЭМ!$C$39:$C$782,СВЦЭМ!$A$39:$A$782,$A65,СВЦЭМ!$B$39:$B$782,U$47)+'СЕТ СН'!$G$9+СВЦЭМ!$D$10+'СЕТ СН'!$G$6-'СЕТ СН'!$G$19</f>
        <v>938.09109608000006</v>
      </c>
      <c r="V65" s="36">
        <f>SUMIFS(СВЦЭМ!$C$39:$C$782,СВЦЭМ!$A$39:$A$782,$A65,СВЦЭМ!$B$39:$B$782,V$47)+'СЕТ СН'!$G$9+СВЦЭМ!$D$10+'СЕТ СН'!$G$6-'СЕТ СН'!$G$19</f>
        <v>921.37093400000003</v>
      </c>
      <c r="W65" s="36">
        <f>SUMIFS(СВЦЭМ!$C$39:$C$782,СВЦЭМ!$A$39:$A$782,$A65,СВЦЭМ!$B$39:$B$782,W$47)+'СЕТ СН'!$G$9+СВЦЭМ!$D$10+'СЕТ СН'!$G$6-'СЕТ СН'!$G$19</f>
        <v>906.68469139000001</v>
      </c>
      <c r="X65" s="36">
        <f>SUMIFS(СВЦЭМ!$C$39:$C$782,СВЦЭМ!$A$39:$A$782,$A65,СВЦЭМ!$B$39:$B$782,X$47)+'СЕТ СН'!$G$9+СВЦЭМ!$D$10+'СЕТ СН'!$G$6-'СЕТ СН'!$G$19</f>
        <v>934.35476776000007</v>
      </c>
      <c r="Y65" s="36">
        <f>SUMIFS(СВЦЭМ!$C$39:$C$782,СВЦЭМ!$A$39:$A$782,$A65,СВЦЭМ!$B$39:$B$782,Y$47)+'СЕТ СН'!$G$9+СВЦЭМ!$D$10+'СЕТ СН'!$G$6-'СЕТ СН'!$G$19</f>
        <v>974.19114087000003</v>
      </c>
    </row>
    <row r="66" spans="1:27" ht="15.75" x14ac:dyDescent="0.2">
      <c r="A66" s="35">
        <f t="shared" si="1"/>
        <v>44335</v>
      </c>
      <c r="B66" s="36">
        <f>SUMIFS(СВЦЭМ!$C$39:$C$782,СВЦЭМ!$A$39:$A$782,$A66,СВЦЭМ!$B$39:$B$782,B$47)+'СЕТ СН'!$G$9+СВЦЭМ!$D$10+'СЕТ СН'!$G$6-'СЕТ СН'!$G$19</f>
        <v>1027.5274962000001</v>
      </c>
      <c r="C66" s="36">
        <f>SUMIFS(СВЦЭМ!$C$39:$C$782,СВЦЭМ!$A$39:$A$782,$A66,СВЦЭМ!$B$39:$B$782,C$47)+'СЕТ СН'!$G$9+СВЦЭМ!$D$10+'СЕТ СН'!$G$6-'СЕТ СН'!$G$19</f>
        <v>1044.8132724499999</v>
      </c>
      <c r="D66" s="36">
        <f>SUMIFS(СВЦЭМ!$C$39:$C$782,СВЦЭМ!$A$39:$A$782,$A66,СВЦЭМ!$B$39:$B$782,D$47)+'СЕТ СН'!$G$9+СВЦЭМ!$D$10+'СЕТ СН'!$G$6-'СЕТ СН'!$G$19</f>
        <v>1056.5211551100001</v>
      </c>
      <c r="E66" s="36">
        <f>SUMIFS(СВЦЭМ!$C$39:$C$782,СВЦЭМ!$A$39:$A$782,$A66,СВЦЭМ!$B$39:$B$782,E$47)+'СЕТ СН'!$G$9+СВЦЭМ!$D$10+'СЕТ СН'!$G$6-'СЕТ СН'!$G$19</f>
        <v>1073.4721422600001</v>
      </c>
      <c r="F66" s="36">
        <f>SUMIFS(СВЦЭМ!$C$39:$C$782,СВЦЭМ!$A$39:$A$782,$A66,СВЦЭМ!$B$39:$B$782,F$47)+'СЕТ СН'!$G$9+СВЦЭМ!$D$10+'СЕТ СН'!$G$6-'СЕТ СН'!$G$19</f>
        <v>1077.3554388499999</v>
      </c>
      <c r="G66" s="36">
        <f>SUMIFS(СВЦЭМ!$C$39:$C$782,СВЦЭМ!$A$39:$A$782,$A66,СВЦЭМ!$B$39:$B$782,G$47)+'СЕТ СН'!$G$9+СВЦЭМ!$D$10+'СЕТ СН'!$G$6-'СЕТ СН'!$G$19</f>
        <v>1064.1385074499999</v>
      </c>
      <c r="H66" s="36">
        <f>SUMIFS(СВЦЭМ!$C$39:$C$782,СВЦЭМ!$A$39:$A$782,$A66,СВЦЭМ!$B$39:$B$782,H$47)+'СЕТ СН'!$G$9+СВЦЭМ!$D$10+'СЕТ СН'!$G$6-'СЕТ СН'!$G$19</f>
        <v>1018.26903069</v>
      </c>
      <c r="I66" s="36">
        <f>SUMIFS(СВЦЭМ!$C$39:$C$782,СВЦЭМ!$A$39:$A$782,$A66,СВЦЭМ!$B$39:$B$782,I$47)+'СЕТ СН'!$G$9+СВЦЭМ!$D$10+'СЕТ СН'!$G$6-'СЕТ СН'!$G$19</f>
        <v>974.90741094000009</v>
      </c>
      <c r="J66" s="36">
        <f>SUMIFS(СВЦЭМ!$C$39:$C$782,СВЦЭМ!$A$39:$A$782,$A66,СВЦЭМ!$B$39:$B$782,J$47)+'СЕТ СН'!$G$9+СВЦЭМ!$D$10+'СЕТ СН'!$G$6-'СЕТ СН'!$G$19</f>
        <v>955.11038793</v>
      </c>
      <c r="K66" s="36">
        <f>SUMIFS(СВЦЭМ!$C$39:$C$782,СВЦЭМ!$A$39:$A$782,$A66,СВЦЭМ!$B$39:$B$782,K$47)+'СЕТ СН'!$G$9+СВЦЭМ!$D$10+'СЕТ СН'!$G$6-'СЕТ СН'!$G$19</f>
        <v>949.13222255000005</v>
      </c>
      <c r="L66" s="36">
        <f>SUMIFS(СВЦЭМ!$C$39:$C$782,СВЦЭМ!$A$39:$A$782,$A66,СВЦЭМ!$B$39:$B$782,L$47)+'СЕТ СН'!$G$9+СВЦЭМ!$D$10+'СЕТ СН'!$G$6-'СЕТ СН'!$G$19</f>
        <v>955.66908290000003</v>
      </c>
      <c r="M66" s="36">
        <f>SUMIFS(СВЦЭМ!$C$39:$C$782,СВЦЭМ!$A$39:$A$782,$A66,СВЦЭМ!$B$39:$B$782,M$47)+'СЕТ СН'!$G$9+СВЦЭМ!$D$10+'СЕТ СН'!$G$6-'СЕТ СН'!$G$19</f>
        <v>982.33600516000001</v>
      </c>
      <c r="N66" s="36">
        <f>SUMIFS(СВЦЭМ!$C$39:$C$782,СВЦЭМ!$A$39:$A$782,$A66,СВЦЭМ!$B$39:$B$782,N$47)+'СЕТ СН'!$G$9+СВЦЭМ!$D$10+'СЕТ СН'!$G$6-'СЕТ СН'!$G$19</f>
        <v>1015.8202653000001</v>
      </c>
      <c r="O66" s="36">
        <f>SUMIFS(СВЦЭМ!$C$39:$C$782,СВЦЭМ!$A$39:$A$782,$A66,СВЦЭМ!$B$39:$B$782,O$47)+'СЕТ СН'!$G$9+СВЦЭМ!$D$10+'СЕТ СН'!$G$6-'СЕТ СН'!$G$19</f>
        <v>1062.97447145</v>
      </c>
      <c r="P66" s="36">
        <f>SUMIFS(СВЦЭМ!$C$39:$C$782,СВЦЭМ!$A$39:$A$782,$A66,СВЦЭМ!$B$39:$B$782,P$47)+'СЕТ СН'!$G$9+СВЦЭМ!$D$10+'СЕТ СН'!$G$6-'СЕТ СН'!$G$19</f>
        <v>1079.6598873200001</v>
      </c>
      <c r="Q66" s="36">
        <f>SUMIFS(СВЦЭМ!$C$39:$C$782,СВЦЭМ!$A$39:$A$782,$A66,СВЦЭМ!$B$39:$B$782,Q$47)+'СЕТ СН'!$G$9+СВЦЭМ!$D$10+'СЕТ СН'!$G$6-'СЕТ СН'!$G$19</f>
        <v>1062.1892698700001</v>
      </c>
      <c r="R66" s="36">
        <f>SUMIFS(СВЦЭМ!$C$39:$C$782,СВЦЭМ!$A$39:$A$782,$A66,СВЦЭМ!$B$39:$B$782,R$47)+'СЕТ СН'!$G$9+СВЦЭМ!$D$10+'СЕТ СН'!$G$6-'СЕТ СН'!$G$19</f>
        <v>1033.90664739</v>
      </c>
      <c r="S66" s="36">
        <f>SUMIFS(СВЦЭМ!$C$39:$C$782,СВЦЭМ!$A$39:$A$782,$A66,СВЦЭМ!$B$39:$B$782,S$47)+'СЕТ СН'!$G$9+СВЦЭМ!$D$10+'СЕТ СН'!$G$6-'СЕТ СН'!$G$19</f>
        <v>1016.2882748300001</v>
      </c>
      <c r="T66" s="36">
        <f>SUMIFS(СВЦЭМ!$C$39:$C$782,СВЦЭМ!$A$39:$A$782,$A66,СВЦЭМ!$B$39:$B$782,T$47)+'СЕТ СН'!$G$9+СВЦЭМ!$D$10+'СЕТ СН'!$G$6-'СЕТ СН'!$G$19</f>
        <v>993.67304547000003</v>
      </c>
      <c r="U66" s="36">
        <f>SUMIFS(СВЦЭМ!$C$39:$C$782,СВЦЭМ!$A$39:$A$782,$A66,СВЦЭМ!$B$39:$B$782,U$47)+'СЕТ СН'!$G$9+СВЦЭМ!$D$10+'СЕТ СН'!$G$6-'СЕТ СН'!$G$19</f>
        <v>979.5774316400001</v>
      </c>
      <c r="V66" s="36">
        <f>SUMIFS(СВЦЭМ!$C$39:$C$782,СВЦЭМ!$A$39:$A$782,$A66,СВЦЭМ!$B$39:$B$782,V$47)+'СЕТ СН'!$G$9+СВЦЭМ!$D$10+'СЕТ СН'!$G$6-'СЕТ СН'!$G$19</f>
        <v>956.20918841000002</v>
      </c>
      <c r="W66" s="36">
        <f>SUMIFS(СВЦЭМ!$C$39:$C$782,СВЦЭМ!$A$39:$A$782,$A66,СВЦЭМ!$B$39:$B$782,W$47)+'СЕТ СН'!$G$9+СВЦЭМ!$D$10+'СЕТ СН'!$G$6-'СЕТ СН'!$G$19</f>
        <v>934.14584945000001</v>
      </c>
      <c r="X66" s="36">
        <f>SUMIFS(СВЦЭМ!$C$39:$C$782,СВЦЭМ!$A$39:$A$782,$A66,СВЦЭМ!$B$39:$B$782,X$47)+'СЕТ СН'!$G$9+СВЦЭМ!$D$10+'СЕТ СН'!$G$6-'СЕТ СН'!$G$19</f>
        <v>904.72392178000007</v>
      </c>
      <c r="Y66" s="36">
        <f>SUMIFS(СВЦЭМ!$C$39:$C$782,СВЦЭМ!$A$39:$A$782,$A66,СВЦЭМ!$B$39:$B$782,Y$47)+'СЕТ СН'!$G$9+СВЦЭМ!$D$10+'СЕТ СН'!$G$6-'СЕТ СН'!$G$19</f>
        <v>960.94365125000002</v>
      </c>
    </row>
    <row r="67" spans="1:27" ht="15.75" x14ac:dyDescent="0.2">
      <c r="A67" s="35">
        <f t="shared" si="1"/>
        <v>44336</v>
      </c>
      <c r="B67" s="36">
        <f>SUMIFS(СВЦЭМ!$C$39:$C$782,СВЦЭМ!$A$39:$A$782,$A67,СВЦЭМ!$B$39:$B$782,B$47)+'СЕТ СН'!$G$9+СВЦЭМ!$D$10+'СЕТ СН'!$G$6-'СЕТ СН'!$G$19</f>
        <v>1040.12089485</v>
      </c>
      <c r="C67" s="36">
        <f>SUMIFS(СВЦЭМ!$C$39:$C$782,СВЦЭМ!$A$39:$A$782,$A67,СВЦЭМ!$B$39:$B$782,C$47)+'СЕТ СН'!$G$9+СВЦЭМ!$D$10+'СЕТ СН'!$G$6-'СЕТ СН'!$G$19</f>
        <v>1058.42107463</v>
      </c>
      <c r="D67" s="36">
        <f>SUMIFS(СВЦЭМ!$C$39:$C$782,СВЦЭМ!$A$39:$A$782,$A67,СВЦЭМ!$B$39:$B$782,D$47)+'СЕТ СН'!$G$9+СВЦЭМ!$D$10+'СЕТ СН'!$G$6-'СЕТ СН'!$G$19</f>
        <v>1078.63721642</v>
      </c>
      <c r="E67" s="36">
        <f>SUMIFS(СВЦЭМ!$C$39:$C$782,СВЦЭМ!$A$39:$A$782,$A67,СВЦЭМ!$B$39:$B$782,E$47)+'СЕТ СН'!$G$9+СВЦЭМ!$D$10+'СЕТ СН'!$G$6-'СЕТ СН'!$G$19</f>
        <v>1080.4704119400001</v>
      </c>
      <c r="F67" s="36">
        <f>SUMIFS(СВЦЭМ!$C$39:$C$782,СВЦЭМ!$A$39:$A$782,$A67,СВЦЭМ!$B$39:$B$782,F$47)+'СЕТ СН'!$G$9+СВЦЭМ!$D$10+'СЕТ СН'!$G$6-'СЕТ СН'!$G$19</f>
        <v>1090.74160022</v>
      </c>
      <c r="G67" s="36">
        <f>SUMIFS(СВЦЭМ!$C$39:$C$782,СВЦЭМ!$A$39:$A$782,$A67,СВЦЭМ!$B$39:$B$782,G$47)+'СЕТ СН'!$G$9+СВЦЭМ!$D$10+'СЕТ СН'!$G$6-'СЕТ СН'!$G$19</f>
        <v>1076.50435816</v>
      </c>
      <c r="H67" s="36">
        <f>SUMIFS(СВЦЭМ!$C$39:$C$782,СВЦЭМ!$A$39:$A$782,$A67,СВЦЭМ!$B$39:$B$782,H$47)+'СЕТ СН'!$G$9+СВЦЭМ!$D$10+'СЕТ СН'!$G$6-'СЕТ СН'!$G$19</f>
        <v>1050.94710044</v>
      </c>
      <c r="I67" s="36">
        <f>SUMIFS(СВЦЭМ!$C$39:$C$782,СВЦЭМ!$A$39:$A$782,$A67,СВЦЭМ!$B$39:$B$782,I$47)+'СЕТ СН'!$G$9+СВЦЭМ!$D$10+'СЕТ СН'!$G$6-'СЕТ СН'!$G$19</f>
        <v>981.33909460000007</v>
      </c>
      <c r="J67" s="36">
        <f>SUMIFS(СВЦЭМ!$C$39:$C$782,СВЦЭМ!$A$39:$A$782,$A67,СВЦЭМ!$B$39:$B$782,J$47)+'СЕТ СН'!$G$9+СВЦЭМ!$D$10+'СЕТ СН'!$G$6-'СЕТ СН'!$G$19</f>
        <v>921.92672939000011</v>
      </c>
      <c r="K67" s="36">
        <f>SUMIFS(СВЦЭМ!$C$39:$C$782,СВЦЭМ!$A$39:$A$782,$A67,СВЦЭМ!$B$39:$B$782,K$47)+'СЕТ СН'!$G$9+СВЦЭМ!$D$10+'СЕТ СН'!$G$6-'СЕТ СН'!$G$19</f>
        <v>892.82383427000002</v>
      </c>
      <c r="L67" s="36">
        <f>SUMIFS(СВЦЭМ!$C$39:$C$782,СВЦЭМ!$A$39:$A$782,$A67,СВЦЭМ!$B$39:$B$782,L$47)+'СЕТ СН'!$G$9+СВЦЭМ!$D$10+'СЕТ СН'!$G$6-'СЕТ СН'!$G$19</f>
        <v>893.85924455000008</v>
      </c>
      <c r="M67" s="36">
        <f>SUMIFS(СВЦЭМ!$C$39:$C$782,СВЦЭМ!$A$39:$A$782,$A67,СВЦЭМ!$B$39:$B$782,M$47)+'СЕТ СН'!$G$9+СВЦЭМ!$D$10+'СЕТ СН'!$G$6-'СЕТ СН'!$G$19</f>
        <v>883.93096349000007</v>
      </c>
      <c r="N67" s="36">
        <f>SUMIFS(СВЦЭМ!$C$39:$C$782,СВЦЭМ!$A$39:$A$782,$A67,СВЦЭМ!$B$39:$B$782,N$47)+'СЕТ СН'!$G$9+СВЦЭМ!$D$10+'СЕТ СН'!$G$6-'СЕТ СН'!$G$19</f>
        <v>930.08236647000001</v>
      </c>
      <c r="O67" s="36">
        <f>SUMIFS(СВЦЭМ!$C$39:$C$782,СВЦЭМ!$A$39:$A$782,$A67,СВЦЭМ!$B$39:$B$782,O$47)+'СЕТ СН'!$G$9+СВЦЭМ!$D$10+'СЕТ СН'!$G$6-'СЕТ СН'!$G$19</f>
        <v>960.10824318000004</v>
      </c>
      <c r="P67" s="36">
        <f>SUMIFS(СВЦЭМ!$C$39:$C$782,СВЦЭМ!$A$39:$A$782,$A67,СВЦЭМ!$B$39:$B$782,P$47)+'СЕТ СН'!$G$9+СВЦЭМ!$D$10+'СЕТ СН'!$G$6-'СЕТ СН'!$G$19</f>
        <v>976.47834431000001</v>
      </c>
      <c r="Q67" s="36">
        <f>SUMIFS(СВЦЭМ!$C$39:$C$782,СВЦЭМ!$A$39:$A$782,$A67,СВЦЭМ!$B$39:$B$782,Q$47)+'СЕТ СН'!$G$9+СВЦЭМ!$D$10+'СЕТ СН'!$G$6-'СЕТ СН'!$G$19</f>
        <v>986.55614372000002</v>
      </c>
      <c r="R67" s="36">
        <f>SUMIFS(СВЦЭМ!$C$39:$C$782,СВЦЭМ!$A$39:$A$782,$A67,СВЦЭМ!$B$39:$B$782,R$47)+'СЕТ СН'!$G$9+СВЦЭМ!$D$10+'СЕТ СН'!$G$6-'СЕТ СН'!$G$19</f>
        <v>976.42505458000005</v>
      </c>
      <c r="S67" s="36">
        <f>SUMIFS(СВЦЭМ!$C$39:$C$782,СВЦЭМ!$A$39:$A$782,$A67,СВЦЭМ!$B$39:$B$782,S$47)+'СЕТ СН'!$G$9+СВЦЭМ!$D$10+'СЕТ СН'!$G$6-'СЕТ СН'!$G$19</f>
        <v>957.09091372</v>
      </c>
      <c r="T67" s="36">
        <f>SUMIFS(СВЦЭМ!$C$39:$C$782,СВЦЭМ!$A$39:$A$782,$A67,СВЦЭМ!$B$39:$B$782,T$47)+'СЕТ СН'!$G$9+СВЦЭМ!$D$10+'СЕТ СН'!$G$6-'СЕТ СН'!$G$19</f>
        <v>917.48862679000001</v>
      </c>
      <c r="U67" s="36">
        <f>SUMIFS(СВЦЭМ!$C$39:$C$782,СВЦЭМ!$A$39:$A$782,$A67,СВЦЭМ!$B$39:$B$782,U$47)+'СЕТ СН'!$G$9+СВЦЭМ!$D$10+'СЕТ СН'!$G$6-'СЕТ СН'!$G$19</f>
        <v>911.42616851000002</v>
      </c>
      <c r="V67" s="36">
        <f>SUMIFS(СВЦЭМ!$C$39:$C$782,СВЦЭМ!$A$39:$A$782,$A67,СВЦЭМ!$B$39:$B$782,V$47)+'СЕТ СН'!$G$9+СВЦЭМ!$D$10+'СЕТ СН'!$G$6-'СЕТ СН'!$G$19</f>
        <v>925.5804808800001</v>
      </c>
      <c r="W67" s="36">
        <f>SUMIFS(СВЦЭМ!$C$39:$C$782,СВЦЭМ!$A$39:$A$782,$A67,СВЦЭМ!$B$39:$B$782,W$47)+'СЕТ СН'!$G$9+СВЦЭМ!$D$10+'СЕТ СН'!$G$6-'СЕТ СН'!$G$19</f>
        <v>947.30984477000004</v>
      </c>
      <c r="X67" s="36">
        <f>SUMIFS(СВЦЭМ!$C$39:$C$782,СВЦЭМ!$A$39:$A$782,$A67,СВЦЭМ!$B$39:$B$782,X$47)+'СЕТ СН'!$G$9+СВЦЭМ!$D$10+'СЕТ СН'!$G$6-'СЕТ СН'!$G$19</f>
        <v>924.59662910000009</v>
      </c>
      <c r="Y67" s="36">
        <f>SUMIFS(СВЦЭМ!$C$39:$C$782,СВЦЭМ!$A$39:$A$782,$A67,СВЦЭМ!$B$39:$B$782,Y$47)+'СЕТ СН'!$G$9+СВЦЭМ!$D$10+'СЕТ СН'!$G$6-'СЕТ СН'!$G$19</f>
        <v>897.15503251000007</v>
      </c>
    </row>
    <row r="68" spans="1:27" ht="15.75" x14ac:dyDescent="0.2">
      <c r="A68" s="35">
        <f t="shared" si="1"/>
        <v>44337</v>
      </c>
      <c r="B68" s="36">
        <f>SUMIFS(СВЦЭМ!$C$39:$C$782,СВЦЭМ!$A$39:$A$782,$A68,СВЦЭМ!$B$39:$B$782,B$47)+'СЕТ СН'!$G$9+СВЦЭМ!$D$10+'СЕТ СН'!$G$6-'СЕТ СН'!$G$19</f>
        <v>926.70481897000002</v>
      </c>
      <c r="C68" s="36">
        <f>SUMIFS(СВЦЭМ!$C$39:$C$782,СВЦЭМ!$A$39:$A$782,$A68,СВЦЭМ!$B$39:$B$782,C$47)+'СЕТ СН'!$G$9+СВЦЭМ!$D$10+'СЕТ СН'!$G$6-'СЕТ СН'!$G$19</f>
        <v>985.39435808000007</v>
      </c>
      <c r="D68" s="36">
        <f>SUMIFS(СВЦЭМ!$C$39:$C$782,СВЦЭМ!$A$39:$A$782,$A68,СВЦЭМ!$B$39:$B$782,D$47)+'СЕТ СН'!$G$9+СВЦЭМ!$D$10+'СЕТ СН'!$G$6-'СЕТ СН'!$G$19</f>
        <v>1019.71003137</v>
      </c>
      <c r="E68" s="36">
        <f>SUMIFS(СВЦЭМ!$C$39:$C$782,СВЦЭМ!$A$39:$A$782,$A68,СВЦЭМ!$B$39:$B$782,E$47)+'СЕТ СН'!$G$9+СВЦЭМ!$D$10+'СЕТ СН'!$G$6-'СЕТ СН'!$G$19</f>
        <v>1016.2665646600001</v>
      </c>
      <c r="F68" s="36">
        <f>SUMIFS(СВЦЭМ!$C$39:$C$782,СВЦЭМ!$A$39:$A$782,$A68,СВЦЭМ!$B$39:$B$782,F$47)+'СЕТ СН'!$G$9+СВЦЭМ!$D$10+'СЕТ СН'!$G$6-'СЕТ СН'!$G$19</f>
        <v>1043.057685</v>
      </c>
      <c r="G68" s="36">
        <f>SUMIFS(СВЦЭМ!$C$39:$C$782,СВЦЭМ!$A$39:$A$782,$A68,СВЦЭМ!$B$39:$B$782,G$47)+'СЕТ СН'!$G$9+СВЦЭМ!$D$10+'СЕТ СН'!$G$6-'СЕТ СН'!$G$19</f>
        <v>1041.25321246</v>
      </c>
      <c r="H68" s="36">
        <f>SUMIFS(СВЦЭМ!$C$39:$C$782,СВЦЭМ!$A$39:$A$782,$A68,СВЦЭМ!$B$39:$B$782,H$47)+'СЕТ СН'!$G$9+СВЦЭМ!$D$10+'СЕТ СН'!$G$6-'СЕТ СН'!$G$19</f>
        <v>1002.7932894600001</v>
      </c>
      <c r="I68" s="36">
        <f>SUMIFS(СВЦЭМ!$C$39:$C$782,СВЦЭМ!$A$39:$A$782,$A68,СВЦЭМ!$B$39:$B$782,I$47)+'СЕТ СН'!$G$9+СВЦЭМ!$D$10+'СЕТ СН'!$G$6-'СЕТ СН'!$G$19</f>
        <v>966.04789657000003</v>
      </c>
      <c r="J68" s="36">
        <f>SUMIFS(СВЦЭМ!$C$39:$C$782,СВЦЭМ!$A$39:$A$782,$A68,СВЦЭМ!$B$39:$B$782,J$47)+'СЕТ СН'!$G$9+СВЦЭМ!$D$10+'СЕТ СН'!$G$6-'СЕТ СН'!$G$19</f>
        <v>917.6687555200001</v>
      </c>
      <c r="K68" s="36">
        <f>SUMIFS(СВЦЭМ!$C$39:$C$782,СВЦЭМ!$A$39:$A$782,$A68,СВЦЭМ!$B$39:$B$782,K$47)+'СЕТ СН'!$G$9+СВЦЭМ!$D$10+'СЕТ СН'!$G$6-'СЕТ СН'!$G$19</f>
        <v>871.86000003000004</v>
      </c>
      <c r="L68" s="36">
        <f>SUMIFS(СВЦЭМ!$C$39:$C$782,СВЦЭМ!$A$39:$A$782,$A68,СВЦЭМ!$B$39:$B$782,L$47)+'СЕТ СН'!$G$9+СВЦЭМ!$D$10+'СЕТ СН'!$G$6-'СЕТ СН'!$G$19</f>
        <v>868.56459798000003</v>
      </c>
      <c r="M68" s="36">
        <f>SUMIFS(СВЦЭМ!$C$39:$C$782,СВЦЭМ!$A$39:$A$782,$A68,СВЦЭМ!$B$39:$B$782,M$47)+'СЕТ СН'!$G$9+СВЦЭМ!$D$10+'СЕТ СН'!$G$6-'СЕТ СН'!$G$19</f>
        <v>891.13813016000006</v>
      </c>
      <c r="N68" s="36">
        <f>SUMIFS(СВЦЭМ!$C$39:$C$782,СВЦЭМ!$A$39:$A$782,$A68,СВЦЭМ!$B$39:$B$782,N$47)+'СЕТ СН'!$G$9+СВЦЭМ!$D$10+'СЕТ СН'!$G$6-'СЕТ СН'!$G$19</f>
        <v>949.33632346000002</v>
      </c>
      <c r="O68" s="36">
        <f>SUMIFS(СВЦЭМ!$C$39:$C$782,СВЦЭМ!$A$39:$A$782,$A68,СВЦЭМ!$B$39:$B$782,O$47)+'СЕТ СН'!$G$9+СВЦЭМ!$D$10+'СЕТ СН'!$G$6-'СЕТ СН'!$G$19</f>
        <v>988.09521828000004</v>
      </c>
      <c r="P68" s="36">
        <f>SUMIFS(СВЦЭМ!$C$39:$C$782,СВЦЭМ!$A$39:$A$782,$A68,СВЦЭМ!$B$39:$B$782,P$47)+'СЕТ СН'!$G$9+СВЦЭМ!$D$10+'СЕТ СН'!$G$6-'СЕТ СН'!$G$19</f>
        <v>995.17038502000003</v>
      </c>
      <c r="Q68" s="36">
        <f>SUMIFS(СВЦЭМ!$C$39:$C$782,СВЦЭМ!$A$39:$A$782,$A68,СВЦЭМ!$B$39:$B$782,Q$47)+'СЕТ СН'!$G$9+СВЦЭМ!$D$10+'СЕТ СН'!$G$6-'СЕТ СН'!$G$19</f>
        <v>990.27007801000002</v>
      </c>
      <c r="R68" s="36">
        <f>SUMIFS(СВЦЭМ!$C$39:$C$782,СВЦЭМ!$A$39:$A$782,$A68,СВЦЭМ!$B$39:$B$782,R$47)+'СЕТ СН'!$G$9+СВЦЭМ!$D$10+'СЕТ СН'!$G$6-'СЕТ СН'!$G$19</f>
        <v>980.78593250000006</v>
      </c>
      <c r="S68" s="36">
        <f>SUMIFS(СВЦЭМ!$C$39:$C$782,СВЦЭМ!$A$39:$A$782,$A68,СВЦЭМ!$B$39:$B$782,S$47)+'СЕТ СН'!$G$9+СВЦЭМ!$D$10+'СЕТ СН'!$G$6-'СЕТ СН'!$G$19</f>
        <v>973.94400315000007</v>
      </c>
      <c r="T68" s="36">
        <f>SUMIFS(СВЦЭМ!$C$39:$C$782,СВЦЭМ!$A$39:$A$782,$A68,СВЦЭМ!$B$39:$B$782,T$47)+'СЕТ СН'!$G$9+СВЦЭМ!$D$10+'СЕТ СН'!$G$6-'СЕТ СН'!$G$19</f>
        <v>933.42779165000002</v>
      </c>
      <c r="U68" s="36">
        <f>SUMIFS(СВЦЭМ!$C$39:$C$782,СВЦЭМ!$A$39:$A$782,$A68,СВЦЭМ!$B$39:$B$782,U$47)+'СЕТ СН'!$G$9+СВЦЭМ!$D$10+'СЕТ СН'!$G$6-'СЕТ СН'!$G$19</f>
        <v>884.95338490000006</v>
      </c>
      <c r="V68" s="36">
        <f>SUMIFS(СВЦЭМ!$C$39:$C$782,СВЦЭМ!$A$39:$A$782,$A68,СВЦЭМ!$B$39:$B$782,V$47)+'СЕТ СН'!$G$9+СВЦЭМ!$D$10+'СЕТ СН'!$G$6-'СЕТ СН'!$G$19</f>
        <v>900.57117261000008</v>
      </c>
      <c r="W68" s="36">
        <f>SUMIFS(СВЦЭМ!$C$39:$C$782,СВЦЭМ!$A$39:$A$782,$A68,СВЦЭМ!$B$39:$B$782,W$47)+'СЕТ СН'!$G$9+СВЦЭМ!$D$10+'СЕТ СН'!$G$6-'СЕТ СН'!$G$19</f>
        <v>919.47534206</v>
      </c>
      <c r="X68" s="36">
        <f>SUMIFS(СВЦЭМ!$C$39:$C$782,СВЦЭМ!$A$39:$A$782,$A68,СВЦЭМ!$B$39:$B$782,X$47)+'СЕТ СН'!$G$9+СВЦЭМ!$D$10+'СЕТ СН'!$G$6-'СЕТ СН'!$G$19</f>
        <v>932.01020024000002</v>
      </c>
      <c r="Y68" s="36">
        <f>SUMIFS(СВЦЭМ!$C$39:$C$782,СВЦЭМ!$A$39:$A$782,$A68,СВЦЭМ!$B$39:$B$782,Y$47)+'СЕТ СН'!$G$9+СВЦЭМ!$D$10+'СЕТ СН'!$G$6-'СЕТ СН'!$G$19</f>
        <v>903.80243389000009</v>
      </c>
    </row>
    <row r="69" spans="1:27" ht="15.75" x14ac:dyDescent="0.2">
      <c r="A69" s="35">
        <f t="shared" si="1"/>
        <v>44338</v>
      </c>
      <c r="B69" s="36">
        <f>SUMIFS(СВЦЭМ!$C$39:$C$782,СВЦЭМ!$A$39:$A$782,$A69,СВЦЭМ!$B$39:$B$782,B$47)+'СЕТ СН'!$G$9+СВЦЭМ!$D$10+'СЕТ СН'!$G$6-'СЕТ СН'!$G$19</f>
        <v>945.63562262000005</v>
      </c>
      <c r="C69" s="36">
        <f>SUMIFS(СВЦЭМ!$C$39:$C$782,СВЦЭМ!$A$39:$A$782,$A69,СВЦЭМ!$B$39:$B$782,C$47)+'СЕТ СН'!$G$9+СВЦЭМ!$D$10+'СЕТ СН'!$G$6-'СЕТ СН'!$G$19</f>
        <v>951.7136780400001</v>
      </c>
      <c r="D69" s="36">
        <f>SUMIFS(СВЦЭМ!$C$39:$C$782,СВЦЭМ!$A$39:$A$782,$A69,СВЦЭМ!$B$39:$B$782,D$47)+'СЕТ СН'!$G$9+СВЦЭМ!$D$10+'СЕТ СН'!$G$6-'СЕТ СН'!$G$19</f>
        <v>979.50905762000002</v>
      </c>
      <c r="E69" s="36">
        <f>SUMIFS(СВЦЭМ!$C$39:$C$782,СВЦЭМ!$A$39:$A$782,$A69,СВЦЭМ!$B$39:$B$782,E$47)+'СЕТ СН'!$G$9+СВЦЭМ!$D$10+'СЕТ СН'!$G$6-'СЕТ СН'!$G$19</f>
        <v>1001.7019132700001</v>
      </c>
      <c r="F69" s="36">
        <f>SUMIFS(СВЦЭМ!$C$39:$C$782,СВЦЭМ!$A$39:$A$782,$A69,СВЦЭМ!$B$39:$B$782,F$47)+'СЕТ СН'!$G$9+СВЦЭМ!$D$10+'СЕТ СН'!$G$6-'СЕТ СН'!$G$19</f>
        <v>1004.9268355500001</v>
      </c>
      <c r="G69" s="36">
        <f>SUMIFS(СВЦЭМ!$C$39:$C$782,СВЦЭМ!$A$39:$A$782,$A69,СВЦЭМ!$B$39:$B$782,G$47)+'СЕТ СН'!$G$9+СВЦЭМ!$D$10+'СЕТ СН'!$G$6-'СЕТ СН'!$G$19</f>
        <v>1000.11651753</v>
      </c>
      <c r="H69" s="36">
        <f>SUMIFS(СВЦЭМ!$C$39:$C$782,СВЦЭМ!$A$39:$A$782,$A69,СВЦЭМ!$B$39:$B$782,H$47)+'СЕТ СН'!$G$9+СВЦЭМ!$D$10+'СЕТ СН'!$G$6-'СЕТ СН'!$G$19</f>
        <v>987.44010607000007</v>
      </c>
      <c r="I69" s="36">
        <f>SUMIFS(СВЦЭМ!$C$39:$C$782,СВЦЭМ!$A$39:$A$782,$A69,СВЦЭМ!$B$39:$B$782,I$47)+'СЕТ СН'!$G$9+СВЦЭМ!$D$10+'СЕТ СН'!$G$6-'СЕТ СН'!$G$19</f>
        <v>913.98568200000011</v>
      </c>
      <c r="J69" s="36">
        <f>SUMIFS(СВЦЭМ!$C$39:$C$782,СВЦЭМ!$A$39:$A$782,$A69,СВЦЭМ!$B$39:$B$782,J$47)+'СЕТ СН'!$G$9+СВЦЭМ!$D$10+'СЕТ СН'!$G$6-'СЕТ СН'!$G$19</f>
        <v>875.01989887000002</v>
      </c>
      <c r="K69" s="36">
        <f>SUMIFS(СВЦЭМ!$C$39:$C$782,СВЦЭМ!$A$39:$A$782,$A69,СВЦЭМ!$B$39:$B$782,K$47)+'СЕТ СН'!$G$9+СВЦЭМ!$D$10+'СЕТ СН'!$G$6-'СЕТ СН'!$G$19</f>
        <v>829.77490889000001</v>
      </c>
      <c r="L69" s="36">
        <f>SUMIFS(СВЦЭМ!$C$39:$C$782,СВЦЭМ!$A$39:$A$782,$A69,СВЦЭМ!$B$39:$B$782,L$47)+'СЕТ СН'!$G$9+СВЦЭМ!$D$10+'СЕТ СН'!$G$6-'СЕТ СН'!$G$19</f>
        <v>826.41176387000007</v>
      </c>
      <c r="M69" s="36">
        <f>SUMIFS(СВЦЭМ!$C$39:$C$782,СВЦЭМ!$A$39:$A$782,$A69,СВЦЭМ!$B$39:$B$782,M$47)+'СЕТ СН'!$G$9+СВЦЭМ!$D$10+'СЕТ СН'!$G$6-'СЕТ СН'!$G$19</f>
        <v>837.65248957000006</v>
      </c>
      <c r="N69" s="36">
        <f>SUMIFS(СВЦЭМ!$C$39:$C$782,СВЦЭМ!$A$39:$A$782,$A69,СВЦЭМ!$B$39:$B$782,N$47)+'СЕТ СН'!$G$9+СВЦЭМ!$D$10+'СЕТ СН'!$G$6-'СЕТ СН'!$G$19</f>
        <v>902.89774146000002</v>
      </c>
      <c r="O69" s="36">
        <f>SUMIFS(СВЦЭМ!$C$39:$C$782,СВЦЭМ!$A$39:$A$782,$A69,СВЦЭМ!$B$39:$B$782,O$47)+'СЕТ СН'!$G$9+СВЦЭМ!$D$10+'СЕТ СН'!$G$6-'СЕТ СН'!$G$19</f>
        <v>938.51222976000008</v>
      </c>
      <c r="P69" s="36">
        <f>SUMIFS(СВЦЭМ!$C$39:$C$782,СВЦЭМ!$A$39:$A$782,$A69,СВЦЭМ!$B$39:$B$782,P$47)+'СЕТ СН'!$G$9+СВЦЭМ!$D$10+'СЕТ СН'!$G$6-'СЕТ СН'!$G$19</f>
        <v>958.54940627000008</v>
      </c>
      <c r="Q69" s="36">
        <f>SUMIFS(СВЦЭМ!$C$39:$C$782,СВЦЭМ!$A$39:$A$782,$A69,СВЦЭМ!$B$39:$B$782,Q$47)+'СЕТ СН'!$G$9+СВЦЭМ!$D$10+'СЕТ СН'!$G$6-'СЕТ СН'!$G$19</f>
        <v>957.2027753000001</v>
      </c>
      <c r="R69" s="36">
        <f>SUMIFS(СВЦЭМ!$C$39:$C$782,СВЦЭМ!$A$39:$A$782,$A69,СВЦЭМ!$B$39:$B$782,R$47)+'СЕТ СН'!$G$9+СВЦЭМ!$D$10+'СЕТ СН'!$G$6-'СЕТ СН'!$G$19</f>
        <v>946.42810784000005</v>
      </c>
      <c r="S69" s="36">
        <f>SUMIFS(СВЦЭМ!$C$39:$C$782,СВЦЭМ!$A$39:$A$782,$A69,СВЦЭМ!$B$39:$B$782,S$47)+'СЕТ СН'!$G$9+СВЦЭМ!$D$10+'СЕТ СН'!$G$6-'СЕТ СН'!$G$19</f>
        <v>923.08658581000009</v>
      </c>
      <c r="T69" s="36">
        <f>SUMIFS(СВЦЭМ!$C$39:$C$782,СВЦЭМ!$A$39:$A$782,$A69,СВЦЭМ!$B$39:$B$782,T$47)+'СЕТ СН'!$G$9+СВЦЭМ!$D$10+'СЕТ СН'!$G$6-'СЕТ СН'!$G$19</f>
        <v>865.01098499000011</v>
      </c>
      <c r="U69" s="36">
        <f>SUMIFS(СВЦЭМ!$C$39:$C$782,СВЦЭМ!$A$39:$A$782,$A69,СВЦЭМ!$B$39:$B$782,U$47)+'СЕТ СН'!$G$9+СВЦЭМ!$D$10+'СЕТ СН'!$G$6-'СЕТ СН'!$G$19</f>
        <v>849.97378426</v>
      </c>
      <c r="V69" s="36">
        <f>SUMIFS(СВЦЭМ!$C$39:$C$782,СВЦЭМ!$A$39:$A$782,$A69,СВЦЭМ!$B$39:$B$782,V$47)+'СЕТ СН'!$G$9+СВЦЭМ!$D$10+'СЕТ СН'!$G$6-'СЕТ СН'!$G$19</f>
        <v>843.05634917000009</v>
      </c>
      <c r="W69" s="36">
        <f>SUMIFS(СВЦЭМ!$C$39:$C$782,СВЦЭМ!$A$39:$A$782,$A69,СВЦЭМ!$B$39:$B$782,W$47)+'СЕТ СН'!$G$9+СВЦЭМ!$D$10+'СЕТ СН'!$G$6-'СЕТ СН'!$G$19</f>
        <v>874.8785373500001</v>
      </c>
      <c r="X69" s="36">
        <f>SUMIFS(СВЦЭМ!$C$39:$C$782,СВЦЭМ!$A$39:$A$782,$A69,СВЦЭМ!$B$39:$B$782,X$47)+'СЕТ СН'!$G$9+СВЦЭМ!$D$10+'СЕТ СН'!$G$6-'СЕТ СН'!$G$19</f>
        <v>852.09755316000007</v>
      </c>
      <c r="Y69" s="36">
        <f>SUMIFS(СВЦЭМ!$C$39:$C$782,СВЦЭМ!$A$39:$A$782,$A69,СВЦЭМ!$B$39:$B$782,Y$47)+'СЕТ СН'!$G$9+СВЦЭМ!$D$10+'СЕТ СН'!$G$6-'СЕТ СН'!$G$19</f>
        <v>843.9494791300001</v>
      </c>
    </row>
    <row r="70" spans="1:27" ht="15.75" x14ac:dyDescent="0.2">
      <c r="A70" s="35">
        <f t="shared" si="1"/>
        <v>44339</v>
      </c>
      <c r="B70" s="36">
        <f>SUMIFS(СВЦЭМ!$C$39:$C$782,СВЦЭМ!$A$39:$A$782,$A70,СВЦЭМ!$B$39:$B$782,B$47)+'СЕТ СН'!$G$9+СВЦЭМ!$D$10+'СЕТ СН'!$G$6-'СЕТ СН'!$G$19</f>
        <v>921.77492805000009</v>
      </c>
      <c r="C70" s="36">
        <f>SUMIFS(СВЦЭМ!$C$39:$C$782,СВЦЭМ!$A$39:$A$782,$A70,СВЦЭМ!$B$39:$B$782,C$47)+'СЕТ СН'!$G$9+СВЦЭМ!$D$10+'СЕТ СН'!$G$6-'СЕТ СН'!$G$19</f>
        <v>981.5935536500001</v>
      </c>
      <c r="D70" s="36">
        <f>SUMIFS(СВЦЭМ!$C$39:$C$782,СВЦЭМ!$A$39:$A$782,$A70,СВЦЭМ!$B$39:$B$782,D$47)+'СЕТ СН'!$G$9+СВЦЭМ!$D$10+'СЕТ СН'!$G$6-'СЕТ СН'!$G$19</f>
        <v>1006.6254862100001</v>
      </c>
      <c r="E70" s="36">
        <f>SUMIFS(СВЦЭМ!$C$39:$C$782,СВЦЭМ!$A$39:$A$782,$A70,СВЦЭМ!$B$39:$B$782,E$47)+'СЕТ СН'!$G$9+СВЦЭМ!$D$10+'СЕТ СН'!$G$6-'СЕТ СН'!$G$19</f>
        <v>1022.46644786</v>
      </c>
      <c r="F70" s="36">
        <f>SUMIFS(СВЦЭМ!$C$39:$C$782,СВЦЭМ!$A$39:$A$782,$A70,СВЦЭМ!$B$39:$B$782,F$47)+'СЕТ СН'!$G$9+СВЦЭМ!$D$10+'СЕТ СН'!$G$6-'СЕТ СН'!$G$19</f>
        <v>1035.0816087400001</v>
      </c>
      <c r="G70" s="36">
        <f>SUMIFS(СВЦЭМ!$C$39:$C$782,СВЦЭМ!$A$39:$A$782,$A70,СВЦЭМ!$B$39:$B$782,G$47)+'СЕТ СН'!$G$9+СВЦЭМ!$D$10+'СЕТ СН'!$G$6-'СЕТ СН'!$G$19</f>
        <v>1037.0128727900001</v>
      </c>
      <c r="H70" s="36">
        <f>SUMIFS(СВЦЭМ!$C$39:$C$782,СВЦЭМ!$A$39:$A$782,$A70,СВЦЭМ!$B$39:$B$782,H$47)+'СЕТ СН'!$G$9+СВЦЭМ!$D$10+'СЕТ СН'!$G$6-'СЕТ СН'!$G$19</f>
        <v>1039.44489761</v>
      </c>
      <c r="I70" s="36">
        <f>SUMIFS(СВЦЭМ!$C$39:$C$782,СВЦЭМ!$A$39:$A$782,$A70,СВЦЭМ!$B$39:$B$782,I$47)+'СЕТ СН'!$G$9+СВЦЭМ!$D$10+'СЕТ СН'!$G$6-'СЕТ СН'!$G$19</f>
        <v>963.43063888000006</v>
      </c>
      <c r="J70" s="36">
        <f>SUMIFS(СВЦЭМ!$C$39:$C$782,СВЦЭМ!$A$39:$A$782,$A70,СВЦЭМ!$B$39:$B$782,J$47)+'СЕТ СН'!$G$9+СВЦЭМ!$D$10+'СЕТ СН'!$G$6-'СЕТ СН'!$G$19</f>
        <v>926.3059389</v>
      </c>
      <c r="K70" s="36">
        <f>SUMIFS(СВЦЭМ!$C$39:$C$782,СВЦЭМ!$A$39:$A$782,$A70,СВЦЭМ!$B$39:$B$782,K$47)+'СЕТ СН'!$G$9+СВЦЭМ!$D$10+'СЕТ СН'!$G$6-'СЕТ СН'!$G$19</f>
        <v>875.8219886600001</v>
      </c>
      <c r="L70" s="36">
        <f>SUMIFS(СВЦЭМ!$C$39:$C$782,СВЦЭМ!$A$39:$A$782,$A70,СВЦЭМ!$B$39:$B$782,L$47)+'СЕТ СН'!$G$9+СВЦЭМ!$D$10+'СЕТ СН'!$G$6-'СЕТ СН'!$G$19</f>
        <v>855.15298562000009</v>
      </c>
      <c r="M70" s="36">
        <f>SUMIFS(СВЦЭМ!$C$39:$C$782,СВЦЭМ!$A$39:$A$782,$A70,СВЦЭМ!$B$39:$B$782,M$47)+'СЕТ СН'!$G$9+СВЦЭМ!$D$10+'СЕТ СН'!$G$6-'СЕТ СН'!$G$19</f>
        <v>860.09250731000009</v>
      </c>
      <c r="N70" s="36">
        <f>SUMIFS(СВЦЭМ!$C$39:$C$782,СВЦЭМ!$A$39:$A$782,$A70,СВЦЭМ!$B$39:$B$782,N$47)+'СЕТ СН'!$G$9+СВЦЭМ!$D$10+'СЕТ СН'!$G$6-'СЕТ СН'!$G$19</f>
        <v>909.70134248000011</v>
      </c>
      <c r="O70" s="36">
        <f>SUMIFS(СВЦЭМ!$C$39:$C$782,СВЦЭМ!$A$39:$A$782,$A70,СВЦЭМ!$B$39:$B$782,O$47)+'СЕТ СН'!$G$9+СВЦЭМ!$D$10+'СЕТ СН'!$G$6-'СЕТ СН'!$G$19</f>
        <v>943.33827228000007</v>
      </c>
      <c r="P70" s="36">
        <f>SUMIFS(СВЦЭМ!$C$39:$C$782,СВЦЭМ!$A$39:$A$782,$A70,СВЦЭМ!$B$39:$B$782,P$47)+'СЕТ СН'!$G$9+СВЦЭМ!$D$10+'СЕТ СН'!$G$6-'СЕТ СН'!$G$19</f>
        <v>969.85351401000003</v>
      </c>
      <c r="Q70" s="36">
        <f>SUMIFS(СВЦЭМ!$C$39:$C$782,СВЦЭМ!$A$39:$A$782,$A70,СВЦЭМ!$B$39:$B$782,Q$47)+'СЕТ СН'!$G$9+СВЦЭМ!$D$10+'СЕТ СН'!$G$6-'СЕТ СН'!$G$19</f>
        <v>981.36824812000009</v>
      </c>
      <c r="R70" s="36">
        <f>SUMIFS(СВЦЭМ!$C$39:$C$782,СВЦЭМ!$A$39:$A$782,$A70,СВЦЭМ!$B$39:$B$782,R$47)+'СЕТ СН'!$G$9+СВЦЭМ!$D$10+'СЕТ СН'!$G$6-'СЕТ СН'!$G$19</f>
        <v>971.7404592800001</v>
      </c>
      <c r="S70" s="36">
        <f>SUMIFS(СВЦЭМ!$C$39:$C$782,СВЦЭМ!$A$39:$A$782,$A70,СВЦЭМ!$B$39:$B$782,S$47)+'СЕТ СН'!$G$9+СВЦЭМ!$D$10+'СЕТ СН'!$G$6-'СЕТ СН'!$G$19</f>
        <v>953.93596383000011</v>
      </c>
      <c r="T70" s="36">
        <f>SUMIFS(СВЦЭМ!$C$39:$C$782,СВЦЭМ!$A$39:$A$782,$A70,СВЦЭМ!$B$39:$B$782,T$47)+'СЕТ СН'!$G$9+СВЦЭМ!$D$10+'СЕТ СН'!$G$6-'СЕТ СН'!$G$19</f>
        <v>911.31702934000009</v>
      </c>
      <c r="U70" s="36">
        <f>SUMIFS(СВЦЭМ!$C$39:$C$782,СВЦЭМ!$A$39:$A$782,$A70,СВЦЭМ!$B$39:$B$782,U$47)+'СЕТ СН'!$G$9+СВЦЭМ!$D$10+'СЕТ СН'!$G$6-'СЕТ СН'!$G$19</f>
        <v>865.00241813000002</v>
      </c>
      <c r="V70" s="36">
        <f>SUMIFS(СВЦЭМ!$C$39:$C$782,СВЦЭМ!$A$39:$A$782,$A70,СВЦЭМ!$B$39:$B$782,V$47)+'СЕТ СН'!$G$9+СВЦЭМ!$D$10+'СЕТ СН'!$G$6-'СЕТ СН'!$G$19</f>
        <v>846.9810064400001</v>
      </c>
      <c r="W70" s="36">
        <f>SUMIFS(СВЦЭМ!$C$39:$C$782,СВЦЭМ!$A$39:$A$782,$A70,СВЦЭМ!$B$39:$B$782,W$47)+'СЕТ СН'!$G$9+СВЦЭМ!$D$10+'СЕТ СН'!$G$6-'СЕТ СН'!$G$19</f>
        <v>823.75166712000009</v>
      </c>
      <c r="X70" s="36">
        <f>SUMIFS(СВЦЭМ!$C$39:$C$782,СВЦЭМ!$A$39:$A$782,$A70,СВЦЭМ!$B$39:$B$782,X$47)+'СЕТ СН'!$G$9+СВЦЭМ!$D$10+'СЕТ СН'!$G$6-'СЕТ СН'!$G$19</f>
        <v>907.61623247</v>
      </c>
      <c r="Y70" s="36">
        <f>SUMIFS(СВЦЭМ!$C$39:$C$782,СВЦЭМ!$A$39:$A$782,$A70,СВЦЭМ!$B$39:$B$782,Y$47)+'СЕТ СН'!$G$9+СВЦЭМ!$D$10+'СЕТ СН'!$G$6-'СЕТ СН'!$G$19</f>
        <v>906.00215015000003</v>
      </c>
    </row>
    <row r="71" spans="1:27" ht="15.75" x14ac:dyDescent="0.2">
      <c r="A71" s="35">
        <f t="shared" si="1"/>
        <v>44340</v>
      </c>
      <c r="B71" s="36">
        <f>SUMIFS(СВЦЭМ!$C$39:$C$782,СВЦЭМ!$A$39:$A$782,$A71,СВЦЭМ!$B$39:$B$782,B$47)+'СЕТ СН'!$G$9+СВЦЭМ!$D$10+'СЕТ СН'!$G$6-'СЕТ СН'!$G$19</f>
        <v>980.78102057000001</v>
      </c>
      <c r="C71" s="36">
        <f>SUMIFS(СВЦЭМ!$C$39:$C$782,СВЦЭМ!$A$39:$A$782,$A71,СВЦЭМ!$B$39:$B$782,C$47)+'СЕТ СН'!$G$9+СВЦЭМ!$D$10+'СЕТ СН'!$G$6-'СЕТ СН'!$G$19</f>
        <v>1057.6846841700001</v>
      </c>
      <c r="D71" s="36">
        <f>SUMIFS(СВЦЭМ!$C$39:$C$782,СВЦЭМ!$A$39:$A$782,$A71,СВЦЭМ!$B$39:$B$782,D$47)+'СЕТ СН'!$G$9+СВЦЭМ!$D$10+'СЕТ СН'!$G$6-'СЕТ СН'!$G$19</f>
        <v>1104.2299164799999</v>
      </c>
      <c r="E71" s="36">
        <f>SUMIFS(СВЦЭМ!$C$39:$C$782,СВЦЭМ!$A$39:$A$782,$A71,СВЦЭМ!$B$39:$B$782,E$47)+'СЕТ СН'!$G$9+СВЦЭМ!$D$10+'СЕТ СН'!$G$6-'СЕТ СН'!$G$19</f>
        <v>1133.8147585300001</v>
      </c>
      <c r="F71" s="36">
        <f>SUMIFS(СВЦЭМ!$C$39:$C$782,СВЦЭМ!$A$39:$A$782,$A71,СВЦЭМ!$B$39:$B$782,F$47)+'СЕТ СН'!$G$9+СВЦЭМ!$D$10+'СЕТ СН'!$G$6-'СЕТ СН'!$G$19</f>
        <v>1142.69403427</v>
      </c>
      <c r="G71" s="36">
        <f>SUMIFS(СВЦЭМ!$C$39:$C$782,СВЦЭМ!$A$39:$A$782,$A71,СВЦЭМ!$B$39:$B$782,G$47)+'СЕТ СН'!$G$9+СВЦЭМ!$D$10+'СЕТ СН'!$G$6-'СЕТ СН'!$G$19</f>
        <v>1104.5151337100001</v>
      </c>
      <c r="H71" s="36">
        <f>SUMIFS(СВЦЭМ!$C$39:$C$782,СВЦЭМ!$A$39:$A$782,$A71,СВЦЭМ!$B$39:$B$782,H$47)+'СЕТ СН'!$G$9+СВЦЭМ!$D$10+'СЕТ СН'!$G$6-'СЕТ СН'!$G$19</f>
        <v>1044.3317130600001</v>
      </c>
      <c r="I71" s="36">
        <f>SUMIFS(СВЦЭМ!$C$39:$C$782,СВЦЭМ!$A$39:$A$782,$A71,СВЦЭМ!$B$39:$B$782,I$47)+'СЕТ СН'!$G$9+СВЦЭМ!$D$10+'СЕТ СН'!$G$6-'СЕТ СН'!$G$19</f>
        <v>964.38553062000005</v>
      </c>
      <c r="J71" s="36">
        <f>SUMIFS(СВЦЭМ!$C$39:$C$782,СВЦЭМ!$A$39:$A$782,$A71,СВЦЭМ!$B$39:$B$782,J$47)+'СЕТ СН'!$G$9+СВЦЭМ!$D$10+'СЕТ СН'!$G$6-'СЕТ СН'!$G$19</f>
        <v>924.16122006000001</v>
      </c>
      <c r="K71" s="36">
        <f>SUMIFS(СВЦЭМ!$C$39:$C$782,СВЦЭМ!$A$39:$A$782,$A71,СВЦЭМ!$B$39:$B$782,K$47)+'СЕТ СН'!$G$9+СВЦЭМ!$D$10+'СЕТ СН'!$G$6-'СЕТ СН'!$G$19</f>
        <v>869.67791460000001</v>
      </c>
      <c r="L71" s="36">
        <f>SUMIFS(СВЦЭМ!$C$39:$C$782,СВЦЭМ!$A$39:$A$782,$A71,СВЦЭМ!$B$39:$B$782,L$47)+'СЕТ СН'!$G$9+СВЦЭМ!$D$10+'СЕТ СН'!$G$6-'СЕТ СН'!$G$19</f>
        <v>862.28385669000011</v>
      </c>
      <c r="M71" s="36">
        <f>SUMIFS(СВЦЭМ!$C$39:$C$782,СВЦЭМ!$A$39:$A$782,$A71,СВЦЭМ!$B$39:$B$782,M$47)+'СЕТ СН'!$G$9+СВЦЭМ!$D$10+'СЕТ СН'!$G$6-'СЕТ СН'!$G$19</f>
        <v>857.98494029000005</v>
      </c>
      <c r="N71" s="36">
        <f>SUMIFS(СВЦЭМ!$C$39:$C$782,СВЦЭМ!$A$39:$A$782,$A71,СВЦЭМ!$B$39:$B$782,N$47)+'СЕТ СН'!$G$9+СВЦЭМ!$D$10+'СЕТ СН'!$G$6-'СЕТ СН'!$G$19</f>
        <v>907.87359380000009</v>
      </c>
      <c r="O71" s="36">
        <f>SUMIFS(СВЦЭМ!$C$39:$C$782,СВЦЭМ!$A$39:$A$782,$A71,СВЦЭМ!$B$39:$B$782,O$47)+'СЕТ СН'!$G$9+СВЦЭМ!$D$10+'СЕТ СН'!$G$6-'СЕТ СН'!$G$19</f>
        <v>930.88614853000001</v>
      </c>
      <c r="P71" s="36">
        <f>SUMIFS(СВЦЭМ!$C$39:$C$782,СВЦЭМ!$A$39:$A$782,$A71,СВЦЭМ!$B$39:$B$782,P$47)+'СЕТ СН'!$G$9+СВЦЭМ!$D$10+'СЕТ СН'!$G$6-'СЕТ СН'!$G$19</f>
        <v>944.53745141000002</v>
      </c>
      <c r="Q71" s="36">
        <f>SUMIFS(СВЦЭМ!$C$39:$C$782,СВЦЭМ!$A$39:$A$782,$A71,СВЦЭМ!$B$39:$B$782,Q$47)+'СЕТ СН'!$G$9+СВЦЭМ!$D$10+'СЕТ СН'!$G$6-'СЕТ СН'!$G$19</f>
        <v>940.67174031000002</v>
      </c>
      <c r="R71" s="36">
        <f>SUMIFS(СВЦЭМ!$C$39:$C$782,СВЦЭМ!$A$39:$A$782,$A71,СВЦЭМ!$B$39:$B$782,R$47)+'СЕТ СН'!$G$9+СВЦЭМ!$D$10+'СЕТ СН'!$G$6-'СЕТ СН'!$G$19</f>
        <v>923.57655139000008</v>
      </c>
      <c r="S71" s="36">
        <f>SUMIFS(СВЦЭМ!$C$39:$C$782,СВЦЭМ!$A$39:$A$782,$A71,СВЦЭМ!$B$39:$B$782,S$47)+'СЕТ СН'!$G$9+СВЦЭМ!$D$10+'СЕТ СН'!$G$6-'СЕТ СН'!$G$19</f>
        <v>889.77418207000005</v>
      </c>
      <c r="T71" s="36">
        <f>SUMIFS(СВЦЭМ!$C$39:$C$782,СВЦЭМ!$A$39:$A$782,$A71,СВЦЭМ!$B$39:$B$782,T$47)+'СЕТ СН'!$G$9+СВЦЭМ!$D$10+'СЕТ СН'!$G$6-'СЕТ СН'!$G$19</f>
        <v>867.49110117000009</v>
      </c>
      <c r="U71" s="36">
        <f>SUMIFS(СВЦЭМ!$C$39:$C$782,СВЦЭМ!$A$39:$A$782,$A71,СВЦЭМ!$B$39:$B$782,U$47)+'СЕТ СН'!$G$9+СВЦЭМ!$D$10+'СЕТ СН'!$G$6-'СЕТ СН'!$G$19</f>
        <v>847.87880847000008</v>
      </c>
      <c r="V71" s="36">
        <f>SUMIFS(СВЦЭМ!$C$39:$C$782,СВЦЭМ!$A$39:$A$782,$A71,СВЦЭМ!$B$39:$B$782,V$47)+'СЕТ СН'!$G$9+СВЦЭМ!$D$10+'СЕТ СН'!$G$6-'СЕТ СН'!$G$19</f>
        <v>855.70650602000001</v>
      </c>
      <c r="W71" s="36">
        <f>SUMIFS(СВЦЭМ!$C$39:$C$782,СВЦЭМ!$A$39:$A$782,$A71,СВЦЭМ!$B$39:$B$782,W$47)+'СЕТ СН'!$G$9+СВЦЭМ!$D$10+'СЕТ СН'!$G$6-'СЕТ СН'!$G$19</f>
        <v>874.03007420000006</v>
      </c>
      <c r="X71" s="36">
        <f>SUMIFS(СВЦЭМ!$C$39:$C$782,СВЦЭМ!$A$39:$A$782,$A71,СВЦЭМ!$B$39:$B$782,X$47)+'СЕТ СН'!$G$9+СВЦЭМ!$D$10+'СЕТ СН'!$G$6-'СЕТ СН'!$G$19</f>
        <v>852.93673394000007</v>
      </c>
      <c r="Y71" s="36">
        <f>SUMIFS(СВЦЭМ!$C$39:$C$782,СВЦЭМ!$A$39:$A$782,$A71,СВЦЭМ!$B$39:$B$782,Y$47)+'СЕТ СН'!$G$9+СВЦЭМ!$D$10+'СЕТ СН'!$G$6-'СЕТ СН'!$G$19</f>
        <v>878.97164442000008</v>
      </c>
    </row>
    <row r="72" spans="1:27" ht="15.75" x14ac:dyDescent="0.2">
      <c r="A72" s="35">
        <f t="shared" si="1"/>
        <v>44341</v>
      </c>
      <c r="B72" s="36">
        <f>SUMIFS(СВЦЭМ!$C$39:$C$782,СВЦЭМ!$A$39:$A$782,$A72,СВЦЭМ!$B$39:$B$782,B$47)+'СЕТ СН'!$G$9+СВЦЭМ!$D$10+'СЕТ СН'!$G$6-'СЕТ СН'!$G$19</f>
        <v>982.1333989200001</v>
      </c>
      <c r="C72" s="36">
        <f>SUMIFS(СВЦЭМ!$C$39:$C$782,СВЦЭМ!$A$39:$A$782,$A72,СВЦЭМ!$B$39:$B$782,C$47)+'СЕТ СН'!$G$9+СВЦЭМ!$D$10+'СЕТ СН'!$G$6-'СЕТ СН'!$G$19</f>
        <v>1032.45843025</v>
      </c>
      <c r="D72" s="36">
        <f>SUMIFS(СВЦЭМ!$C$39:$C$782,СВЦЭМ!$A$39:$A$782,$A72,СВЦЭМ!$B$39:$B$782,D$47)+'СЕТ СН'!$G$9+СВЦЭМ!$D$10+'СЕТ СН'!$G$6-'СЕТ СН'!$G$19</f>
        <v>1054.0579363899999</v>
      </c>
      <c r="E72" s="36">
        <f>SUMIFS(СВЦЭМ!$C$39:$C$782,СВЦЭМ!$A$39:$A$782,$A72,СВЦЭМ!$B$39:$B$782,E$47)+'СЕТ СН'!$G$9+СВЦЭМ!$D$10+'СЕТ СН'!$G$6-'СЕТ СН'!$G$19</f>
        <v>1053.0422365899999</v>
      </c>
      <c r="F72" s="36">
        <f>SUMIFS(СВЦЭМ!$C$39:$C$782,СВЦЭМ!$A$39:$A$782,$A72,СВЦЭМ!$B$39:$B$782,F$47)+'СЕТ СН'!$G$9+СВЦЭМ!$D$10+'СЕТ СН'!$G$6-'СЕТ СН'!$G$19</f>
        <v>1061.2782766800001</v>
      </c>
      <c r="G72" s="36">
        <f>SUMIFS(СВЦЭМ!$C$39:$C$782,СВЦЭМ!$A$39:$A$782,$A72,СВЦЭМ!$B$39:$B$782,G$47)+'СЕТ СН'!$G$9+СВЦЭМ!$D$10+'СЕТ СН'!$G$6-'СЕТ СН'!$G$19</f>
        <v>1051.8210608300001</v>
      </c>
      <c r="H72" s="36">
        <f>SUMIFS(СВЦЭМ!$C$39:$C$782,СВЦЭМ!$A$39:$A$782,$A72,СВЦЭМ!$B$39:$B$782,H$47)+'СЕТ СН'!$G$9+СВЦЭМ!$D$10+'СЕТ СН'!$G$6-'СЕТ СН'!$G$19</f>
        <v>1007.1929740200001</v>
      </c>
      <c r="I72" s="36">
        <f>SUMIFS(СВЦЭМ!$C$39:$C$782,СВЦЭМ!$A$39:$A$782,$A72,СВЦЭМ!$B$39:$B$782,I$47)+'СЕТ СН'!$G$9+СВЦЭМ!$D$10+'СЕТ СН'!$G$6-'СЕТ СН'!$G$19</f>
        <v>923.18242521000002</v>
      </c>
      <c r="J72" s="36">
        <f>SUMIFS(СВЦЭМ!$C$39:$C$782,СВЦЭМ!$A$39:$A$782,$A72,СВЦЭМ!$B$39:$B$782,J$47)+'СЕТ СН'!$G$9+СВЦЭМ!$D$10+'СЕТ СН'!$G$6-'СЕТ СН'!$G$19</f>
        <v>843.58230979000007</v>
      </c>
      <c r="K72" s="36">
        <f>SUMIFS(СВЦЭМ!$C$39:$C$782,СВЦЭМ!$A$39:$A$782,$A72,СВЦЭМ!$B$39:$B$782,K$47)+'СЕТ СН'!$G$9+СВЦЭМ!$D$10+'СЕТ СН'!$G$6-'СЕТ СН'!$G$19</f>
        <v>809.5433508000001</v>
      </c>
      <c r="L72" s="36">
        <f>SUMIFS(СВЦЭМ!$C$39:$C$782,СВЦЭМ!$A$39:$A$782,$A72,СВЦЭМ!$B$39:$B$782,L$47)+'СЕТ СН'!$G$9+СВЦЭМ!$D$10+'СЕТ СН'!$G$6-'СЕТ СН'!$G$19</f>
        <v>824.36924924000004</v>
      </c>
      <c r="M72" s="36">
        <f>SUMIFS(СВЦЭМ!$C$39:$C$782,СВЦЭМ!$A$39:$A$782,$A72,СВЦЭМ!$B$39:$B$782,M$47)+'СЕТ СН'!$G$9+СВЦЭМ!$D$10+'СЕТ СН'!$G$6-'СЕТ СН'!$G$19</f>
        <v>811.7775549700001</v>
      </c>
      <c r="N72" s="36">
        <f>SUMIFS(СВЦЭМ!$C$39:$C$782,СВЦЭМ!$A$39:$A$782,$A72,СВЦЭМ!$B$39:$B$782,N$47)+'СЕТ СН'!$G$9+СВЦЭМ!$D$10+'СЕТ СН'!$G$6-'СЕТ СН'!$G$19</f>
        <v>858.86223156000005</v>
      </c>
      <c r="O72" s="36">
        <f>SUMIFS(СВЦЭМ!$C$39:$C$782,СВЦЭМ!$A$39:$A$782,$A72,СВЦЭМ!$B$39:$B$782,O$47)+'СЕТ СН'!$G$9+СВЦЭМ!$D$10+'СЕТ СН'!$G$6-'СЕТ СН'!$G$19</f>
        <v>930.53829805000009</v>
      </c>
      <c r="P72" s="36">
        <f>SUMIFS(СВЦЭМ!$C$39:$C$782,СВЦЭМ!$A$39:$A$782,$A72,СВЦЭМ!$B$39:$B$782,P$47)+'СЕТ СН'!$G$9+СВЦЭМ!$D$10+'СЕТ СН'!$G$6-'СЕТ СН'!$G$19</f>
        <v>942.77514249000001</v>
      </c>
      <c r="Q72" s="36">
        <f>SUMIFS(СВЦЭМ!$C$39:$C$782,СВЦЭМ!$A$39:$A$782,$A72,СВЦЭМ!$B$39:$B$782,Q$47)+'СЕТ СН'!$G$9+СВЦЭМ!$D$10+'СЕТ СН'!$G$6-'СЕТ СН'!$G$19</f>
        <v>931.66011379000008</v>
      </c>
      <c r="R72" s="36">
        <f>SUMIFS(СВЦЭМ!$C$39:$C$782,СВЦЭМ!$A$39:$A$782,$A72,СВЦЭМ!$B$39:$B$782,R$47)+'СЕТ СН'!$G$9+СВЦЭМ!$D$10+'СЕТ СН'!$G$6-'СЕТ СН'!$G$19</f>
        <v>917.52649623000002</v>
      </c>
      <c r="S72" s="36">
        <f>SUMIFS(СВЦЭМ!$C$39:$C$782,СВЦЭМ!$A$39:$A$782,$A72,СВЦЭМ!$B$39:$B$782,S$47)+'СЕТ СН'!$G$9+СВЦЭМ!$D$10+'СЕТ СН'!$G$6-'СЕТ СН'!$G$19</f>
        <v>885.82268915000009</v>
      </c>
      <c r="T72" s="36">
        <f>SUMIFS(СВЦЭМ!$C$39:$C$782,СВЦЭМ!$A$39:$A$782,$A72,СВЦЭМ!$B$39:$B$782,T$47)+'СЕТ СН'!$G$9+СВЦЭМ!$D$10+'СЕТ СН'!$G$6-'СЕТ СН'!$G$19</f>
        <v>843.72315140000001</v>
      </c>
      <c r="U72" s="36">
        <f>SUMIFS(СВЦЭМ!$C$39:$C$782,СВЦЭМ!$A$39:$A$782,$A72,СВЦЭМ!$B$39:$B$782,U$47)+'СЕТ СН'!$G$9+СВЦЭМ!$D$10+'СЕТ СН'!$G$6-'СЕТ СН'!$G$19</f>
        <v>826.78630622000003</v>
      </c>
      <c r="V72" s="36">
        <f>SUMIFS(СВЦЭМ!$C$39:$C$782,СВЦЭМ!$A$39:$A$782,$A72,СВЦЭМ!$B$39:$B$782,V$47)+'СЕТ СН'!$G$9+СВЦЭМ!$D$10+'СЕТ СН'!$G$6-'СЕТ СН'!$G$19</f>
        <v>837.55737325000007</v>
      </c>
      <c r="W72" s="36">
        <f>SUMIFS(СВЦЭМ!$C$39:$C$782,СВЦЭМ!$A$39:$A$782,$A72,СВЦЭМ!$B$39:$B$782,W$47)+'СЕТ СН'!$G$9+СВЦЭМ!$D$10+'СЕТ СН'!$G$6-'СЕТ СН'!$G$19</f>
        <v>865.69212183000002</v>
      </c>
      <c r="X72" s="36">
        <f>SUMIFS(СВЦЭМ!$C$39:$C$782,СВЦЭМ!$A$39:$A$782,$A72,СВЦЭМ!$B$39:$B$782,X$47)+'СЕТ СН'!$G$9+СВЦЭМ!$D$10+'СЕТ СН'!$G$6-'СЕТ СН'!$G$19</f>
        <v>835.37595324000006</v>
      </c>
      <c r="Y72" s="36">
        <f>SUMIFS(СВЦЭМ!$C$39:$C$782,СВЦЭМ!$A$39:$A$782,$A72,СВЦЭМ!$B$39:$B$782,Y$47)+'СЕТ СН'!$G$9+СВЦЭМ!$D$10+'СЕТ СН'!$G$6-'СЕТ СН'!$G$19</f>
        <v>859.35268885000005</v>
      </c>
    </row>
    <row r="73" spans="1:27" ht="15.75" x14ac:dyDescent="0.2">
      <c r="A73" s="35">
        <f t="shared" si="1"/>
        <v>44342</v>
      </c>
      <c r="B73" s="36">
        <f>SUMIFS(СВЦЭМ!$C$39:$C$782,СВЦЭМ!$A$39:$A$782,$A73,СВЦЭМ!$B$39:$B$782,B$47)+'СЕТ СН'!$G$9+СВЦЭМ!$D$10+'СЕТ СН'!$G$6-'СЕТ СН'!$G$19</f>
        <v>984.68730160000007</v>
      </c>
      <c r="C73" s="36">
        <f>SUMIFS(СВЦЭМ!$C$39:$C$782,СВЦЭМ!$A$39:$A$782,$A73,СВЦЭМ!$B$39:$B$782,C$47)+'СЕТ СН'!$G$9+СВЦЭМ!$D$10+'СЕТ СН'!$G$6-'СЕТ СН'!$G$19</f>
        <v>1041.4920587700001</v>
      </c>
      <c r="D73" s="36">
        <f>SUMIFS(СВЦЭМ!$C$39:$C$782,СВЦЭМ!$A$39:$A$782,$A73,СВЦЭМ!$B$39:$B$782,D$47)+'СЕТ СН'!$G$9+СВЦЭМ!$D$10+'СЕТ СН'!$G$6-'СЕТ СН'!$G$19</f>
        <v>1087.40870359</v>
      </c>
      <c r="E73" s="36">
        <f>SUMIFS(СВЦЭМ!$C$39:$C$782,СВЦЭМ!$A$39:$A$782,$A73,СВЦЭМ!$B$39:$B$782,E$47)+'СЕТ СН'!$G$9+СВЦЭМ!$D$10+'СЕТ СН'!$G$6-'СЕТ СН'!$G$19</f>
        <v>1104.3741082700001</v>
      </c>
      <c r="F73" s="36">
        <f>SUMIFS(СВЦЭМ!$C$39:$C$782,СВЦЭМ!$A$39:$A$782,$A73,СВЦЭМ!$B$39:$B$782,F$47)+'СЕТ СН'!$G$9+СВЦЭМ!$D$10+'СЕТ СН'!$G$6-'СЕТ СН'!$G$19</f>
        <v>1118.80134241</v>
      </c>
      <c r="G73" s="36">
        <f>SUMIFS(СВЦЭМ!$C$39:$C$782,СВЦЭМ!$A$39:$A$782,$A73,СВЦЭМ!$B$39:$B$782,G$47)+'СЕТ СН'!$G$9+СВЦЭМ!$D$10+'СЕТ СН'!$G$6-'СЕТ СН'!$G$19</f>
        <v>1097.68121746</v>
      </c>
      <c r="H73" s="36">
        <f>SUMIFS(СВЦЭМ!$C$39:$C$782,СВЦЭМ!$A$39:$A$782,$A73,СВЦЭМ!$B$39:$B$782,H$47)+'СЕТ СН'!$G$9+СВЦЭМ!$D$10+'СЕТ СН'!$G$6-'СЕТ СН'!$G$19</f>
        <v>1035.5594579900001</v>
      </c>
      <c r="I73" s="36">
        <f>SUMIFS(СВЦЭМ!$C$39:$C$782,СВЦЭМ!$A$39:$A$782,$A73,СВЦЭМ!$B$39:$B$782,I$47)+'СЕТ СН'!$G$9+СВЦЭМ!$D$10+'СЕТ СН'!$G$6-'СЕТ СН'!$G$19</f>
        <v>949.45534827000006</v>
      </c>
      <c r="J73" s="36">
        <f>SUMIFS(СВЦЭМ!$C$39:$C$782,СВЦЭМ!$A$39:$A$782,$A73,СВЦЭМ!$B$39:$B$782,J$47)+'СЕТ СН'!$G$9+СВЦЭМ!$D$10+'СЕТ СН'!$G$6-'СЕТ СН'!$G$19</f>
        <v>901.45314410000003</v>
      </c>
      <c r="K73" s="36">
        <f>SUMIFS(СВЦЭМ!$C$39:$C$782,СВЦЭМ!$A$39:$A$782,$A73,СВЦЭМ!$B$39:$B$782,K$47)+'СЕТ СН'!$G$9+СВЦЭМ!$D$10+'СЕТ СН'!$G$6-'СЕТ СН'!$G$19</f>
        <v>848.58365191000007</v>
      </c>
      <c r="L73" s="36">
        <f>SUMIFS(СВЦЭМ!$C$39:$C$782,СВЦЭМ!$A$39:$A$782,$A73,СВЦЭМ!$B$39:$B$782,L$47)+'СЕТ СН'!$G$9+СВЦЭМ!$D$10+'СЕТ СН'!$G$6-'СЕТ СН'!$G$19</f>
        <v>844.44766711000011</v>
      </c>
      <c r="M73" s="36">
        <f>SUMIFS(СВЦЭМ!$C$39:$C$782,СВЦЭМ!$A$39:$A$782,$A73,СВЦЭМ!$B$39:$B$782,M$47)+'СЕТ СН'!$G$9+СВЦЭМ!$D$10+'СЕТ СН'!$G$6-'СЕТ СН'!$G$19</f>
        <v>854.66153998000004</v>
      </c>
      <c r="N73" s="36">
        <f>SUMIFS(СВЦЭМ!$C$39:$C$782,СВЦЭМ!$A$39:$A$782,$A73,СВЦЭМ!$B$39:$B$782,N$47)+'СЕТ СН'!$G$9+СВЦЭМ!$D$10+'СЕТ СН'!$G$6-'СЕТ СН'!$G$19</f>
        <v>894.18457922000005</v>
      </c>
      <c r="O73" s="36">
        <f>SUMIFS(СВЦЭМ!$C$39:$C$782,СВЦЭМ!$A$39:$A$782,$A73,СВЦЭМ!$B$39:$B$782,O$47)+'СЕТ СН'!$G$9+СВЦЭМ!$D$10+'СЕТ СН'!$G$6-'СЕТ СН'!$G$19</f>
        <v>938.64917412000011</v>
      </c>
      <c r="P73" s="36">
        <f>SUMIFS(СВЦЭМ!$C$39:$C$782,СВЦЭМ!$A$39:$A$782,$A73,СВЦЭМ!$B$39:$B$782,P$47)+'СЕТ СН'!$G$9+СВЦЭМ!$D$10+'СЕТ СН'!$G$6-'СЕТ СН'!$G$19</f>
        <v>947.95756689000007</v>
      </c>
      <c r="Q73" s="36">
        <f>SUMIFS(СВЦЭМ!$C$39:$C$782,СВЦЭМ!$A$39:$A$782,$A73,СВЦЭМ!$B$39:$B$782,Q$47)+'СЕТ СН'!$G$9+СВЦЭМ!$D$10+'СЕТ СН'!$G$6-'СЕТ СН'!$G$19</f>
        <v>946.31480245</v>
      </c>
      <c r="R73" s="36">
        <f>SUMIFS(СВЦЭМ!$C$39:$C$782,СВЦЭМ!$A$39:$A$782,$A73,СВЦЭМ!$B$39:$B$782,R$47)+'СЕТ СН'!$G$9+СВЦЭМ!$D$10+'СЕТ СН'!$G$6-'СЕТ СН'!$G$19</f>
        <v>929.72277858000007</v>
      </c>
      <c r="S73" s="36">
        <f>SUMIFS(СВЦЭМ!$C$39:$C$782,СВЦЭМ!$A$39:$A$782,$A73,СВЦЭМ!$B$39:$B$782,S$47)+'СЕТ СН'!$G$9+СВЦЭМ!$D$10+'СЕТ СН'!$G$6-'СЕТ СН'!$G$19</f>
        <v>903.21226760000002</v>
      </c>
      <c r="T73" s="36">
        <f>SUMIFS(СВЦЭМ!$C$39:$C$782,СВЦЭМ!$A$39:$A$782,$A73,СВЦЭМ!$B$39:$B$782,T$47)+'СЕТ СН'!$G$9+СВЦЭМ!$D$10+'СЕТ СН'!$G$6-'СЕТ СН'!$G$19</f>
        <v>853.57023328000002</v>
      </c>
      <c r="U73" s="36">
        <f>SUMIFS(СВЦЭМ!$C$39:$C$782,СВЦЭМ!$A$39:$A$782,$A73,СВЦЭМ!$B$39:$B$782,U$47)+'СЕТ СН'!$G$9+СВЦЭМ!$D$10+'СЕТ СН'!$G$6-'СЕТ СН'!$G$19</f>
        <v>825.11303018000001</v>
      </c>
      <c r="V73" s="36">
        <f>SUMIFS(СВЦЭМ!$C$39:$C$782,СВЦЭМ!$A$39:$A$782,$A73,СВЦЭМ!$B$39:$B$782,V$47)+'СЕТ СН'!$G$9+СВЦЭМ!$D$10+'СЕТ СН'!$G$6-'СЕТ СН'!$G$19</f>
        <v>828.49259089000009</v>
      </c>
      <c r="W73" s="36">
        <f>SUMIFS(СВЦЭМ!$C$39:$C$782,СВЦЭМ!$A$39:$A$782,$A73,СВЦЭМ!$B$39:$B$782,W$47)+'СЕТ СН'!$G$9+СВЦЭМ!$D$10+'СЕТ СН'!$G$6-'СЕТ СН'!$G$19</f>
        <v>839.65250548000006</v>
      </c>
      <c r="X73" s="36">
        <f>SUMIFS(СВЦЭМ!$C$39:$C$782,СВЦЭМ!$A$39:$A$782,$A73,СВЦЭМ!$B$39:$B$782,X$47)+'СЕТ СН'!$G$9+СВЦЭМ!$D$10+'СЕТ СН'!$G$6-'СЕТ СН'!$G$19</f>
        <v>835.28555925000001</v>
      </c>
      <c r="Y73" s="36">
        <f>SUMIFS(СВЦЭМ!$C$39:$C$782,СВЦЭМ!$A$39:$A$782,$A73,СВЦЭМ!$B$39:$B$782,Y$47)+'СЕТ СН'!$G$9+СВЦЭМ!$D$10+'СЕТ СН'!$G$6-'СЕТ СН'!$G$19</f>
        <v>866.71901427</v>
      </c>
    </row>
    <row r="74" spans="1:27" ht="15.75" x14ac:dyDescent="0.2">
      <c r="A74" s="35">
        <f t="shared" si="1"/>
        <v>44343</v>
      </c>
      <c r="B74" s="36">
        <f>SUMIFS(СВЦЭМ!$C$39:$C$782,СВЦЭМ!$A$39:$A$782,$A74,СВЦЭМ!$B$39:$B$782,B$47)+'СЕТ СН'!$G$9+СВЦЭМ!$D$10+'СЕТ СН'!$G$6-'СЕТ СН'!$G$19</f>
        <v>883.75469586000008</v>
      </c>
      <c r="C74" s="36">
        <f>SUMIFS(СВЦЭМ!$C$39:$C$782,СВЦЭМ!$A$39:$A$782,$A74,СВЦЭМ!$B$39:$B$782,C$47)+'СЕТ СН'!$G$9+СВЦЭМ!$D$10+'СЕТ СН'!$G$6-'СЕТ СН'!$G$19</f>
        <v>942.99094026</v>
      </c>
      <c r="D74" s="36">
        <f>SUMIFS(СВЦЭМ!$C$39:$C$782,СВЦЭМ!$A$39:$A$782,$A74,СВЦЭМ!$B$39:$B$782,D$47)+'СЕТ СН'!$G$9+СВЦЭМ!$D$10+'СЕТ СН'!$G$6-'СЕТ СН'!$G$19</f>
        <v>988.63660042000004</v>
      </c>
      <c r="E74" s="36">
        <f>SUMIFS(СВЦЭМ!$C$39:$C$782,СВЦЭМ!$A$39:$A$782,$A74,СВЦЭМ!$B$39:$B$782,E$47)+'СЕТ СН'!$G$9+СВЦЭМ!$D$10+'СЕТ СН'!$G$6-'СЕТ СН'!$G$19</f>
        <v>1005.8462473300001</v>
      </c>
      <c r="F74" s="36">
        <f>SUMIFS(СВЦЭМ!$C$39:$C$782,СВЦЭМ!$A$39:$A$782,$A74,СВЦЭМ!$B$39:$B$782,F$47)+'СЕТ СН'!$G$9+СВЦЭМ!$D$10+'СЕТ СН'!$G$6-'СЕТ СН'!$G$19</f>
        <v>1005.79512059</v>
      </c>
      <c r="G74" s="36">
        <f>SUMIFS(СВЦЭМ!$C$39:$C$782,СВЦЭМ!$A$39:$A$782,$A74,СВЦЭМ!$B$39:$B$782,G$47)+'СЕТ СН'!$G$9+СВЦЭМ!$D$10+'СЕТ СН'!$G$6-'СЕТ СН'!$G$19</f>
        <v>994.61701319000008</v>
      </c>
      <c r="H74" s="36">
        <f>SUMIFS(СВЦЭМ!$C$39:$C$782,СВЦЭМ!$A$39:$A$782,$A74,СВЦЭМ!$B$39:$B$782,H$47)+'СЕТ СН'!$G$9+СВЦЭМ!$D$10+'СЕТ СН'!$G$6-'СЕТ СН'!$G$19</f>
        <v>954.60742115000005</v>
      </c>
      <c r="I74" s="36">
        <f>SUMIFS(СВЦЭМ!$C$39:$C$782,СВЦЭМ!$A$39:$A$782,$A74,СВЦЭМ!$B$39:$B$782,I$47)+'СЕТ СН'!$G$9+СВЦЭМ!$D$10+'СЕТ СН'!$G$6-'СЕТ СН'!$G$19</f>
        <v>889.53275925000003</v>
      </c>
      <c r="J74" s="36">
        <f>SUMIFS(СВЦЭМ!$C$39:$C$782,СВЦЭМ!$A$39:$A$782,$A74,СВЦЭМ!$B$39:$B$782,J$47)+'СЕТ СН'!$G$9+СВЦЭМ!$D$10+'СЕТ СН'!$G$6-'СЕТ СН'!$G$19</f>
        <v>866.92090187000008</v>
      </c>
      <c r="K74" s="36">
        <f>SUMIFS(СВЦЭМ!$C$39:$C$782,СВЦЭМ!$A$39:$A$782,$A74,СВЦЭМ!$B$39:$B$782,K$47)+'СЕТ СН'!$G$9+СВЦЭМ!$D$10+'СЕТ СН'!$G$6-'СЕТ СН'!$G$19</f>
        <v>858.91372343</v>
      </c>
      <c r="L74" s="36">
        <f>SUMIFS(СВЦЭМ!$C$39:$C$782,СВЦЭМ!$A$39:$A$782,$A74,СВЦЭМ!$B$39:$B$782,L$47)+'СЕТ СН'!$G$9+СВЦЭМ!$D$10+'СЕТ СН'!$G$6-'СЕТ СН'!$G$19</f>
        <v>858.58951949000004</v>
      </c>
      <c r="M74" s="36">
        <f>SUMIFS(СВЦЭМ!$C$39:$C$782,СВЦЭМ!$A$39:$A$782,$A74,СВЦЭМ!$B$39:$B$782,M$47)+'СЕТ СН'!$G$9+СВЦЭМ!$D$10+'СЕТ СН'!$G$6-'СЕТ СН'!$G$19</f>
        <v>861.08176141000001</v>
      </c>
      <c r="N74" s="36">
        <f>SUMIFS(СВЦЭМ!$C$39:$C$782,СВЦЭМ!$A$39:$A$782,$A74,СВЦЭМ!$B$39:$B$782,N$47)+'СЕТ СН'!$G$9+СВЦЭМ!$D$10+'СЕТ СН'!$G$6-'СЕТ СН'!$G$19</f>
        <v>911.27219935000005</v>
      </c>
      <c r="O74" s="36">
        <f>SUMIFS(СВЦЭМ!$C$39:$C$782,СВЦЭМ!$A$39:$A$782,$A74,СВЦЭМ!$B$39:$B$782,O$47)+'СЕТ СН'!$G$9+СВЦЭМ!$D$10+'СЕТ СН'!$G$6-'СЕТ СН'!$G$19</f>
        <v>955.33325148000006</v>
      </c>
      <c r="P74" s="36">
        <f>SUMIFS(СВЦЭМ!$C$39:$C$782,СВЦЭМ!$A$39:$A$782,$A74,СВЦЭМ!$B$39:$B$782,P$47)+'СЕТ СН'!$G$9+СВЦЭМ!$D$10+'СЕТ СН'!$G$6-'СЕТ СН'!$G$19</f>
        <v>971.13266154000007</v>
      </c>
      <c r="Q74" s="36">
        <f>SUMIFS(СВЦЭМ!$C$39:$C$782,СВЦЭМ!$A$39:$A$782,$A74,СВЦЭМ!$B$39:$B$782,Q$47)+'СЕТ СН'!$G$9+СВЦЭМ!$D$10+'СЕТ СН'!$G$6-'СЕТ СН'!$G$19</f>
        <v>970.82371079000006</v>
      </c>
      <c r="R74" s="36">
        <f>SUMIFS(СВЦЭМ!$C$39:$C$782,СВЦЭМ!$A$39:$A$782,$A74,СВЦЭМ!$B$39:$B$782,R$47)+'СЕТ СН'!$G$9+СВЦЭМ!$D$10+'СЕТ СН'!$G$6-'СЕТ СН'!$G$19</f>
        <v>963.5384109900001</v>
      </c>
      <c r="S74" s="36">
        <f>SUMIFS(СВЦЭМ!$C$39:$C$782,СВЦЭМ!$A$39:$A$782,$A74,СВЦЭМ!$B$39:$B$782,S$47)+'СЕТ СН'!$G$9+СВЦЭМ!$D$10+'СЕТ СН'!$G$6-'СЕТ СН'!$G$19</f>
        <v>934.56746236000004</v>
      </c>
      <c r="T74" s="36">
        <f>SUMIFS(СВЦЭМ!$C$39:$C$782,СВЦЭМ!$A$39:$A$782,$A74,СВЦЭМ!$B$39:$B$782,T$47)+'СЕТ СН'!$G$9+СВЦЭМ!$D$10+'СЕТ СН'!$G$6-'СЕТ СН'!$G$19</f>
        <v>883.27740692000009</v>
      </c>
      <c r="U74" s="36">
        <f>SUMIFS(СВЦЭМ!$C$39:$C$782,СВЦЭМ!$A$39:$A$782,$A74,СВЦЭМ!$B$39:$B$782,U$47)+'СЕТ СН'!$G$9+СВЦЭМ!$D$10+'СЕТ СН'!$G$6-'СЕТ СН'!$G$19</f>
        <v>843.11384609000004</v>
      </c>
      <c r="V74" s="36">
        <f>SUMIFS(СВЦЭМ!$C$39:$C$782,СВЦЭМ!$A$39:$A$782,$A74,СВЦЭМ!$B$39:$B$782,V$47)+'СЕТ СН'!$G$9+СВЦЭМ!$D$10+'СЕТ СН'!$G$6-'СЕТ СН'!$G$19</f>
        <v>865.28101360000005</v>
      </c>
      <c r="W74" s="36">
        <f>SUMIFS(СВЦЭМ!$C$39:$C$782,СВЦЭМ!$A$39:$A$782,$A74,СВЦЭМ!$B$39:$B$782,W$47)+'СЕТ СН'!$G$9+СВЦЭМ!$D$10+'СЕТ СН'!$G$6-'СЕТ СН'!$G$19</f>
        <v>889.88099732000001</v>
      </c>
      <c r="X74" s="36">
        <f>SUMIFS(СВЦЭМ!$C$39:$C$782,СВЦЭМ!$A$39:$A$782,$A74,СВЦЭМ!$B$39:$B$782,X$47)+'СЕТ СН'!$G$9+СВЦЭМ!$D$10+'СЕТ СН'!$G$6-'СЕТ СН'!$G$19</f>
        <v>880.41266676000009</v>
      </c>
      <c r="Y74" s="36">
        <f>SUMIFS(СВЦЭМ!$C$39:$C$782,СВЦЭМ!$A$39:$A$782,$A74,СВЦЭМ!$B$39:$B$782,Y$47)+'СЕТ СН'!$G$9+СВЦЭМ!$D$10+'СЕТ СН'!$G$6-'СЕТ СН'!$G$19</f>
        <v>884.31778479000002</v>
      </c>
    </row>
    <row r="75" spans="1:27" ht="15.75" x14ac:dyDescent="0.2">
      <c r="A75" s="35">
        <f t="shared" si="1"/>
        <v>44344</v>
      </c>
      <c r="B75" s="36">
        <f>SUMIFS(СВЦЭМ!$C$39:$C$782,СВЦЭМ!$A$39:$A$782,$A75,СВЦЭМ!$B$39:$B$782,B$47)+'СЕТ СН'!$G$9+СВЦЭМ!$D$10+'СЕТ СН'!$G$6-'СЕТ СН'!$G$19</f>
        <v>872.50157791000004</v>
      </c>
      <c r="C75" s="36">
        <f>SUMIFS(СВЦЭМ!$C$39:$C$782,СВЦЭМ!$A$39:$A$782,$A75,СВЦЭМ!$B$39:$B$782,C$47)+'СЕТ СН'!$G$9+СВЦЭМ!$D$10+'СЕТ СН'!$G$6-'СЕТ СН'!$G$19</f>
        <v>924.17705285000011</v>
      </c>
      <c r="D75" s="36">
        <f>SUMIFS(СВЦЭМ!$C$39:$C$782,СВЦЭМ!$A$39:$A$782,$A75,СВЦЭМ!$B$39:$B$782,D$47)+'СЕТ СН'!$G$9+СВЦЭМ!$D$10+'СЕТ СН'!$G$6-'СЕТ СН'!$G$19</f>
        <v>962.07254496000007</v>
      </c>
      <c r="E75" s="36">
        <f>SUMIFS(СВЦЭМ!$C$39:$C$782,СВЦЭМ!$A$39:$A$782,$A75,СВЦЭМ!$B$39:$B$782,E$47)+'СЕТ СН'!$G$9+СВЦЭМ!$D$10+'СЕТ СН'!$G$6-'СЕТ СН'!$G$19</f>
        <v>974.62038494000001</v>
      </c>
      <c r="F75" s="36">
        <f>SUMIFS(СВЦЭМ!$C$39:$C$782,СВЦЭМ!$A$39:$A$782,$A75,СВЦЭМ!$B$39:$B$782,F$47)+'СЕТ СН'!$G$9+СВЦЭМ!$D$10+'СЕТ СН'!$G$6-'СЕТ СН'!$G$19</f>
        <v>983.33413681000002</v>
      </c>
      <c r="G75" s="36">
        <f>SUMIFS(СВЦЭМ!$C$39:$C$782,СВЦЭМ!$A$39:$A$782,$A75,СВЦЭМ!$B$39:$B$782,G$47)+'СЕТ СН'!$G$9+СВЦЭМ!$D$10+'СЕТ СН'!$G$6-'СЕТ СН'!$G$19</f>
        <v>963.31156685000008</v>
      </c>
      <c r="H75" s="36">
        <f>SUMIFS(СВЦЭМ!$C$39:$C$782,СВЦЭМ!$A$39:$A$782,$A75,СВЦЭМ!$B$39:$B$782,H$47)+'СЕТ СН'!$G$9+СВЦЭМ!$D$10+'СЕТ СН'!$G$6-'СЕТ СН'!$G$19</f>
        <v>931.23066982</v>
      </c>
      <c r="I75" s="36">
        <f>SUMIFS(СВЦЭМ!$C$39:$C$782,СВЦЭМ!$A$39:$A$782,$A75,СВЦЭМ!$B$39:$B$782,I$47)+'СЕТ СН'!$G$9+СВЦЭМ!$D$10+'СЕТ СН'!$G$6-'СЕТ СН'!$G$19</f>
        <v>853.22367755000005</v>
      </c>
      <c r="J75" s="36">
        <f>SUMIFS(СВЦЭМ!$C$39:$C$782,СВЦЭМ!$A$39:$A$782,$A75,СВЦЭМ!$B$39:$B$782,J$47)+'СЕТ СН'!$G$9+СВЦЭМ!$D$10+'СЕТ СН'!$G$6-'СЕТ СН'!$G$19</f>
        <v>800.32782808000002</v>
      </c>
      <c r="K75" s="36">
        <f>SUMIFS(СВЦЭМ!$C$39:$C$782,СВЦЭМ!$A$39:$A$782,$A75,СВЦЭМ!$B$39:$B$782,K$47)+'СЕТ СН'!$G$9+СВЦЭМ!$D$10+'СЕТ СН'!$G$6-'СЕТ СН'!$G$19</f>
        <v>837.82495705000008</v>
      </c>
      <c r="L75" s="36">
        <f>SUMIFS(СВЦЭМ!$C$39:$C$782,СВЦЭМ!$A$39:$A$782,$A75,СВЦЭМ!$B$39:$B$782,L$47)+'СЕТ СН'!$G$9+СВЦЭМ!$D$10+'СЕТ СН'!$G$6-'СЕТ СН'!$G$19</f>
        <v>822.81191096000009</v>
      </c>
      <c r="M75" s="36">
        <f>SUMIFS(СВЦЭМ!$C$39:$C$782,СВЦЭМ!$A$39:$A$782,$A75,СВЦЭМ!$B$39:$B$782,M$47)+'СЕТ СН'!$G$9+СВЦЭМ!$D$10+'СЕТ СН'!$G$6-'СЕТ СН'!$G$19</f>
        <v>819.22411954000006</v>
      </c>
      <c r="N75" s="36">
        <f>SUMIFS(СВЦЭМ!$C$39:$C$782,СВЦЭМ!$A$39:$A$782,$A75,СВЦЭМ!$B$39:$B$782,N$47)+'СЕТ СН'!$G$9+СВЦЭМ!$D$10+'СЕТ СН'!$G$6-'СЕТ СН'!$G$19</f>
        <v>843.23154159000001</v>
      </c>
      <c r="O75" s="36">
        <f>SUMIFS(СВЦЭМ!$C$39:$C$782,СВЦЭМ!$A$39:$A$782,$A75,СВЦЭМ!$B$39:$B$782,O$47)+'СЕТ СН'!$G$9+СВЦЭМ!$D$10+'СЕТ СН'!$G$6-'СЕТ СН'!$G$19</f>
        <v>891.91074441000001</v>
      </c>
      <c r="P75" s="36">
        <f>SUMIFS(СВЦЭМ!$C$39:$C$782,СВЦЭМ!$A$39:$A$782,$A75,СВЦЭМ!$B$39:$B$782,P$47)+'СЕТ СН'!$G$9+СВЦЭМ!$D$10+'СЕТ СН'!$G$6-'СЕТ СН'!$G$19</f>
        <v>906.09073962000002</v>
      </c>
      <c r="Q75" s="36">
        <f>SUMIFS(СВЦЭМ!$C$39:$C$782,СВЦЭМ!$A$39:$A$782,$A75,СВЦЭМ!$B$39:$B$782,Q$47)+'СЕТ СН'!$G$9+СВЦЭМ!$D$10+'СЕТ СН'!$G$6-'СЕТ СН'!$G$19</f>
        <v>909.88230657000008</v>
      </c>
      <c r="R75" s="36">
        <f>SUMIFS(СВЦЭМ!$C$39:$C$782,СВЦЭМ!$A$39:$A$782,$A75,СВЦЭМ!$B$39:$B$782,R$47)+'СЕТ СН'!$G$9+СВЦЭМ!$D$10+'СЕТ СН'!$G$6-'СЕТ СН'!$G$19</f>
        <v>912.9088111100001</v>
      </c>
      <c r="S75" s="36">
        <f>SUMIFS(СВЦЭМ!$C$39:$C$782,СВЦЭМ!$A$39:$A$782,$A75,СВЦЭМ!$B$39:$B$782,S$47)+'СЕТ СН'!$G$9+СВЦЭМ!$D$10+'СЕТ СН'!$G$6-'СЕТ СН'!$G$19</f>
        <v>894.51746151000009</v>
      </c>
      <c r="T75" s="36">
        <f>SUMIFS(СВЦЭМ!$C$39:$C$782,СВЦЭМ!$A$39:$A$782,$A75,СВЦЭМ!$B$39:$B$782,T$47)+'СЕТ СН'!$G$9+СВЦЭМ!$D$10+'СЕТ СН'!$G$6-'СЕТ СН'!$G$19</f>
        <v>832.08371356000009</v>
      </c>
      <c r="U75" s="36">
        <f>SUMIFS(СВЦЭМ!$C$39:$C$782,СВЦЭМ!$A$39:$A$782,$A75,СВЦЭМ!$B$39:$B$782,U$47)+'СЕТ СН'!$G$9+СВЦЭМ!$D$10+'СЕТ СН'!$G$6-'СЕТ СН'!$G$19</f>
        <v>840.01488878000009</v>
      </c>
      <c r="V75" s="36">
        <f>SUMIFS(СВЦЭМ!$C$39:$C$782,СВЦЭМ!$A$39:$A$782,$A75,СВЦЭМ!$B$39:$B$782,V$47)+'СЕТ СН'!$G$9+СВЦЭМ!$D$10+'СЕТ СН'!$G$6-'СЕТ СН'!$G$19</f>
        <v>858.60182471000007</v>
      </c>
      <c r="W75" s="36">
        <f>SUMIFS(СВЦЭМ!$C$39:$C$782,СВЦЭМ!$A$39:$A$782,$A75,СВЦЭМ!$B$39:$B$782,W$47)+'СЕТ СН'!$G$9+СВЦЭМ!$D$10+'СЕТ СН'!$G$6-'СЕТ СН'!$G$19</f>
        <v>874.55381919000001</v>
      </c>
      <c r="X75" s="36">
        <f>SUMIFS(СВЦЭМ!$C$39:$C$782,СВЦЭМ!$A$39:$A$782,$A75,СВЦЭМ!$B$39:$B$782,X$47)+'СЕТ СН'!$G$9+СВЦЭМ!$D$10+'СЕТ СН'!$G$6-'СЕТ СН'!$G$19</f>
        <v>868.36883337000006</v>
      </c>
      <c r="Y75" s="36">
        <f>SUMIFS(СВЦЭМ!$C$39:$C$782,СВЦЭМ!$A$39:$A$782,$A75,СВЦЭМ!$B$39:$B$782,Y$47)+'СЕТ СН'!$G$9+СВЦЭМ!$D$10+'СЕТ СН'!$G$6-'СЕТ СН'!$G$19</f>
        <v>830.62426922000009</v>
      </c>
    </row>
    <row r="76" spans="1:27" ht="15.75" x14ac:dyDescent="0.2">
      <c r="A76" s="35">
        <f t="shared" si="1"/>
        <v>44345</v>
      </c>
      <c r="B76" s="36">
        <f>SUMIFS(СВЦЭМ!$C$39:$C$782,СВЦЭМ!$A$39:$A$782,$A76,СВЦЭМ!$B$39:$B$782,B$47)+'СЕТ СН'!$G$9+СВЦЭМ!$D$10+'СЕТ СН'!$G$6-'СЕТ СН'!$G$19</f>
        <v>875.82000724000011</v>
      </c>
      <c r="C76" s="36">
        <f>SUMIFS(СВЦЭМ!$C$39:$C$782,СВЦЭМ!$A$39:$A$782,$A76,СВЦЭМ!$B$39:$B$782,C$47)+'СЕТ СН'!$G$9+СВЦЭМ!$D$10+'СЕТ СН'!$G$6-'СЕТ СН'!$G$19</f>
        <v>871.0926361600001</v>
      </c>
      <c r="D76" s="36">
        <f>SUMIFS(СВЦЭМ!$C$39:$C$782,СВЦЭМ!$A$39:$A$782,$A76,СВЦЭМ!$B$39:$B$782,D$47)+'СЕТ СН'!$G$9+СВЦЭМ!$D$10+'СЕТ СН'!$G$6-'СЕТ СН'!$G$19</f>
        <v>919.78568150000001</v>
      </c>
      <c r="E76" s="36">
        <f>SUMIFS(СВЦЭМ!$C$39:$C$782,СВЦЭМ!$A$39:$A$782,$A76,СВЦЭМ!$B$39:$B$782,E$47)+'СЕТ СН'!$G$9+СВЦЭМ!$D$10+'СЕТ СН'!$G$6-'СЕТ СН'!$G$19</f>
        <v>916.70788492000008</v>
      </c>
      <c r="F76" s="36">
        <f>SUMIFS(СВЦЭМ!$C$39:$C$782,СВЦЭМ!$A$39:$A$782,$A76,СВЦЭМ!$B$39:$B$782,F$47)+'СЕТ СН'!$G$9+СВЦЭМ!$D$10+'СЕТ СН'!$G$6-'СЕТ СН'!$G$19</f>
        <v>918.22051672000009</v>
      </c>
      <c r="G76" s="36">
        <f>SUMIFS(СВЦЭМ!$C$39:$C$782,СВЦЭМ!$A$39:$A$782,$A76,СВЦЭМ!$B$39:$B$782,G$47)+'СЕТ СН'!$G$9+СВЦЭМ!$D$10+'СЕТ СН'!$G$6-'СЕТ СН'!$G$19</f>
        <v>924.06727846000001</v>
      </c>
      <c r="H76" s="36">
        <f>SUMIFS(СВЦЭМ!$C$39:$C$782,СВЦЭМ!$A$39:$A$782,$A76,СВЦЭМ!$B$39:$B$782,H$47)+'СЕТ СН'!$G$9+СВЦЭМ!$D$10+'СЕТ СН'!$G$6-'СЕТ СН'!$G$19</f>
        <v>916.87962612000001</v>
      </c>
      <c r="I76" s="36">
        <f>SUMIFS(СВЦЭМ!$C$39:$C$782,СВЦЭМ!$A$39:$A$782,$A76,СВЦЭМ!$B$39:$B$782,I$47)+'СЕТ СН'!$G$9+СВЦЭМ!$D$10+'СЕТ СН'!$G$6-'СЕТ СН'!$G$19</f>
        <v>859.36600206000003</v>
      </c>
      <c r="J76" s="36">
        <f>SUMIFS(СВЦЭМ!$C$39:$C$782,СВЦЭМ!$A$39:$A$782,$A76,СВЦЭМ!$B$39:$B$782,J$47)+'СЕТ СН'!$G$9+СВЦЭМ!$D$10+'СЕТ СН'!$G$6-'СЕТ СН'!$G$19</f>
        <v>788.90948384000001</v>
      </c>
      <c r="K76" s="36">
        <f>SUMIFS(СВЦЭМ!$C$39:$C$782,СВЦЭМ!$A$39:$A$782,$A76,СВЦЭМ!$B$39:$B$782,K$47)+'СЕТ СН'!$G$9+СВЦЭМ!$D$10+'СЕТ СН'!$G$6-'СЕТ СН'!$G$19</f>
        <v>752.12174282000001</v>
      </c>
      <c r="L76" s="36">
        <f>SUMIFS(СВЦЭМ!$C$39:$C$782,СВЦЭМ!$A$39:$A$782,$A76,СВЦЭМ!$B$39:$B$782,L$47)+'СЕТ СН'!$G$9+СВЦЭМ!$D$10+'СЕТ СН'!$G$6-'СЕТ СН'!$G$19</f>
        <v>743.51760422000007</v>
      </c>
      <c r="M76" s="36">
        <f>SUMIFS(СВЦЭМ!$C$39:$C$782,СВЦЭМ!$A$39:$A$782,$A76,СВЦЭМ!$B$39:$B$782,M$47)+'СЕТ СН'!$G$9+СВЦЭМ!$D$10+'СЕТ СН'!$G$6-'СЕТ СН'!$G$19</f>
        <v>746.37214158000006</v>
      </c>
      <c r="N76" s="36">
        <f>SUMIFS(СВЦЭМ!$C$39:$C$782,СВЦЭМ!$A$39:$A$782,$A76,СВЦЭМ!$B$39:$B$782,N$47)+'СЕТ СН'!$G$9+СВЦЭМ!$D$10+'СЕТ СН'!$G$6-'СЕТ СН'!$G$19</f>
        <v>796.32149750000008</v>
      </c>
      <c r="O76" s="36">
        <f>SUMIFS(СВЦЭМ!$C$39:$C$782,СВЦЭМ!$A$39:$A$782,$A76,СВЦЭМ!$B$39:$B$782,O$47)+'СЕТ СН'!$G$9+СВЦЭМ!$D$10+'СЕТ СН'!$G$6-'СЕТ СН'!$G$19</f>
        <v>820.08101867000005</v>
      </c>
      <c r="P76" s="36">
        <f>SUMIFS(СВЦЭМ!$C$39:$C$782,СВЦЭМ!$A$39:$A$782,$A76,СВЦЭМ!$B$39:$B$782,P$47)+'СЕТ СН'!$G$9+СВЦЭМ!$D$10+'СЕТ СН'!$G$6-'СЕТ СН'!$G$19</f>
        <v>844.73437924000007</v>
      </c>
      <c r="Q76" s="36">
        <f>SUMIFS(СВЦЭМ!$C$39:$C$782,СВЦЭМ!$A$39:$A$782,$A76,СВЦЭМ!$B$39:$B$782,Q$47)+'СЕТ СН'!$G$9+СВЦЭМ!$D$10+'СЕТ СН'!$G$6-'СЕТ СН'!$G$19</f>
        <v>843.79525220000005</v>
      </c>
      <c r="R76" s="36">
        <f>SUMIFS(СВЦЭМ!$C$39:$C$782,СВЦЭМ!$A$39:$A$782,$A76,СВЦЭМ!$B$39:$B$782,R$47)+'СЕТ СН'!$G$9+СВЦЭМ!$D$10+'СЕТ СН'!$G$6-'СЕТ СН'!$G$19</f>
        <v>839.13274848000003</v>
      </c>
      <c r="S76" s="36">
        <f>SUMIFS(СВЦЭМ!$C$39:$C$782,СВЦЭМ!$A$39:$A$782,$A76,СВЦЭМ!$B$39:$B$782,S$47)+'СЕТ СН'!$G$9+СВЦЭМ!$D$10+'СЕТ СН'!$G$6-'СЕТ СН'!$G$19</f>
        <v>867.28343152000002</v>
      </c>
      <c r="T76" s="36">
        <f>SUMIFS(СВЦЭМ!$C$39:$C$782,СВЦЭМ!$A$39:$A$782,$A76,СВЦЭМ!$B$39:$B$782,T$47)+'СЕТ СН'!$G$9+СВЦЭМ!$D$10+'СЕТ СН'!$G$6-'СЕТ СН'!$G$19</f>
        <v>830.34398619000001</v>
      </c>
      <c r="U76" s="36">
        <f>SUMIFS(СВЦЭМ!$C$39:$C$782,СВЦЭМ!$A$39:$A$782,$A76,СВЦЭМ!$B$39:$B$782,U$47)+'СЕТ СН'!$G$9+СВЦЭМ!$D$10+'СЕТ СН'!$G$6-'СЕТ СН'!$G$19</f>
        <v>776.35959100000002</v>
      </c>
      <c r="V76" s="36">
        <f>SUMIFS(СВЦЭМ!$C$39:$C$782,СВЦЭМ!$A$39:$A$782,$A76,СВЦЭМ!$B$39:$B$782,V$47)+'СЕТ СН'!$G$9+СВЦЭМ!$D$10+'СЕТ СН'!$G$6-'СЕТ СН'!$G$19</f>
        <v>750.81852803000004</v>
      </c>
      <c r="W76" s="36">
        <f>SUMIFS(СВЦЭМ!$C$39:$C$782,СВЦЭМ!$A$39:$A$782,$A76,СВЦЭМ!$B$39:$B$782,W$47)+'СЕТ СН'!$G$9+СВЦЭМ!$D$10+'СЕТ СН'!$G$6-'СЕТ СН'!$G$19</f>
        <v>768.87576330000002</v>
      </c>
      <c r="X76" s="36">
        <f>SUMIFS(СВЦЭМ!$C$39:$C$782,СВЦЭМ!$A$39:$A$782,$A76,СВЦЭМ!$B$39:$B$782,X$47)+'СЕТ СН'!$G$9+СВЦЭМ!$D$10+'СЕТ СН'!$G$6-'СЕТ СН'!$G$19</f>
        <v>756.97801077000008</v>
      </c>
      <c r="Y76" s="36">
        <f>SUMIFS(СВЦЭМ!$C$39:$C$782,СВЦЭМ!$A$39:$A$782,$A76,СВЦЭМ!$B$39:$B$782,Y$47)+'СЕТ СН'!$G$9+СВЦЭМ!$D$10+'СЕТ СН'!$G$6-'СЕТ СН'!$G$19</f>
        <v>752.70636657</v>
      </c>
    </row>
    <row r="77" spans="1:27" ht="15.75" x14ac:dyDescent="0.2">
      <c r="A77" s="35">
        <f t="shared" si="1"/>
        <v>44346</v>
      </c>
      <c r="B77" s="36">
        <f>SUMIFS(СВЦЭМ!$C$39:$C$782,СВЦЭМ!$A$39:$A$782,$A77,СВЦЭМ!$B$39:$B$782,B$47)+'СЕТ СН'!$G$9+СВЦЭМ!$D$10+'СЕТ СН'!$G$6-'СЕТ СН'!$G$19</f>
        <v>801.32590988000004</v>
      </c>
      <c r="C77" s="36">
        <f>SUMIFS(СВЦЭМ!$C$39:$C$782,СВЦЭМ!$A$39:$A$782,$A77,СВЦЭМ!$B$39:$B$782,C$47)+'СЕТ СН'!$G$9+СВЦЭМ!$D$10+'СЕТ СН'!$G$6-'СЕТ СН'!$G$19</f>
        <v>868.64497959000005</v>
      </c>
      <c r="D77" s="36">
        <f>SUMIFS(СВЦЭМ!$C$39:$C$782,СВЦЭМ!$A$39:$A$782,$A77,СВЦЭМ!$B$39:$B$782,D$47)+'СЕТ СН'!$G$9+СВЦЭМ!$D$10+'СЕТ СН'!$G$6-'СЕТ СН'!$G$19</f>
        <v>906.51770670000008</v>
      </c>
      <c r="E77" s="36">
        <f>SUMIFS(СВЦЭМ!$C$39:$C$782,СВЦЭМ!$A$39:$A$782,$A77,СВЦЭМ!$B$39:$B$782,E$47)+'СЕТ СН'!$G$9+СВЦЭМ!$D$10+'СЕТ СН'!$G$6-'СЕТ СН'!$G$19</f>
        <v>920.42405295000003</v>
      </c>
      <c r="F77" s="36">
        <f>SUMIFS(СВЦЭМ!$C$39:$C$782,СВЦЭМ!$A$39:$A$782,$A77,СВЦЭМ!$B$39:$B$782,F$47)+'СЕТ СН'!$G$9+СВЦЭМ!$D$10+'СЕТ СН'!$G$6-'СЕТ СН'!$G$19</f>
        <v>951.96093169000005</v>
      </c>
      <c r="G77" s="36">
        <f>SUMIFS(СВЦЭМ!$C$39:$C$782,СВЦЭМ!$A$39:$A$782,$A77,СВЦЭМ!$B$39:$B$782,G$47)+'СЕТ СН'!$G$9+СВЦЭМ!$D$10+'СЕТ СН'!$G$6-'СЕТ СН'!$G$19</f>
        <v>957.95100408000008</v>
      </c>
      <c r="H77" s="36">
        <f>SUMIFS(СВЦЭМ!$C$39:$C$782,СВЦЭМ!$A$39:$A$782,$A77,СВЦЭМ!$B$39:$B$782,H$47)+'СЕТ СН'!$G$9+СВЦЭМ!$D$10+'СЕТ СН'!$G$6-'СЕТ СН'!$G$19</f>
        <v>932.40370767000002</v>
      </c>
      <c r="I77" s="36">
        <f>SUMIFS(СВЦЭМ!$C$39:$C$782,СВЦЭМ!$A$39:$A$782,$A77,СВЦЭМ!$B$39:$B$782,I$47)+'СЕТ СН'!$G$9+СВЦЭМ!$D$10+'СЕТ СН'!$G$6-'СЕТ СН'!$G$19</f>
        <v>847.49881991000007</v>
      </c>
      <c r="J77" s="36">
        <f>SUMIFS(СВЦЭМ!$C$39:$C$782,СВЦЭМ!$A$39:$A$782,$A77,СВЦЭМ!$B$39:$B$782,J$47)+'СЕТ СН'!$G$9+СВЦЭМ!$D$10+'СЕТ СН'!$G$6-'СЕТ СН'!$G$19</f>
        <v>774.05297214000007</v>
      </c>
      <c r="K77" s="36">
        <f>SUMIFS(СВЦЭМ!$C$39:$C$782,СВЦЭМ!$A$39:$A$782,$A77,СВЦЭМ!$B$39:$B$782,K$47)+'СЕТ СН'!$G$9+СВЦЭМ!$D$10+'СЕТ СН'!$G$6-'СЕТ СН'!$G$19</f>
        <v>731.15469386000007</v>
      </c>
      <c r="L77" s="36">
        <f>SUMIFS(СВЦЭМ!$C$39:$C$782,СВЦЭМ!$A$39:$A$782,$A77,СВЦЭМ!$B$39:$B$782,L$47)+'СЕТ СН'!$G$9+СВЦЭМ!$D$10+'СЕТ СН'!$G$6-'СЕТ СН'!$G$19</f>
        <v>718.00718574000007</v>
      </c>
      <c r="M77" s="36">
        <f>SUMIFS(СВЦЭМ!$C$39:$C$782,СВЦЭМ!$A$39:$A$782,$A77,СВЦЭМ!$B$39:$B$782,M$47)+'СЕТ СН'!$G$9+СВЦЭМ!$D$10+'СЕТ СН'!$G$6-'СЕТ СН'!$G$19</f>
        <v>734.11354529000005</v>
      </c>
      <c r="N77" s="36">
        <f>SUMIFS(СВЦЭМ!$C$39:$C$782,СВЦЭМ!$A$39:$A$782,$A77,СВЦЭМ!$B$39:$B$782,N$47)+'СЕТ СН'!$G$9+СВЦЭМ!$D$10+'СЕТ СН'!$G$6-'СЕТ СН'!$G$19</f>
        <v>796.77701595000008</v>
      </c>
      <c r="O77" s="36">
        <f>SUMIFS(СВЦЭМ!$C$39:$C$782,СВЦЭМ!$A$39:$A$782,$A77,СВЦЭМ!$B$39:$B$782,O$47)+'СЕТ СН'!$G$9+СВЦЭМ!$D$10+'СЕТ СН'!$G$6-'СЕТ СН'!$G$19</f>
        <v>820.80601830000001</v>
      </c>
      <c r="P77" s="36">
        <f>SUMIFS(СВЦЭМ!$C$39:$C$782,СВЦЭМ!$A$39:$A$782,$A77,СВЦЭМ!$B$39:$B$782,P$47)+'СЕТ СН'!$G$9+СВЦЭМ!$D$10+'СЕТ СН'!$G$6-'СЕТ СН'!$G$19</f>
        <v>847.56095240000002</v>
      </c>
      <c r="Q77" s="36">
        <f>SUMIFS(СВЦЭМ!$C$39:$C$782,СВЦЭМ!$A$39:$A$782,$A77,СВЦЭМ!$B$39:$B$782,Q$47)+'СЕТ СН'!$G$9+СВЦЭМ!$D$10+'СЕТ СН'!$G$6-'СЕТ СН'!$G$19</f>
        <v>840.26115104000007</v>
      </c>
      <c r="R77" s="36">
        <f>SUMIFS(СВЦЭМ!$C$39:$C$782,СВЦЭМ!$A$39:$A$782,$A77,СВЦЭМ!$B$39:$B$782,R$47)+'СЕТ СН'!$G$9+СВЦЭМ!$D$10+'СЕТ СН'!$G$6-'СЕТ СН'!$G$19</f>
        <v>816.73123469000006</v>
      </c>
      <c r="S77" s="36">
        <f>SUMIFS(СВЦЭМ!$C$39:$C$782,СВЦЭМ!$A$39:$A$782,$A77,СВЦЭМ!$B$39:$B$782,S$47)+'СЕТ СН'!$G$9+СВЦЭМ!$D$10+'СЕТ СН'!$G$6-'СЕТ СН'!$G$19</f>
        <v>789.02875087000007</v>
      </c>
      <c r="T77" s="36">
        <f>SUMIFS(СВЦЭМ!$C$39:$C$782,СВЦЭМ!$A$39:$A$782,$A77,СВЦЭМ!$B$39:$B$782,T$47)+'СЕТ СН'!$G$9+СВЦЭМ!$D$10+'СЕТ СН'!$G$6-'СЕТ СН'!$G$19</f>
        <v>745.62498843000003</v>
      </c>
      <c r="U77" s="36">
        <f>SUMIFS(СВЦЭМ!$C$39:$C$782,СВЦЭМ!$A$39:$A$782,$A77,СВЦЭМ!$B$39:$B$782,U$47)+'СЕТ СН'!$G$9+СВЦЭМ!$D$10+'СЕТ СН'!$G$6-'СЕТ СН'!$G$19</f>
        <v>721.82987723000008</v>
      </c>
      <c r="V77" s="36">
        <f>SUMIFS(СВЦЭМ!$C$39:$C$782,СВЦЭМ!$A$39:$A$782,$A77,СВЦЭМ!$B$39:$B$782,V$47)+'СЕТ СН'!$G$9+СВЦЭМ!$D$10+'СЕТ СН'!$G$6-'СЕТ СН'!$G$19</f>
        <v>737.61450539000009</v>
      </c>
      <c r="W77" s="36">
        <f>SUMIFS(СВЦЭМ!$C$39:$C$782,СВЦЭМ!$A$39:$A$782,$A77,СВЦЭМ!$B$39:$B$782,W$47)+'СЕТ СН'!$G$9+СВЦЭМ!$D$10+'СЕТ СН'!$G$6-'СЕТ СН'!$G$19</f>
        <v>774.83704928000009</v>
      </c>
      <c r="X77" s="36">
        <f>SUMIFS(СВЦЭМ!$C$39:$C$782,СВЦЭМ!$A$39:$A$782,$A77,СВЦЭМ!$B$39:$B$782,X$47)+'СЕТ СН'!$G$9+СВЦЭМ!$D$10+'СЕТ СН'!$G$6-'СЕТ СН'!$G$19</f>
        <v>743.03197647000002</v>
      </c>
      <c r="Y77" s="36">
        <f>SUMIFS(СВЦЭМ!$C$39:$C$782,СВЦЭМ!$A$39:$A$782,$A77,СВЦЭМ!$B$39:$B$782,Y$47)+'СЕТ СН'!$G$9+СВЦЭМ!$D$10+'СЕТ СН'!$G$6-'СЕТ СН'!$G$19</f>
        <v>731.73614035000003</v>
      </c>
      <c r="AA77" s="37"/>
    </row>
    <row r="78" spans="1:27" ht="15.75" x14ac:dyDescent="0.2">
      <c r="A78" s="35">
        <f t="shared" si="1"/>
        <v>44347</v>
      </c>
      <c r="B78" s="36">
        <f>SUMIFS(СВЦЭМ!$C$39:$C$782,СВЦЭМ!$A$39:$A$782,$A78,СВЦЭМ!$B$39:$B$782,B$47)+'СЕТ СН'!$G$9+СВЦЭМ!$D$10+'СЕТ СН'!$G$6-'СЕТ СН'!$G$19</f>
        <v>784.88542524000002</v>
      </c>
      <c r="C78" s="36">
        <f>SUMIFS(СВЦЭМ!$C$39:$C$782,СВЦЭМ!$A$39:$A$782,$A78,СВЦЭМ!$B$39:$B$782,C$47)+'СЕТ СН'!$G$9+СВЦЭМ!$D$10+'СЕТ СН'!$G$6-'СЕТ СН'!$G$19</f>
        <v>862.00714654000001</v>
      </c>
      <c r="D78" s="36">
        <f>SUMIFS(СВЦЭМ!$C$39:$C$782,СВЦЭМ!$A$39:$A$782,$A78,СВЦЭМ!$B$39:$B$782,D$47)+'СЕТ СН'!$G$9+СВЦЭМ!$D$10+'СЕТ СН'!$G$6-'СЕТ СН'!$G$19</f>
        <v>893.18839365000008</v>
      </c>
      <c r="E78" s="36">
        <f>SUMIFS(СВЦЭМ!$C$39:$C$782,СВЦЭМ!$A$39:$A$782,$A78,СВЦЭМ!$B$39:$B$782,E$47)+'СЕТ СН'!$G$9+СВЦЭМ!$D$10+'СЕТ СН'!$G$6-'СЕТ СН'!$G$19</f>
        <v>916.32973688000004</v>
      </c>
      <c r="F78" s="36">
        <f>SUMIFS(СВЦЭМ!$C$39:$C$782,СВЦЭМ!$A$39:$A$782,$A78,СВЦЭМ!$B$39:$B$782,F$47)+'СЕТ СН'!$G$9+СВЦЭМ!$D$10+'СЕТ СН'!$G$6-'СЕТ СН'!$G$19</f>
        <v>933.79931299000009</v>
      </c>
      <c r="G78" s="36">
        <f>SUMIFS(СВЦЭМ!$C$39:$C$782,СВЦЭМ!$A$39:$A$782,$A78,СВЦЭМ!$B$39:$B$782,G$47)+'СЕТ СН'!$G$9+СВЦЭМ!$D$10+'СЕТ СН'!$G$6-'СЕТ СН'!$G$19</f>
        <v>924.50586247000001</v>
      </c>
      <c r="H78" s="36">
        <f>SUMIFS(СВЦЭМ!$C$39:$C$782,СВЦЭМ!$A$39:$A$782,$A78,СВЦЭМ!$B$39:$B$782,H$47)+'СЕТ СН'!$G$9+СВЦЭМ!$D$10+'СЕТ СН'!$G$6-'СЕТ СН'!$G$19</f>
        <v>907.15965103000008</v>
      </c>
      <c r="I78" s="36">
        <f>SUMIFS(СВЦЭМ!$C$39:$C$782,СВЦЭМ!$A$39:$A$782,$A78,СВЦЭМ!$B$39:$B$782,I$47)+'СЕТ СН'!$G$9+СВЦЭМ!$D$10+'СЕТ СН'!$G$6-'СЕТ СН'!$G$19</f>
        <v>921.95193697000002</v>
      </c>
      <c r="J78" s="36">
        <f>SUMIFS(СВЦЭМ!$C$39:$C$782,СВЦЭМ!$A$39:$A$782,$A78,СВЦЭМ!$B$39:$B$782,J$47)+'СЕТ СН'!$G$9+СВЦЭМ!$D$10+'СЕТ СН'!$G$6-'СЕТ СН'!$G$19</f>
        <v>928.88489576000006</v>
      </c>
      <c r="K78" s="36">
        <f>SUMIFS(СВЦЭМ!$C$39:$C$782,СВЦЭМ!$A$39:$A$782,$A78,СВЦЭМ!$B$39:$B$782,K$47)+'СЕТ СН'!$G$9+СВЦЭМ!$D$10+'СЕТ СН'!$G$6-'СЕТ СН'!$G$19</f>
        <v>923.71355932000006</v>
      </c>
      <c r="L78" s="36">
        <f>SUMIFS(СВЦЭМ!$C$39:$C$782,СВЦЭМ!$A$39:$A$782,$A78,СВЦЭМ!$B$39:$B$782,L$47)+'СЕТ СН'!$G$9+СВЦЭМ!$D$10+'СЕТ СН'!$G$6-'СЕТ СН'!$G$19</f>
        <v>923.48070759000007</v>
      </c>
      <c r="M78" s="36">
        <f>SUMIFS(СВЦЭМ!$C$39:$C$782,СВЦЭМ!$A$39:$A$782,$A78,СВЦЭМ!$B$39:$B$782,M$47)+'СЕТ СН'!$G$9+СВЦЭМ!$D$10+'СЕТ СН'!$G$6-'СЕТ СН'!$G$19</f>
        <v>907.68416393000007</v>
      </c>
      <c r="N78" s="36">
        <f>SUMIFS(СВЦЭМ!$C$39:$C$782,СВЦЭМ!$A$39:$A$782,$A78,СВЦЭМ!$B$39:$B$782,N$47)+'СЕТ СН'!$G$9+СВЦЭМ!$D$10+'СЕТ СН'!$G$6-'СЕТ СН'!$G$19</f>
        <v>924.93824975000007</v>
      </c>
      <c r="O78" s="36">
        <f>SUMIFS(СВЦЭМ!$C$39:$C$782,СВЦЭМ!$A$39:$A$782,$A78,СВЦЭМ!$B$39:$B$782,O$47)+'СЕТ СН'!$G$9+СВЦЭМ!$D$10+'СЕТ СН'!$G$6-'СЕТ СН'!$G$19</f>
        <v>971.12562836000006</v>
      </c>
      <c r="P78" s="36">
        <f>SUMIFS(СВЦЭМ!$C$39:$C$782,СВЦЭМ!$A$39:$A$782,$A78,СВЦЭМ!$B$39:$B$782,P$47)+'СЕТ СН'!$G$9+СВЦЭМ!$D$10+'СЕТ СН'!$G$6-'СЕТ СН'!$G$19</f>
        <v>982.98519023000006</v>
      </c>
      <c r="Q78" s="36">
        <f>SUMIFS(СВЦЭМ!$C$39:$C$782,СВЦЭМ!$A$39:$A$782,$A78,СВЦЭМ!$B$39:$B$782,Q$47)+'СЕТ СН'!$G$9+СВЦЭМ!$D$10+'СЕТ СН'!$G$6-'СЕТ СН'!$G$19</f>
        <v>977.62262020000003</v>
      </c>
      <c r="R78" s="36">
        <f>SUMIFS(СВЦЭМ!$C$39:$C$782,СВЦЭМ!$A$39:$A$782,$A78,СВЦЭМ!$B$39:$B$782,R$47)+'СЕТ СН'!$G$9+СВЦЭМ!$D$10+'СЕТ СН'!$G$6-'СЕТ СН'!$G$19</f>
        <v>959.42923452000002</v>
      </c>
      <c r="S78" s="36">
        <f>SUMIFS(СВЦЭМ!$C$39:$C$782,СВЦЭМ!$A$39:$A$782,$A78,СВЦЭМ!$B$39:$B$782,S$47)+'СЕТ СН'!$G$9+СВЦЭМ!$D$10+'СЕТ СН'!$G$6-'СЕТ СН'!$G$19</f>
        <v>928.64787528000011</v>
      </c>
      <c r="T78" s="36">
        <f>SUMIFS(СВЦЭМ!$C$39:$C$782,СВЦЭМ!$A$39:$A$782,$A78,СВЦЭМ!$B$39:$B$782,T$47)+'СЕТ СН'!$G$9+СВЦЭМ!$D$10+'СЕТ СН'!$G$6-'СЕТ СН'!$G$19</f>
        <v>879.44799594000006</v>
      </c>
      <c r="U78" s="36">
        <f>SUMIFS(СВЦЭМ!$C$39:$C$782,СВЦЭМ!$A$39:$A$782,$A78,СВЦЭМ!$B$39:$B$782,U$47)+'СЕТ СН'!$G$9+СВЦЭМ!$D$10+'СЕТ СН'!$G$6-'СЕТ СН'!$G$19</f>
        <v>855.80102181000007</v>
      </c>
      <c r="V78" s="36">
        <f>SUMIFS(СВЦЭМ!$C$39:$C$782,СВЦЭМ!$A$39:$A$782,$A78,СВЦЭМ!$B$39:$B$782,V$47)+'СЕТ СН'!$G$9+СВЦЭМ!$D$10+'СЕТ СН'!$G$6-'СЕТ СН'!$G$19</f>
        <v>853.57656926000004</v>
      </c>
      <c r="W78" s="36">
        <f>SUMIFS(СВЦЭМ!$C$39:$C$782,СВЦЭМ!$A$39:$A$782,$A78,СВЦЭМ!$B$39:$B$782,W$47)+'СЕТ СН'!$G$9+СВЦЭМ!$D$10+'СЕТ СН'!$G$6-'СЕТ СН'!$G$19</f>
        <v>887.74047579</v>
      </c>
      <c r="X78" s="36">
        <f>SUMIFS(СВЦЭМ!$C$39:$C$782,СВЦЭМ!$A$39:$A$782,$A78,СВЦЭМ!$B$39:$B$782,X$47)+'СЕТ СН'!$G$9+СВЦЭМ!$D$10+'СЕТ СН'!$G$6-'СЕТ СН'!$G$19</f>
        <v>867.34389484000008</v>
      </c>
      <c r="Y78" s="36">
        <f>SUMIFS(СВЦЭМ!$C$39:$C$782,СВЦЭМ!$A$39:$A$782,$A78,СВЦЭМ!$B$39:$B$782,Y$47)+'СЕТ СН'!$G$9+СВЦЭМ!$D$10+'СЕТ СН'!$G$6-'СЕТ СН'!$G$19</f>
        <v>825.7772781000001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СН'!$H$9+СВЦЭМ!$D$10+'СЕТ СН'!$H$6-'СЕТ СН'!$H$19</f>
        <v>1239.3177010100001</v>
      </c>
      <c r="C84" s="36">
        <f>SUMIFS(СВЦЭМ!$C$39:$C$782,СВЦЭМ!$A$39:$A$782,$A84,СВЦЭМ!$B$39:$B$782,C$83)+'СЕТ СН'!$H$9+СВЦЭМ!$D$10+'СЕТ СН'!$H$6-'СЕТ СН'!$H$19</f>
        <v>1290.3863290699999</v>
      </c>
      <c r="D84" s="36">
        <f>SUMIFS(СВЦЭМ!$C$39:$C$782,СВЦЭМ!$A$39:$A$782,$A84,СВЦЭМ!$B$39:$B$782,D$83)+'СЕТ СН'!$H$9+СВЦЭМ!$D$10+'СЕТ СН'!$H$6-'СЕТ СН'!$H$19</f>
        <v>1325.14023245</v>
      </c>
      <c r="E84" s="36">
        <f>SUMIFS(СВЦЭМ!$C$39:$C$782,СВЦЭМ!$A$39:$A$782,$A84,СВЦЭМ!$B$39:$B$782,E$83)+'СЕТ СН'!$H$9+СВЦЭМ!$D$10+'СЕТ СН'!$H$6-'СЕТ СН'!$H$19</f>
        <v>1328.6720382399999</v>
      </c>
      <c r="F84" s="36">
        <f>SUMIFS(СВЦЭМ!$C$39:$C$782,СВЦЭМ!$A$39:$A$782,$A84,СВЦЭМ!$B$39:$B$782,F$83)+'СЕТ СН'!$H$9+СВЦЭМ!$D$10+'СЕТ СН'!$H$6-'СЕТ СН'!$H$19</f>
        <v>1340.9933520299999</v>
      </c>
      <c r="G84" s="36">
        <f>SUMIFS(СВЦЭМ!$C$39:$C$782,СВЦЭМ!$A$39:$A$782,$A84,СВЦЭМ!$B$39:$B$782,G$83)+'СЕТ СН'!$H$9+СВЦЭМ!$D$10+'СЕТ СН'!$H$6-'СЕТ СН'!$H$19</f>
        <v>1333.8988560599998</v>
      </c>
      <c r="H84" s="36">
        <f>SUMIFS(СВЦЭМ!$C$39:$C$782,СВЦЭМ!$A$39:$A$782,$A84,СВЦЭМ!$B$39:$B$782,H$83)+'СЕТ СН'!$H$9+СВЦЭМ!$D$10+'СЕТ СН'!$H$6-'СЕТ СН'!$H$19</f>
        <v>1331.6577963099999</v>
      </c>
      <c r="I84" s="36">
        <f>SUMIFS(СВЦЭМ!$C$39:$C$782,СВЦЭМ!$A$39:$A$782,$A84,СВЦЭМ!$B$39:$B$782,I$83)+'СЕТ СН'!$H$9+СВЦЭМ!$D$10+'СЕТ СН'!$H$6-'СЕТ СН'!$H$19</f>
        <v>1300.3727195299998</v>
      </c>
      <c r="J84" s="36">
        <f>SUMIFS(СВЦЭМ!$C$39:$C$782,СВЦЭМ!$A$39:$A$782,$A84,СВЦЭМ!$B$39:$B$782,J$83)+'СЕТ СН'!$H$9+СВЦЭМ!$D$10+'СЕТ СН'!$H$6-'СЕТ СН'!$H$19</f>
        <v>1248.7585806599998</v>
      </c>
      <c r="K84" s="36">
        <f>SUMIFS(СВЦЭМ!$C$39:$C$782,СВЦЭМ!$A$39:$A$782,$A84,СВЦЭМ!$B$39:$B$782,K$83)+'СЕТ СН'!$H$9+СВЦЭМ!$D$10+'СЕТ СН'!$H$6-'СЕТ СН'!$H$19</f>
        <v>1190.16722996</v>
      </c>
      <c r="L84" s="36">
        <f>SUMIFS(СВЦЭМ!$C$39:$C$782,СВЦЭМ!$A$39:$A$782,$A84,СВЦЭМ!$B$39:$B$782,L$83)+'СЕТ СН'!$H$9+СВЦЭМ!$D$10+'СЕТ СН'!$H$6-'СЕТ СН'!$H$19</f>
        <v>1150.4734544400001</v>
      </c>
      <c r="M84" s="36">
        <f>SUMIFS(СВЦЭМ!$C$39:$C$782,СВЦЭМ!$A$39:$A$782,$A84,СВЦЭМ!$B$39:$B$782,M$83)+'СЕТ СН'!$H$9+СВЦЭМ!$D$10+'СЕТ СН'!$H$6-'СЕТ СН'!$H$19</f>
        <v>1154.70483584</v>
      </c>
      <c r="N84" s="36">
        <f>SUMIFS(СВЦЭМ!$C$39:$C$782,СВЦЭМ!$A$39:$A$782,$A84,СВЦЭМ!$B$39:$B$782,N$83)+'СЕТ СН'!$H$9+СВЦЭМ!$D$10+'СЕТ СН'!$H$6-'СЕТ СН'!$H$19</f>
        <v>1215.84718696</v>
      </c>
      <c r="O84" s="36">
        <f>SUMIFS(СВЦЭМ!$C$39:$C$782,СВЦЭМ!$A$39:$A$782,$A84,СВЦЭМ!$B$39:$B$782,O$83)+'СЕТ СН'!$H$9+СВЦЭМ!$D$10+'СЕТ СН'!$H$6-'СЕТ СН'!$H$19</f>
        <v>1235.5159759199998</v>
      </c>
      <c r="P84" s="36">
        <f>SUMIFS(СВЦЭМ!$C$39:$C$782,СВЦЭМ!$A$39:$A$782,$A84,СВЦЭМ!$B$39:$B$782,P$83)+'СЕТ СН'!$H$9+СВЦЭМ!$D$10+'СЕТ СН'!$H$6-'СЕТ СН'!$H$19</f>
        <v>1251.9076144899998</v>
      </c>
      <c r="Q84" s="36">
        <f>SUMIFS(СВЦЭМ!$C$39:$C$782,СВЦЭМ!$A$39:$A$782,$A84,СВЦЭМ!$B$39:$B$782,Q$83)+'СЕТ СН'!$H$9+СВЦЭМ!$D$10+'СЕТ СН'!$H$6-'СЕТ СН'!$H$19</f>
        <v>1262.1094162999998</v>
      </c>
      <c r="R84" s="36">
        <f>SUMIFS(СВЦЭМ!$C$39:$C$782,СВЦЭМ!$A$39:$A$782,$A84,СВЦЭМ!$B$39:$B$782,R$83)+'СЕТ СН'!$H$9+СВЦЭМ!$D$10+'СЕТ СН'!$H$6-'СЕТ СН'!$H$19</f>
        <v>1264.1465241899998</v>
      </c>
      <c r="S84" s="36">
        <f>SUMIFS(СВЦЭМ!$C$39:$C$782,СВЦЭМ!$A$39:$A$782,$A84,СВЦЭМ!$B$39:$B$782,S$83)+'СЕТ СН'!$H$9+СВЦЭМ!$D$10+'СЕТ СН'!$H$6-'СЕТ СН'!$H$19</f>
        <v>1249.4083234299999</v>
      </c>
      <c r="T84" s="36">
        <f>SUMIFS(СВЦЭМ!$C$39:$C$782,СВЦЭМ!$A$39:$A$782,$A84,СВЦЭМ!$B$39:$B$782,T$83)+'СЕТ СН'!$H$9+СВЦЭМ!$D$10+'СЕТ СН'!$H$6-'СЕТ СН'!$H$19</f>
        <v>1194.4099890299999</v>
      </c>
      <c r="U84" s="36">
        <f>SUMIFS(СВЦЭМ!$C$39:$C$782,СВЦЭМ!$A$39:$A$782,$A84,СВЦЭМ!$B$39:$B$782,U$83)+'СЕТ СН'!$H$9+СВЦЭМ!$D$10+'СЕТ СН'!$H$6-'СЕТ СН'!$H$19</f>
        <v>1172.19582891</v>
      </c>
      <c r="V84" s="36">
        <f>SUMIFS(СВЦЭМ!$C$39:$C$782,СВЦЭМ!$A$39:$A$782,$A84,СВЦЭМ!$B$39:$B$782,V$83)+'СЕТ СН'!$H$9+СВЦЭМ!$D$10+'СЕТ СН'!$H$6-'СЕТ СН'!$H$19</f>
        <v>1157.7644127799999</v>
      </c>
      <c r="W84" s="36">
        <f>SUMIFS(СВЦЭМ!$C$39:$C$782,СВЦЭМ!$A$39:$A$782,$A84,СВЦЭМ!$B$39:$B$782,W$83)+'СЕТ СН'!$H$9+СВЦЭМ!$D$10+'СЕТ СН'!$H$6-'СЕТ СН'!$H$19</f>
        <v>1151.9816777999999</v>
      </c>
      <c r="X84" s="36">
        <f>SUMIFS(СВЦЭМ!$C$39:$C$782,СВЦЭМ!$A$39:$A$782,$A84,СВЦЭМ!$B$39:$B$782,X$83)+'СЕТ СН'!$H$9+СВЦЭМ!$D$10+'СЕТ СН'!$H$6-'СЕТ СН'!$H$19</f>
        <v>1153.3150222700001</v>
      </c>
      <c r="Y84" s="36">
        <f>SUMIFS(СВЦЭМ!$C$39:$C$782,СВЦЭМ!$A$39:$A$782,$A84,СВЦЭМ!$B$39:$B$782,Y$83)+'СЕТ СН'!$H$9+СВЦЭМ!$D$10+'СЕТ СН'!$H$6-'СЕТ СН'!$H$19</f>
        <v>1227.0571961099999</v>
      </c>
    </row>
    <row r="85" spans="1:25" ht="15.75" x14ac:dyDescent="0.2">
      <c r="A85" s="35">
        <f>A84+1</f>
        <v>44318</v>
      </c>
      <c r="B85" s="36">
        <f>SUMIFS(СВЦЭМ!$C$39:$C$782,СВЦЭМ!$A$39:$A$782,$A85,СВЦЭМ!$B$39:$B$782,B$83)+'СЕТ СН'!$H$9+СВЦЭМ!$D$10+'СЕТ СН'!$H$6-'СЕТ СН'!$H$19</f>
        <v>1207.7695276399998</v>
      </c>
      <c r="C85" s="36">
        <f>SUMIFS(СВЦЭМ!$C$39:$C$782,СВЦЭМ!$A$39:$A$782,$A85,СВЦЭМ!$B$39:$B$782,C$83)+'СЕТ СН'!$H$9+СВЦЭМ!$D$10+'СЕТ СН'!$H$6-'СЕТ СН'!$H$19</f>
        <v>1255.64033836</v>
      </c>
      <c r="D85" s="36">
        <f>SUMIFS(СВЦЭМ!$C$39:$C$782,СВЦЭМ!$A$39:$A$782,$A85,СВЦЭМ!$B$39:$B$782,D$83)+'СЕТ СН'!$H$9+СВЦЭМ!$D$10+'СЕТ СН'!$H$6-'СЕТ СН'!$H$19</f>
        <v>1288.7088635299999</v>
      </c>
      <c r="E85" s="36">
        <f>SUMIFS(СВЦЭМ!$C$39:$C$782,СВЦЭМ!$A$39:$A$782,$A85,СВЦЭМ!$B$39:$B$782,E$83)+'СЕТ СН'!$H$9+СВЦЭМ!$D$10+'СЕТ СН'!$H$6-'СЕТ СН'!$H$19</f>
        <v>1317.3292107999998</v>
      </c>
      <c r="F85" s="36">
        <f>SUMIFS(СВЦЭМ!$C$39:$C$782,СВЦЭМ!$A$39:$A$782,$A85,СВЦЭМ!$B$39:$B$782,F$83)+'СЕТ СН'!$H$9+СВЦЭМ!$D$10+'СЕТ СН'!$H$6-'СЕТ СН'!$H$19</f>
        <v>1333.0376331599998</v>
      </c>
      <c r="G85" s="36">
        <f>SUMIFS(СВЦЭМ!$C$39:$C$782,СВЦЭМ!$A$39:$A$782,$A85,СВЦЭМ!$B$39:$B$782,G$83)+'СЕТ СН'!$H$9+СВЦЭМ!$D$10+'СЕТ СН'!$H$6-'СЕТ СН'!$H$19</f>
        <v>1333.68477246</v>
      </c>
      <c r="H85" s="36">
        <f>SUMIFS(СВЦЭМ!$C$39:$C$782,СВЦЭМ!$A$39:$A$782,$A85,СВЦЭМ!$B$39:$B$782,H$83)+'СЕТ СН'!$H$9+СВЦЭМ!$D$10+'СЕТ СН'!$H$6-'СЕТ СН'!$H$19</f>
        <v>1330.3965045499999</v>
      </c>
      <c r="I85" s="36">
        <f>SUMIFS(СВЦЭМ!$C$39:$C$782,СВЦЭМ!$A$39:$A$782,$A85,СВЦЭМ!$B$39:$B$782,I$83)+'СЕТ СН'!$H$9+СВЦЭМ!$D$10+'СЕТ СН'!$H$6-'СЕТ СН'!$H$19</f>
        <v>1300.2819802899999</v>
      </c>
      <c r="J85" s="36">
        <f>SUMIFS(СВЦЭМ!$C$39:$C$782,СВЦЭМ!$A$39:$A$782,$A85,СВЦЭМ!$B$39:$B$782,J$83)+'СЕТ СН'!$H$9+СВЦЭМ!$D$10+'СЕТ СН'!$H$6-'СЕТ СН'!$H$19</f>
        <v>1233.0495141099998</v>
      </c>
      <c r="K85" s="36">
        <f>SUMIFS(СВЦЭМ!$C$39:$C$782,СВЦЭМ!$A$39:$A$782,$A85,СВЦЭМ!$B$39:$B$782,K$83)+'СЕТ СН'!$H$9+СВЦЭМ!$D$10+'СЕТ СН'!$H$6-'СЕТ СН'!$H$19</f>
        <v>1187.8300165400001</v>
      </c>
      <c r="L85" s="36">
        <f>SUMIFS(СВЦЭМ!$C$39:$C$782,СВЦЭМ!$A$39:$A$782,$A85,СВЦЭМ!$B$39:$B$782,L$83)+'СЕТ СН'!$H$9+СВЦЭМ!$D$10+'СЕТ СН'!$H$6-'СЕТ СН'!$H$19</f>
        <v>1137.9194714099999</v>
      </c>
      <c r="M85" s="36">
        <f>SUMIFS(СВЦЭМ!$C$39:$C$782,СВЦЭМ!$A$39:$A$782,$A85,СВЦЭМ!$B$39:$B$782,M$83)+'СЕТ СН'!$H$9+СВЦЭМ!$D$10+'СЕТ СН'!$H$6-'СЕТ СН'!$H$19</f>
        <v>1136.0125435700002</v>
      </c>
      <c r="N85" s="36">
        <f>SUMIFS(СВЦЭМ!$C$39:$C$782,СВЦЭМ!$A$39:$A$782,$A85,СВЦЭМ!$B$39:$B$782,N$83)+'СЕТ СН'!$H$9+СВЦЭМ!$D$10+'СЕТ СН'!$H$6-'СЕТ СН'!$H$19</f>
        <v>1211.2658839599999</v>
      </c>
      <c r="O85" s="36">
        <f>SUMIFS(СВЦЭМ!$C$39:$C$782,СВЦЭМ!$A$39:$A$782,$A85,СВЦЭМ!$B$39:$B$782,O$83)+'СЕТ СН'!$H$9+СВЦЭМ!$D$10+'СЕТ СН'!$H$6-'СЕТ СН'!$H$19</f>
        <v>1228.7917493099999</v>
      </c>
      <c r="P85" s="36">
        <f>SUMIFS(СВЦЭМ!$C$39:$C$782,СВЦЭМ!$A$39:$A$782,$A85,СВЦЭМ!$B$39:$B$782,P$83)+'СЕТ СН'!$H$9+СВЦЭМ!$D$10+'СЕТ СН'!$H$6-'СЕТ СН'!$H$19</f>
        <v>1242.4784825699999</v>
      </c>
      <c r="Q85" s="36">
        <f>SUMIFS(СВЦЭМ!$C$39:$C$782,СВЦЭМ!$A$39:$A$782,$A85,СВЦЭМ!$B$39:$B$782,Q$83)+'СЕТ СН'!$H$9+СВЦЭМ!$D$10+'СЕТ СН'!$H$6-'СЕТ СН'!$H$19</f>
        <v>1239.6888082799999</v>
      </c>
      <c r="R85" s="36">
        <f>SUMIFS(СВЦЭМ!$C$39:$C$782,СВЦЭМ!$A$39:$A$782,$A85,СВЦЭМ!$B$39:$B$782,R$83)+'СЕТ СН'!$H$9+СВЦЭМ!$D$10+'СЕТ СН'!$H$6-'СЕТ СН'!$H$19</f>
        <v>1226.0015433699998</v>
      </c>
      <c r="S85" s="36">
        <f>SUMIFS(СВЦЭМ!$C$39:$C$782,СВЦЭМ!$A$39:$A$782,$A85,СВЦЭМ!$B$39:$B$782,S$83)+'СЕТ СН'!$H$9+СВЦЭМ!$D$10+'СЕТ СН'!$H$6-'СЕТ СН'!$H$19</f>
        <v>1219.96664549</v>
      </c>
      <c r="T85" s="36">
        <f>SUMIFS(СВЦЭМ!$C$39:$C$782,СВЦЭМ!$A$39:$A$782,$A85,СВЦЭМ!$B$39:$B$782,T$83)+'СЕТ СН'!$H$9+СВЦЭМ!$D$10+'СЕТ СН'!$H$6-'СЕТ СН'!$H$19</f>
        <v>1173.8118688</v>
      </c>
      <c r="U85" s="36">
        <f>SUMIFS(СВЦЭМ!$C$39:$C$782,СВЦЭМ!$A$39:$A$782,$A85,СВЦЭМ!$B$39:$B$782,U$83)+'СЕТ СН'!$H$9+СВЦЭМ!$D$10+'СЕТ СН'!$H$6-'СЕТ СН'!$H$19</f>
        <v>1148.73492235</v>
      </c>
      <c r="V85" s="36">
        <f>SUMIFS(СВЦЭМ!$C$39:$C$782,СВЦЭМ!$A$39:$A$782,$A85,СВЦЭМ!$B$39:$B$782,V$83)+'СЕТ СН'!$H$9+СВЦЭМ!$D$10+'СЕТ СН'!$H$6-'СЕТ СН'!$H$19</f>
        <v>1119.66409658</v>
      </c>
      <c r="W85" s="36">
        <f>SUMIFS(СВЦЭМ!$C$39:$C$782,СВЦЭМ!$A$39:$A$782,$A85,СВЦЭМ!$B$39:$B$782,W$83)+'СЕТ СН'!$H$9+СВЦЭМ!$D$10+'СЕТ СН'!$H$6-'СЕТ СН'!$H$19</f>
        <v>1116.9461410399999</v>
      </c>
      <c r="X85" s="36">
        <f>SUMIFS(СВЦЭМ!$C$39:$C$782,СВЦЭМ!$A$39:$A$782,$A85,СВЦЭМ!$B$39:$B$782,X$83)+'СЕТ СН'!$H$9+СВЦЭМ!$D$10+'СЕТ СН'!$H$6-'СЕТ СН'!$H$19</f>
        <v>1152.2651284900001</v>
      </c>
      <c r="Y85" s="36">
        <f>SUMIFS(СВЦЭМ!$C$39:$C$782,СВЦЭМ!$A$39:$A$782,$A85,СВЦЭМ!$B$39:$B$782,Y$83)+'СЕТ СН'!$H$9+СВЦЭМ!$D$10+'СЕТ СН'!$H$6-'СЕТ СН'!$H$19</f>
        <v>1215.1147392999999</v>
      </c>
    </row>
    <row r="86" spans="1:25" ht="15.75" x14ac:dyDescent="0.2">
      <c r="A86" s="35">
        <f t="shared" ref="A86:A114" si="2">A85+1</f>
        <v>44319</v>
      </c>
      <c r="B86" s="36">
        <f>SUMIFS(СВЦЭМ!$C$39:$C$782,СВЦЭМ!$A$39:$A$782,$A86,СВЦЭМ!$B$39:$B$782,B$83)+'СЕТ СН'!$H$9+СВЦЭМ!$D$10+'СЕТ СН'!$H$6-'СЕТ СН'!$H$19</f>
        <v>1197.68538949</v>
      </c>
      <c r="C86" s="36">
        <f>SUMIFS(СВЦЭМ!$C$39:$C$782,СВЦЭМ!$A$39:$A$782,$A86,СВЦЭМ!$B$39:$B$782,C$83)+'СЕТ СН'!$H$9+СВЦЭМ!$D$10+'СЕТ СН'!$H$6-'СЕТ СН'!$H$19</f>
        <v>1263.5992716799999</v>
      </c>
      <c r="D86" s="36">
        <f>SUMIFS(СВЦЭМ!$C$39:$C$782,СВЦЭМ!$A$39:$A$782,$A86,СВЦЭМ!$B$39:$B$782,D$83)+'СЕТ СН'!$H$9+СВЦЭМ!$D$10+'СЕТ СН'!$H$6-'СЕТ СН'!$H$19</f>
        <v>1307.2869964499998</v>
      </c>
      <c r="E86" s="36">
        <f>SUMIFS(СВЦЭМ!$C$39:$C$782,СВЦЭМ!$A$39:$A$782,$A86,СВЦЭМ!$B$39:$B$782,E$83)+'СЕТ СН'!$H$9+СВЦЭМ!$D$10+'СЕТ СН'!$H$6-'СЕТ СН'!$H$19</f>
        <v>1319.8232111699999</v>
      </c>
      <c r="F86" s="36">
        <f>SUMIFS(СВЦЭМ!$C$39:$C$782,СВЦЭМ!$A$39:$A$782,$A86,СВЦЭМ!$B$39:$B$782,F$83)+'СЕТ СН'!$H$9+СВЦЭМ!$D$10+'СЕТ СН'!$H$6-'СЕТ СН'!$H$19</f>
        <v>1330.0859485899998</v>
      </c>
      <c r="G86" s="36">
        <f>SUMIFS(СВЦЭМ!$C$39:$C$782,СВЦЭМ!$A$39:$A$782,$A86,СВЦЭМ!$B$39:$B$782,G$83)+'СЕТ СН'!$H$9+СВЦЭМ!$D$10+'СЕТ СН'!$H$6-'СЕТ СН'!$H$19</f>
        <v>1329.16728758</v>
      </c>
      <c r="H86" s="36">
        <f>SUMIFS(СВЦЭМ!$C$39:$C$782,СВЦЭМ!$A$39:$A$782,$A86,СВЦЭМ!$B$39:$B$782,H$83)+'СЕТ СН'!$H$9+СВЦЭМ!$D$10+'СЕТ СН'!$H$6-'СЕТ СН'!$H$19</f>
        <v>1345.10972034</v>
      </c>
      <c r="I86" s="36">
        <f>SUMIFS(СВЦЭМ!$C$39:$C$782,СВЦЭМ!$A$39:$A$782,$A86,СВЦЭМ!$B$39:$B$782,I$83)+'СЕТ СН'!$H$9+СВЦЭМ!$D$10+'СЕТ СН'!$H$6-'СЕТ СН'!$H$19</f>
        <v>1306.4266837999999</v>
      </c>
      <c r="J86" s="36">
        <f>SUMIFS(СВЦЭМ!$C$39:$C$782,СВЦЭМ!$A$39:$A$782,$A86,СВЦЭМ!$B$39:$B$782,J$83)+'СЕТ СН'!$H$9+СВЦЭМ!$D$10+'СЕТ СН'!$H$6-'СЕТ СН'!$H$19</f>
        <v>1243.2234499199999</v>
      </c>
      <c r="K86" s="36">
        <f>SUMIFS(СВЦЭМ!$C$39:$C$782,СВЦЭМ!$A$39:$A$782,$A86,СВЦЭМ!$B$39:$B$782,K$83)+'СЕТ СН'!$H$9+СВЦЭМ!$D$10+'СЕТ СН'!$H$6-'СЕТ СН'!$H$19</f>
        <v>1207.0228887699998</v>
      </c>
      <c r="L86" s="36">
        <f>SUMIFS(СВЦЭМ!$C$39:$C$782,СВЦЭМ!$A$39:$A$782,$A86,СВЦЭМ!$B$39:$B$782,L$83)+'СЕТ СН'!$H$9+СВЦЭМ!$D$10+'СЕТ СН'!$H$6-'СЕТ СН'!$H$19</f>
        <v>1191.31585077</v>
      </c>
      <c r="M86" s="36">
        <f>SUMIFS(СВЦЭМ!$C$39:$C$782,СВЦЭМ!$A$39:$A$782,$A86,СВЦЭМ!$B$39:$B$782,M$83)+'СЕТ СН'!$H$9+СВЦЭМ!$D$10+'СЕТ СН'!$H$6-'СЕТ СН'!$H$19</f>
        <v>1170.7597859299999</v>
      </c>
      <c r="N86" s="36">
        <f>SUMIFS(СВЦЭМ!$C$39:$C$782,СВЦЭМ!$A$39:$A$782,$A86,СВЦЭМ!$B$39:$B$782,N$83)+'СЕТ СН'!$H$9+СВЦЭМ!$D$10+'СЕТ СН'!$H$6-'СЕТ СН'!$H$19</f>
        <v>1197.2694847600001</v>
      </c>
      <c r="O86" s="36">
        <f>SUMIFS(СВЦЭМ!$C$39:$C$782,СВЦЭМ!$A$39:$A$782,$A86,СВЦЭМ!$B$39:$B$782,O$83)+'СЕТ СН'!$H$9+СВЦЭМ!$D$10+'СЕТ СН'!$H$6-'СЕТ СН'!$H$19</f>
        <v>1246.7879783199999</v>
      </c>
      <c r="P86" s="36">
        <f>SUMIFS(СВЦЭМ!$C$39:$C$782,СВЦЭМ!$A$39:$A$782,$A86,СВЦЭМ!$B$39:$B$782,P$83)+'СЕТ СН'!$H$9+СВЦЭМ!$D$10+'СЕТ СН'!$H$6-'СЕТ СН'!$H$19</f>
        <v>1259.5875067699999</v>
      </c>
      <c r="Q86" s="36">
        <f>SUMIFS(СВЦЭМ!$C$39:$C$782,СВЦЭМ!$A$39:$A$782,$A86,СВЦЭМ!$B$39:$B$782,Q$83)+'СЕТ СН'!$H$9+СВЦЭМ!$D$10+'СЕТ СН'!$H$6-'СЕТ СН'!$H$19</f>
        <v>1251.5493072699999</v>
      </c>
      <c r="R86" s="36">
        <f>SUMIFS(СВЦЭМ!$C$39:$C$782,СВЦЭМ!$A$39:$A$782,$A86,СВЦЭМ!$B$39:$B$782,R$83)+'СЕТ СН'!$H$9+СВЦЭМ!$D$10+'СЕТ СН'!$H$6-'СЕТ СН'!$H$19</f>
        <v>1245.3536402299999</v>
      </c>
      <c r="S86" s="36">
        <f>SUMIFS(СВЦЭМ!$C$39:$C$782,СВЦЭМ!$A$39:$A$782,$A86,СВЦЭМ!$B$39:$B$782,S$83)+'СЕТ СН'!$H$9+СВЦЭМ!$D$10+'СЕТ СН'!$H$6-'СЕТ СН'!$H$19</f>
        <v>1224.0086629299999</v>
      </c>
      <c r="T86" s="36">
        <f>SUMIFS(СВЦЭМ!$C$39:$C$782,СВЦЭМ!$A$39:$A$782,$A86,СВЦЭМ!$B$39:$B$782,T$83)+'СЕТ СН'!$H$9+СВЦЭМ!$D$10+'СЕТ СН'!$H$6-'СЕТ СН'!$H$19</f>
        <v>1189.76706885</v>
      </c>
      <c r="U86" s="36">
        <f>SUMIFS(СВЦЭМ!$C$39:$C$782,СВЦЭМ!$A$39:$A$782,$A86,СВЦЭМ!$B$39:$B$782,U$83)+'СЕТ СН'!$H$9+СВЦЭМ!$D$10+'СЕТ СН'!$H$6-'СЕТ СН'!$H$19</f>
        <v>1165.9362816400001</v>
      </c>
      <c r="V86" s="36">
        <f>SUMIFS(СВЦЭМ!$C$39:$C$782,СВЦЭМ!$A$39:$A$782,$A86,СВЦЭМ!$B$39:$B$782,V$83)+'СЕТ СН'!$H$9+СВЦЭМ!$D$10+'СЕТ СН'!$H$6-'СЕТ СН'!$H$19</f>
        <v>1145.7868481</v>
      </c>
      <c r="W86" s="36">
        <f>SUMIFS(СВЦЭМ!$C$39:$C$782,СВЦЭМ!$A$39:$A$782,$A86,СВЦЭМ!$B$39:$B$782,W$83)+'СЕТ СН'!$H$9+СВЦЭМ!$D$10+'СЕТ СН'!$H$6-'СЕТ СН'!$H$19</f>
        <v>1154.1378400200001</v>
      </c>
      <c r="X86" s="36">
        <f>SUMIFS(СВЦЭМ!$C$39:$C$782,СВЦЭМ!$A$39:$A$782,$A86,СВЦЭМ!$B$39:$B$782,X$83)+'СЕТ СН'!$H$9+СВЦЭМ!$D$10+'СЕТ СН'!$H$6-'СЕТ СН'!$H$19</f>
        <v>1144.29042845</v>
      </c>
      <c r="Y86" s="36">
        <f>SUMIFS(СВЦЭМ!$C$39:$C$782,СВЦЭМ!$A$39:$A$782,$A86,СВЦЭМ!$B$39:$B$782,Y$83)+'СЕТ СН'!$H$9+СВЦЭМ!$D$10+'СЕТ СН'!$H$6-'СЕТ СН'!$H$19</f>
        <v>1152.78664764</v>
      </c>
    </row>
    <row r="87" spans="1:25" ht="15.75" x14ac:dyDescent="0.2">
      <c r="A87" s="35">
        <f t="shared" si="2"/>
        <v>44320</v>
      </c>
      <c r="B87" s="36">
        <f>SUMIFS(СВЦЭМ!$C$39:$C$782,СВЦЭМ!$A$39:$A$782,$A87,СВЦЭМ!$B$39:$B$782,B$83)+'СЕТ СН'!$H$9+СВЦЭМ!$D$10+'СЕТ СН'!$H$6-'СЕТ СН'!$H$19</f>
        <v>1163.9417617399999</v>
      </c>
      <c r="C87" s="36">
        <f>SUMIFS(СВЦЭМ!$C$39:$C$782,СВЦЭМ!$A$39:$A$782,$A87,СВЦЭМ!$B$39:$B$782,C$83)+'СЕТ СН'!$H$9+СВЦЭМ!$D$10+'СЕТ СН'!$H$6-'СЕТ СН'!$H$19</f>
        <v>1226.89416194</v>
      </c>
      <c r="D87" s="36">
        <f>SUMIFS(СВЦЭМ!$C$39:$C$782,СВЦЭМ!$A$39:$A$782,$A87,СВЦЭМ!$B$39:$B$782,D$83)+'СЕТ СН'!$H$9+СВЦЭМ!$D$10+'СЕТ СН'!$H$6-'СЕТ СН'!$H$19</f>
        <v>1256.0932447799998</v>
      </c>
      <c r="E87" s="36">
        <f>SUMIFS(СВЦЭМ!$C$39:$C$782,СВЦЭМ!$A$39:$A$782,$A87,СВЦЭМ!$B$39:$B$782,E$83)+'СЕТ СН'!$H$9+СВЦЭМ!$D$10+'СЕТ СН'!$H$6-'СЕТ СН'!$H$19</f>
        <v>1255.7685321599999</v>
      </c>
      <c r="F87" s="36">
        <f>SUMIFS(СВЦЭМ!$C$39:$C$782,СВЦЭМ!$A$39:$A$782,$A87,СВЦЭМ!$B$39:$B$782,F$83)+'СЕТ СН'!$H$9+СВЦЭМ!$D$10+'СЕТ СН'!$H$6-'СЕТ СН'!$H$19</f>
        <v>1262.9699207499998</v>
      </c>
      <c r="G87" s="36">
        <f>SUMIFS(СВЦЭМ!$C$39:$C$782,СВЦЭМ!$A$39:$A$782,$A87,СВЦЭМ!$B$39:$B$782,G$83)+'СЕТ СН'!$H$9+СВЦЭМ!$D$10+'СЕТ СН'!$H$6-'СЕТ СН'!$H$19</f>
        <v>1257.8760989399998</v>
      </c>
      <c r="H87" s="36">
        <f>SUMIFS(СВЦЭМ!$C$39:$C$782,СВЦЭМ!$A$39:$A$782,$A87,СВЦЭМ!$B$39:$B$782,H$83)+'СЕТ СН'!$H$9+СВЦЭМ!$D$10+'СЕТ СН'!$H$6-'СЕТ СН'!$H$19</f>
        <v>1225.5278930399998</v>
      </c>
      <c r="I87" s="36">
        <f>SUMIFS(СВЦЭМ!$C$39:$C$782,СВЦЭМ!$A$39:$A$782,$A87,СВЦЭМ!$B$39:$B$782,I$83)+'СЕТ СН'!$H$9+СВЦЭМ!$D$10+'СЕТ СН'!$H$6-'СЕТ СН'!$H$19</f>
        <v>1205.30322576</v>
      </c>
      <c r="J87" s="36">
        <f>SUMIFS(СВЦЭМ!$C$39:$C$782,СВЦЭМ!$A$39:$A$782,$A87,СВЦЭМ!$B$39:$B$782,J$83)+'СЕТ СН'!$H$9+СВЦЭМ!$D$10+'СЕТ СН'!$H$6-'СЕТ СН'!$H$19</f>
        <v>1172.95531936</v>
      </c>
      <c r="K87" s="36">
        <f>SUMIFS(СВЦЭМ!$C$39:$C$782,СВЦЭМ!$A$39:$A$782,$A87,СВЦЭМ!$B$39:$B$782,K$83)+'СЕТ СН'!$H$9+СВЦЭМ!$D$10+'СЕТ СН'!$H$6-'СЕТ СН'!$H$19</f>
        <v>1150.1481641099999</v>
      </c>
      <c r="L87" s="36">
        <f>SUMIFS(СВЦЭМ!$C$39:$C$782,СВЦЭМ!$A$39:$A$782,$A87,СВЦЭМ!$B$39:$B$782,L$83)+'СЕТ СН'!$H$9+СВЦЭМ!$D$10+'СЕТ СН'!$H$6-'СЕТ СН'!$H$19</f>
        <v>1142.4356212299999</v>
      </c>
      <c r="M87" s="36">
        <f>SUMIFS(СВЦЭМ!$C$39:$C$782,СВЦЭМ!$A$39:$A$782,$A87,СВЦЭМ!$B$39:$B$782,M$83)+'СЕТ СН'!$H$9+СВЦЭМ!$D$10+'СЕТ СН'!$H$6-'СЕТ СН'!$H$19</f>
        <v>1140.0341078199999</v>
      </c>
      <c r="N87" s="36">
        <f>SUMIFS(СВЦЭМ!$C$39:$C$782,СВЦЭМ!$A$39:$A$782,$A87,СВЦЭМ!$B$39:$B$782,N$83)+'СЕТ СН'!$H$9+СВЦЭМ!$D$10+'СЕТ СН'!$H$6-'СЕТ СН'!$H$19</f>
        <v>1145.8280453900002</v>
      </c>
      <c r="O87" s="36">
        <f>SUMIFS(СВЦЭМ!$C$39:$C$782,СВЦЭМ!$A$39:$A$782,$A87,СВЦЭМ!$B$39:$B$782,O$83)+'СЕТ СН'!$H$9+СВЦЭМ!$D$10+'СЕТ СН'!$H$6-'СЕТ СН'!$H$19</f>
        <v>1152.77746499</v>
      </c>
      <c r="P87" s="36">
        <f>SUMIFS(СВЦЭМ!$C$39:$C$782,СВЦЭМ!$A$39:$A$782,$A87,СВЦЭМ!$B$39:$B$782,P$83)+'СЕТ СН'!$H$9+СВЦЭМ!$D$10+'СЕТ СН'!$H$6-'СЕТ СН'!$H$19</f>
        <v>1160.7743725</v>
      </c>
      <c r="Q87" s="36">
        <f>SUMIFS(СВЦЭМ!$C$39:$C$782,СВЦЭМ!$A$39:$A$782,$A87,СВЦЭМ!$B$39:$B$782,Q$83)+'СЕТ СН'!$H$9+СВЦЭМ!$D$10+'СЕТ СН'!$H$6-'СЕТ СН'!$H$19</f>
        <v>1158.19417643</v>
      </c>
      <c r="R87" s="36">
        <f>SUMIFS(СВЦЭМ!$C$39:$C$782,СВЦЭМ!$A$39:$A$782,$A87,СВЦЭМ!$B$39:$B$782,R$83)+'СЕТ СН'!$H$9+СВЦЭМ!$D$10+'СЕТ СН'!$H$6-'СЕТ СН'!$H$19</f>
        <v>1170.5535228900001</v>
      </c>
      <c r="S87" s="36">
        <f>SUMIFS(СВЦЭМ!$C$39:$C$782,СВЦЭМ!$A$39:$A$782,$A87,СВЦЭМ!$B$39:$B$782,S$83)+'СЕТ СН'!$H$9+СВЦЭМ!$D$10+'СЕТ СН'!$H$6-'СЕТ СН'!$H$19</f>
        <v>1176.46494674</v>
      </c>
      <c r="T87" s="36">
        <f>SUMIFS(СВЦЭМ!$C$39:$C$782,СВЦЭМ!$A$39:$A$782,$A87,СВЦЭМ!$B$39:$B$782,T$83)+'СЕТ СН'!$H$9+СВЦЭМ!$D$10+'СЕТ СН'!$H$6-'СЕТ СН'!$H$19</f>
        <v>1162.4324576600002</v>
      </c>
      <c r="U87" s="36">
        <f>SUMIFS(СВЦЭМ!$C$39:$C$782,СВЦЭМ!$A$39:$A$782,$A87,СВЦЭМ!$B$39:$B$782,U$83)+'СЕТ СН'!$H$9+СВЦЭМ!$D$10+'СЕТ СН'!$H$6-'СЕТ СН'!$H$19</f>
        <v>1123.2645830900001</v>
      </c>
      <c r="V87" s="36">
        <f>SUMIFS(СВЦЭМ!$C$39:$C$782,СВЦЭМ!$A$39:$A$782,$A87,СВЦЭМ!$B$39:$B$782,V$83)+'СЕТ СН'!$H$9+СВЦЭМ!$D$10+'СЕТ СН'!$H$6-'СЕТ СН'!$H$19</f>
        <v>1105.8481013800001</v>
      </c>
      <c r="W87" s="36">
        <f>SUMIFS(СВЦЭМ!$C$39:$C$782,СВЦЭМ!$A$39:$A$782,$A87,СВЦЭМ!$B$39:$B$782,W$83)+'СЕТ СН'!$H$9+СВЦЭМ!$D$10+'СЕТ СН'!$H$6-'СЕТ СН'!$H$19</f>
        <v>1110.34444955</v>
      </c>
      <c r="X87" s="36">
        <f>SUMIFS(СВЦЭМ!$C$39:$C$782,СВЦЭМ!$A$39:$A$782,$A87,СВЦЭМ!$B$39:$B$782,X$83)+'СЕТ СН'!$H$9+СВЦЭМ!$D$10+'СЕТ СН'!$H$6-'СЕТ СН'!$H$19</f>
        <v>1127.7875483100001</v>
      </c>
      <c r="Y87" s="36">
        <f>SUMIFS(СВЦЭМ!$C$39:$C$782,СВЦЭМ!$A$39:$A$782,$A87,СВЦЭМ!$B$39:$B$782,Y$83)+'СЕТ СН'!$H$9+СВЦЭМ!$D$10+'СЕТ СН'!$H$6-'СЕТ СН'!$H$19</f>
        <v>1149.5239261300001</v>
      </c>
    </row>
    <row r="88" spans="1:25" ht="15.75" x14ac:dyDescent="0.2">
      <c r="A88" s="35">
        <f t="shared" si="2"/>
        <v>44321</v>
      </c>
      <c r="B88" s="36">
        <f>SUMIFS(СВЦЭМ!$C$39:$C$782,СВЦЭМ!$A$39:$A$782,$A88,СВЦЭМ!$B$39:$B$782,B$83)+'СЕТ СН'!$H$9+СВЦЭМ!$D$10+'СЕТ СН'!$H$6-'СЕТ СН'!$H$19</f>
        <v>1176.8005764099998</v>
      </c>
      <c r="C88" s="36">
        <f>SUMIFS(СВЦЭМ!$C$39:$C$782,СВЦЭМ!$A$39:$A$782,$A88,СВЦЭМ!$B$39:$B$782,C$83)+'СЕТ СН'!$H$9+СВЦЭМ!$D$10+'СЕТ СН'!$H$6-'СЕТ СН'!$H$19</f>
        <v>1225.5538790499998</v>
      </c>
      <c r="D88" s="36">
        <f>SUMIFS(СВЦЭМ!$C$39:$C$782,СВЦЭМ!$A$39:$A$782,$A88,СВЦЭМ!$B$39:$B$782,D$83)+'СЕТ СН'!$H$9+СВЦЭМ!$D$10+'СЕТ СН'!$H$6-'СЕТ СН'!$H$19</f>
        <v>1245.9101014999999</v>
      </c>
      <c r="E88" s="36">
        <f>SUMIFS(СВЦЭМ!$C$39:$C$782,СВЦЭМ!$A$39:$A$782,$A88,СВЦЭМ!$B$39:$B$782,E$83)+'СЕТ СН'!$H$9+СВЦЭМ!$D$10+'СЕТ СН'!$H$6-'СЕТ СН'!$H$19</f>
        <v>1256.9594948399999</v>
      </c>
      <c r="F88" s="36">
        <f>SUMIFS(СВЦЭМ!$C$39:$C$782,СВЦЭМ!$A$39:$A$782,$A88,СВЦЭМ!$B$39:$B$782,F$83)+'СЕТ СН'!$H$9+СВЦЭМ!$D$10+'СЕТ СН'!$H$6-'СЕТ СН'!$H$19</f>
        <v>1269.7419593999998</v>
      </c>
      <c r="G88" s="36">
        <f>SUMIFS(СВЦЭМ!$C$39:$C$782,СВЦЭМ!$A$39:$A$782,$A88,СВЦЭМ!$B$39:$B$782,G$83)+'СЕТ СН'!$H$9+СВЦЭМ!$D$10+'СЕТ СН'!$H$6-'СЕТ СН'!$H$19</f>
        <v>1261.9879098399999</v>
      </c>
      <c r="H88" s="36">
        <f>SUMIFS(СВЦЭМ!$C$39:$C$782,СВЦЭМ!$A$39:$A$782,$A88,СВЦЭМ!$B$39:$B$782,H$83)+'СЕТ СН'!$H$9+СВЦЭМ!$D$10+'СЕТ СН'!$H$6-'СЕТ СН'!$H$19</f>
        <v>1230.34212327</v>
      </c>
      <c r="I88" s="36">
        <f>SUMIFS(СВЦЭМ!$C$39:$C$782,СВЦЭМ!$A$39:$A$782,$A88,СВЦЭМ!$B$39:$B$782,I$83)+'СЕТ СН'!$H$9+СВЦЭМ!$D$10+'СЕТ СН'!$H$6-'СЕТ СН'!$H$19</f>
        <v>1194.61016008</v>
      </c>
      <c r="J88" s="36">
        <f>SUMIFS(СВЦЭМ!$C$39:$C$782,СВЦЭМ!$A$39:$A$782,$A88,СВЦЭМ!$B$39:$B$782,J$83)+'СЕТ СН'!$H$9+СВЦЭМ!$D$10+'СЕТ СН'!$H$6-'СЕТ СН'!$H$19</f>
        <v>1157.62350913</v>
      </c>
      <c r="K88" s="36">
        <f>SUMIFS(СВЦЭМ!$C$39:$C$782,СВЦЭМ!$A$39:$A$782,$A88,СВЦЭМ!$B$39:$B$782,K$83)+'СЕТ СН'!$H$9+СВЦЭМ!$D$10+'СЕТ СН'!$H$6-'СЕТ СН'!$H$19</f>
        <v>1145.05602675</v>
      </c>
      <c r="L88" s="36">
        <f>SUMIFS(СВЦЭМ!$C$39:$C$782,СВЦЭМ!$A$39:$A$782,$A88,СВЦЭМ!$B$39:$B$782,L$83)+'СЕТ СН'!$H$9+СВЦЭМ!$D$10+'СЕТ СН'!$H$6-'СЕТ СН'!$H$19</f>
        <v>1125.47137021</v>
      </c>
      <c r="M88" s="36">
        <f>SUMIFS(СВЦЭМ!$C$39:$C$782,СВЦЭМ!$A$39:$A$782,$A88,СВЦЭМ!$B$39:$B$782,M$83)+'СЕТ СН'!$H$9+СВЦЭМ!$D$10+'СЕТ СН'!$H$6-'СЕТ СН'!$H$19</f>
        <v>1115.8315501</v>
      </c>
      <c r="N88" s="36">
        <f>SUMIFS(СВЦЭМ!$C$39:$C$782,СВЦЭМ!$A$39:$A$782,$A88,СВЦЭМ!$B$39:$B$782,N$83)+'СЕТ СН'!$H$9+СВЦЭМ!$D$10+'СЕТ СН'!$H$6-'СЕТ СН'!$H$19</f>
        <v>1135.1488767000001</v>
      </c>
      <c r="O88" s="36">
        <f>SUMIFS(СВЦЭМ!$C$39:$C$782,СВЦЭМ!$A$39:$A$782,$A88,СВЦЭМ!$B$39:$B$782,O$83)+'СЕТ СН'!$H$9+СВЦЭМ!$D$10+'СЕТ СН'!$H$6-'СЕТ СН'!$H$19</f>
        <v>1139.2914038399999</v>
      </c>
      <c r="P88" s="36">
        <f>SUMIFS(СВЦЭМ!$C$39:$C$782,СВЦЭМ!$A$39:$A$782,$A88,СВЦЭМ!$B$39:$B$782,P$83)+'СЕТ СН'!$H$9+СВЦЭМ!$D$10+'СЕТ СН'!$H$6-'СЕТ СН'!$H$19</f>
        <v>1140.8616265599999</v>
      </c>
      <c r="Q88" s="36">
        <f>SUMIFS(СВЦЭМ!$C$39:$C$782,СВЦЭМ!$A$39:$A$782,$A88,СВЦЭМ!$B$39:$B$782,Q$83)+'СЕТ СН'!$H$9+СВЦЭМ!$D$10+'СЕТ СН'!$H$6-'СЕТ СН'!$H$19</f>
        <v>1142.7247724399999</v>
      </c>
      <c r="R88" s="36">
        <f>SUMIFS(СВЦЭМ!$C$39:$C$782,СВЦЭМ!$A$39:$A$782,$A88,СВЦЭМ!$B$39:$B$782,R$83)+'СЕТ СН'!$H$9+СВЦЭМ!$D$10+'СЕТ СН'!$H$6-'СЕТ СН'!$H$19</f>
        <v>1145.5441542799999</v>
      </c>
      <c r="S88" s="36">
        <f>SUMIFS(СВЦЭМ!$C$39:$C$782,СВЦЭМ!$A$39:$A$782,$A88,СВЦЭМ!$B$39:$B$782,S$83)+'СЕТ СН'!$H$9+СВЦЭМ!$D$10+'СЕТ СН'!$H$6-'СЕТ СН'!$H$19</f>
        <v>1151.7943043499999</v>
      </c>
      <c r="T88" s="36">
        <f>SUMIFS(СВЦЭМ!$C$39:$C$782,СВЦЭМ!$A$39:$A$782,$A88,СВЦЭМ!$B$39:$B$782,T$83)+'СЕТ СН'!$H$9+СВЦЭМ!$D$10+'СЕТ СН'!$H$6-'СЕТ СН'!$H$19</f>
        <v>1151.9587416100001</v>
      </c>
      <c r="U88" s="36">
        <f>SUMIFS(СВЦЭМ!$C$39:$C$782,СВЦЭМ!$A$39:$A$782,$A88,СВЦЭМ!$B$39:$B$782,U$83)+'СЕТ СН'!$H$9+СВЦЭМ!$D$10+'СЕТ СН'!$H$6-'СЕТ СН'!$H$19</f>
        <v>1131.4812168799999</v>
      </c>
      <c r="V88" s="36">
        <f>SUMIFS(СВЦЭМ!$C$39:$C$782,СВЦЭМ!$A$39:$A$782,$A88,СВЦЭМ!$B$39:$B$782,V$83)+'СЕТ СН'!$H$9+СВЦЭМ!$D$10+'СЕТ СН'!$H$6-'СЕТ СН'!$H$19</f>
        <v>1122.7271152799999</v>
      </c>
      <c r="W88" s="36">
        <f>SUMIFS(СВЦЭМ!$C$39:$C$782,СВЦЭМ!$A$39:$A$782,$A88,СВЦЭМ!$B$39:$B$782,W$83)+'СЕТ СН'!$H$9+СВЦЭМ!$D$10+'СЕТ СН'!$H$6-'СЕТ СН'!$H$19</f>
        <v>1127.5019936900001</v>
      </c>
      <c r="X88" s="36">
        <f>SUMIFS(СВЦЭМ!$C$39:$C$782,СВЦЭМ!$A$39:$A$782,$A88,СВЦЭМ!$B$39:$B$782,X$83)+'СЕТ СН'!$H$9+СВЦЭМ!$D$10+'СЕТ СН'!$H$6-'СЕТ СН'!$H$19</f>
        <v>1138.4034873099999</v>
      </c>
      <c r="Y88" s="36">
        <f>SUMIFS(СВЦЭМ!$C$39:$C$782,СВЦЭМ!$A$39:$A$782,$A88,СВЦЭМ!$B$39:$B$782,Y$83)+'СЕТ СН'!$H$9+СВЦЭМ!$D$10+'СЕТ СН'!$H$6-'СЕТ СН'!$H$19</f>
        <v>1178.4189146900001</v>
      </c>
    </row>
    <row r="89" spans="1:25" ht="15.75" x14ac:dyDescent="0.2">
      <c r="A89" s="35">
        <f t="shared" si="2"/>
        <v>44322</v>
      </c>
      <c r="B89" s="36">
        <f>SUMIFS(СВЦЭМ!$C$39:$C$782,СВЦЭМ!$A$39:$A$782,$A89,СВЦЭМ!$B$39:$B$782,B$83)+'СЕТ СН'!$H$9+СВЦЭМ!$D$10+'СЕТ СН'!$H$6-'СЕТ СН'!$H$19</f>
        <v>1170.21451331</v>
      </c>
      <c r="C89" s="36">
        <f>SUMIFS(СВЦЭМ!$C$39:$C$782,СВЦЭМ!$A$39:$A$782,$A89,СВЦЭМ!$B$39:$B$782,C$83)+'СЕТ СН'!$H$9+СВЦЭМ!$D$10+'СЕТ СН'!$H$6-'СЕТ СН'!$H$19</f>
        <v>1203.1410590399998</v>
      </c>
      <c r="D89" s="36">
        <f>SUMIFS(СВЦЭМ!$C$39:$C$782,СВЦЭМ!$A$39:$A$782,$A89,СВЦЭМ!$B$39:$B$782,D$83)+'СЕТ СН'!$H$9+СВЦЭМ!$D$10+'СЕТ СН'!$H$6-'СЕТ СН'!$H$19</f>
        <v>1246.6114569899999</v>
      </c>
      <c r="E89" s="36">
        <f>SUMIFS(СВЦЭМ!$C$39:$C$782,СВЦЭМ!$A$39:$A$782,$A89,СВЦЭМ!$B$39:$B$782,E$83)+'СЕТ СН'!$H$9+СВЦЭМ!$D$10+'СЕТ СН'!$H$6-'СЕТ СН'!$H$19</f>
        <v>1242.69900183</v>
      </c>
      <c r="F89" s="36">
        <f>SUMIFS(СВЦЭМ!$C$39:$C$782,СВЦЭМ!$A$39:$A$782,$A89,СВЦЭМ!$B$39:$B$782,F$83)+'СЕТ СН'!$H$9+СВЦЭМ!$D$10+'СЕТ СН'!$H$6-'СЕТ СН'!$H$19</f>
        <v>1258.0807568199998</v>
      </c>
      <c r="G89" s="36">
        <f>SUMIFS(СВЦЭМ!$C$39:$C$782,СВЦЭМ!$A$39:$A$782,$A89,СВЦЭМ!$B$39:$B$782,G$83)+'СЕТ СН'!$H$9+СВЦЭМ!$D$10+'СЕТ СН'!$H$6-'СЕТ СН'!$H$19</f>
        <v>1255.4713266899998</v>
      </c>
      <c r="H89" s="36">
        <f>SUMIFS(СВЦЭМ!$C$39:$C$782,СВЦЭМ!$A$39:$A$782,$A89,СВЦЭМ!$B$39:$B$782,H$83)+'СЕТ СН'!$H$9+СВЦЭМ!$D$10+'СЕТ СН'!$H$6-'СЕТ СН'!$H$19</f>
        <v>1230.3262803599998</v>
      </c>
      <c r="I89" s="36">
        <f>SUMIFS(СВЦЭМ!$C$39:$C$782,СВЦЭМ!$A$39:$A$782,$A89,СВЦЭМ!$B$39:$B$782,I$83)+'СЕТ СН'!$H$9+СВЦЭМ!$D$10+'СЕТ СН'!$H$6-'СЕТ СН'!$H$19</f>
        <v>1190.8609415000001</v>
      </c>
      <c r="J89" s="36">
        <f>SUMIFS(СВЦЭМ!$C$39:$C$782,СВЦЭМ!$A$39:$A$782,$A89,СВЦЭМ!$B$39:$B$782,J$83)+'СЕТ СН'!$H$9+СВЦЭМ!$D$10+'СЕТ СН'!$H$6-'СЕТ СН'!$H$19</f>
        <v>1152.79593944</v>
      </c>
      <c r="K89" s="36">
        <f>SUMIFS(СВЦЭМ!$C$39:$C$782,СВЦЭМ!$A$39:$A$782,$A89,СВЦЭМ!$B$39:$B$782,K$83)+'СЕТ СН'!$H$9+СВЦЭМ!$D$10+'СЕТ СН'!$H$6-'СЕТ СН'!$H$19</f>
        <v>1107.30940205</v>
      </c>
      <c r="L89" s="36">
        <f>SUMIFS(СВЦЭМ!$C$39:$C$782,СВЦЭМ!$A$39:$A$782,$A89,СВЦЭМ!$B$39:$B$782,L$83)+'СЕТ СН'!$H$9+СВЦЭМ!$D$10+'СЕТ СН'!$H$6-'СЕТ СН'!$H$19</f>
        <v>1084.4069797100001</v>
      </c>
      <c r="M89" s="36">
        <f>SUMIFS(СВЦЭМ!$C$39:$C$782,СВЦЭМ!$A$39:$A$782,$A89,СВЦЭМ!$B$39:$B$782,M$83)+'СЕТ СН'!$H$9+СВЦЭМ!$D$10+'СЕТ СН'!$H$6-'СЕТ СН'!$H$19</f>
        <v>1090.56251976</v>
      </c>
      <c r="N89" s="36">
        <f>SUMIFS(СВЦЭМ!$C$39:$C$782,СВЦЭМ!$A$39:$A$782,$A89,СВЦЭМ!$B$39:$B$782,N$83)+'СЕТ СН'!$H$9+СВЦЭМ!$D$10+'СЕТ СН'!$H$6-'СЕТ СН'!$H$19</f>
        <v>1121.9018614400002</v>
      </c>
      <c r="O89" s="36">
        <f>SUMIFS(СВЦЭМ!$C$39:$C$782,СВЦЭМ!$A$39:$A$782,$A89,СВЦЭМ!$B$39:$B$782,O$83)+'СЕТ СН'!$H$9+СВЦЭМ!$D$10+'СЕТ СН'!$H$6-'СЕТ СН'!$H$19</f>
        <v>1131.7981233200001</v>
      </c>
      <c r="P89" s="36">
        <f>SUMIFS(СВЦЭМ!$C$39:$C$782,СВЦЭМ!$A$39:$A$782,$A89,СВЦЭМ!$B$39:$B$782,P$83)+'СЕТ СН'!$H$9+СВЦЭМ!$D$10+'СЕТ СН'!$H$6-'СЕТ СН'!$H$19</f>
        <v>1151.2051066899999</v>
      </c>
      <c r="Q89" s="36">
        <f>SUMIFS(СВЦЭМ!$C$39:$C$782,СВЦЭМ!$A$39:$A$782,$A89,СВЦЭМ!$B$39:$B$782,Q$83)+'СЕТ СН'!$H$9+СВЦЭМ!$D$10+'СЕТ СН'!$H$6-'СЕТ СН'!$H$19</f>
        <v>1161.2051547800002</v>
      </c>
      <c r="R89" s="36">
        <f>SUMIFS(СВЦЭМ!$C$39:$C$782,СВЦЭМ!$A$39:$A$782,$A89,СВЦЭМ!$B$39:$B$782,R$83)+'СЕТ СН'!$H$9+СВЦЭМ!$D$10+'СЕТ СН'!$H$6-'СЕТ СН'!$H$19</f>
        <v>1149.5939690499999</v>
      </c>
      <c r="S89" s="36">
        <f>SUMIFS(СВЦЭМ!$C$39:$C$782,СВЦЭМ!$A$39:$A$782,$A89,СВЦЭМ!$B$39:$B$782,S$83)+'СЕТ СН'!$H$9+СВЦЭМ!$D$10+'СЕТ СН'!$H$6-'СЕТ СН'!$H$19</f>
        <v>1163.8856141599999</v>
      </c>
      <c r="T89" s="36">
        <f>SUMIFS(СВЦЭМ!$C$39:$C$782,СВЦЭМ!$A$39:$A$782,$A89,СВЦЭМ!$B$39:$B$782,T$83)+'СЕТ СН'!$H$9+СВЦЭМ!$D$10+'СЕТ СН'!$H$6-'СЕТ СН'!$H$19</f>
        <v>1134.6959652400001</v>
      </c>
      <c r="U89" s="36">
        <f>SUMIFS(СВЦЭМ!$C$39:$C$782,СВЦЭМ!$A$39:$A$782,$A89,СВЦЭМ!$B$39:$B$782,U$83)+'СЕТ СН'!$H$9+СВЦЭМ!$D$10+'СЕТ СН'!$H$6-'СЕТ СН'!$H$19</f>
        <v>1095.8011076500002</v>
      </c>
      <c r="V89" s="36">
        <f>SUMIFS(СВЦЭМ!$C$39:$C$782,СВЦЭМ!$A$39:$A$782,$A89,СВЦЭМ!$B$39:$B$782,V$83)+'СЕТ СН'!$H$9+СВЦЭМ!$D$10+'СЕТ СН'!$H$6-'СЕТ СН'!$H$19</f>
        <v>1058.1350181</v>
      </c>
      <c r="W89" s="36">
        <f>SUMIFS(СВЦЭМ!$C$39:$C$782,СВЦЭМ!$A$39:$A$782,$A89,СВЦЭМ!$B$39:$B$782,W$83)+'СЕТ СН'!$H$9+СВЦЭМ!$D$10+'СЕТ СН'!$H$6-'СЕТ СН'!$H$19</f>
        <v>1075.8813620199999</v>
      </c>
      <c r="X89" s="36">
        <f>SUMIFS(СВЦЭМ!$C$39:$C$782,СВЦЭМ!$A$39:$A$782,$A89,СВЦЭМ!$B$39:$B$782,X$83)+'СЕТ СН'!$H$9+СВЦЭМ!$D$10+'СЕТ СН'!$H$6-'СЕТ СН'!$H$19</f>
        <v>1108.64251414</v>
      </c>
      <c r="Y89" s="36">
        <f>SUMIFS(СВЦЭМ!$C$39:$C$782,СВЦЭМ!$A$39:$A$782,$A89,СВЦЭМ!$B$39:$B$782,Y$83)+'СЕТ СН'!$H$9+СВЦЭМ!$D$10+'СЕТ СН'!$H$6-'СЕТ СН'!$H$19</f>
        <v>1159.36492767</v>
      </c>
    </row>
    <row r="90" spans="1:25" ht="15.75" x14ac:dyDescent="0.2">
      <c r="A90" s="35">
        <f t="shared" si="2"/>
        <v>44323</v>
      </c>
      <c r="B90" s="36">
        <f>SUMIFS(СВЦЭМ!$C$39:$C$782,СВЦЭМ!$A$39:$A$782,$A90,СВЦЭМ!$B$39:$B$782,B$83)+'СЕТ СН'!$H$9+СВЦЭМ!$D$10+'СЕТ СН'!$H$6-'СЕТ СН'!$H$19</f>
        <v>1164.89181504</v>
      </c>
      <c r="C90" s="36">
        <f>SUMIFS(СВЦЭМ!$C$39:$C$782,СВЦЭМ!$A$39:$A$782,$A90,СВЦЭМ!$B$39:$B$782,C$83)+'СЕТ СН'!$H$9+СВЦЭМ!$D$10+'СЕТ СН'!$H$6-'СЕТ СН'!$H$19</f>
        <v>1172.0582187999998</v>
      </c>
      <c r="D90" s="36">
        <f>SUMIFS(СВЦЭМ!$C$39:$C$782,СВЦЭМ!$A$39:$A$782,$A90,СВЦЭМ!$B$39:$B$782,D$83)+'СЕТ СН'!$H$9+СВЦЭМ!$D$10+'СЕТ СН'!$H$6-'СЕТ СН'!$H$19</f>
        <v>1233.9878180599999</v>
      </c>
      <c r="E90" s="36">
        <f>SUMIFS(СВЦЭМ!$C$39:$C$782,СВЦЭМ!$A$39:$A$782,$A90,СВЦЭМ!$B$39:$B$782,E$83)+'СЕТ СН'!$H$9+СВЦЭМ!$D$10+'СЕТ СН'!$H$6-'СЕТ СН'!$H$19</f>
        <v>1249.4918908799998</v>
      </c>
      <c r="F90" s="36">
        <f>SUMIFS(СВЦЭМ!$C$39:$C$782,СВЦЭМ!$A$39:$A$782,$A90,СВЦЭМ!$B$39:$B$782,F$83)+'СЕТ СН'!$H$9+СВЦЭМ!$D$10+'СЕТ СН'!$H$6-'СЕТ СН'!$H$19</f>
        <v>1260.4763991999998</v>
      </c>
      <c r="G90" s="36">
        <f>SUMIFS(СВЦЭМ!$C$39:$C$782,СВЦЭМ!$A$39:$A$782,$A90,СВЦЭМ!$B$39:$B$782,G$83)+'СЕТ СН'!$H$9+СВЦЭМ!$D$10+'СЕТ СН'!$H$6-'СЕТ СН'!$H$19</f>
        <v>1239.2954876399999</v>
      </c>
      <c r="H90" s="36">
        <f>SUMIFS(СВЦЭМ!$C$39:$C$782,СВЦЭМ!$A$39:$A$782,$A90,СВЦЭМ!$B$39:$B$782,H$83)+'СЕТ СН'!$H$9+СВЦЭМ!$D$10+'СЕТ СН'!$H$6-'СЕТ СН'!$H$19</f>
        <v>1187.0237005899999</v>
      </c>
      <c r="I90" s="36">
        <f>SUMIFS(СВЦЭМ!$C$39:$C$782,СВЦЭМ!$A$39:$A$782,$A90,СВЦЭМ!$B$39:$B$782,I$83)+'СЕТ СН'!$H$9+СВЦЭМ!$D$10+'СЕТ СН'!$H$6-'СЕТ СН'!$H$19</f>
        <v>1158.0300970600001</v>
      </c>
      <c r="J90" s="36">
        <f>SUMIFS(СВЦЭМ!$C$39:$C$782,СВЦЭМ!$A$39:$A$782,$A90,СВЦЭМ!$B$39:$B$782,J$83)+'СЕТ СН'!$H$9+СВЦЭМ!$D$10+'СЕТ СН'!$H$6-'СЕТ СН'!$H$19</f>
        <v>1133.0092482499999</v>
      </c>
      <c r="K90" s="36">
        <f>SUMIFS(СВЦЭМ!$C$39:$C$782,СВЦЭМ!$A$39:$A$782,$A90,СВЦЭМ!$B$39:$B$782,K$83)+'СЕТ СН'!$H$9+СВЦЭМ!$D$10+'СЕТ СН'!$H$6-'СЕТ СН'!$H$19</f>
        <v>1143.70460136</v>
      </c>
      <c r="L90" s="36">
        <f>SUMIFS(СВЦЭМ!$C$39:$C$782,СВЦЭМ!$A$39:$A$782,$A90,СВЦЭМ!$B$39:$B$782,L$83)+'СЕТ СН'!$H$9+СВЦЭМ!$D$10+'СЕТ СН'!$H$6-'СЕТ СН'!$H$19</f>
        <v>1134.9902642900001</v>
      </c>
      <c r="M90" s="36">
        <f>SUMIFS(СВЦЭМ!$C$39:$C$782,СВЦЭМ!$A$39:$A$782,$A90,СВЦЭМ!$B$39:$B$782,M$83)+'СЕТ СН'!$H$9+СВЦЭМ!$D$10+'СЕТ СН'!$H$6-'СЕТ СН'!$H$19</f>
        <v>1133.1302342200001</v>
      </c>
      <c r="N90" s="36">
        <f>SUMIFS(СВЦЭМ!$C$39:$C$782,СВЦЭМ!$A$39:$A$782,$A90,СВЦЭМ!$B$39:$B$782,N$83)+'СЕТ СН'!$H$9+СВЦЭМ!$D$10+'СЕТ СН'!$H$6-'СЕТ СН'!$H$19</f>
        <v>1118.2670933700001</v>
      </c>
      <c r="O90" s="36">
        <f>SUMIFS(СВЦЭМ!$C$39:$C$782,СВЦЭМ!$A$39:$A$782,$A90,СВЦЭМ!$B$39:$B$782,O$83)+'СЕТ СН'!$H$9+СВЦЭМ!$D$10+'СЕТ СН'!$H$6-'СЕТ СН'!$H$19</f>
        <v>1122.95022477</v>
      </c>
      <c r="P90" s="36">
        <f>SUMIFS(СВЦЭМ!$C$39:$C$782,СВЦЭМ!$A$39:$A$782,$A90,СВЦЭМ!$B$39:$B$782,P$83)+'СЕТ СН'!$H$9+СВЦЭМ!$D$10+'СЕТ СН'!$H$6-'СЕТ СН'!$H$19</f>
        <v>1125.8806031899999</v>
      </c>
      <c r="Q90" s="36">
        <f>SUMIFS(СВЦЭМ!$C$39:$C$782,СВЦЭМ!$A$39:$A$782,$A90,СВЦЭМ!$B$39:$B$782,Q$83)+'СЕТ СН'!$H$9+СВЦЭМ!$D$10+'СЕТ СН'!$H$6-'СЕТ СН'!$H$19</f>
        <v>1129.1671992500001</v>
      </c>
      <c r="R90" s="36">
        <f>SUMIFS(СВЦЭМ!$C$39:$C$782,СВЦЭМ!$A$39:$A$782,$A90,СВЦЭМ!$B$39:$B$782,R$83)+'СЕТ СН'!$H$9+СВЦЭМ!$D$10+'СЕТ СН'!$H$6-'СЕТ СН'!$H$19</f>
        <v>1116.19347092</v>
      </c>
      <c r="S90" s="36">
        <f>SUMIFS(СВЦЭМ!$C$39:$C$782,СВЦЭМ!$A$39:$A$782,$A90,СВЦЭМ!$B$39:$B$782,S$83)+'СЕТ СН'!$H$9+СВЦЭМ!$D$10+'СЕТ СН'!$H$6-'СЕТ СН'!$H$19</f>
        <v>1138.17524656</v>
      </c>
      <c r="T90" s="36">
        <f>SUMIFS(СВЦЭМ!$C$39:$C$782,СВЦЭМ!$A$39:$A$782,$A90,СВЦЭМ!$B$39:$B$782,T$83)+'СЕТ СН'!$H$9+СВЦЭМ!$D$10+'СЕТ СН'!$H$6-'СЕТ СН'!$H$19</f>
        <v>1137.54414002</v>
      </c>
      <c r="U90" s="36">
        <f>SUMIFS(СВЦЭМ!$C$39:$C$782,СВЦЭМ!$A$39:$A$782,$A90,СВЦЭМ!$B$39:$B$782,U$83)+'СЕТ СН'!$H$9+СВЦЭМ!$D$10+'СЕТ СН'!$H$6-'СЕТ СН'!$H$19</f>
        <v>1132.3530930100001</v>
      </c>
      <c r="V90" s="36">
        <f>SUMIFS(СВЦЭМ!$C$39:$C$782,СВЦЭМ!$A$39:$A$782,$A90,СВЦЭМ!$B$39:$B$782,V$83)+'СЕТ СН'!$H$9+СВЦЭМ!$D$10+'СЕТ СН'!$H$6-'СЕТ СН'!$H$19</f>
        <v>1118.67564831</v>
      </c>
      <c r="W90" s="36">
        <f>SUMIFS(СВЦЭМ!$C$39:$C$782,СВЦЭМ!$A$39:$A$782,$A90,СВЦЭМ!$B$39:$B$782,W$83)+'СЕТ СН'!$H$9+СВЦЭМ!$D$10+'СЕТ СН'!$H$6-'СЕТ СН'!$H$19</f>
        <v>1121.8966630099999</v>
      </c>
      <c r="X90" s="36">
        <f>SUMIFS(СВЦЭМ!$C$39:$C$782,СВЦЭМ!$A$39:$A$782,$A90,СВЦЭМ!$B$39:$B$782,X$83)+'СЕТ СН'!$H$9+СВЦЭМ!$D$10+'СЕТ СН'!$H$6-'СЕТ СН'!$H$19</f>
        <v>1112.97575181</v>
      </c>
      <c r="Y90" s="36">
        <f>SUMIFS(СВЦЭМ!$C$39:$C$782,СВЦЭМ!$A$39:$A$782,$A90,СВЦЭМ!$B$39:$B$782,Y$83)+'СЕТ СН'!$H$9+СВЦЭМ!$D$10+'СЕТ СН'!$H$6-'СЕТ СН'!$H$19</f>
        <v>1108.2173228400002</v>
      </c>
    </row>
    <row r="91" spans="1:25" ht="15.75" x14ac:dyDescent="0.2">
      <c r="A91" s="35">
        <f t="shared" si="2"/>
        <v>44324</v>
      </c>
      <c r="B91" s="36">
        <f>SUMIFS(СВЦЭМ!$C$39:$C$782,СВЦЭМ!$A$39:$A$782,$A91,СВЦЭМ!$B$39:$B$782,B$83)+'СЕТ СН'!$H$9+СВЦЭМ!$D$10+'СЕТ СН'!$H$6-'СЕТ СН'!$H$19</f>
        <v>1147.08229493</v>
      </c>
      <c r="C91" s="36">
        <f>SUMIFS(СВЦЭМ!$C$39:$C$782,СВЦЭМ!$A$39:$A$782,$A91,СВЦЭМ!$B$39:$B$782,C$83)+'СЕТ СН'!$H$9+СВЦЭМ!$D$10+'СЕТ СН'!$H$6-'СЕТ СН'!$H$19</f>
        <v>1193.5913848499999</v>
      </c>
      <c r="D91" s="36">
        <f>SUMIFS(СВЦЭМ!$C$39:$C$782,СВЦЭМ!$A$39:$A$782,$A91,СВЦЭМ!$B$39:$B$782,D$83)+'СЕТ СН'!$H$9+СВЦЭМ!$D$10+'СЕТ СН'!$H$6-'СЕТ СН'!$H$19</f>
        <v>1197.22424882</v>
      </c>
      <c r="E91" s="36">
        <f>SUMIFS(СВЦЭМ!$C$39:$C$782,СВЦЭМ!$A$39:$A$782,$A91,СВЦЭМ!$B$39:$B$782,E$83)+'СЕТ СН'!$H$9+СВЦЭМ!$D$10+'СЕТ СН'!$H$6-'СЕТ СН'!$H$19</f>
        <v>1204.5121472099997</v>
      </c>
      <c r="F91" s="36">
        <f>SUMIFS(СВЦЭМ!$C$39:$C$782,СВЦЭМ!$A$39:$A$782,$A91,СВЦЭМ!$B$39:$B$782,F$83)+'СЕТ СН'!$H$9+СВЦЭМ!$D$10+'СЕТ СН'!$H$6-'СЕТ СН'!$H$19</f>
        <v>1221.4767817999998</v>
      </c>
      <c r="G91" s="36">
        <f>SUMIFS(СВЦЭМ!$C$39:$C$782,СВЦЭМ!$A$39:$A$782,$A91,СВЦЭМ!$B$39:$B$782,G$83)+'СЕТ СН'!$H$9+СВЦЭМ!$D$10+'СЕТ СН'!$H$6-'СЕТ СН'!$H$19</f>
        <v>1208.1958669899998</v>
      </c>
      <c r="H91" s="36">
        <f>SUMIFS(СВЦЭМ!$C$39:$C$782,СВЦЭМ!$A$39:$A$782,$A91,СВЦЭМ!$B$39:$B$782,H$83)+'СЕТ СН'!$H$9+СВЦЭМ!$D$10+'СЕТ СН'!$H$6-'СЕТ СН'!$H$19</f>
        <v>1175.9748841200001</v>
      </c>
      <c r="I91" s="36">
        <f>SUMIFS(СВЦЭМ!$C$39:$C$782,СВЦЭМ!$A$39:$A$782,$A91,СВЦЭМ!$B$39:$B$782,I$83)+'СЕТ СН'!$H$9+СВЦЭМ!$D$10+'СЕТ СН'!$H$6-'СЕТ СН'!$H$19</f>
        <v>1166.62602657</v>
      </c>
      <c r="J91" s="36">
        <f>SUMIFS(СВЦЭМ!$C$39:$C$782,СВЦЭМ!$A$39:$A$782,$A91,СВЦЭМ!$B$39:$B$782,J$83)+'СЕТ СН'!$H$9+СВЦЭМ!$D$10+'СЕТ СН'!$H$6-'СЕТ СН'!$H$19</f>
        <v>1133.3765536999999</v>
      </c>
      <c r="K91" s="36">
        <f>SUMIFS(СВЦЭМ!$C$39:$C$782,СВЦЭМ!$A$39:$A$782,$A91,СВЦЭМ!$B$39:$B$782,K$83)+'СЕТ СН'!$H$9+СВЦЭМ!$D$10+'СЕТ СН'!$H$6-'СЕТ СН'!$H$19</f>
        <v>1108.4575080700001</v>
      </c>
      <c r="L91" s="36">
        <f>SUMIFS(СВЦЭМ!$C$39:$C$782,СВЦЭМ!$A$39:$A$782,$A91,СВЦЭМ!$B$39:$B$782,L$83)+'СЕТ СН'!$H$9+СВЦЭМ!$D$10+'СЕТ СН'!$H$6-'СЕТ СН'!$H$19</f>
        <v>1077.6387513</v>
      </c>
      <c r="M91" s="36">
        <f>SUMIFS(СВЦЭМ!$C$39:$C$782,СВЦЭМ!$A$39:$A$782,$A91,СВЦЭМ!$B$39:$B$782,M$83)+'СЕТ СН'!$H$9+СВЦЭМ!$D$10+'СЕТ СН'!$H$6-'СЕТ СН'!$H$19</f>
        <v>1077.48109243</v>
      </c>
      <c r="N91" s="36">
        <f>SUMIFS(СВЦЭМ!$C$39:$C$782,СВЦЭМ!$A$39:$A$782,$A91,СВЦЭМ!$B$39:$B$782,N$83)+'СЕТ СН'!$H$9+СВЦЭМ!$D$10+'СЕТ СН'!$H$6-'СЕТ СН'!$H$19</f>
        <v>1099.28463762</v>
      </c>
      <c r="O91" s="36">
        <f>SUMIFS(СВЦЭМ!$C$39:$C$782,СВЦЭМ!$A$39:$A$782,$A91,СВЦЭМ!$B$39:$B$782,O$83)+'СЕТ СН'!$H$9+СВЦЭМ!$D$10+'СЕТ СН'!$H$6-'СЕТ СН'!$H$19</f>
        <v>1106.2937339600001</v>
      </c>
      <c r="P91" s="36">
        <f>SUMIFS(СВЦЭМ!$C$39:$C$782,СВЦЭМ!$A$39:$A$782,$A91,СВЦЭМ!$B$39:$B$782,P$83)+'СЕТ СН'!$H$9+СВЦЭМ!$D$10+'СЕТ СН'!$H$6-'СЕТ СН'!$H$19</f>
        <v>1131.34459535</v>
      </c>
      <c r="Q91" s="36">
        <f>SUMIFS(СВЦЭМ!$C$39:$C$782,СВЦЭМ!$A$39:$A$782,$A91,СВЦЭМ!$B$39:$B$782,Q$83)+'СЕТ СН'!$H$9+СВЦЭМ!$D$10+'СЕТ СН'!$H$6-'СЕТ СН'!$H$19</f>
        <v>1123.0594941300001</v>
      </c>
      <c r="R91" s="36">
        <f>SUMIFS(СВЦЭМ!$C$39:$C$782,СВЦЭМ!$A$39:$A$782,$A91,СВЦЭМ!$B$39:$B$782,R$83)+'СЕТ СН'!$H$9+СВЦЭМ!$D$10+'СЕТ СН'!$H$6-'СЕТ СН'!$H$19</f>
        <v>1115.1794034499999</v>
      </c>
      <c r="S91" s="36">
        <f>SUMIFS(СВЦЭМ!$C$39:$C$782,СВЦЭМ!$A$39:$A$782,$A91,СВЦЭМ!$B$39:$B$782,S$83)+'СЕТ СН'!$H$9+СВЦЭМ!$D$10+'СЕТ СН'!$H$6-'СЕТ СН'!$H$19</f>
        <v>1130.0344716700001</v>
      </c>
      <c r="T91" s="36">
        <f>SUMIFS(СВЦЭМ!$C$39:$C$782,СВЦЭМ!$A$39:$A$782,$A91,СВЦЭМ!$B$39:$B$782,T$83)+'СЕТ СН'!$H$9+СВЦЭМ!$D$10+'СЕТ СН'!$H$6-'СЕТ СН'!$H$19</f>
        <v>1116.1579298300001</v>
      </c>
      <c r="U91" s="36">
        <f>SUMIFS(СВЦЭМ!$C$39:$C$782,СВЦЭМ!$A$39:$A$782,$A91,СВЦЭМ!$B$39:$B$782,U$83)+'СЕТ СН'!$H$9+СВЦЭМ!$D$10+'СЕТ СН'!$H$6-'СЕТ СН'!$H$19</f>
        <v>1087.3149030300001</v>
      </c>
      <c r="V91" s="36">
        <f>SUMIFS(СВЦЭМ!$C$39:$C$782,СВЦЭМ!$A$39:$A$782,$A91,СВЦЭМ!$B$39:$B$782,V$83)+'СЕТ СН'!$H$9+СВЦЭМ!$D$10+'СЕТ СН'!$H$6-'СЕТ СН'!$H$19</f>
        <v>1072.08033583</v>
      </c>
      <c r="W91" s="36">
        <f>SUMIFS(СВЦЭМ!$C$39:$C$782,СВЦЭМ!$A$39:$A$782,$A91,СВЦЭМ!$B$39:$B$782,W$83)+'СЕТ СН'!$H$9+СВЦЭМ!$D$10+'СЕТ СН'!$H$6-'СЕТ СН'!$H$19</f>
        <v>1065.7428105399999</v>
      </c>
      <c r="X91" s="36">
        <f>SUMIFS(СВЦЭМ!$C$39:$C$782,СВЦЭМ!$A$39:$A$782,$A91,СВЦЭМ!$B$39:$B$782,X$83)+'СЕТ СН'!$H$9+СВЦЭМ!$D$10+'СЕТ СН'!$H$6-'СЕТ СН'!$H$19</f>
        <v>1079.58034204</v>
      </c>
      <c r="Y91" s="36">
        <f>SUMIFS(СВЦЭМ!$C$39:$C$782,СВЦЭМ!$A$39:$A$782,$A91,СВЦЭМ!$B$39:$B$782,Y$83)+'СЕТ СН'!$H$9+СВЦЭМ!$D$10+'СЕТ СН'!$H$6-'СЕТ СН'!$H$19</f>
        <v>1096.47729538</v>
      </c>
    </row>
    <row r="92" spans="1:25" ht="15.75" x14ac:dyDescent="0.2">
      <c r="A92" s="35">
        <f t="shared" si="2"/>
        <v>44325</v>
      </c>
      <c r="B92" s="36">
        <f>SUMIFS(СВЦЭМ!$C$39:$C$782,СВЦЭМ!$A$39:$A$782,$A92,СВЦЭМ!$B$39:$B$782,B$83)+'СЕТ СН'!$H$9+СВЦЭМ!$D$10+'СЕТ СН'!$H$6-'СЕТ СН'!$H$19</f>
        <v>1075.5622677900001</v>
      </c>
      <c r="C92" s="36">
        <f>SUMIFS(СВЦЭМ!$C$39:$C$782,СВЦЭМ!$A$39:$A$782,$A92,СВЦЭМ!$B$39:$B$782,C$83)+'СЕТ СН'!$H$9+СВЦЭМ!$D$10+'СЕТ СН'!$H$6-'СЕТ СН'!$H$19</f>
        <v>1115.5451012600001</v>
      </c>
      <c r="D92" s="36">
        <f>SUMIFS(СВЦЭМ!$C$39:$C$782,СВЦЭМ!$A$39:$A$782,$A92,СВЦЭМ!$B$39:$B$782,D$83)+'СЕТ СН'!$H$9+СВЦЭМ!$D$10+'СЕТ СН'!$H$6-'СЕТ СН'!$H$19</f>
        <v>1131.7710646400001</v>
      </c>
      <c r="E92" s="36">
        <f>SUMIFS(СВЦЭМ!$C$39:$C$782,СВЦЭМ!$A$39:$A$782,$A92,СВЦЭМ!$B$39:$B$782,E$83)+'СЕТ СН'!$H$9+СВЦЭМ!$D$10+'СЕТ СН'!$H$6-'СЕТ СН'!$H$19</f>
        <v>1161.0923831999999</v>
      </c>
      <c r="F92" s="36">
        <f>SUMIFS(СВЦЭМ!$C$39:$C$782,СВЦЭМ!$A$39:$A$782,$A92,СВЦЭМ!$B$39:$B$782,F$83)+'СЕТ СН'!$H$9+СВЦЭМ!$D$10+'СЕТ СН'!$H$6-'СЕТ СН'!$H$19</f>
        <v>1177.3323003599999</v>
      </c>
      <c r="G92" s="36">
        <f>SUMIFS(СВЦЭМ!$C$39:$C$782,СВЦЭМ!$A$39:$A$782,$A92,СВЦЭМ!$B$39:$B$782,G$83)+'СЕТ СН'!$H$9+СВЦЭМ!$D$10+'СЕТ СН'!$H$6-'СЕТ СН'!$H$19</f>
        <v>1167.64633699</v>
      </c>
      <c r="H92" s="36">
        <f>SUMIFS(СВЦЭМ!$C$39:$C$782,СВЦЭМ!$A$39:$A$782,$A92,СВЦЭМ!$B$39:$B$782,H$83)+'СЕТ СН'!$H$9+СВЦЭМ!$D$10+'СЕТ СН'!$H$6-'СЕТ СН'!$H$19</f>
        <v>1150.41050165</v>
      </c>
      <c r="I92" s="36">
        <f>SUMIFS(СВЦЭМ!$C$39:$C$782,СВЦЭМ!$A$39:$A$782,$A92,СВЦЭМ!$B$39:$B$782,I$83)+'СЕТ СН'!$H$9+СВЦЭМ!$D$10+'СЕТ СН'!$H$6-'СЕТ СН'!$H$19</f>
        <v>1129.38825776</v>
      </c>
      <c r="J92" s="36">
        <f>SUMIFS(СВЦЭМ!$C$39:$C$782,СВЦЭМ!$A$39:$A$782,$A92,СВЦЭМ!$B$39:$B$782,J$83)+'СЕТ СН'!$H$9+СВЦЭМ!$D$10+'СЕТ СН'!$H$6-'СЕТ СН'!$H$19</f>
        <v>1104.6012962</v>
      </c>
      <c r="K92" s="36">
        <f>SUMIFS(СВЦЭМ!$C$39:$C$782,СВЦЭМ!$A$39:$A$782,$A92,СВЦЭМ!$B$39:$B$782,K$83)+'СЕТ СН'!$H$9+СВЦЭМ!$D$10+'СЕТ СН'!$H$6-'СЕТ СН'!$H$19</f>
        <v>1074.7053386800001</v>
      </c>
      <c r="L92" s="36">
        <f>SUMIFS(СВЦЭМ!$C$39:$C$782,СВЦЭМ!$A$39:$A$782,$A92,СВЦЭМ!$B$39:$B$782,L$83)+'СЕТ СН'!$H$9+СВЦЭМ!$D$10+'СЕТ СН'!$H$6-'СЕТ СН'!$H$19</f>
        <v>1071.88972027</v>
      </c>
      <c r="M92" s="36">
        <f>SUMIFS(СВЦЭМ!$C$39:$C$782,СВЦЭМ!$A$39:$A$782,$A92,СВЦЭМ!$B$39:$B$782,M$83)+'СЕТ СН'!$H$9+СВЦЭМ!$D$10+'СЕТ СН'!$H$6-'СЕТ СН'!$H$19</f>
        <v>1077.9537379200001</v>
      </c>
      <c r="N92" s="36">
        <f>SUMIFS(СВЦЭМ!$C$39:$C$782,СВЦЭМ!$A$39:$A$782,$A92,СВЦЭМ!$B$39:$B$782,N$83)+'СЕТ СН'!$H$9+СВЦЭМ!$D$10+'СЕТ СН'!$H$6-'СЕТ СН'!$H$19</f>
        <v>1088.95412751</v>
      </c>
      <c r="O92" s="36">
        <f>SUMIFS(СВЦЭМ!$C$39:$C$782,СВЦЭМ!$A$39:$A$782,$A92,СВЦЭМ!$B$39:$B$782,O$83)+'СЕТ СН'!$H$9+СВЦЭМ!$D$10+'СЕТ СН'!$H$6-'СЕТ СН'!$H$19</f>
        <v>1100.2973843899999</v>
      </c>
      <c r="P92" s="36">
        <f>SUMIFS(СВЦЭМ!$C$39:$C$782,СВЦЭМ!$A$39:$A$782,$A92,СВЦЭМ!$B$39:$B$782,P$83)+'СЕТ СН'!$H$9+СВЦЭМ!$D$10+'СЕТ СН'!$H$6-'СЕТ СН'!$H$19</f>
        <v>1123.6582090699999</v>
      </c>
      <c r="Q92" s="36">
        <f>SUMIFS(СВЦЭМ!$C$39:$C$782,СВЦЭМ!$A$39:$A$782,$A92,СВЦЭМ!$B$39:$B$782,Q$83)+'СЕТ СН'!$H$9+СВЦЭМ!$D$10+'СЕТ СН'!$H$6-'СЕТ СН'!$H$19</f>
        <v>1132.64535725</v>
      </c>
      <c r="R92" s="36">
        <f>SUMIFS(СВЦЭМ!$C$39:$C$782,СВЦЭМ!$A$39:$A$782,$A92,СВЦЭМ!$B$39:$B$782,R$83)+'СЕТ СН'!$H$9+СВЦЭМ!$D$10+'СЕТ СН'!$H$6-'СЕТ СН'!$H$19</f>
        <v>1109.2655079400001</v>
      </c>
      <c r="S92" s="36">
        <f>SUMIFS(СВЦЭМ!$C$39:$C$782,СВЦЭМ!$A$39:$A$782,$A92,СВЦЭМ!$B$39:$B$782,S$83)+'СЕТ СН'!$H$9+СВЦЭМ!$D$10+'СЕТ СН'!$H$6-'СЕТ СН'!$H$19</f>
        <v>1102.3917061500001</v>
      </c>
      <c r="T92" s="36">
        <f>SUMIFS(СВЦЭМ!$C$39:$C$782,СВЦЭМ!$A$39:$A$782,$A92,СВЦЭМ!$B$39:$B$782,T$83)+'СЕТ СН'!$H$9+СВЦЭМ!$D$10+'СЕТ СН'!$H$6-'СЕТ СН'!$H$19</f>
        <v>1095.9757199599999</v>
      </c>
      <c r="U92" s="36">
        <f>SUMIFS(СВЦЭМ!$C$39:$C$782,СВЦЭМ!$A$39:$A$782,$A92,СВЦЭМ!$B$39:$B$782,U$83)+'СЕТ СН'!$H$9+СВЦЭМ!$D$10+'СЕТ СН'!$H$6-'СЕТ СН'!$H$19</f>
        <v>1075.6211132399999</v>
      </c>
      <c r="V92" s="36">
        <f>SUMIFS(СВЦЭМ!$C$39:$C$782,СВЦЭМ!$A$39:$A$782,$A92,СВЦЭМ!$B$39:$B$782,V$83)+'СЕТ СН'!$H$9+СВЦЭМ!$D$10+'СЕТ СН'!$H$6-'СЕТ СН'!$H$19</f>
        <v>1055.7385674299999</v>
      </c>
      <c r="W92" s="36">
        <f>SUMIFS(СВЦЭМ!$C$39:$C$782,СВЦЭМ!$A$39:$A$782,$A92,СВЦЭМ!$B$39:$B$782,W$83)+'СЕТ СН'!$H$9+СВЦЭМ!$D$10+'СЕТ СН'!$H$6-'СЕТ СН'!$H$19</f>
        <v>1047.93250743</v>
      </c>
      <c r="X92" s="36">
        <f>SUMIFS(СВЦЭМ!$C$39:$C$782,СВЦЭМ!$A$39:$A$782,$A92,СВЦЭМ!$B$39:$B$782,X$83)+'СЕТ СН'!$H$9+СВЦЭМ!$D$10+'СЕТ СН'!$H$6-'СЕТ СН'!$H$19</f>
        <v>1072.1357951099999</v>
      </c>
      <c r="Y92" s="36">
        <f>SUMIFS(СВЦЭМ!$C$39:$C$782,СВЦЭМ!$A$39:$A$782,$A92,СВЦЭМ!$B$39:$B$782,Y$83)+'СЕТ СН'!$H$9+СВЦЭМ!$D$10+'СЕТ СН'!$H$6-'СЕТ СН'!$H$19</f>
        <v>1087.44533252</v>
      </c>
    </row>
    <row r="93" spans="1:25" ht="15.75" x14ac:dyDescent="0.2">
      <c r="A93" s="35">
        <f t="shared" si="2"/>
        <v>44326</v>
      </c>
      <c r="B93" s="36">
        <f>SUMIFS(СВЦЭМ!$C$39:$C$782,СВЦЭМ!$A$39:$A$782,$A93,СВЦЭМ!$B$39:$B$782,B$83)+'СЕТ СН'!$H$9+СВЦЭМ!$D$10+'СЕТ СН'!$H$6-'СЕТ СН'!$H$19</f>
        <v>1126.53586681</v>
      </c>
      <c r="C93" s="36">
        <f>SUMIFS(СВЦЭМ!$C$39:$C$782,СВЦЭМ!$A$39:$A$782,$A93,СВЦЭМ!$B$39:$B$782,C$83)+'СЕТ СН'!$H$9+СВЦЭМ!$D$10+'СЕТ СН'!$H$6-'СЕТ СН'!$H$19</f>
        <v>1166.01100202</v>
      </c>
      <c r="D93" s="36">
        <f>SUMIFS(СВЦЭМ!$C$39:$C$782,СВЦЭМ!$A$39:$A$782,$A93,СВЦЭМ!$B$39:$B$782,D$83)+'СЕТ СН'!$H$9+СВЦЭМ!$D$10+'СЕТ СН'!$H$6-'СЕТ СН'!$H$19</f>
        <v>1190.21799044</v>
      </c>
      <c r="E93" s="36">
        <f>SUMIFS(СВЦЭМ!$C$39:$C$782,СВЦЭМ!$A$39:$A$782,$A93,СВЦЭМ!$B$39:$B$782,E$83)+'СЕТ СН'!$H$9+СВЦЭМ!$D$10+'СЕТ СН'!$H$6-'СЕТ СН'!$H$19</f>
        <v>1208.1163657499999</v>
      </c>
      <c r="F93" s="36">
        <f>SUMIFS(СВЦЭМ!$C$39:$C$782,СВЦЭМ!$A$39:$A$782,$A93,СВЦЭМ!$B$39:$B$782,F$83)+'СЕТ СН'!$H$9+СВЦЭМ!$D$10+'СЕТ СН'!$H$6-'СЕТ СН'!$H$19</f>
        <v>1227.2428093399999</v>
      </c>
      <c r="G93" s="36">
        <f>SUMIFS(СВЦЭМ!$C$39:$C$782,СВЦЭМ!$A$39:$A$782,$A93,СВЦЭМ!$B$39:$B$782,G$83)+'СЕТ СН'!$H$9+СВЦЭМ!$D$10+'СЕТ СН'!$H$6-'СЕТ СН'!$H$19</f>
        <v>1213.3636226199999</v>
      </c>
      <c r="H93" s="36">
        <f>SUMIFS(СВЦЭМ!$C$39:$C$782,СВЦЭМ!$A$39:$A$782,$A93,СВЦЭМ!$B$39:$B$782,H$83)+'СЕТ СН'!$H$9+СВЦЭМ!$D$10+'СЕТ СН'!$H$6-'СЕТ СН'!$H$19</f>
        <v>1206.1323482099999</v>
      </c>
      <c r="I93" s="36">
        <f>SUMIFS(СВЦЭМ!$C$39:$C$782,СВЦЭМ!$A$39:$A$782,$A93,СВЦЭМ!$B$39:$B$782,I$83)+'СЕТ СН'!$H$9+СВЦЭМ!$D$10+'СЕТ СН'!$H$6-'СЕТ СН'!$H$19</f>
        <v>1170.3394028100001</v>
      </c>
      <c r="J93" s="36">
        <f>SUMIFS(СВЦЭМ!$C$39:$C$782,СВЦЭМ!$A$39:$A$782,$A93,СВЦЭМ!$B$39:$B$782,J$83)+'СЕТ СН'!$H$9+СВЦЭМ!$D$10+'СЕТ СН'!$H$6-'СЕТ СН'!$H$19</f>
        <v>1134.74328913</v>
      </c>
      <c r="K93" s="36">
        <f>SUMIFS(СВЦЭМ!$C$39:$C$782,СВЦЭМ!$A$39:$A$782,$A93,СВЦЭМ!$B$39:$B$782,K$83)+'СЕТ СН'!$H$9+СВЦЭМ!$D$10+'СЕТ СН'!$H$6-'СЕТ СН'!$H$19</f>
        <v>1084.7181455700002</v>
      </c>
      <c r="L93" s="36">
        <f>SUMIFS(СВЦЭМ!$C$39:$C$782,СВЦЭМ!$A$39:$A$782,$A93,СВЦЭМ!$B$39:$B$782,L$83)+'СЕТ СН'!$H$9+СВЦЭМ!$D$10+'СЕТ СН'!$H$6-'СЕТ СН'!$H$19</f>
        <v>1056.30810494</v>
      </c>
      <c r="M93" s="36">
        <f>SUMIFS(СВЦЭМ!$C$39:$C$782,СВЦЭМ!$A$39:$A$782,$A93,СВЦЭМ!$B$39:$B$782,M$83)+'СЕТ СН'!$H$9+СВЦЭМ!$D$10+'СЕТ СН'!$H$6-'СЕТ СН'!$H$19</f>
        <v>1050.44848299</v>
      </c>
      <c r="N93" s="36">
        <f>SUMIFS(СВЦЭМ!$C$39:$C$782,СВЦЭМ!$A$39:$A$782,$A93,СВЦЭМ!$B$39:$B$782,N$83)+'СЕТ СН'!$H$9+СВЦЭМ!$D$10+'СЕТ СН'!$H$6-'СЕТ СН'!$H$19</f>
        <v>1058.8199198299999</v>
      </c>
      <c r="O93" s="36">
        <f>SUMIFS(СВЦЭМ!$C$39:$C$782,СВЦЭМ!$A$39:$A$782,$A93,СВЦЭМ!$B$39:$B$782,O$83)+'СЕТ СН'!$H$9+СВЦЭМ!$D$10+'СЕТ СН'!$H$6-'СЕТ СН'!$H$19</f>
        <v>1078.23666637</v>
      </c>
      <c r="P93" s="36">
        <f>SUMIFS(СВЦЭМ!$C$39:$C$782,СВЦЭМ!$A$39:$A$782,$A93,СВЦЭМ!$B$39:$B$782,P$83)+'СЕТ СН'!$H$9+СВЦЭМ!$D$10+'СЕТ СН'!$H$6-'СЕТ СН'!$H$19</f>
        <v>1085.9837961399999</v>
      </c>
      <c r="Q93" s="36">
        <f>SUMIFS(СВЦЭМ!$C$39:$C$782,СВЦЭМ!$A$39:$A$782,$A93,СВЦЭМ!$B$39:$B$782,Q$83)+'СЕТ СН'!$H$9+СВЦЭМ!$D$10+'СЕТ СН'!$H$6-'СЕТ СН'!$H$19</f>
        <v>1091.9183437699999</v>
      </c>
      <c r="R93" s="36">
        <f>SUMIFS(СВЦЭМ!$C$39:$C$782,СВЦЭМ!$A$39:$A$782,$A93,СВЦЭМ!$B$39:$B$782,R$83)+'СЕТ СН'!$H$9+СВЦЭМ!$D$10+'СЕТ СН'!$H$6-'СЕТ СН'!$H$19</f>
        <v>1087.92811183</v>
      </c>
      <c r="S93" s="36">
        <f>SUMIFS(СВЦЭМ!$C$39:$C$782,СВЦЭМ!$A$39:$A$782,$A93,СВЦЭМ!$B$39:$B$782,S$83)+'СЕТ СН'!$H$9+СВЦЭМ!$D$10+'СЕТ СН'!$H$6-'СЕТ СН'!$H$19</f>
        <v>1075.1867508999999</v>
      </c>
      <c r="T93" s="36">
        <f>SUMIFS(СВЦЭМ!$C$39:$C$782,СВЦЭМ!$A$39:$A$782,$A93,СВЦЭМ!$B$39:$B$782,T$83)+'СЕТ СН'!$H$9+СВЦЭМ!$D$10+'СЕТ СН'!$H$6-'СЕТ СН'!$H$19</f>
        <v>1071.28446254</v>
      </c>
      <c r="U93" s="36">
        <f>SUMIFS(СВЦЭМ!$C$39:$C$782,СВЦЭМ!$A$39:$A$782,$A93,СВЦЭМ!$B$39:$B$782,U$83)+'СЕТ СН'!$H$9+СВЦЭМ!$D$10+'СЕТ СН'!$H$6-'СЕТ СН'!$H$19</f>
        <v>1052.6716295800002</v>
      </c>
      <c r="V93" s="36">
        <f>SUMIFS(СВЦЭМ!$C$39:$C$782,СВЦЭМ!$A$39:$A$782,$A93,СВЦЭМ!$B$39:$B$782,V$83)+'СЕТ СН'!$H$9+СВЦЭМ!$D$10+'СЕТ СН'!$H$6-'СЕТ СН'!$H$19</f>
        <v>1019.39636506</v>
      </c>
      <c r="W93" s="36">
        <f>SUMIFS(СВЦЭМ!$C$39:$C$782,СВЦЭМ!$A$39:$A$782,$A93,СВЦЭМ!$B$39:$B$782,W$83)+'СЕТ СН'!$H$9+СВЦЭМ!$D$10+'СЕТ СН'!$H$6-'СЕТ СН'!$H$19</f>
        <v>1023.406265</v>
      </c>
      <c r="X93" s="36">
        <f>SUMIFS(СВЦЭМ!$C$39:$C$782,СВЦЭМ!$A$39:$A$782,$A93,СВЦЭМ!$B$39:$B$782,X$83)+'СЕТ СН'!$H$9+СВЦЭМ!$D$10+'СЕТ СН'!$H$6-'СЕТ СН'!$H$19</f>
        <v>1047.8508140399999</v>
      </c>
      <c r="Y93" s="36">
        <f>SUMIFS(СВЦЭМ!$C$39:$C$782,СВЦЭМ!$A$39:$A$782,$A93,СВЦЭМ!$B$39:$B$782,Y$83)+'СЕТ СН'!$H$9+СВЦЭМ!$D$10+'СЕТ СН'!$H$6-'СЕТ СН'!$H$19</f>
        <v>1082.1234660999999</v>
      </c>
    </row>
    <row r="94" spans="1:25" ht="15.75" x14ac:dyDescent="0.2">
      <c r="A94" s="35">
        <f t="shared" si="2"/>
        <v>44327</v>
      </c>
      <c r="B94" s="36">
        <f>SUMIFS(СВЦЭМ!$C$39:$C$782,СВЦЭМ!$A$39:$A$782,$A94,СВЦЭМ!$B$39:$B$782,B$83)+'СЕТ СН'!$H$9+СВЦЭМ!$D$10+'СЕТ СН'!$H$6-'СЕТ СН'!$H$19</f>
        <v>1157.8483663299999</v>
      </c>
      <c r="C94" s="36">
        <f>SUMIFS(СВЦЭМ!$C$39:$C$782,СВЦЭМ!$A$39:$A$782,$A94,СВЦЭМ!$B$39:$B$782,C$83)+'СЕТ СН'!$H$9+СВЦЭМ!$D$10+'СЕТ СН'!$H$6-'СЕТ СН'!$H$19</f>
        <v>1151.37964603</v>
      </c>
      <c r="D94" s="36">
        <f>SUMIFS(СВЦЭМ!$C$39:$C$782,СВЦЭМ!$A$39:$A$782,$A94,СВЦЭМ!$B$39:$B$782,D$83)+'СЕТ СН'!$H$9+СВЦЭМ!$D$10+'СЕТ СН'!$H$6-'СЕТ СН'!$H$19</f>
        <v>1149.58681953</v>
      </c>
      <c r="E94" s="36">
        <f>SUMIFS(СВЦЭМ!$C$39:$C$782,СВЦЭМ!$A$39:$A$782,$A94,СВЦЭМ!$B$39:$B$782,E$83)+'СЕТ СН'!$H$9+СВЦЭМ!$D$10+'СЕТ СН'!$H$6-'СЕТ СН'!$H$19</f>
        <v>1176.10710958</v>
      </c>
      <c r="F94" s="36">
        <f>SUMIFS(СВЦЭМ!$C$39:$C$782,СВЦЭМ!$A$39:$A$782,$A94,СВЦЭМ!$B$39:$B$782,F$83)+'СЕТ СН'!$H$9+СВЦЭМ!$D$10+'СЕТ СН'!$H$6-'СЕТ СН'!$H$19</f>
        <v>1187.4506073699999</v>
      </c>
      <c r="G94" s="36">
        <f>SUMIFS(СВЦЭМ!$C$39:$C$782,СВЦЭМ!$A$39:$A$782,$A94,СВЦЭМ!$B$39:$B$782,G$83)+'СЕТ СН'!$H$9+СВЦЭМ!$D$10+'СЕТ СН'!$H$6-'СЕТ СН'!$H$19</f>
        <v>1169.72616466</v>
      </c>
      <c r="H94" s="36">
        <f>SUMIFS(СВЦЭМ!$C$39:$C$782,СВЦЭМ!$A$39:$A$782,$A94,СВЦЭМ!$B$39:$B$782,H$83)+'СЕТ СН'!$H$9+СВЦЭМ!$D$10+'СЕТ СН'!$H$6-'СЕТ СН'!$H$19</f>
        <v>1144.49635676</v>
      </c>
      <c r="I94" s="36">
        <f>SUMIFS(СВЦЭМ!$C$39:$C$782,СВЦЭМ!$A$39:$A$782,$A94,СВЦЭМ!$B$39:$B$782,I$83)+'СЕТ СН'!$H$9+СВЦЭМ!$D$10+'СЕТ СН'!$H$6-'СЕТ СН'!$H$19</f>
        <v>1112.6920980499999</v>
      </c>
      <c r="J94" s="36">
        <f>SUMIFS(СВЦЭМ!$C$39:$C$782,СВЦЭМ!$A$39:$A$782,$A94,СВЦЭМ!$B$39:$B$782,J$83)+'СЕТ СН'!$H$9+СВЦЭМ!$D$10+'СЕТ СН'!$H$6-'СЕТ СН'!$H$19</f>
        <v>1093.1745674399999</v>
      </c>
      <c r="K94" s="36">
        <f>SUMIFS(СВЦЭМ!$C$39:$C$782,СВЦЭМ!$A$39:$A$782,$A94,СВЦЭМ!$B$39:$B$782,K$83)+'СЕТ СН'!$H$9+СВЦЭМ!$D$10+'СЕТ СН'!$H$6-'СЕТ СН'!$H$19</f>
        <v>1061.1265319300001</v>
      </c>
      <c r="L94" s="36">
        <f>SUMIFS(СВЦЭМ!$C$39:$C$782,СВЦЭМ!$A$39:$A$782,$A94,СВЦЭМ!$B$39:$B$782,L$83)+'СЕТ СН'!$H$9+СВЦЭМ!$D$10+'СЕТ СН'!$H$6-'СЕТ СН'!$H$19</f>
        <v>1069.9797604300002</v>
      </c>
      <c r="M94" s="36">
        <f>SUMIFS(СВЦЭМ!$C$39:$C$782,СВЦЭМ!$A$39:$A$782,$A94,СВЦЭМ!$B$39:$B$782,M$83)+'СЕТ СН'!$H$9+СВЦЭМ!$D$10+'СЕТ СН'!$H$6-'СЕТ СН'!$H$19</f>
        <v>1103.5568118199999</v>
      </c>
      <c r="N94" s="36">
        <f>SUMIFS(СВЦЭМ!$C$39:$C$782,СВЦЭМ!$A$39:$A$782,$A94,СВЦЭМ!$B$39:$B$782,N$83)+'СЕТ СН'!$H$9+СВЦЭМ!$D$10+'СЕТ СН'!$H$6-'СЕТ СН'!$H$19</f>
        <v>1133.6300179300001</v>
      </c>
      <c r="O94" s="36">
        <f>SUMIFS(СВЦЭМ!$C$39:$C$782,СВЦЭМ!$A$39:$A$782,$A94,СВЦЭМ!$B$39:$B$782,O$83)+'СЕТ СН'!$H$9+СВЦЭМ!$D$10+'СЕТ СН'!$H$6-'СЕТ СН'!$H$19</f>
        <v>1134.80651403</v>
      </c>
      <c r="P94" s="36">
        <f>SUMIFS(СВЦЭМ!$C$39:$C$782,СВЦЭМ!$A$39:$A$782,$A94,СВЦЭМ!$B$39:$B$782,P$83)+'СЕТ СН'!$H$9+СВЦЭМ!$D$10+'СЕТ СН'!$H$6-'СЕТ СН'!$H$19</f>
        <v>1134.8719218700001</v>
      </c>
      <c r="Q94" s="36">
        <f>SUMIFS(СВЦЭМ!$C$39:$C$782,СВЦЭМ!$A$39:$A$782,$A94,СВЦЭМ!$B$39:$B$782,Q$83)+'СЕТ СН'!$H$9+СВЦЭМ!$D$10+'СЕТ СН'!$H$6-'СЕТ СН'!$H$19</f>
        <v>1155.77456454</v>
      </c>
      <c r="R94" s="36">
        <f>SUMIFS(СВЦЭМ!$C$39:$C$782,СВЦЭМ!$A$39:$A$782,$A94,СВЦЭМ!$B$39:$B$782,R$83)+'СЕТ СН'!$H$9+СВЦЭМ!$D$10+'СЕТ СН'!$H$6-'СЕТ СН'!$H$19</f>
        <v>1161.4438946</v>
      </c>
      <c r="S94" s="36">
        <f>SUMIFS(СВЦЭМ!$C$39:$C$782,СВЦЭМ!$A$39:$A$782,$A94,СВЦЭМ!$B$39:$B$782,S$83)+'СЕТ СН'!$H$9+СВЦЭМ!$D$10+'СЕТ СН'!$H$6-'СЕТ СН'!$H$19</f>
        <v>1160.0050189399999</v>
      </c>
      <c r="T94" s="36">
        <f>SUMIFS(СВЦЭМ!$C$39:$C$782,СВЦЭМ!$A$39:$A$782,$A94,СВЦЭМ!$B$39:$B$782,T$83)+'СЕТ СН'!$H$9+СВЦЭМ!$D$10+'СЕТ СН'!$H$6-'СЕТ СН'!$H$19</f>
        <v>1135.22602901</v>
      </c>
      <c r="U94" s="36">
        <f>SUMIFS(СВЦЭМ!$C$39:$C$782,СВЦЭМ!$A$39:$A$782,$A94,СВЦЭМ!$B$39:$B$782,U$83)+'СЕТ СН'!$H$9+СВЦЭМ!$D$10+'СЕТ СН'!$H$6-'СЕТ СН'!$H$19</f>
        <v>1122.553999</v>
      </c>
      <c r="V94" s="36">
        <f>SUMIFS(СВЦЭМ!$C$39:$C$782,СВЦЭМ!$A$39:$A$782,$A94,СВЦЭМ!$B$39:$B$782,V$83)+'СЕТ СН'!$H$9+СВЦЭМ!$D$10+'СЕТ СН'!$H$6-'СЕТ СН'!$H$19</f>
        <v>1109.87295406</v>
      </c>
      <c r="W94" s="36">
        <f>SUMIFS(СВЦЭМ!$C$39:$C$782,СВЦЭМ!$A$39:$A$782,$A94,СВЦЭМ!$B$39:$B$782,W$83)+'СЕТ СН'!$H$9+СВЦЭМ!$D$10+'СЕТ СН'!$H$6-'СЕТ СН'!$H$19</f>
        <v>1120.4592406300001</v>
      </c>
      <c r="X94" s="36">
        <f>SUMIFS(СВЦЭМ!$C$39:$C$782,СВЦЭМ!$A$39:$A$782,$A94,СВЦЭМ!$B$39:$B$782,X$83)+'СЕТ СН'!$H$9+СВЦЭМ!$D$10+'СЕТ СН'!$H$6-'СЕТ СН'!$H$19</f>
        <v>1137.7801642300001</v>
      </c>
      <c r="Y94" s="36">
        <f>SUMIFS(СВЦЭМ!$C$39:$C$782,СВЦЭМ!$A$39:$A$782,$A94,СВЦЭМ!$B$39:$B$782,Y$83)+'СЕТ СН'!$H$9+СВЦЭМ!$D$10+'СЕТ СН'!$H$6-'СЕТ СН'!$H$19</f>
        <v>1176.4579583099999</v>
      </c>
    </row>
    <row r="95" spans="1:25" ht="15.75" x14ac:dyDescent="0.2">
      <c r="A95" s="35">
        <f t="shared" si="2"/>
        <v>44328</v>
      </c>
      <c r="B95" s="36">
        <f>SUMIFS(СВЦЭМ!$C$39:$C$782,СВЦЭМ!$A$39:$A$782,$A95,СВЦЭМ!$B$39:$B$782,B$83)+'СЕТ СН'!$H$9+СВЦЭМ!$D$10+'СЕТ СН'!$H$6-'СЕТ СН'!$H$19</f>
        <v>1187.04790131</v>
      </c>
      <c r="C95" s="36">
        <f>SUMIFS(СВЦЭМ!$C$39:$C$782,СВЦЭМ!$A$39:$A$782,$A95,СВЦЭМ!$B$39:$B$782,C$83)+'СЕТ СН'!$H$9+СВЦЭМ!$D$10+'СЕТ СН'!$H$6-'СЕТ СН'!$H$19</f>
        <v>1213.8016536600001</v>
      </c>
      <c r="D95" s="36">
        <f>SUMIFS(СВЦЭМ!$C$39:$C$782,СВЦЭМ!$A$39:$A$782,$A95,СВЦЭМ!$B$39:$B$782,D$83)+'СЕТ СН'!$H$9+СВЦЭМ!$D$10+'СЕТ СН'!$H$6-'СЕТ СН'!$H$19</f>
        <v>1196.14175123</v>
      </c>
      <c r="E95" s="36">
        <f>SUMIFS(СВЦЭМ!$C$39:$C$782,СВЦЭМ!$A$39:$A$782,$A95,СВЦЭМ!$B$39:$B$782,E$83)+'СЕТ СН'!$H$9+СВЦЭМ!$D$10+'СЕТ СН'!$H$6-'СЕТ СН'!$H$19</f>
        <v>1194.14332874</v>
      </c>
      <c r="F95" s="36">
        <f>SUMIFS(СВЦЭМ!$C$39:$C$782,СВЦЭМ!$A$39:$A$782,$A95,СВЦЭМ!$B$39:$B$782,F$83)+'СЕТ СН'!$H$9+СВЦЭМ!$D$10+'СЕТ СН'!$H$6-'СЕТ СН'!$H$19</f>
        <v>1189.9885996600001</v>
      </c>
      <c r="G95" s="36">
        <f>SUMIFS(СВЦЭМ!$C$39:$C$782,СВЦЭМ!$A$39:$A$782,$A95,СВЦЭМ!$B$39:$B$782,G$83)+'СЕТ СН'!$H$9+СВЦЭМ!$D$10+'СЕТ СН'!$H$6-'СЕТ СН'!$H$19</f>
        <v>1195.4976754300001</v>
      </c>
      <c r="H95" s="36">
        <f>SUMIFS(СВЦЭМ!$C$39:$C$782,СВЦЭМ!$A$39:$A$782,$A95,СВЦЭМ!$B$39:$B$782,H$83)+'СЕТ СН'!$H$9+СВЦЭМ!$D$10+'СЕТ СН'!$H$6-'СЕТ СН'!$H$19</f>
        <v>1181.48688599</v>
      </c>
      <c r="I95" s="36">
        <f>SUMIFS(СВЦЭМ!$C$39:$C$782,СВЦЭМ!$A$39:$A$782,$A95,СВЦЭМ!$B$39:$B$782,I$83)+'СЕТ СН'!$H$9+СВЦЭМ!$D$10+'СЕТ СН'!$H$6-'СЕТ СН'!$H$19</f>
        <v>1133.67254275</v>
      </c>
      <c r="J95" s="36">
        <f>SUMIFS(СВЦЭМ!$C$39:$C$782,СВЦЭМ!$A$39:$A$782,$A95,СВЦЭМ!$B$39:$B$782,J$83)+'СЕТ СН'!$H$9+СВЦЭМ!$D$10+'СЕТ СН'!$H$6-'СЕТ СН'!$H$19</f>
        <v>1107.70470473</v>
      </c>
      <c r="K95" s="36">
        <f>SUMIFS(СВЦЭМ!$C$39:$C$782,СВЦЭМ!$A$39:$A$782,$A95,СВЦЭМ!$B$39:$B$782,K$83)+'СЕТ СН'!$H$9+СВЦЭМ!$D$10+'СЕТ СН'!$H$6-'СЕТ СН'!$H$19</f>
        <v>1088.01793019</v>
      </c>
      <c r="L95" s="36">
        <f>SUMIFS(СВЦЭМ!$C$39:$C$782,СВЦЭМ!$A$39:$A$782,$A95,СВЦЭМ!$B$39:$B$782,L$83)+'СЕТ СН'!$H$9+СВЦЭМ!$D$10+'СЕТ СН'!$H$6-'СЕТ СН'!$H$19</f>
        <v>1063.5782394600001</v>
      </c>
      <c r="M95" s="36">
        <f>SUMIFS(СВЦЭМ!$C$39:$C$782,СВЦЭМ!$A$39:$A$782,$A95,СВЦЭМ!$B$39:$B$782,M$83)+'СЕТ СН'!$H$9+СВЦЭМ!$D$10+'СЕТ СН'!$H$6-'СЕТ СН'!$H$19</f>
        <v>1072.4619884799999</v>
      </c>
      <c r="N95" s="36">
        <f>SUMIFS(СВЦЭМ!$C$39:$C$782,СВЦЭМ!$A$39:$A$782,$A95,СВЦЭМ!$B$39:$B$782,N$83)+'СЕТ СН'!$H$9+СВЦЭМ!$D$10+'СЕТ СН'!$H$6-'СЕТ СН'!$H$19</f>
        <v>1075.60001162</v>
      </c>
      <c r="O95" s="36">
        <f>SUMIFS(СВЦЭМ!$C$39:$C$782,СВЦЭМ!$A$39:$A$782,$A95,СВЦЭМ!$B$39:$B$782,O$83)+'СЕТ СН'!$H$9+СВЦЭМ!$D$10+'СЕТ СН'!$H$6-'СЕТ СН'!$H$19</f>
        <v>1092.1793445200001</v>
      </c>
      <c r="P95" s="36">
        <f>SUMIFS(СВЦЭМ!$C$39:$C$782,СВЦЭМ!$A$39:$A$782,$A95,СВЦЭМ!$B$39:$B$782,P$83)+'СЕТ СН'!$H$9+СВЦЭМ!$D$10+'СЕТ СН'!$H$6-'СЕТ СН'!$H$19</f>
        <v>1100.5279630300001</v>
      </c>
      <c r="Q95" s="36">
        <f>SUMIFS(СВЦЭМ!$C$39:$C$782,СВЦЭМ!$A$39:$A$782,$A95,СВЦЭМ!$B$39:$B$782,Q$83)+'СЕТ СН'!$H$9+СВЦЭМ!$D$10+'СЕТ СН'!$H$6-'СЕТ СН'!$H$19</f>
        <v>1105.3801673799999</v>
      </c>
      <c r="R95" s="36">
        <f>SUMIFS(СВЦЭМ!$C$39:$C$782,СВЦЭМ!$A$39:$A$782,$A95,СВЦЭМ!$B$39:$B$782,R$83)+'СЕТ СН'!$H$9+СВЦЭМ!$D$10+'СЕТ СН'!$H$6-'СЕТ СН'!$H$19</f>
        <v>1097.09262524</v>
      </c>
      <c r="S95" s="36">
        <f>SUMIFS(СВЦЭМ!$C$39:$C$782,СВЦЭМ!$A$39:$A$782,$A95,СВЦЭМ!$B$39:$B$782,S$83)+'СЕТ СН'!$H$9+СВЦЭМ!$D$10+'СЕТ СН'!$H$6-'СЕТ СН'!$H$19</f>
        <v>1095.6856382999999</v>
      </c>
      <c r="T95" s="36">
        <f>SUMIFS(СВЦЭМ!$C$39:$C$782,СВЦЭМ!$A$39:$A$782,$A95,СВЦЭМ!$B$39:$B$782,T$83)+'СЕТ СН'!$H$9+СВЦЭМ!$D$10+'СЕТ СН'!$H$6-'СЕТ СН'!$H$19</f>
        <v>1086.51119511</v>
      </c>
      <c r="U95" s="36">
        <f>SUMIFS(СВЦЭМ!$C$39:$C$782,СВЦЭМ!$A$39:$A$782,$A95,СВЦЭМ!$B$39:$B$782,U$83)+'СЕТ СН'!$H$9+СВЦЭМ!$D$10+'СЕТ СН'!$H$6-'СЕТ СН'!$H$19</f>
        <v>1079.5471519799999</v>
      </c>
      <c r="V95" s="36">
        <f>SUMIFS(СВЦЭМ!$C$39:$C$782,СВЦЭМ!$A$39:$A$782,$A95,СВЦЭМ!$B$39:$B$782,V$83)+'СЕТ СН'!$H$9+СВЦЭМ!$D$10+'СЕТ СН'!$H$6-'СЕТ СН'!$H$19</f>
        <v>1072.5890240200001</v>
      </c>
      <c r="W95" s="36">
        <f>SUMIFS(СВЦЭМ!$C$39:$C$782,СВЦЭМ!$A$39:$A$782,$A95,СВЦЭМ!$B$39:$B$782,W$83)+'СЕТ СН'!$H$9+СВЦЭМ!$D$10+'СЕТ СН'!$H$6-'СЕТ СН'!$H$19</f>
        <v>1082.89727122</v>
      </c>
      <c r="X95" s="36">
        <f>SUMIFS(СВЦЭМ!$C$39:$C$782,СВЦЭМ!$A$39:$A$782,$A95,СВЦЭМ!$B$39:$B$782,X$83)+'СЕТ СН'!$H$9+СВЦЭМ!$D$10+'СЕТ СН'!$H$6-'СЕТ СН'!$H$19</f>
        <v>1091.6531138599998</v>
      </c>
      <c r="Y95" s="36">
        <f>SUMIFS(СВЦЭМ!$C$39:$C$782,СВЦЭМ!$A$39:$A$782,$A95,СВЦЭМ!$B$39:$B$782,Y$83)+'СЕТ СН'!$H$9+СВЦЭМ!$D$10+'СЕТ СН'!$H$6-'СЕТ СН'!$H$19</f>
        <v>1114.93273675</v>
      </c>
    </row>
    <row r="96" spans="1:25" ht="15.75" x14ac:dyDescent="0.2">
      <c r="A96" s="35">
        <f t="shared" si="2"/>
        <v>44329</v>
      </c>
      <c r="B96" s="36">
        <f>SUMIFS(СВЦЭМ!$C$39:$C$782,СВЦЭМ!$A$39:$A$782,$A96,СВЦЭМ!$B$39:$B$782,B$83)+'СЕТ СН'!$H$9+СВЦЭМ!$D$10+'СЕТ СН'!$H$6-'СЕТ СН'!$H$19</f>
        <v>1184.91598845</v>
      </c>
      <c r="C96" s="36">
        <f>SUMIFS(СВЦЭМ!$C$39:$C$782,СВЦЭМ!$A$39:$A$782,$A96,СВЦЭМ!$B$39:$B$782,C$83)+'СЕТ СН'!$H$9+СВЦЭМ!$D$10+'СЕТ СН'!$H$6-'СЕТ СН'!$H$19</f>
        <v>1231.1112970199999</v>
      </c>
      <c r="D96" s="36">
        <f>SUMIFS(СВЦЭМ!$C$39:$C$782,СВЦЭМ!$A$39:$A$782,$A96,СВЦЭМ!$B$39:$B$782,D$83)+'СЕТ СН'!$H$9+СВЦЭМ!$D$10+'СЕТ СН'!$H$6-'СЕТ СН'!$H$19</f>
        <v>1248.1130506</v>
      </c>
      <c r="E96" s="36">
        <f>SUMIFS(СВЦЭМ!$C$39:$C$782,СВЦЭМ!$A$39:$A$782,$A96,СВЦЭМ!$B$39:$B$782,E$83)+'СЕТ СН'!$H$9+СВЦЭМ!$D$10+'СЕТ СН'!$H$6-'СЕТ СН'!$H$19</f>
        <v>1244.8792658</v>
      </c>
      <c r="F96" s="36">
        <f>SUMIFS(СВЦЭМ!$C$39:$C$782,СВЦЭМ!$A$39:$A$782,$A96,СВЦЭМ!$B$39:$B$782,F$83)+'СЕТ СН'!$H$9+СВЦЭМ!$D$10+'СЕТ СН'!$H$6-'СЕТ СН'!$H$19</f>
        <v>1228.9428375</v>
      </c>
      <c r="G96" s="36">
        <f>SUMIFS(СВЦЭМ!$C$39:$C$782,СВЦЭМ!$A$39:$A$782,$A96,СВЦЭМ!$B$39:$B$782,G$83)+'СЕТ СН'!$H$9+СВЦЭМ!$D$10+'СЕТ СН'!$H$6-'СЕТ СН'!$H$19</f>
        <v>1235.6105395899999</v>
      </c>
      <c r="H96" s="36">
        <f>SUMIFS(СВЦЭМ!$C$39:$C$782,СВЦЭМ!$A$39:$A$782,$A96,СВЦЭМ!$B$39:$B$782,H$83)+'СЕТ СН'!$H$9+СВЦЭМ!$D$10+'СЕТ СН'!$H$6-'СЕТ СН'!$H$19</f>
        <v>1197.7389180099999</v>
      </c>
      <c r="I96" s="36">
        <f>SUMIFS(СВЦЭМ!$C$39:$C$782,СВЦЭМ!$A$39:$A$782,$A96,СВЦЭМ!$B$39:$B$782,I$83)+'СЕТ СН'!$H$9+СВЦЭМ!$D$10+'СЕТ СН'!$H$6-'СЕТ СН'!$H$19</f>
        <v>1144.7080015900001</v>
      </c>
      <c r="J96" s="36">
        <f>SUMIFS(СВЦЭМ!$C$39:$C$782,СВЦЭМ!$A$39:$A$782,$A96,СВЦЭМ!$B$39:$B$782,J$83)+'СЕТ СН'!$H$9+СВЦЭМ!$D$10+'СЕТ СН'!$H$6-'СЕТ СН'!$H$19</f>
        <v>1118.73321016</v>
      </c>
      <c r="K96" s="36">
        <f>SUMIFS(СВЦЭМ!$C$39:$C$782,СВЦЭМ!$A$39:$A$782,$A96,СВЦЭМ!$B$39:$B$782,K$83)+'СЕТ СН'!$H$9+СВЦЭМ!$D$10+'СЕТ СН'!$H$6-'СЕТ СН'!$H$19</f>
        <v>1099.2429840700001</v>
      </c>
      <c r="L96" s="36">
        <f>SUMIFS(СВЦЭМ!$C$39:$C$782,СВЦЭМ!$A$39:$A$782,$A96,СВЦЭМ!$B$39:$B$782,L$83)+'СЕТ СН'!$H$9+СВЦЭМ!$D$10+'СЕТ СН'!$H$6-'СЕТ СН'!$H$19</f>
        <v>1063.36074401</v>
      </c>
      <c r="M96" s="36">
        <f>SUMIFS(СВЦЭМ!$C$39:$C$782,СВЦЭМ!$A$39:$A$782,$A96,СВЦЭМ!$B$39:$B$782,M$83)+'СЕТ СН'!$H$9+СВЦЭМ!$D$10+'СЕТ СН'!$H$6-'СЕТ СН'!$H$19</f>
        <v>1076.5428747000001</v>
      </c>
      <c r="N96" s="36">
        <f>SUMIFS(СВЦЭМ!$C$39:$C$782,СВЦЭМ!$A$39:$A$782,$A96,СВЦЭМ!$B$39:$B$782,N$83)+'СЕТ СН'!$H$9+СВЦЭМ!$D$10+'СЕТ СН'!$H$6-'СЕТ СН'!$H$19</f>
        <v>1104.3086759400001</v>
      </c>
      <c r="O96" s="36">
        <f>SUMIFS(СВЦЭМ!$C$39:$C$782,СВЦЭМ!$A$39:$A$782,$A96,СВЦЭМ!$B$39:$B$782,O$83)+'СЕТ СН'!$H$9+СВЦЭМ!$D$10+'СЕТ СН'!$H$6-'СЕТ СН'!$H$19</f>
        <v>1114.53790809</v>
      </c>
      <c r="P96" s="36">
        <f>SUMIFS(СВЦЭМ!$C$39:$C$782,СВЦЭМ!$A$39:$A$782,$A96,СВЦЭМ!$B$39:$B$782,P$83)+'СЕТ СН'!$H$9+СВЦЭМ!$D$10+'СЕТ СН'!$H$6-'СЕТ СН'!$H$19</f>
        <v>1130.47847146</v>
      </c>
      <c r="Q96" s="36">
        <f>SUMIFS(СВЦЭМ!$C$39:$C$782,СВЦЭМ!$A$39:$A$782,$A96,СВЦЭМ!$B$39:$B$782,Q$83)+'СЕТ СН'!$H$9+СВЦЭМ!$D$10+'СЕТ СН'!$H$6-'СЕТ СН'!$H$19</f>
        <v>1147.4598564100002</v>
      </c>
      <c r="R96" s="36">
        <f>SUMIFS(СВЦЭМ!$C$39:$C$782,СВЦЭМ!$A$39:$A$782,$A96,СВЦЭМ!$B$39:$B$782,R$83)+'СЕТ СН'!$H$9+СВЦЭМ!$D$10+'СЕТ СН'!$H$6-'СЕТ СН'!$H$19</f>
        <v>1146.5124969399999</v>
      </c>
      <c r="S96" s="36">
        <f>SUMIFS(СВЦЭМ!$C$39:$C$782,СВЦЭМ!$A$39:$A$782,$A96,СВЦЭМ!$B$39:$B$782,S$83)+'СЕТ СН'!$H$9+СВЦЭМ!$D$10+'СЕТ СН'!$H$6-'СЕТ СН'!$H$19</f>
        <v>1160.86231496</v>
      </c>
      <c r="T96" s="36">
        <f>SUMIFS(СВЦЭМ!$C$39:$C$782,СВЦЭМ!$A$39:$A$782,$A96,СВЦЭМ!$B$39:$B$782,T$83)+'СЕТ СН'!$H$9+СВЦЭМ!$D$10+'СЕТ СН'!$H$6-'СЕТ СН'!$H$19</f>
        <v>1140.93733468</v>
      </c>
      <c r="U96" s="36">
        <f>SUMIFS(СВЦЭМ!$C$39:$C$782,СВЦЭМ!$A$39:$A$782,$A96,СВЦЭМ!$B$39:$B$782,U$83)+'СЕТ СН'!$H$9+СВЦЭМ!$D$10+'СЕТ СН'!$H$6-'СЕТ СН'!$H$19</f>
        <v>1121.1031824000002</v>
      </c>
      <c r="V96" s="36">
        <f>SUMIFS(СВЦЭМ!$C$39:$C$782,СВЦЭМ!$A$39:$A$782,$A96,СВЦЭМ!$B$39:$B$782,V$83)+'СЕТ СН'!$H$9+СВЦЭМ!$D$10+'СЕТ СН'!$H$6-'СЕТ СН'!$H$19</f>
        <v>1095.11682832</v>
      </c>
      <c r="W96" s="36">
        <f>SUMIFS(СВЦЭМ!$C$39:$C$782,СВЦЭМ!$A$39:$A$782,$A96,СВЦЭМ!$B$39:$B$782,W$83)+'СЕТ СН'!$H$9+СВЦЭМ!$D$10+'СЕТ СН'!$H$6-'СЕТ СН'!$H$19</f>
        <v>1096.16136521</v>
      </c>
      <c r="X96" s="36">
        <f>SUMIFS(СВЦЭМ!$C$39:$C$782,СВЦЭМ!$A$39:$A$782,$A96,СВЦЭМ!$B$39:$B$782,X$83)+'СЕТ СН'!$H$9+СВЦЭМ!$D$10+'СЕТ СН'!$H$6-'СЕТ СН'!$H$19</f>
        <v>1110.5503354299999</v>
      </c>
      <c r="Y96" s="36">
        <f>SUMIFS(СВЦЭМ!$C$39:$C$782,СВЦЭМ!$A$39:$A$782,$A96,СВЦЭМ!$B$39:$B$782,Y$83)+'СЕТ СН'!$H$9+СВЦЭМ!$D$10+'СЕТ СН'!$H$6-'СЕТ СН'!$H$19</f>
        <v>1150.8713308599999</v>
      </c>
    </row>
    <row r="97" spans="1:25" ht="15.75" x14ac:dyDescent="0.2">
      <c r="A97" s="35">
        <f t="shared" si="2"/>
        <v>44330</v>
      </c>
      <c r="B97" s="36">
        <f>SUMIFS(СВЦЭМ!$C$39:$C$782,СВЦЭМ!$A$39:$A$782,$A97,СВЦЭМ!$B$39:$B$782,B$83)+'СЕТ СН'!$H$9+СВЦЭМ!$D$10+'СЕТ СН'!$H$6-'СЕТ СН'!$H$19</f>
        <v>1177.6979417299999</v>
      </c>
      <c r="C97" s="36">
        <f>SUMIFS(СВЦЭМ!$C$39:$C$782,СВЦЭМ!$A$39:$A$782,$A97,СВЦЭМ!$B$39:$B$782,C$83)+'СЕТ СН'!$H$9+СВЦЭМ!$D$10+'СЕТ СН'!$H$6-'СЕТ СН'!$H$19</f>
        <v>1198.8349761299999</v>
      </c>
      <c r="D97" s="36">
        <f>SUMIFS(СВЦЭМ!$C$39:$C$782,СВЦЭМ!$A$39:$A$782,$A97,СВЦЭМ!$B$39:$B$782,D$83)+'СЕТ СН'!$H$9+СВЦЭМ!$D$10+'СЕТ СН'!$H$6-'СЕТ СН'!$H$19</f>
        <v>1221.49431961</v>
      </c>
      <c r="E97" s="36">
        <f>SUMIFS(СВЦЭМ!$C$39:$C$782,СВЦЭМ!$A$39:$A$782,$A97,СВЦЭМ!$B$39:$B$782,E$83)+'СЕТ СН'!$H$9+СВЦЭМ!$D$10+'СЕТ СН'!$H$6-'СЕТ СН'!$H$19</f>
        <v>1223.1565117099999</v>
      </c>
      <c r="F97" s="36">
        <f>SUMIFS(СВЦЭМ!$C$39:$C$782,СВЦЭМ!$A$39:$A$782,$A97,СВЦЭМ!$B$39:$B$782,F$83)+'СЕТ СН'!$H$9+СВЦЭМ!$D$10+'СЕТ СН'!$H$6-'СЕТ СН'!$H$19</f>
        <v>1242.1273795899999</v>
      </c>
      <c r="G97" s="36">
        <f>SUMIFS(СВЦЭМ!$C$39:$C$782,СВЦЭМ!$A$39:$A$782,$A97,СВЦЭМ!$B$39:$B$782,G$83)+'СЕТ СН'!$H$9+СВЦЭМ!$D$10+'СЕТ СН'!$H$6-'СЕТ СН'!$H$19</f>
        <v>1221.3865908</v>
      </c>
      <c r="H97" s="36">
        <f>SUMIFS(СВЦЭМ!$C$39:$C$782,СВЦЭМ!$A$39:$A$782,$A97,СВЦЭМ!$B$39:$B$782,H$83)+'СЕТ СН'!$H$9+СВЦЭМ!$D$10+'СЕТ СН'!$H$6-'СЕТ СН'!$H$19</f>
        <v>1170.2306231600001</v>
      </c>
      <c r="I97" s="36">
        <f>SUMIFS(СВЦЭМ!$C$39:$C$782,СВЦЭМ!$A$39:$A$782,$A97,СВЦЭМ!$B$39:$B$782,I$83)+'СЕТ СН'!$H$9+СВЦЭМ!$D$10+'СЕТ СН'!$H$6-'СЕТ СН'!$H$19</f>
        <v>1106.9820407</v>
      </c>
      <c r="J97" s="36">
        <f>SUMIFS(СВЦЭМ!$C$39:$C$782,СВЦЭМ!$A$39:$A$782,$A97,СВЦЭМ!$B$39:$B$782,J$83)+'СЕТ СН'!$H$9+СВЦЭМ!$D$10+'СЕТ СН'!$H$6-'СЕТ СН'!$H$19</f>
        <v>1077.0410151000001</v>
      </c>
      <c r="K97" s="36">
        <f>SUMIFS(СВЦЭМ!$C$39:$C$782,СВЦЭМ!$A$39:$A$782,$A97,СВЦЭМ!$B$39:$B$782,K$83)+'СЕТ СН'!$H$9+СВЦЭМ!$D$10+'СЕТ СН'!$H$6-'СЕТ СН'!$H$19</f>
        <v>1051.68398499</v>
      </c>
      <c r="L97" s="36">
        <f>SUMIFS(СВЦЭМ!$C$39:$C$782,СВЦЭМ!$A$39:$A$782,$A97,СВЦЭМ!$B$39:$B$782,L$83)+'СЕТ СН'!$H$9+СВЦЭМ!$D$10+'СЕТ СН'!$H$6-'СЕТ СН'!$H$19</f>
        <v>1040.38003617</v>
      </c>
      <c r="M97" s="36">
        <f>SUMIFS(СВЦЭМ!$C$39:$C$782,СВЦЭМ!$A$39:$A$782,$A97,СВЦЭМ!$B$39:$B$782,M$83)+'СЕТ СН'!$H$9+СВЦЭМ!$D$10+'СЕТ СН'!$H$6-'СЕТ СН'!$H$19</f>
        <v>1045.2195910599999</v>
      </c>
      <c r="N97" s="36">
        <f>SUMIFS(СВЦЭМ!$C$39:$C$782,СВЦЭМ!$A$39:$A$782,$A97,СВЦЭМ!$B$39:$B$782,N$83)+'СЕТ СН'!$H$9+СВЦЭМ!$D$10+'СЕТ СН'!$H$6-'СЕТ СН'!$H$19</f>
        <v>1079.2302449200001</v>
      </c>
      <c r="O97" s="36">
        <f>SUMIFS(СВЦЭМ!$C$39:$C$782,СВЦЭМ!$A$39:$A$782,$A97,СВЦЭМ!$B$39:$B$782,O$83)+'СЕТ СН'!$H$9+СВЦЭМ!$D$10+'СЕТ СН'!$H$6-'СЕТ СН'!$H$19</f>
        <v>1082.35959263</v>
      </c>
      <c r="P97" s="36">
        <f>SUMIFS(СВЦЭМ!$C$39:$C$782,СВЦЭМ!$A$39:$A$782,$A97,СВЦЭМ!$B$39:$B$782,P$83)+'СЕТ СН'!$H$9+СВЦЭМ!$D$10+'СЕТ СН'!$H$6-'СЕТ СН'!$H$19</f>
        <v>1096.16217854</v>
      </c>
      <c r="Q97" s="36">
        <f>SUMIFS(СВЦЭМ!$C$39:$C$782,СВЦЭМ!$A$39:$A$782,$A97,СВЦЭМ!$B$39:$B$782,Q$83)+'СЕТ СН'!$H$9+СВЦЭМ!$D$10+'СЕТ СН'!$H$6-'СЕТ СН'!$H$19</f>
        <v>1111.99146802</v>
      </c>
      <c r="R97" s="36">
        <f>SUMIFS(СВЦЭМ!$C$39:$C$782,СВЦЭМ!$A$39:$A$782,$A97,СВЦЭМ!$B$39:$B$782,R$83)+'СЕТ СН'!$H$9+СВЦЭМ!$D$10+'СЕТ СН'!$H$6-'СЕТ СН'!$H$19</f>
        <v>1107.76134196</v>
      </c>
      <c r="S97" s="36">
        <f>SUMIFS(СВЦЭМ!$C$39:$C$782,СВЦЭМ!$A$39:$A$782,$A97,СВЦЭМ!$B$39:$B$782,S$83)+'СЕТ СН'!$H$9+СВЦЭМ!$D$10+'СЕТ СН'!$H$6-'СЕТ СН'!$H$19</f>
        <v>1122.0248140799999</v>
      </c>
      <c r="T97" s="36">
        <f>SUMIFS(СВЦЭМ!$C$39:$C$782,СВЦЭМ!$A$39:$A$782,$A97,СВЦЭМ!$B$39:$B$782,T$83)+'СЕТ СН'!$H$9+СВЦЭМ!$D$10+'СЕТ СН'!$H$6-'СЕТ СН'!$H$19</f>
        <v>1108.69085537</v>
      </c>
      <c r="U97" s="36">
        <f>SUMIFS(СВЦЭМ!$C$39:$C$782,СВЦЭМ!$A$39:$A$782,$A97,СВЦЭМ!$B$39:$B$782,U$83)+'СЕТ СН'!$H$9+СВЦЭМ!$D$10+'СЕТ СН'!$H$6-'СЕТ СН'!$H$19</f>
        <v>1160.3337874600002</v>
      </c>
      <c r="V97" s="36">
        <f>SUMIFS(СВЦЭМ!$C$39:$C$782,СВЦЭМ!$A$39:$A$782,$A97,СВЦЭМ!$B$39:$B$782,V$83)+'СЕТ СН'!$H$9+СВЦЭМ!$D$10+'СЕТ СН'!$H$6-'СЕТ СН'!$H$19</f>
        <v>1104.8719649</v>
      </c>
      <c r="W97" s="36">
        <f>SUMIFS(СВЦЭМ!$C$39:$C$782,СВЦЭМ!$A$39:$A$782,$A97,СВЦЭМ!$B$39:$B$782,W$83)+'СЕТ СН'!$H$9+СВЦЭМ!$D$10+'СЕТ СН'!$H$6-'СЕТ СН'!$H$19</f>
        <v>1755.2854763599998</v>
      </c>
      <c r="X97" s="36">
        <f>SUMIFS(СВЦЭМ!$C$39:$C$782,СВЦЭМ!$A$39:$A$782,$A97,СВЦЭМ!$B$39:$B$782,X$83)+'СЕТ СН'!$H$9+СВЦЭМ!$D$10+'СЕТ СН'!$H$6-'СЕТ СН'!$H$19</f>
        <v>1129.41501249</v>
      </c>
      <c r="Y97" s="36">
        <f>SUMIFS(СВЦЭМ!$C$39:$C$782,СВЦЭМ!$A$39:$A$782,$A97,СВЦЭМ!$B$39:$B$782,Y$83)+'СЕТ СН'!$H$9+СВЦЭМ!$D$10+'СЕТ СН'!$H$6-'СЕТ СН'!$H$19</f>
        <v>1130.96424583</v>
      </c>
    </row>
    <row r="98" spans="1:25" ht="15.75" x14ac:dyDescent="0.2">
      <c r="A98" s="35">
        <f t="shared" si="2"/>
        <v>44331</v>
      </c>
      <c r="B98" s="36">
        <f>SUMIFS(СВЦЭМ!$C$39:$C$782,СВЦЭМ!$A$39:$A$782,$A98,СВЦЭМ!$B$39:$B$782,B$83)+'СЕТ СН'!$H$9+СВЦЭМ!$D$10+'СЕТ СН'!$H$6-'СЕТ СН'!$H$19</f>
        <v>1134.4187057300001</v>
      </c>
      <c r="C98" s="36">
        <f>SUMIFS(СВЦЭМ!$C$39:$C$782,СВЦЭМ!$A$39:$A$782,$A98,СВЦЭМ!$B$39:$B$782,C$83)+'СЕТ СН'!$H$9+СВЦЭМ!$D$10+'СЕТ СН'!$H$6-'СЕТ СН'!$H$19</f>
        <v>1153.6537460899999</v>
      </c>
      <c r="D98" s="36">
        <f>SUMIFS(СВЦЭМ!$C$39:$C$782,СВЦЭМ!$A$39:$A$782,$A98,СВЦЭМ!$B$39:$B$782,D$83)+'СЕТ СН'!$H$9+СВЦЭМ!$D$10+'СЕТ СН'!$H$6-'СЕТ СН'!$H$19</f>
        <v>1183.9961771200001</v>
      </c>
      <c r="E98" s="36">
        <f>SUMIFS(СВЦЭМ!$C$39:$C$782,СВЦЭМ!$A$39:$A$782,$A98,СВЦЭМ!$B$39:$B$782,E$83)+'СЕТ СН'!$H$9+СВЦЭМ!$D$10+'СЕТ СН'!$H$6-'СЕТ СН'!$H$19</f>
        <v>1204.70127419</v>
      </c>
      <c r="F98" s="36">
        <f>SUMIFS(СВЦЭМ!$C$39:$C$782,СВЦЭМ!$A$39:$A$782,$A98,СВЦЭМ!$B$39:$B$782,F$83)+'СЕТ СН'!$H$9+СВЦЭМ!$D$10+'СЕТ СН'!$H$6-'СЕТ СН'!$H$19</f>
        <v>1207.8258447799999</v>
      </c>
      <c r="G98" s="36">
        <f>SUMIFS(СВЦЭМ!$C$39:$C$782,СВЦЭМ!$A$39:$A$782,$A98,СВЦЭМ!$B$39:$B$782,G$83)+'СЕТ СН'!$H$9+СВЦЭМ!$D$10+'СЕТ СН'!$H$6-'СЕТ СН'!$H$19</f>
        <v>1192.1875123899999</v>
      </c>
      <c r="H98" s="36">
        <f>SUMIFS(СВЦЭМ!$C$39:$C$782,СВЦЭМ!$A$39:$A$782,$A98,СВЦЭМ!$B$39:$B$782,H$83)+'СЕТ СН'!$H$9+СВЦЭМ!$D$10+'СЕТ СН'!$H$6-'СЕТ СН'!$H$19</f>
        <v>1143.0619606099999</v>
      </c>
      <c r="I98" s="36">
        <f>SUMIFS(СВЦЭМ!$C$39:$C$782,СВЦЭМ!$A$39:$A$782,$A98,СВЦЭМ!$B$39:$B$782,I$83)+'СЕТ СН'!$H$9+СВЦЭМ!$D$10+'СЕТ СН'!$H$6-'СЕТ СН'!$H$19</f>
        <v>1097.4694143699999</v>
      </c>
      <c r="J98" s="36">
        <f>SUMIFS(СВЦЭМ!$C$39:$C$782,СВЦЭМ!$A$39:$A$782,$A98,СВЦЭМ!$B$39:$B$782,J$83)+'СЕТ СН'!$H$9+СВЦЭМ!$D$10+'СЕТ СН'!$H$6-'СЕТ СН'!$H$19</f>
        <v>1106.2401680200001</v>
      </c>
      <c r="K98" s="36">
        <f>SUMIFS(СВЦЭМ!$C$39:$C$782,СВЦЭМ!$A$39:$A$782,$A98,СВЦЭМ!$B$39:$B$782,K$83)+'СЕТ СН'!$H$9+СВЦЭМ!$D$10+'СЕТ СН'!$H$6-'СЕТ СН'!$H$19</f>
        <v>1091.3652034000002</v>
      </c>
      <c r="L98" s="36">
        <f>SUMIFS(СВЦЭМ!$C$39:$C$782,СВЦЭМ!$A$39:$A$782,$A98,СВЦЭМ!$B$39:$B$782,L$83)+'СЕТ СН'!$H$9+СВЦЭМ!$D$10+'СЕТ СН'!$H$6-'СЕТ СН'!$H$19</f>
        <v>1072.82814115</v>
      </c>
      <c r="M98" s="36">
        <f>SUMIFS(СВЦЭМ!$C$39:$C$782,СВЦЭМ!$A$39:$A$782,$A98,СВЦЭМ!$B$39:$B$782,M$83)+'СЕТ СН'!$H$9+СВЦЭМ!$D$10+'СЕТ СН'!$H$6-'СЕТ СН'!$H$19</f>
        <v>1077.2673149500001</v>
      </c>
      <c r="N98" s="36">
        <f>SUMIFS(СВЦЭМ!$C$39:$C$782,СВЦЭМ!$A$39:$A$782,$A98,СВЦЭМ!$B$39:$B$782,N$83)+'СЕТ СН'!$H$9+СВЦЭМ!$D$10+'СЕТ СН'!$H$6-'СЕТ СН'!$H$19</f>
        <v>1098.0355865900001</v>
      </c>
      <c r="O98" s="36">
        <f>SUMIFS(СВЦЭМ!$C$39:$C$782,СВЦЭМ!$A$39:$A$782,$A98,СВЦЭМ!$B$39:$B$782,O$83)+'СЕТ СН'!$H$9+СВЦЭМ!$D$10+'СЕТ СН'!$H$6-'СЕТ СН'!$H$19</f>
        <v>1096.31025408</v>
      </c>
      <c r="P98" s="36">
        <f>SUMIFS(СВЦЭМ!$C$39:$C$782,СВЦЭМ!$A$39:$A$782,$A98,СВЦЭМ!$B$39:$B$782,P$83)+'СЕТ СН'!$H$9+СВЦЭМ!$D$10+'СЕТ СН'!$H$6-'СЕТ СН'!$H$19</f>
        <v>1127.0657742600001</v>
      </c>
      <c r="Q98" s="36">
        <f>SUMIFS(СВЦЭМ!$C$39:$C$782,СВЦЭМ!$A$39:$A$782,$A98,СВЦЭМ!$B$39:$B$782,Q$83)+'СЕТ СН'!$H$9+СВЦЭМ!$D$10+'СЕТ СН'!$H$6-'СЕТ СН'!$H$19</f>
        <v>1122.9747999400001</v>
      </c>
      <c r="R98" s="36">
        <f>SUMIFS(СВЦЭМ!$C$39:$C$782,СВЦЭМ!$A$39:$A$782,$A98,СВЦЭМ!$B$39:$B$782,R$83)+'СЕТ СН'!$H$9+СВЦЭМ!$D$10+'СЕТ СН'!$H$6-'СЕТ СН'!$H$19</f>
        <v>1104.4398009400002</v>
      </c>
      <c r="S98" s="36">
        <f>SUMIFS(СВЦЭМ!$C$39:$C$782,СВЦЭМ!$A$39:$A$782,$A98,СВЦЭМ!$B$39:$B$782,S$83)+'СЕТ СН'!$H$9+СВЦЭМ!$D$10+'СЕТ СН'!$H$6-'СЕТ СН'!$H$19</f>
        <v>1101.12041673</v>
      </c>
      <c r="T98" s="36">
        <f>SUMIFS(СВЦЭМ!$C$39:$C$782,СВЦЭМ!$A$39:$A$782,$A98,СВЦЭМ!$B$39:$B$782,T$83)+'СЕТ СН'!$H$9+СВЦЭМ!$D$10+'СЕТ СН'!$H$6-'СЕТ СН'!$H$19</f>
        <v>1072.9402717600001</v>
      </c>
      <c r="U98" s="36">
        <f>SUMIFS(СВЦЭМ!$C$39:$C$782,СВЦЭМ!$A$39:$A$782,$A98,СВЦЭМ!$B$39:$B$782,U$83)+'СЕТ СН'!$H$9+СВЦЭМ!$D$10+'СЕТ СН'!$H$6-'СЕТ СН'!$H$19</f>
        <v>1051.5162535899999</v>
      </c>
      <c r="V98" s="36">
        <f>SUMIFS(СВЦЭМ!$C$39:$C$782,СВЦЭМ!$A$39:$A$782,$A98,СВЦЭМ!$B$39:$B$782,V$83)+'СЕТ СН'!$H$9+СВЦЭМ!$D$10+'СЕТ СН'!$H$6-'СЕТ СН'!$H$19</f>
        <v>1025.27544515</v>
      </c>
      <c r="W98" s="36">
        <f>SUMIFS(СВЦЭМ!$C$39:$C$782,СВЦЭМ!$A$39:$A$782,$A98,СВЦЭМ!$B$39:$B$782,W$83)+'СЕТ СН'!$H$9+СВЦЭМ!$D$10+'СЕТ СН'!$H$6-'СЕТ СН'!$H$19</f>
        <v>1015.7784926</v>
      </c>
      <c r="X98" s="36">
        <f>SUMIFS(СВЦЭМ!$C$39:$C$782,СВЦЭМ!$A$39:$A$782,$A98,СВЦЭМ!$B$39:$B$782,X$83)+'СЕТ СН'!$H$9+СВЦЭМ!$D$10+'СЕТ СН'!$H$6-'СЕТ СН'!$H$19</f>
        <v>1022.14732523</v>
      </c>
      <c r="Y98" s="36">
        <f>SUMIFS(СВЦЭМ!$C$39:$C$782,СВЦЭМ!$A$39:$A$782,$A98,СВЦЭМ!$B$39:$B$782,Y$83)+'СЕТ СН'!$H$9+СВЦЭМ!$D$10+'СЕТ СН'!$H$6-'СЕТ СН'!$H$19</f>
        <v>1049.0453466399999</v>
      </c>
    </row>
    <row r="99" spans="1:25" ht="15.75" x14ac:dyDescent="0.2">
      <c r="A99" s="35">
        <f t="shared" si="2"/>
        <v>44332</v>
      </c>
      <c r="B99" s="36">
        <f>SUMIFS(СВЦЭМ!$C$39:$C$782,СВЦЭМ!$A$39:$A$782,$A99,СВЦЭМ!$B$39:$B$782,B$83)+'СЕТ СН'!$H$9+СВЦЭМ!$D$10+'СЕТ СН'!$H$6-'СЕТ СН'!$H$19</f>
        <v>1051.65535965</v>
      </c>
      <c r="C99" s="36">
        <f>SUMIFS(СВЦЭМ!$C$39:$C$782,СВЦЭМ!$A$39:$A$782,$A99,СВЦЭМ!$B$39:$B$782,C$83)+'СЕТ СН'!$H$9+СВЦЭМ!$D$10+'СЕТ СН'!$H$6-'СЕТ СН'!$H$19</f>
        <v>1051.77607936</v>
      </c>
      <c r="D99" s="36">
        <f>SUMIFS(СВЦЭМ!$C$39:$C$782,СВЦЭМ!$A$39:$A$782,$A99,СВЦЭМ!$B$39:$B$782,D$83)+'СЕТ СН'!$H$9+СВЦЭМ!$D$10+'СЕТ СН'!$H$6-'СЕТ СН'!$H$19</f>
        <v>1037.5255765900001</v>
      </c>
      <c r="E99" s="36">
        <f>SUMIFS(СВЦЭМ!$C$39:$C$782,СВЦЭМ!$A$39:$A$782,$A99,СВЦЭМ!$B$39:$B$782,E$83)+'СЕТ СН'!$H$9+СВЦЭМ!$D$10+'СЕТ СН'!$H$6-'СЕТ СН'!$H$19</f>
        <v>1039.67353428</v>
      </c>
      <c r="F99" s="36">
        <f>SUMIFS(СВЦЭМ!$C$39:$C$782,СВЦЭМ!$A$39:$A$782,$A99,СВЦЭМ!$B$39:$B$782,F$83)+'СЕТ СН'!$H$9+СВЦЭМ!$D$10+'СЕТ СН'!$H$6-'СЕТ СН'!$H$19</f>
        <v>1034.2071884500001</v>
      </c>
      <c r="G99" s="36">
        <f>SUMIFS(СВЦЭМ!$C$39:$C$782,СВЦЭМ!$A$39:$A$782,$A99,СВЦЭМ!$B$39:$B$782,G$83)+'СЕТ СН'!$H$9+СВЦЭМ!$D$10+'СЕТ СН'!$H$6-'СЕТ СН'!$H$19</f>
        <v>1029.653215</v>
      </c>
      <c r="H99" s="36">
        <f>SUMIFS(СВЦЭМ!$C$39:$C$782,СВЦЭМ!$A$39:$A$782,$A99,СВЦЭМ!$B$39:$B$782,H$83)+'СЕТ СН'!$H$9+СВЦЭМ!$D$10+'СЕТ СН'!$H$6-'СЕТ СН'!$H$19</f>
        <v>1039.0372026300001</v>
      </c>
      <c r="I99" s="36">
        <f>SUMIFS(СВЦЭМ!$C$39:$C$782,СВЦЭМ!$A$39:$A$782,$A99,СВЦЭМ!$B$39:$B$782,I$83)+'СЕТ СН'!$H$9+СВЦЭМ!$D$10+'СЕТ СН'!$H$6-'СЕТ СН'!$H$19</f>
        <v>1022.32836337</v>
      </c>
      <c r="J99" s="36">
        <f>SUMIFS(СВЦЭМ!$C$39:$C$782,СВЦЭМ!$A$39:$A$782,$A99,СВЦЭМ!$B$39:$B$782,J$83)+'СЕТ СН'!$H$9+СВЦЭМ!$D$10+'СЕТ СН'!$H$6-'СЕТ СН'!$H$19</f>
        <v>990.88551995</v>
      </c>
      <c r="K99" s="36">
        <f>SUMIFS(СВЦЭМ!$C$39:$C$782,СВЦЭМ!$A$39:$A$782,$A99,СВЦЭМ!$B$39:$B$782,K$83)+'СЕТ СН'!$H$9+СВЦЭМ!$D$10+'СЕТ СН'!$H$6-'СЕТ СН'!$H$19</f>
        <v>1026.62879142</v>
      </c>
      <c r="L99" s="36">
        <f>SUMIFS(СВЦЭМ!$C$39:$C$782,СВЦЭМ!$A$39:$A$782,$A99,СВЦЭМ!$B$39:$B$782,L$83)+'СЕТ СН'!$H$9+СВЦЭМ!$D$10+'СЕТ СН'!$H$6-'СЕТ СН'!$H$19</f>
        <v>1040.98239053</v>
      </c>
      <c r="M99" s="36">
        <f>SUMIFS(СВЦЭМ!$C$39:$C$782,СВЦЭМ!$A$39:$A$782,$A99,СВЦЭМ!$B$39:$B$782,M$83)+'СЕТ СН'!$H$9+СВЦЭМ!$D$10+'СЕТ СН'!$H$6-'СЕТ СН'!$H$19</f>
        <v>1042.9749499499999</v>
      </c>
      <c r="N99" s="36">
        <f>SUMIFS(СВЦЭМ!$C$39:$C$782,СВЦЭМ!$A$39:$A$782,$A99,СВЦЭМ!$B$39:$B$782,N$83)+'СЕТ СН'!$H$9+СВЦЭМ!$D$10+'СЕТ СН'!$H$6-'СЕТ СН'!$H$19</f>
        <v>1036.9706972399999</v>
      </c>
      <c r="O99" s="36">
        <f>SUMIFS(СВЦЭМ!$C$39:$C$782,СВЦЭМ!$A$39:$A$782,$A99,СВЦЭМ!$B$39:$B$782,O$83)+'СЕТ СН'!$H$9+СВЦЭМ!$D$10+'СЕТ СН'!$H$6-'СЕТ СН'!$H$19</f>
        <v>1013.7251499400001</v>
      </c>
      <c r="P99" s="36">
        <f>SUMIFS(СВЦЭМ!$C$39:$C$782,СВЦЭМ!$A$39:$A$782,$A99,СВЦЭМ!$B$39:$B$782,P$83)+'СЕТ СН'!$H$9+СВЦЭМ!$D$10+'СЕТ СН'!$H$6-'СЕТ СН'!$H$19</f>
        <v>1018.03007916</v>
      </c>
      <c r="Q99" s="36">
        <f>SUMIFS(СВЦЭМ!$C$39:$C$782,СВЦЭМ!$A$39:$A$782,$A99,СВЦЭМ!$B$39:$B$782,Q$83)+'СЕТ СН'!$H$9+СВЦЭМ!$D$10+'СЕТ СН'!$H$6-'СЕТ СН'!$H$19</f>
        <v>1010.96956932</v>
      </c>
      <c r="R99" s="36">
        <f>SUMIFS(СВЦЭМ!$C$39:$C$782,СВЦЭМ!$A$39:$A$782,$A99,СВЦЭМ!$B$39:$B$782,R$83)+'СЕТ СН'!$H$9+СВЦЭМ!$D$10+'СЕТ СН'!$H$6-'СЕТ СН'!$H$19</f>
        <v>1000.2460508200001</v>
      </c>
      <c r="S99" s="36">
        <f>SUMIFS(СВЦЭМ!$C$39:$C$782,СВЦЭМ!$A$39:$A$782,$A99,СВЦЭМ!$B$39:$B$782,S$83)+'СЕТ СН'!$H$9+СВЦЭМ!$D$10+'СЕТ СН'!$H$6-'СЕТ СН'!$H$19</f>
        <v>1013.83412319</v>
      </c>
      <c r="T99" s="36">
        <f>SUMIFS(СВЦЭМ!$C$39:$C$782,СВЦЭМ!$A$39:$A$782,$A99,СВЦЭМ!$B$39:$B$782,T$83)+'СЕТ СН'!$H$9+СВЦЭМ!$D$10+'СЕТ СН'!$H$6-'СЕТ СН'!$H$19</f>
        <v>1030.8801475800001</v>
      </c>
      <c r="U99" s="36">
        <f>SUMIFS(СВЦЭМ!$C$39:$C$782,СВЦЭМ!$A$39:$A$782,$A99,СВЦЭМ!$B$39:$B$782,U$83)+'СЕТ СН'!$H$9+СВЦЭМ!$D$10+'СЕТ СН'!$H$6-'СЕТ СН'!$H$19</f>
        <v>1035.57363072</v>
      </c>
      <c r="V99" s="36">
        <f>SUMIFS(СВЦЭМ!$C$39:$C$782,СВЦЭМ!$A$39:$A$782,$A99,СВЦЭМ!$B$39:$B$782,V$83)+'СЕТ СН'!$H$9+СВЦЭМ!$D$10+'СЕТ СН'!$H$6-'СЕТ СН'!$H$19</f>
        <v>997.88326877999998</v>
      </c>
      <c r="W99" s="36">
        <f>SUMIFS(СВЦЭМ!$C$39:$C$782,СВЦЭМ!$A$39:$A$782,$A99,СВЦЭМ!$B$39:$B$782,W$83)+'СЕТ СН'!$H$9+СВЦЭМ!$D$10+'СЕТ СН'!$H$6-'СЕТ СН'!$H$19</f>
        <v>995.07774372000006</v>
      </c>
      <c r="X99" s="36">
        <f>SUMIFS(СВЦЭМ!$C$39:$C$782,СВЦЭМ!$A$39:$A$782,$A99,СВЦЭМ!$B$39:$B$782,X$83)+'СЕТ СН'!$H$9+СВЦЭМ!$D$10+'СЕТ СН'!$H$6-'СЕТ СН'!$H$19</f>
        <v>989.52643121000006</v>
      </c>
      <c r="Y99" s="36">
        <f>SUMIFS(СВЦЭМ!$C$39:$C$782,СВЦЭМ!$A$39:$A$782,$A99,СВЦЭМ!$B$39:$B$782,Y$83)+'СЕТ СН'!$H$9+СВЦЭМ!$D$10+'СЕТ СН'!$H$6-'СЕТ СН'!$H$19</f>
        <v>973.48690868000006</v>
      </c>
    </row>
    <row r="100" spans="1:25" ht="15.75" x14ac:dyDescent="0.2">
      <c r="A100" s="35">
        <f t="shared" si="2"/>
        <v>44333</v>
      </c>
      <c r="B100" s="36">
        <f>SUMIFS(СВЦЭМ!$C$39:$C$782,СВЦЭМ!$A$39:$A$782,$A100,СВЦЭМ!$B$39:$B$782,B$83)+'СЕТ СН'!$H$9+СВЦЭМ!$D$10+'СЕТ СН'!$H$6-'СЕТ СН'!$H$19</f>
        <v>1000.01628666</v>
      </c>
      <c r="C100" s="36">
        <f>SUMIFS(СВЦЭМ!$C$39:$C$782,СВЦЭМ!$A$39:$A$782,$A100,СВЦЭМ!$B$39:$B$782,C$83)+'СЕТ СН'!$H$9+СВЦЭМ!$D$10+'СЕТ СН'!$H$6-'СЕТ СН'!$H$19</f>
        <v>1042.64099154</v>
      </c>
      <c r="D100" s="36">
        <f>SUMIFS(СВЦЭМ!$C$39:$C$782,СВЦЭМ!$A$39:$A$782,$A100,СВЦЭМ!$B$39:$B$782,D$83)+'СЕТ СН'!$H$9+СВЦЭМ!$D$10+'СЕТ СН'!$H$6-'СЕТ СН'!$H$19</f>
        <v>1072.1055781700002</v>
      </c>
      <c r="E100" s="36">
        <f>SUMIFS(СВЦЭМ!$C$39:$C$782,СВЦЭМ!$A$39:$A$782,$A100,СВЦЭМ!$B$39:$B$782,E$83)+'СЕТ СН'!$H$9+СВЦЭМ!$D$10+'СЕТ СН'!$H$6-'СЕТ СН'!$H$19</f>
        <v>1084.1309873</v>
      </c>
      <c r="F100" s="36">
        <f>SUMIFS(СВЦЭМ!$C$39:$C$782,СВЦЭМ!$A$39:$A$782,$A100,СВЦЭМ!$B$39:$B$782,F$83)+'СЕТ СН'!$H$9+СВЦЭМ!$D$10+'СЕТ СН'!$H$6-'СЕТ СН'!$H$19</f>
        <v>1112.01631675</v>
      </c>
      <c r="G100" s="36">
        <f>SUMIFS(СВЦЭМ!$C$39:$C$782,СВЦЭМ!$A$39:$A$782,$A100,СВЦЭМ!$B$39:$B$782,G$83)+'СЕТ СН'!$H$9+СВЦЭМ!$D$10+'СЕТ СН'!$H$6-'СЕТ СН'!$H$19</f>
        <v>1101.39255736</v>
      </c>
      <c r="H100" s="36">
        <f>SUMIFS(СВЦЭМ!$C$39:$C$782,СВЦЭМ!$A$39:$A$782,$A100,СВЦЭМ!$B$39:$B$782,H$83)+'СЕТ СН'!$H$9+СВЦЭМ!$D$10+'СЕТ СН'!$H$6-'СЕТ СН'!$H$19</f>
        <v>1050.6500927500001</v>
      </c>
      <c r="I100" s="36">
        <f>SUMIFS(СВЦЭМ!$C$39:$C$782,СВЦЭМ!$A$39:$A$782,$A100,СВЦЭМ!$B$39:$B$782,I$83)+'СЕТ СН'!$H$9+СВЦЭМ!$D$10+'СЕТ СН'!$H$6-'СЕТ СН'!$H$19</f>
        <v>1020.63560689</v>
      </c>
      <c r="J100" s="36">
        <f>SUMIFS(СВЦЭМ!$C$39:$C$782,СВЦЭМ!$A$39:$A$782,$A100,СВЦЭМ!$B$39:$B$782,J$83)+'СЕТ СН'!$H$9+СВЦЭМ!$D$10+'СЕТ СН'!$H$6-'СЕТ СН'!$H$19</f>
        <v>1071.80673856</v>
      </c>
      <c r="K100" s="36">
        <f>SUMIFS(СВЦЭМ!$C$39:$C$782,СВЦЭМ!$A$39:$A$782,$A100,СВЦЭМ!$B$39:$B$782,K$83)+'СЕТ СН'!$H$9+СВЦЭМ!$D$10+'СЕТ СН'!$H$6-'СЕТ СН'!$H$19</f>
        <v>992.07031752</v>
      </c>
      <c r="L100" s="36">
        <f>SUMIFS(СВЦЭМ!$C$39:$C$782,СВЦЭМ!$A$39:$A$782,$A100,СВЦЭМ!$B$39:$B$782,L$83)+'СЕТ СН'!$H$9+СВЦЭМ!$D$10+'СЕТ СН'!$H$6-'СЕТ СН'!$H$19</f>
        <v>985.00610078</v>
      </c>
      <c r="M100" s="36">
        <f>SUMIFS(СВЦЭМ!$C$39:$C$782,СВЦЭМ!$A$39:$A$782,$A100,СВЦЭМ!$B$39:$B$782,M$83)+'СЕТ СН'!$H$9+СВЦЭМ!$D$10+'СЕТ СН'!$H$6-'СЕТ СН'!$H$19</f>
        <v>980.36603332000004</v>
      </c>
      <c r="N100" s="36">
        <f>SUMIFS(СВЦЭМ!$C$39:$C$782,СВЦЭМ!$A$39:$A$782,$A100,СВЦЭМ!$B$39:$B$782,N$83)+'СЕТ СН'!$H$9+СВЦЭМ!$D$10+'СЕТ СН'!$H$6-'СЕТ СН'!$H$19</f>
        <v>973.55619701000001</v>
      </c>
      <c r="O100" s="36">
        <f>SUMIFS(СВЦЭМ!$C$39:$C$782,СВЦЭМ!$A$39:$A$782,$A100,СВЦЭМ!$B$39:$B$782,O$83)+'СЕТ СН'!$H$9+СВЦЭМ!$D$10+'СЕТ СН'!$H$6-'СЕТ СН'!$H$19</f>
        <v>969.61040710999998</v>
      </c>
      <c r="P100" s="36">
        <f>SUMIFS(СВЦЭМ!$C$39:$C$782,СВЦЭМ!$A$39:$A$782,$A100,СВЦЭМ!$B$39:$B$782,P$83)+'СЕТ СН'!$H$9+СВЦЭМ!$D$10+'СЕТ СН'!$H$6-'СЕТ СН'!$H$19</f>
        <v>986.07117213000004</v>
      </c>
      <c r="Q100" s="36">
        <f>SUMIFS(СВЦЭМ!$C$39:$C$782,СВЦЭМ!$A$39:$A$782,$A100,СВЦЭМ!$B$39:$B$782,Q$83)+'СЕТ СН'!$H$9+СВЦЭМ!$D$10+'СЕТ СН'!$H$6-'СЕТ СН'!$H$19</f>
        <v>999.04953852000006</v>
      </c>
      <c r="R100" s="36">
        <f>SUMIFS(СВЦЭМ!$C$39:$C$782,СВЦЭМ!$A$39:$A$782,$A100,СВЦЭМ!$B$39:$B$782,R$83)+'СЕТ СН'!$H$9+СВЦЭМ!$D$10+'СЕТ СН'!$H$6-'СЕТ СН'!$H$19</f>
        <v>998.52396543999998</v>
      </c>
      <c r="S100" s="36">
        <f>SUMIFS(СВЦЭМ!$C$39:$C$782,СВЦЭМ!$A$39:$A$782,$A100,СВЦЭМ!$B$39:$B$782,S$83)+'СЕТ СН'!$H$9+СВЦЭМ!$D$10+'СЕТ СН'!$H$6-'СЕТ СН'!$H$19</f>
        <v>1005.00839763</v>
      </c>
      <c r="T100" s="36">
        <f>SUMIFS(СВЦЭМ!$C$39:$C$782,СВЦЭМ!$A$39:$A$782,$A100,СВЦЭМ!$B$39:$B$782,T$83)+'СЕТ СН'!$H$9+СВЦЭМ!$D$10+'СЕТ СН'!$H$6-'СЕТ СН'!$H$19</f>
        <v>1000.59661371</v>
      </c>
      <c r="U100" s="36">
        <f>SUMIFS(СВЦЭМ!$C$39:$C$782,СВЦЭМ!$A$39:$A$782,$A100,СВЦЭМ!$B$39:$B$782,U$83)+'СЕТ СН'!$H$9+СВЦЭМ!$D$10+'СЕТ СН'!$H$6-'СЕТ СН'!$H$19</f>
        <v>999.11665605999997</v>
      </c>
      <c r="V100" s="36">
        <f>SUMIFS(СВЦЭМ!$C$39:$C$782,СВЦЭМ!$A$39:$A$782,$A100,СВЦЭМ!$B$39:$B$782,V$83)+'СЕТ СН'!$H$9+СВЦЭМ!$D$10+'СЕТ СН'!$H$6-'СЕТ СН'!$H$19</f>
        <v>975.47457670000006</v>
      </c>
      <c r="W100" s="36">
        <f>SUMIFS(СВЦЭМ!$C$39:$C$782,СВЦЭМ!$A$39:$A$782,$A100,СВЦЭМ!$B$39:$B$782,W$83)+'СЕТ СН'!$H$9+СВЦЭМ!$D$10+'СЕТ СН'!$H$6-'СЕТ СН'!$H$19</f>
        <v>975.26654059999998</v>
      </c>
      <c r="X100" s="36">
        <f>SUMIFS(СВЦЭМ!$C$39:$C$782,СВЦЭМ!$A$39:$A$782,$A100,СВЦЭМ!$B$39:$B$782,X$83)+'СЕТ СН'!$H$9+СВЦЭМ!$D$10+'СЕТ СН'!$H$6-'СЕТ СН'!$H$19</f>
        <v>965.58070103</v>
      </c>
      <c r="Y100" s="36">
        <f>SUMIFS(СВЦЭМ!$C$39:$C$782,СВЦЭМ!$A$39:$A$782,$A100,СВЦЭМ!$B$39:$B$782,Y$83)+'СЕТ СН'!$H$9+СВЦЭМ!$D$10+'СЕТ СН'!$H$6-'СЕТ СН'!$H$19</f>
        <v>981.66329181000003</v>
      </c>
    </row>
    <row r="101" spans="1:25" ht="15.75" x14ac:dyDescent="0.2">
      <c r="A101" s="35">
        <f t="shared" si="2"/>
        <v>44334</v>
      </c>
      <c r="B101" s="36">
        <f>SUMIFS(СВЦЭМ!$C$39:$C$782,СВЦЭМ!$A$39:$A$782,$A101,СВЦЭМ!$B$39:$B$782,B$83)+'СЕТ СН'!$H$9+СВЦЭМ!$D$10+'СЕТ СН'!$H$6-'СЕТ СН'!$H$19</f>
        <v>1018.61172915</v>
      </c>
      <c r="C101" s="36">
        <f>SUMIFS(СВЦЭМ!$C$39:$C$782,СВЦЭМ!$A$39:$A$782,$A101,СВЦЭМ!$B$39:$B$782,C$83)+'СЕТ СН'!$H$9+СВЦЭМ!$D$10+'СЕТ СН'!$H$6-'СЕТ СН'!$H$19</f>
        <v>1050.5858776600001</v>
      </c>
      <c r="D101" s="36">
        <f>SUMIFS(СВЦЭМ!$C$39:$C$782,СВЦЭМ!$A$39:$A$782,$A101,СВЦЭМ!$B$39:$B$782,D$83)+'СЕТ СН'!$H$9+СВЦЭМ!$D$10+'СЕТ СН'!$H$6-'СЕТ СН'!$H$19</f>
        <v>1053.64418415</v>
      </c>
      <c r="E101" s="36">
        <f>SUMIFS(СВЦЭМ!$C$39:$C$782,СВЦЭМ!$A$39:$A$782,$A101,СВЦЭМ!$B$39:$B$782,E$83)+'СЕТ СН'!$H$9+СВЦЭМ!$D$10+'СЕТ СН'!$H$6-'СЕТ СН'!$H$19</f>
        <v>1072.8135471099999</v>
      </c>
      <c r="F101" s="36">
        <f>SUMIFS(СВЦЭМ!$C$39:$C$782,СВЦЭМ!$A$39:$A$782,$A101,СВЦЭМ!$B$39:$B$782,F$83)+'СЕТ СН'!$H$9+СВЦЭМ!$D$10+'СЕТ СН'!$H$6-'СЕТ СН'!$H$19</f>
        <v>1071.7961587499999</v>
      </c>
      <c r="G101" s="36">
        <f>SUMIFS(СВЦЭМ!$C$39:$C$782,СВЦЭМ!$A$39:$A$782,$A101,СВЦЭМ!$B$39:$B$782,G$83)+'СЕТ СН'!$H$9+СВЦЭМ!$D$10+'СЕТ СН'!$H$6-'СЕТ СН'!$H$19</f>
        <v>1061.8155552600001</v>
      </c>
      <c r="H101" s="36">
        <f>SUMIFS(СВЦЭМ!$C$39:$C$782,СВЦЭМ!$A$39:$A$782,$A101,СВЦЭМ!$B$39:$B$782,H$83)+'СЕТ СН'!$H$9+СВЦЭМ!$D$10+'СЕТ СН'!$H$6-'СЕТ СН'!$H$19</f>
        <v>1018.483281</v>
      </c>
      <c r="I101" s="36">
        <f>SUMIFS(СВЦЭМ!$C$39:$C$782,СВЦЭМ!$A$39:$A$782,$A101,СВЦЭМ!$B$39:$B$782,I$83)+'СЕТ СН'!$H$9+СВЦЭМ!$D$10+'СЕТ СН'!$H$6-'СЕТ СН'!$H$19</f>
        <v>994.40857584000003</v>
      </c>
      <c r="J101" s="36">
        <f>SUMIFS(СВЦЭМ!$C$39:$C$782,СВЦЭМ!$A$39:$A$782,$A101,СВЦЭМ!$B$39:$B$782,J$83)+'СЕТ СН'!$H$9+СВЦЭМ!$D$10+'СЕТ СН'!$H$6-'СЕТ СН'!$H$19</f>
        <v>970.02880334999998</v>
      </c>
      <c r="K101" s="36">
        <f>SUMIFS(СВЦЭМ!$C$39:$C$782,СВЦЭМ!$A$39:$A$782,$A101,СВЦЭМ!$B$39:$B$782,K$83)+'СЕТ СН'!$H$9+СВЦЭМ!$D$10+'СЕТ СН'!$H$6-'СЕТ СН'!$H$19</f>
        <v>957.08802693000007</v>
      </c>
      <c r="L101" s="36">
        <f>SUMIFS(СВЦЭМ!$C$39:$C$782,СВЦЭМ!$A$39:$A$782,$A101,СВЦЭМ!$B$39:$B$782,L$83)+'СЕТ СН'!$H$9+СВЦЭМ!$D$10+'СЕТ СН'!$H$6-'СЕТ СН'!$H$19</f>
        <v>949.73892853999996</v>
      </c>
      <c r="M101" s="36">
        <f>SUMIFS(СВЦЭМ!$C$39:$C$782,СВЦЭМ!$A$39:$A$782,$A101,СВЦЭМ!$B$39:$B$782,M$83)+'СЕТ СН'!$H$9+СВЦЭМ!$D$10+'СЕТ СН'!$H$6-'СЕТ СН'!$H$19</f>
        <v>964.31891165000002</v>
      </c>
      <c r="N101" s="36">
        <f>SUMIFS(СВЦЭМ!$C$39:$C$782,СВЦЭМ!$A$39:$A$782,$A101,СВЦЭМ!$B$39:$B$782,N$83)+'СЕТ СН'!$H$9+СВЦЭМ!$D$10+'СЕТ СН'!$H$6-'СЕТ СН'!$H$19</f>
        <v>964.49843827999996</v>
      </c>
      <c r="O101" s="36">
        <f>SUMIFS(СВЦЭМ!$C$39:$C$782,СВЦЭМ!$A$39:$A$782,$A101,СВЦЭМ!$B$39:$B$782,O$83)+'СЕТ СН'!$H$9+СВЦЭМ!$D$10+'СЕТ СН'!$H$6-'СЕТ СН'!$H$19</f>
        <v>1004.87767661</v>
      </c>
      <c r="P101" s="36">
        <f>SUMIFS(СВЦЭМ!$C$39:$C$782,СВЦЭМ!$A$39:$A$782,$A101,СВЦЭМ!$B$39:$B$782,P$83)+'СЕТ СН'!$H$9+СВЦЭМ!$D$10+'СЕТ СН'!$H$6-'СЕТ СН'!$H$19</f>
        <v>1018.31453813</v>
      </c>
      <c r="Q101" s="36">
        <f>SUMIFS(СВЦЭМ!$C$39:$C$782,СВЦЭМ!$A$39:$A$782,$A101,СВЦЭМ!$B$39:$B$782,Q$83)+'СЕТ СН'!$H$9+СВЦЭМ!$D$10+'СЕТ СН'!$H$6-'СЕТ СН'!$H$19</f>
        <v>1017.15018404</v>
      </c>
      <c r="R101" s="36">
        <f>SUMIFS(СВЦЭМ!$C$39:$C$782,СВЦЭМ!$A$39:$A$782,$A101,СВЦЭМ!$B$39:$B$782,R$83)+'СЕТ СН'!$H$9+СВЦЭМ!$D$10+'СЕТ СН'!$H$6-'СЕТ СН'!$H$19</f>
        <v>1014.55846507</v>
      </c>
      <c r="S101" s="36">
        <f>SUMIFS(СВЦЭМ!$C$39:$C$782,СВЦЭМ!$A$39:$A$782,$A101,СВЦЭМ!$B$39:$B$782,S$83)+'СЕТ СН'!$H$9+СВЦЭМ!$D$10+'СЕТ СН'!$H$6-'СЕТ СН'!$H$19</f>
        <v>1002.48599915</v>
      </c>
      <c r="T101" s="36">
        <f>SUMIFS(СВЦЭМ!$C$39:$C$782,СВЦЭМ!$A$39:$A$782,$A101,СВЦЭМ!$B$39:$B$782,T$83)+'СЕТ СН'!$H$9+СВЦЭМ!$D$10+'СЕТ СН'!$H$6-'СЕТ СН'!$H$19</f>
        <v>995.27386816000001</v>
      </c>
      <c r="U101" s="36">
        <f>SUMIFS(СВЦЭМ!$C$39:$C$782,СВЦЭМ!$A$39:$A$782,$A101,СВЦЭМ!$B$39:$B$782,U$83)+'СЕТ СН'!$H$9+СВЦЭМ!$D$10+'СЕТ СН'!$H$6-'СЕТ СН'!$H$19</f>
        <v>980.51109608000002</v>
      </c>
      <c r="V101" s="36">
        <f>SUMIFS(СВЦЭМ!$C$39:$C$782,СВЦЭМ!$A$39:$A$782,$A101,СВЦЭМ!$B$39:$B$782,V$83)+'СЕТ СН'!$H$9+СВЦЭМ!$D$10+'СЕТ СН'!$H$6-'СЕТ СН'!$H$19</f>
        <v>963.79093399999999</v>
      </c>
      <c r="W101" s="36">
        <f>SUMIFS(СВЦЭМ!$C$39:$C$782,СВЦЭМ!$A$39:$A$782,$A101,СВЦЭМ!$B$39:$B$782,W$83)+'СЕТ СН'!$H$9+СВЦЭМ!$D$10+'СЕТ СН'!$H$6-'СЕТ СН'!$H$19</f>
        <v>949.10469138999997</v>
      </c>
      <c r="X101" s="36">
        <f>SUMIFS(СВЦЭМ!$C$39:$C$782,СВЦЭМ!$A$39:$A$782,$A101,СВЦЭМ!$B$39:$B$782,X$83)+'СЕТ СН'!$H$9+СВЦЭМ!$D$10+'СЕТ СН'!$H$6-'СЕТ СН'!$H$19</f>
        <v>976.77476776000003</v>
      </c>
      <c r="Y101" s="36">
        <f>SUMIFS(СВЦЭМ!$C$39:$C$782,СВЦЭМ!$A$39:$A$782,$A101,СВЦЭМ!$B$39:$B$782,Y$83)+'СЕТ СН'!$H$9+СВЦЭМ!$D$10+'СЕТ СН'!$H$6-'СЕТ СН'!$H$19</f>
        <v>1016.61114087</v>
      </c>
    </row>
    <row r="102" spans="1:25" ht="15.75" x14ac:dyDescent="0.2">
      <c r="A102" s="35">
        <f t="shared" si="2"/>
        <v>44335</v>
      </c>
      <c r="B102" s="36">
        <f>SUMIFS(СВЦЭМ!$C$39:$C$782,СВЦЭМ!$A$39:$A$782,$A102,СВЦЭМ!$B$39:$B$782,B$83)+'СЕТ СН'!$H$9+СВЦЭМ!$D$10+'СЕТ СН'!$H$6-'СЕТ СН'!$H$19</f>
        <v>1069.9474961999999</v>
      </c>
      <c r="C102" s="36">
        <f>SUMIFS(СВЦЭМ!$C$39:$C$782,СВЦЭМ!$A$39:$A$782,$A102,СВЦЭМ!$B$39:$B$782,C$83)+'СЕТ СН'!$H$9+СВЦЭМ!$D$10+'СЕТ СН'!$H$6-'СЕТ СН'!$H$19</f>
        <v>1087.23327245</v>
      </c>
      <c r="D102" s="36">
        <f>SUMIFS(СВЦЭМ!$C$39:$C$782,СВЦЭМ!$A$39:$A$782,$A102,СВЦЭМ!$B$39:$B$782,D$83)+'СЕТ СН'!$H$9+СВЦЭМ!$D$10+'СЕТ СН'!$H$6-'СЕТ СН'!$H$19</f>
        <v>1098.9411551100002</v>
      </c>
      <c r="E102" s="36">
        <f>SUMIFS(СВЦЭМ!$C$39:$C$782,СВЦЭМ!$A$39:$A$782,$A102,СВЦЭМ!$B$39:$B$782,E$83)+'СЕТ СН'!$H$9+СВЦЭМ!$D$10+'СЕТ СН'!$H$6-'СЕТ СН'!$H$19</f>
        <v>1115.8921422600001</v>
      </c>
      <c r="F102" s="36">
        <f>SUMIFS(СВЦЭМ!$C$39:$C$782,СВЦЭМ!$A$39:$A$782,$A102,СВЦЭМ!$B$39:$B$782,F$83)+'СЕТ СН'!$H$9+СВЦЭМ!$D$10+'СЕТ СН'!$H$6-'СЕТ СН'!$H$19</f>
        <v>1119.77543885</v>
      </c>
      <c r="G102" s="36">
        <f>SUMIFS(СВЦЭМ!$C$39:$C$782,СВЦЭМ!$A$39:$A$782,$A102,СВЦЭМ!$B$39:$B$782,G$83)+'СЕТ СН'!$H$9+СВЦЭМ!$D$10+'СЕТ СН'!$H$6-'СЕТ СН'!$H$19</f>
        <v>1106.55850745</v>
      </c>
      <c r="H102" s="36">
        <f>SUMIFS(СВЦЭМ!$C$39:$C$782,СВЦЭМ!$A$39:$A$782,$A102,СВЦЭМ!$B$39:$B$782,H$83)+'СЕТ СН'!$H$9+СВЦЭМ!$D$10+'СЕТ СН'!$H$6-'СЕТ СН'!$H$19</f>
        <v>1060.68903069</v>
      </c>
      <c r="I102" s="36">
        <f>SUMIFS(СВЦЭМ!$C$39:$C$782,СВЦЭМ!$A$39:$A$782,$A102,СВЦЭМ!$B$39:$B$782,I$83)+'СЕТ СН'!$H$9+СВЦЭМ!$D$10+'СЕТ СН'!$H$6-'СЕТ СН'!$H$19</f>
        <v>1017.32741094</v>
      </c>
      <c r="J102" s="36">
        <f>SUMIFS(СВЦЭМ!$C$39:$C$782,СВЦЭМ!$A$39:$A$782,$A102,СВЦЭМ!$B$39:$B$782,J$83)+'СЕТ СН'!$H$9+СВЦЭМ!$D$10+'СЕТ СН'!$H$6-'СЕТ СН'!$H$19</f>
        <v>997.53038792999996</v>
      </c>
      <c r="K102" s="36">
        <f>SUMIFS(СВЦЭМ!$C$39:$C$782,СВЦЭМ!$A$39:$A$782,$A102,СВЦЭМ!$B$39:$B$782,K$83)+'СЕТ СН'!$H$9+СВЦЭМ!$D$10+'СЕТ СН'!$H$6-'СЕТ СН'!$H$19</f>
        <v>991.55222255000001</v>
      </c>
      <c r="L102" s="36">
        <f>SUMIFS(СВЦЭМ!$C$39:$C$782,СВЦЭМ!$A$39:$A$782,$A102,СВЦЭМ!$B$39:$B$782,L$83)+'СЕТ СН'!$H$9+СВЦЭМ!$D$10+'СЕТ СН'!$H$6-'СЕТ СН'!$H$19</f>
        <v>998.08908289999999</v>
      </c>
      <c r="M102" s="36">
        <f>SUMIFS(СВЦЭМ!$C$39:$C$782,СВЦЭМ!$A$39:$A$782,$A102,СВЦЭМ!$B$39:$B$782,M$83)+'СЕТ СН'!$H$9+СВЦЭМ!$D$10+'СЕТ СН'!$H$6-'СЕТ СН'!$H$19</f>
        <v>1024.7560051599999</v>
      </c>
      <c r="N102" s="36">
        <f>SUMIFS(СВЦЭМ!$C$39:$C$782,СВЦЭМ!$A$39:$A$782,$A102,СВЦЭМ!$B$39:$B$782,N$83)+'СЕТ СН'!$H$9+СВЦЭМ!$D$10+'СЕТ СН'!$H$6-'СЕТ СН'!$H$19</f>
        <v>1058.2402652999999</v>
      </c>
      <c r="O102" s="36">
        <f>SUMIFS(СВЦЭМ!$C$39:$C$782,СВЦЭМ!$A$39:$A$782,$A102,СВЦЭМ!$B$39:$B$782,O$83)+'СЕТ СН'!$H$9+СВЦЭМ!$D$10+'СЕТ СН'!$H$6-'СЕТ СН'!$H$19</f>
        <v>1105.3944714499999</v>
      </c>
      <c r="P102" s="36">
        <f>SUMIFS(СВЦЭМ!$C$39:$C$782,СВЦЭМ!$A$39:$A$782,$A102,СВЦЭМ!$B$39:$B$782,P$83)+'СЕТ СН'!$H$9+СВЦЭМ!$D$10+'СЕТ СН'!$H$6-'СЕТ СН'!$H$19</f>
        <v>1122.0798873200001</v>
      </c>
      <c r="Q102" s="36">
        <f>SUMIFS(СВЦЭМ!$C$39:$C$782,СВЦЭМ!$A$39:$A$782,$A102,СВЦЭМ!$B$39:$B$782,Q$83)+'СЕТ СН'!$H$9+СВЦЭМ!$D$10+'СЕТ СН'!$H$6-'СЕТ СН'!$H$19</f>
        <v>1104.6092698699999</v>
      </c>
      <c r="R102" s="36">
        <f>SUMIFS(СВЦЭМ!$C$39:$C$782,СВЦЭМ!$A$39:$A$782,$A102,СВЦЭМ!$B$39:$B$782,R$83)+'СЕТ СН'!$H$9+СВЦЭМ!$D$10+'СЕТ СН'!$H$6-'СЕТ СН'!$H$19</f>
        <v>1076.3266473900001</v>
      </c>
      <c r="S102" s="36">
        <f>SUMIFS(СВЦЭМ!$C$39:$C$782,СВЦЭМ!$A$39:$A$782,$A102,СВЦЭМ!$B$39:$B$782,S$83)+'СЕТ СН'!$H$9+СВЦЭМ!$D$10+'СЕТ СН'!$H$6-'СЕТ СН'!$H$19</f>
        <v>1058.7082748299999</v>
      </c>
      <c r="T102" s="36">
        <f>SUMIFS(СВЦЭМ!$C$39:$C$782,СВЦЭМ!$A$39:$A$782,$A102,СВЦЭМ!$B$39:$B$782,T$83)+'СЕТ СН'!$H$9+СВЦЭМ!$D$10+'СЕТ СН'!$H$6-'СЕТ СН'!$H$19</f>
        <v>1036.0930454700001</v>
      </c>
      <c r="U102" s="36">
        <f>SUMIFS(СВЦЭМ!$C$39:$C$782,СВЦЭМ!$A$39:$A$782,$A102,СВЦЭМ!$B$39:$B$782,U$83)+'СЕТ СН'!$H$9+СВЦЭМ!$D$10+'СЕТ СН'!$H$6-'СЕТ СН'!$H$19</f>
        <v>1021.9974316400001</v>
      </c>
      <c r="V102" s="36">
        <f>SUMIFS(СВЦЭМ!$C$39:$C$782,СВЦЭМ!$A$39:$A$782,$A102,СВЦЭМ!$B$39:$B$782,V$83)+'СЕТ СН'!$H$9+СВЦЭМ!$D$10+'СЕТ СН'!$H$6-'СЕТ СН'!$H$19</f>
        <v>998.62918840999998</v>
      </c>
      <c r="W102" s="36">
        <f>SUMIFS(СВЦЭМ!$C$39:$C$782,СВЦЭМ!$A$39:$A$782,$A102,СВЦЭМ!$B$39:$B$782,W$83)+'СЕТ СН'!$H$9+СВЦЭМ!$D$10+'СЕТ СН'!$H$6-'СЕТ СН'!$H$19</f>
        <v>976.56584944999997</v>
      </c>
      <c r="X102" s="36">
        <f>SUMIFS(СВЦЭМ!$C$39:$C$782,СВЦЭМ!$A$39:$A$782,$A102,СВЦЭМ!$B$39:$B$782,X$83)+'СЕТ СН'!$H$9+СВЦЭМ!$D$10+'СЕТ СН'!$H$6-'СЕТ СН'!$H$19</f>
        <v>947.14392178000003</v>
      </c>
      <c r="Y102" s="36">
        <f>SUMIFS(СВЦЭМ!$C$39:$C$782,СВЦЭМ!$A$39:$A$782,$A102,СВЦЭМ!$B$39:$B$782,Y$83)+'СЕТ СН'!$H$9+СВЦЭМ!$D$10+'СЕТ СН'!$H$6-'СЕТ СН'!$H$19</f>
        <v>1003.36365125</v>
      </c>
    </row>
    <row r="103" spans="1:25" ht="15.75" x14ac:dyDescent="0.2">
      <c r="A103" s="35">
        <f t="shared" si="2"/>
        <v>44336</v>
      </c>
      <c r="B103" s="36">
        <f>SUMIFS(СВЦЭМ!$C$39:$C$782,СВЦЭМ!$A$39:$A$782,$A103,СВЦЭМ!$B$39:$B$782,B$83)+'СЕТ СН'!$H$9+СВЦЭМ!$D$10+'СЕТ СН'!$H$6-'СЕТ СН'!$H$19</f>
        <v>1082.5408948499999</v>
      </c>
      <c r="C103" s="36">
        <f>SUMIFS(СВЦЭМ!$C$39:$C$782,СВЦЭМ!$A$39:$A$782,$A103,СВЦЭМ!$B$39:$B$782,C$83)+'СЕТ СН'!$H$9+СВЦЭМ!$D$10+'СЕТ СН'!$H$6-'СЕТ СН'!$H$19</f>
        <v>1100.8410746300001</v>
      </c>
      <c r="D103" s="36">
        <f>SUMIFS(СВЦЭМ!$C$39:$C$782,СВЦЭМ!$A$39:$A$782,$A103,СВЦЭМ!$B$39:$B$782,D$83)+'СЕТ СН'!$H$9+СВЦЭМ!$D$10+'СЕТ СН'!$H$6-'СЕТ СН'!$H$19</f>
        <v>1121.05721642</v>
      </c>
      <c r="E103" s="36">
        <f>SUMIFS(СВЦЭМ!$C$39:$C$782,СВЦЭМ!$A$39:$A$782,$A103,СВЦЭМ!$B$39:$B$782,E$83)+'СЕТ СН'!$H$9+СВЦЭМ!$D$10+'СЕТ СН'!$H$6-'СЕТ СН'!$H$19</f>
        <v>1122.8904119399999</v>
      </c>
      <c r="F103" s="36">
        <f>SUMIFS(СВЦЭМ!$C$39:$C$782,СВЦЭМ!$A$39:$A$782,$A103,СВЦЭМ!$B$39:$B$782,F$83)+'СЕТ СН'!$H$9+СВЦЭМ!$D$10+'СЕТ СН'!$H$6-'СЕТ СН'!$H$19</f>
        <v>1133.1616002199999</v>
      </c>
      <c r="G103" s="36">
        <f>SUMIFS(СВЦЭМ!$C$39:$C$782,СВЦЭМ!$A$39:$A$782,$A103,СВЦЭМ!$B$39:$B$782,G$83)+'СЕТ СН'!$H$9+СВЦЭМ!$D$10+'СЕТ СН'!$H$6-'СЕТ СН'!$H$19</f>
        <v>1118.9243581599999</v>
      </c>
      <c r="H103" s="36">
        <f>SUMIFS(СВЦЭМ!$C$39:$C$782,СВЦЭМ!$A$39:$A$782,$A103,СВЦЭМ!$B$39:$B$782,H$83)+'СЕТ СН'!$H$9+СВЦЭМ!$D$10+'СЕТ СН'!$H$6-'СЕТ СН'!$H$19</f>
        <v>1093.3671004400001</v>
      </c>
      <c r="I103" s="36">
        <f>SUMIFS(СВЦЭМ!$C$39:$C$782,СВЦЭМ!$A$39:$A$782,$A103,СВЦЭМ!$B$39:$B$782,I$83)+'СЕТ СН'!$H$9+СВЦЭМ!$D$10+'СЕТ СН'!$H$6-'СЕТ СН'!$H$19</f>
        <v>1023.7590946</v>
      </c>
      <c r="J103" s="36">
        <f>SUMIFS(СВЦЭМ!$C$39:$C$782,СВЦЭМ!$A$39:$A$782,$A103,СВЦЭМ!$B$39:$B$782,J$83)+'СЕТ СН'!$H$9+СВЦЭМ!$D$10+'СЕТ СН'!$H$6-'СЕТ СН'!$H$19</f>
        <v>964.34672939000006</v>
      </c>
      <c r="K103" s="36">
        <f>SUMIFS(СВЦЭМ!$C$39:$C$782,СВЦЭМ!$A$39:$A$782,$A103,СВЦЭМ!$B$39:$B$782,K$83)+'СЕТ СН'!$H$9+СВЦЭМ!$D$10+'СЕТ СН'!$H$6-'СЕТ СН'!$H$19</f>
        <v>935.24383426999998</v>
      </c>
      <c r="L103" s="36">
        <f>SUMIFS(СВЦЭМ!$C$39:$C$782,СВЦЭМ!$A$39:$A$782,$A103,СВЦЭМ!$B$39:$B$782,L$83)+'СЕТ СН'!$H$9+СВЦЭМ!$D$10+'СЕТ СН'!$H$6-'СЕТ СН'!$H$19</f>
        <v>936.27924455000004</v>
      </c>
      <c r="M103" s="36">
        <f>SUMIFS(СВЦЭМ!$C$39:$C$782,СВЦЭМ!$A$39:$A$782,$A103,СВЦЭМ!$B$39:$B$782,M$83)+'СЕТ СН'!$H$9+СВЦЭМ!$D$10+'СЕТ СН'!$H$6-'СЕТ СН'!$H$19</f>
        <v>926.35096349000003</v>
      </c>
      <c r="N103" s="36">
        <f>SUMIFS(СВЦЭМ!$C$39:$C$782,СВЦЭМ!$A$39:$A$782,$A103,СВЦЭМ!$B$39:$B$782,N$83)+'СЕТ СН'!$H$9+СВЦЭМ!$D$10+'СЕТ СН'!$H$6-'СЕТ СН'!$H$19</f>
        <v>972.50236646999997</v>
      </c>
      <c r="O103" s="36">
        <f>SUMIFS(СВЦЭМ!$C$39:$C$782,СВЦЭМ!$A$39:$A$782,$A103,СВЦЭМ!$B$39:$B$782,O$83)+'СЕТ СН'!$H$9+СВЦЭМ!$D$10+'СЕТ СН'!$H$6-'СЕТ СН'!$H$19</f>
        <v>1002.52824318</v>
      </c>
      <c r="P103" s="36">
        <f>SUMIFS(СВЦЭМ!$C$39:$C$782,СВЦЭМ!$A$39:$A$782,$A103,СВЦЭМ!$B$39:$B$782,P$83)+'СЕТ СН'!$H$9+СВЦЭМ!$D$10+'СЕТ СН'!$H$6-'СЕТ СН'!$H$19</f>
        <v>1018.89834431</v>
      </c>
      <c r="Q103" s="36">
        <f>SUMIFS(СВЦЭМ!$C$39:$C$782,СВЦЭМ!$A$39:$A$782,$A103,СВЦЭМ!$B$39:$B$782,Q$83)+'СЕТ СН'!$H$9+СВЦЭМ!$D$10+'СЕТ СН'!$H$6-'СЕТ СН'!$H$19</f>
        <v>1028.97614372</v>
      </c>
      <c r="R103" s="36">
        <f>SUMIFS(СВЦЭМ!$C$39:$C$782,СВЦЭМ!$A$39:$A$782,$A103,СВЦЭМ!$B$39:$B$782,R$83)+'СЕТ СН'!$H$9+СВЦЭМ!$D$10+'СЕТ СН'!$H$6-'СЕТ СН'!$H$19</f>
        <v>1018.84505458</v>
      </c>
      <c r="S103" s="36">
        <f>SUMIFS(СВЦЭМ!$C$39:$C$782,СВЦЭМ!$A$39:$A$782,$A103,СВЦЭМ!$B$39:$B$782,S$83)+'СЕТ СН'!$H$9+СВЦЭМ!$D$10+'СЕТ СН'!$H$6-'СЕТ СН'!$H$19</f>
        <v>999.51091371999996</v>
      </c>
      <c r="T103" s="36">
        <f>SUMIFS(СВЦЭМ!$C$39:$C$782,СВЦЭМ!$A$39:$A$782,$A103,СВЦЭМ!$B$39:$B$782,T$83)+'СЕТ СН'!$H$9+СВЦЭМ!$D$10+'СЕТ СН'!$H$6-'СЕТ СН'!$H$19</f>
        <v>959.90862678999997</v>
      </c>
      <c r="U103" s="36">
        <f>SUMIFS(СВЦЭМ!$C$39:$C$782,СВЦЭМ!$A$39:$A$782,$A103,СВЦЭМ!$B$39:$B$782,U$83)+'СЕТ СН'!$H$9+СВЦЭМ!$D$10+'СЕТ СН'!$H$6-'СЕТ СН'!$H$19</f>
        <v>953.84616850999998</v>
      </c>
      <c r="V103" s="36">
        <f>SUMIFS(СВЦЭМ!$C$39:$C$782,СВЦЭМ!$A$39:$A$782,$A103,СВЦЭМ!$B$39:$B$782,V$83)+'СЕТ СН'!$H$9+СВЦЭМ!$D$10+'СЕТ СН'!$H$6-'СЕТ СН'!$H$19</f>
        <v>968.00048088000005</v>
      </c>
      <c r="W103" s="36">
        <f>SUMIFS(СВЦЭМ!$C$39:$C$782,СВЦЭМ!$A$39:$A$782,$A103,СВЦЭМ!$B$39:$B$782,W$83)+'СЕТ СН'!$H$9+СВЦЭМ!$D$10+'СЕТ СН'!$H$6-'СЕТ СН'!$H$19</f>
        <v>989.72984477</v>
      </c>
      <c r="X103" s="36">
        <f>SUMIFS(СВЦЭМ!$C$39:$C$782,СВЦЭМ!$A$39:$A$782,$A103,СВЦЭМ!$B$39:$B$782,X$83)+'СЕТ СН'!$H$9+СВЦЭМ!$D$10+'СЕТ СН'!$H$6-'СЕТ СН'!$H$19</f>
        <v>967.01662910000005</v>
      </c>
      <c r="Y103" s="36">
        <f>SUMIFS(СВЦЭМ!$C$39:$C$782,СВЦЭМ!$A$39:$A$782,$A103,СВЦЭМ!$B$39:$B$782,Y$83)+'СЕТ СН'!$H$9+СВЦЭМ!$D$10+'СЕТ СН'!$H$6-'СЕТ СН'!$H$19</f>
        <v>939.57503251000003</v>
      </c>
    </row>
    <row r="104" spans="1:25" ht="15.75" x14ac:dyDescent="0.2">
      <c r="A104" s="35">
        <f t="shared" si="2"/>
        <v>44337</v>
      </c>
      <c r="B104" s="36">
        <f>SUMIFS(СВЦЭМ!$C$39:$C$782,СВЦЭМ!$A$39:$A$782,$A104,СВЦЭМ!$B$39:$B$782,B$83)+'СЕТ СН'!$H$9+СВЦЭМ!$D$10+'СЕТ СН'!$H$6-'СЕТ СН'!$H$19</f>
        <v>969.12481896999998</v>
      </c>
      <c r="C104" s="36">
        <f>SUMIFS(СВЦЭМ!$C$39:$C$782,СВЦЭМ!$A$39:$A$782,$A104,СВЦЭМ!$B$39:$B$782,C$83)+'СЕТ СН'!$H$9+СВЦЭМ!$D$10+'СЕТ СН'!$H$6-'СЕТ СН'!$H$19</f>
        <v>1027.8143580800001</v>
      </c>
      <c r="D104" s="36">
        <f>SUMIFS(СВЦЭМ!$C$39:$C$782,СВЦЭМ!$A$39:$A$782,$A104,СВЦЭМ!$B$39:$B$782,D$83)+'СЕТ СН'!$H$9+СВЦЭМ!$D$10+'СЕТ СН'!$H$6-'СЕТ СН'!$H$19</f>
        <v>1062.1300313699999</v>
      </c>
      <c r="E104" s="36">
        <f>SUMIFS(СВЦЭМ!$C$39:$C$782,СВЦЭМ!$A$39:$A$782,$A104,СВЦЭМ!$B$39:$B$782,E$83)+'СЕТ СН'!$H$9+СВЦЭМ!$D$10+'СЕТ СН'!$H$6-'СЕТ СН'!$H$19</f>
        <v>1058.6865646599999</v>
      </c>
      <c r="F104" s="36">
        <f>SUMIFS(СВЦЭМ!$C$39:$C$782,СВЦЭМ!$A$39:$A$782,$A104,СВЦЭМ!$B$39:$B$782,F$83)+'СЕТ СН'!$H$9+СВЦЭМ!$D$10+'СЕТ СН'!$H$6-'СЕТ СН'!$H$19</f>
        <v>1085.4776850000001</v>
      </c>
      <c r="G104" s="36">
        <f>SUMIFS(СВЦЭМ!$C$39:$C$782,СВЦЭМ!$A$39:$A$782,$A104,СВЦЭМ!$B$39:$B$782,G$83)+'СЕТ СН'!$H$9+СВЦЭМ!$D$10+'СЕТ СН'!$H$6-'СЕТ СН'!$H$19</f>
        <v>1083.6732124600001</v>
      </c>
      <c r="H104" s="36">
        <f>SUMIFS(СВЦЭМ!$C$39:$C$782,СВЦЭМ!$A$39:$A$782,$A104,СВЦЭМ!$B$39:$B$782,H$83)+'СЕТ СН'!$H$9+СВЦЭМ!$D$10+'СЕТ СН'!$H$6-'СЕТ СН'!$H$19</f>
        <v>1045.2132894599999</v>
      </c>
      <c r="I104" s="36">
        <f>SUMIFS(СВЦЭМ!$C$39:$C$782,СВЦЭМ!$A$39:$A$782,$A104,СВЦЭМ!$B$39:$B$782,I$83)+'СЕТ СН'!$H$9+СВЦЭМ!$D$10+'СЕТ СН'!$H$6-'СЕТ СН'!$H$19</f>
        <v>1008.46789657</v>
      </c>
      <c r="J104" s="36">
        <f>SUMIFS(СВЦЭМ!$C$39:$C$782,СВЦЭМ!$A$39:$A$782,$A104,СВЦЭМ!$B$39:$B$782,J$83)+'СЕТ СН'!$H$9+СВЦЭМ!$D$10+'СЕТ СН'!$H$6-'СЕТ СН'!$H$19</f>
        <v>960.08875552000006</v>
      </c>
      <c r="K104" s="36">
        <f>SUMIFS(СВЦЭМ!$C$39:$C$782,СВЦЭМ!$A$39:$A$782,$A104,СВЦЭМ!$B$39:$B$782,K$83)+'СЕТ СН'!$H$9+СВЦЭМ!$D$10+'СЕТ СН'!$H$6-'СЕТ СН'!$H$19</f>
        <v>914.28000003</v>
      </c>
      <c r="L104" s="36">
        <f>SUMIFS(СВЦЭМ!$C$39:$C$782,СВЦЭМ!$A$39:$A$782,$A104,СВЦЭМ!$B$39:$B$782,L$83)+'СЕТ СН'!$H$9+СВЦЭМ!$D$10+'СЕТ СН'!$H$6-'СЕТ СН'!$H$19</f>
        <v>910.98459797999999</v>
      </c>
      <c r="M104" s="36">
        <f>SUMIFS(СВЦЭМ!$C$39:$C$782,СВЦЭМ!$A$39:$A$782,$A104,СВЦЭМ!$B$39:$B$782,M$83)+'СЕТ СН'!$H$9+СВЦЭМ!$D$10+'СЕТ СН'!$H$6-'СЕТ СН'!$H$19</f>
        <v>933.55813016000002</v>
      </c>
      <c r="N104" s="36">
        <f>SUMIFS(СВЦЭМ!$C$39:$C$782,СВЦЭМ!$A$39:$A$782,$A104,СВЦЭМ!$B$39:$B$782,N$83)+'СЕТ СН'!$H$9+СВЦЭМ!$D$10+'СЕТ СН'!$H$6-'СЕТ СН'!$H$19</f>
        <v>991.75632345999998</v>
      </c>
      <c r="O104" s="36">
        <f>SUMIFS(СВЦЭМ!$C$39:$C$782,СВЦЭМ!$A$39:$A$782,$A104,СВЦЭМ!$B$39:$B$782,O$83)+'СЕТ СН'!$H$9+СВЦЭМ!$D$10+'СЕТ СН'!$H$6-'СЕТ СН'!$H$19</f>
        <v>1030.51521828</v>
      </c>
      <c r="P104" s="36">
        <f>SUMIFS(СВЦЭМ!$C$39:$C$782,СВЦЭМ!$A$39:$A$782,$A104,СВЦЭМ!$B$39:$B$782,P$83)+'СЕТ СН'!$H$9+СВЦЭМ!$D$10+'СЕТ СН'!$H$6-'СЕТ СН'!$H$19</f>
        <v>1037.59038502</v>
      </c>
      <c r="Q104" s="36">
        <f>SUMIFS(СВЦЭМ!$C$39:$C$782,СВЦЭМ!$A$39:$A$782,$A104,СВЦЭМ!$B$39:$B$782,Q$83)+'СЕТ СН'!$H$9+СВЦЭМ!$D$10+'СЕТ СН'!$H$6-'СЕТ СН'!$H$19</f>
        <v>1032.69007801</v>
      </c>
      <c r="R104" s="36">
        <f>SUMIFS(СВЦЭМ!$C$39:$C$782,СВЦЭМ!$A$39:$A$782,$A104,СВЦЭМ!$B$39:$B$782,R$83)+'СЕТ СН'!$H$9+СВЦЭМ!$D$10+'СЕТ СН'!$H$6-'СЕТ СН'!$H$19</f>
        <v>1023.2059325</v>
      </c>
      <c r="S104" s="36">
        <f>SUMIFS(СВЦЭМ!$C$39:$C$782,СВЦЭМ!$A$39:$A$782,$A104,СВЦЭМ!$B$39:$B$782,S$83)+'СЕТ СН'!$H$9+СВЦЭМ!$D$10+'СЕТ СН'!$H$6-'СЕТ СН'!$H$19</f>
        <v>1016.36400315</v>
      </c>
      <c r="T104" s="36">
        <f>SUMIFS(СВЦЭМ!$C$39:$C$782,СВЦЭМ!$A$39:$A$782,$A104,СВЦЭМ!$B$39:$B$782,T$83)+'СЕТ СН'!$H$9+СВЦЭМ!$D$10+'СЕТ СН'!$H$6-'СЕТ СН'!$H$19</f>
        <v>975.84779164999998</v>
      </c>
      <c r="U104" s="36">
        <f>SUMIFS(СВЦЭМ!$C$39:$C$782,СВЦЭМ!$A$39:$A$782,$A104,СВЦЭМ!$B$39:$B$782,U$83)+'СЕТ СН'!$H$9+СВЦЭМ!$D$10+'СЕТ СН'!$H$6-'СЕТ СН'!$H$19</f>
        <v>927.37338490000002</v>
      </c>
      <c r="V104" s="36">
        <f>SUMIFS(СВЦЭМ!$C$39:$C$782,СВЦЭМ!$A$39:$A$782,$A104,СВЦЭМ!$B$39:$B$782,V$83)+'СЕТ СН'!$H$9+СВЦЭМ!$D$10+'СЕТ СН'!$H$6-'СЕТ СН'!$H$19</f>
        <v>942.99117261000004</v>
      </c>
      <c r="W104" s="36">
        <f>SUMIFS(СВЦЭМ!$C$39:$C$782,СВЦЭМ!$A$39:$A$782,$A104,СВЦЭМ!$B$39:$B$782,W$83)+'СЕТ СН'!$H$9+СВЦЭМ!$D$10+'СЕТ СН'!$H$6-'СЕТ СН'!$H$19</f>
        <v>961.89534205999996</v>
      </c>
      <c r="X104" s="36">
        <f>SUMIFS(СВЦЭМ!$C$39:$C$782,СВЦЭМ!$A$39:$A$782,$A104,СВЦЭМ!$B$39:$B$782,X$83)+'СЕТ СН'!$H$9+СВЦЭМ!$D$10+'СЕТ СН'!$H$6-'СЕТ СН'!$H$19</f>
        <v>974.43020023999998</v>
      </c>
      <c r="Y104" s="36">
        <f>SUMIFS(СВЦЭМ!$C$39:$C$782,СВЦЭМ!$A$39:$A$782,$A104,СВЦЭМ!$B$39:$B$782,Y$83)+'СЕТ СН'!$H$9+СВЦЭМ!$D$10+'СЕТ СН'!$H$6-'СЕТ СН'!$H$19</f>
        <v>946.22243389000005</v>
      </c>
    </row>
    <row r="105" spans="1:25" ht="15.75" x14ac:dyDescent="0.2">
      <c r="A105" s="35">
        <f t="shared" si="2"/>
        <v>44338</v>
      </c>
      <c r="B105" s="36">
        <f>SUMIFS(СВЦЭМ!$C$39:$C$782,СВЦЭМ!$A$39:$A$782,$A105,СВЦЭМ!$B$39:$B$782,B$83)+'СЕТ СН'!$H$9+СВЦЭМ!$D$10+'СЕТ СН'!$H$6-'СЕТ СН'!$H$19</f>
        <v>988.05562262000001</v>
      </c>
      <c r="C105" s="36">
        <f>SUMIFS(СВЦЭМ!$C$39:$C$782,СВЦЭМ!$A$39:$A$782,$A105,СВЦЭМ!$B$39:$B$782,C$83)+'СЕТ СН'!$H$9+СВЦЭМ!$D$10+'СЕТ СН'!$H$6-'СЕТ СН'!$H$19</f>
        <v>994.13367804000006</v>
      </c>
      <c r="D105" s="36">
        <f>SUMIFS(СВЦЭМ!$C$39:$C$782,СВЦЭМ!$A$39:$A$782,$A105,СВЦЭМ!$B$39:$B$782,D$83)+'СЕТ СН'!$H$9+СВЦЭМ!$D$10+'СЕТ СН'!$H$6-'СЕТ СН'!$H$19</f>
        <v>1021.92905762</v>
      </c>
      <c r="E105" s="36">
        <f>SUMIFS(СВЦЭМ!$C$39:$C$782,СВЦЭМ!$A$39:$A$782,$A105,СВЦЭМ!$B$39:$B$782,E$83)+'СЕТ СН'!$H$9+СВЦЭМ!$D$10+'СЕТ СН'!$H$6-'СЕТ СН'!$H$19</f>
        <v>1044.1219132700001</v>
      </c>
      <c r="F105" s="36">
        <f>SUMIFS(СВЦЭМ!$C$39:$C$782,СВЦЭМ!$A$39:$A$782,$A105,СВЦЭМ!$B$39:$B$782,F$83)+'СЕТ СН'!$H$9+СВЦЭМ!$D$10+'СЕТ СН'!$H$6-'СЕТ СН'!$H$19</f>
        <v>1047.3468355499999</v>
      </c>
      <c r="G105" s="36">
        <f>SUMIFS(СВЦЭМ!$C$39:$C$782,СВЦЭМ!$A$39:$A$782,$A105,СВЦЭМ!$B$39:$B$782,G$83)+'СЕТ СН'!$H$9+СВЦЭМ!$D$10+'СЕТ СН'!$H$6-'СЕТ СН'!$H$19</f>
        <v>1042.5365175299999</v>
      </c>
      <c r="H105" s="36">
        <f>SUMIFS(СВЦЭМ!$C$39:$C$782,СВЦЭМ!$A$39:$A$782,$A105,СВЦЭМ!$B$39:$B$782,H$83)+'СЕТ СН'!$H$9+СВЦЭМ!$D$10+'СЕТ СН'!$H$6-'СЕТ СН'!$H$19</f>
        <v>1029.86010607</v>
      </c>
      <c r="I105" s="36">
        <f>SUMIFS(СВЦЭМ!$C$39:$C$782,СВЦЭМ!$A$39:$A$782,$A105,СВЦЭМ!$B$39:$B$782,I$83)+'СЕТ СН'!$H$9+СВЦЭМ!$D$10+'СЕТ СН'!$H$6-'СЕТ СН'!$H$19</f>
        <v>956.40568200000007</v>
      </c>
      <c r="J105" s="36">
        <f>SUMIFS(СВЦЭМ!$C$39:$C$782,СВЦЭМ!$A$39:$A$782,$A105,СВЦЭМ!$B$39:$B$782,J$83)+'СЕТ СН'!$H$9+СВЦЭМ!$D$10+'СЕТ СН'!$H$6-'СЕТ СН'!$H$19</f>
        <v>917.43989886999998</v>
      </c>
      <c r="K105" s="36">
        <f>SUMIFS(СВЦЭМ!$C$39:$C$782,СВЦЭМ!$A$39:$A$782,$A105,СВЦЭМ!$B$39:$B$782,K$83)+'СЕТ СН'!$H$9+СВЦЭМ!$D$10+'СЕТ СН'!$H$6-'СЕТ СН'!$H$19</f>
        <v>872.19490888999997</v>
      </c>
      <c r="L105" s="36">
        <f>SUMIFS(СВЦЭМ!$C$39:$C$782,СВЦЭМ!$A$39:$A$782,$A105,СВЦЭМ!$B$39:$B$782,L$83)+'СЕТ СН'!$H$9+СВЦЭМ!$D$10+'СЕТ СН'!$H$6-'СЕТ СН'!$H$19</f>
        <v>868.83176387000003</v>
      </c>
      <c r="M105" s="36">
        <f>SUMIFS(СВЦЭМ!$C$39:$C$782,СВЦЭМ!$A$39:$A$782,$A105,СВЦЭМ!$B$39:$B$782,M$83)+'СЕТ СН'!$H$9+СВЦЭМ!$D$10+'СЕТ СН'!$H$6-'СЕТ СН'!$H$19</f>
        <v>880.07248957000002</v>
      </c>
      <c r="N105" s="36">
        <f>SUMIFS(СВЦЭМ!$C$39:$C$782,СВЦЭМ!$A$39:$A$782,$A105,СВЦЭМ!$B$39:$B$782,N$83)+'СЕТ СН'!$H$9+СВЦЭМ!$D$10+'СЕТ СН'!$H$6-'СЕТ СН'!$H$19</f>
        <v>945.31774145999998</v>
      </c>
      <c r="O105" s="36">
        <f>SUMIFS(СВЦЭМ!$C$39:$C$782,СВЦЭМ!$A$39:$A$782,$A105,СВЦЭМ!$B$39:$B$782,O$83)+'СЕТ СН'!$H$9+СВЦЭМ!$D$10+'СЕТ СН'!$H$6-'СЕТ СН'!$H$19</f>
        <v>980.93222976000004</v>
      </c>
      <c r="P105" s="36">
        <f>SUMIFS(СВЦЭМ!$C$39:$C$782,СВЦЭМ!$A$39:$A$782,$A105,СВЦЭМ!$B$39:$B$782,P$83)+'СЕТ СН'!$H$9+СВЦЭМ!$D$10+'СЕТ СН'!$H$6-'СЕТ СН'!$H$19</f>
        <v>1000.96940627</v>
      </c>
      <c r="Q105" s="36">
        <f>SUMIFS(СВЦЭМ!$C$39:$C$782,СВЦЭМ!$A$39:$A$782,$A105,СВЦЭМ!$B$39:$B$782,Q$83)+'СЕТ СН'!$H$9+СВЦЭМ!$D$10+'СЕТ СН'!$H$6-'СЕТ СН'!$H$19</f>
        <v>999.62277530000006</v>
      </c>
      <c r="R105" s="36">
        <f>SUMIFS(СВЦЭМ!$C$39:$C$782,СВЦЭМ!$A$39:$A$782,$A105,СВЦЭМ!$B$39:$B$782,R$83)+'СЕТ СН'!$H$9+СВЦЭМ!$D$10+'СЕТ СН'!$H$6-'СЕТ СН'!$H$19</f>
        <v>988.84810784000001</v>
      </c>
      <c r="S105" s="36">
        <f>SUMIFS(СВЦЭМ!$C$39:$C$782,СВЦЭМ!$A$39:$A$782,$A105,СВЦЭМ!$B$39:$B$782,S$83)+'СЕТ СН'!$H$9+СВЦЭМ!$D$10+'СЕТ СН'!$H$6-'СЕТ СН'!$H$19</f>
        <v>965.50658581000005</v>
      </c>
      <c r="T105" s="36">
        <f>SUMIFS(СВЦЭМ!$C$39:$C$782,СВЦЭМ!$A$39:$A$782,$A105,СВЦЭМ!$B$39:$B$782,T$83)+'СЕТ СН'!$H$9+СВЦЭМ!$D$10+'СЕТ СН'!$H$6-'СЕТ СН'!$H$19</f>
        <v>907.43098499000007</v>
      </c>
      <c r="U105" s="36">
        <f>SUMIFS(СВЦЭМ!$C$39:$C$782,СВЦЭМ!$A$39:$A$782,$A105,СВЦЭМ!$B$39:$B$782,U$83)+'СЕТ СН'!$H$9+СВЦЭМ!$D$10+'СЕТ СН'!$H$6-'СЕТ СН'!$H$19</f>
        <v>892.39378425999996</v>
      </c>
      <c r="V105" s="36">
        <f>SUMIFS(СВЦЭМ!$C$39:$C$782,СВЦЭМ!$A$39:$A$782,$A105,СВЦЭМ!$B$39:$B$782,V$83)+'СЕТ СН'!$H$9+СВЦЭМ!$D$10+'СЕТ СН'!$H$6-'СЕТ СН'!$H$19</f>
        <v>885.47634917000005</v>
      </c>
      <c r="W105" s="36">
        <f>SUMIFS(СВЦЭМ!$C$39:$C$782,СВЦЭМ!$A$39:$A$782,$A105,СВЦЭМ!$B$39:$B$782,W$83)+'СЕТ СН'!$H$9+СВЦЭМ!$D$10+'СЕТ СН'!$H$6-'СЕТ СН'!$H$19</f>
        <v>917.29853735000006</v>
      </c>
      <c r="X105" s="36">
        <f>SUMIFS(СВЦЭМ!$C$39:$C$782,СВЦЭМ!$A$39:$A$782,$A105,СВЦЭМ!$B$39:$B$782,X$83)+'СЕТ СН'!$H$9+СВЦЭМ!$D$10+'СЕТ СН'!$H$6-'СЕТ СН'!$H$19</f>
        <v>894.51755316000003</v>
      </c>
      <c r="Y105" s="36">
        <f>SUMIFS(СВЦЭМ!$C$39:$C$782,СВЦЭМ!$A$39:$A$782,$A105,СВЦЭМ!$B$39:$B$782,Y$83)+'СЕТ СН'!$H$9+СВЦЭМ!$D$10+'СЕТ СН'!$H$6-'СЕТ СН'!$H$19</f>
        <v>886.36947913000006</v>
      </c>
    </row>
    <row r="106" spans="1:25" ht="15.75" x14ac:dyDescent="0.2">
      <c r="A106" s="35">
        <f t="shared" si="2"/>
        <v>44339</v>
      </c>
      <c r="B106" s="36">
        <f>SUMIFS(СВЦЭМ!$C$39:$C$782,СВЦЭМ!$A$39:$A$782,$A106,СВЦЭМ!$B$39:$B$782,B$83)+'СЕТ СН'!$H$9+СВЦЭМ!$D$10+'СЕТ СН'!$H$6-'СЕТ СН'!$H$19</f>
        <v>964.19492805000004</v>
      </c>
      <c r="C106" s="36">
        <f>SUMIFS(СВЦЭМ!$C$39:$C$782,СВЦЭМ!$A$39:$A$782,$A106,СВЦЭМ!$B$39:$B$782,C$83)+'СЕТ СН'!$H$9+СВЦЭМ!$D$10+'СЕТ СН'!$H$6-'СЕТ СН'!$H$19</f>
        <v>1024.0135536500002</v>
      </c>
      <c r="D106" s="36">
        <f>SUMIFS(СВЦЭМ!$C$39:$C$782,СВЦЭМ!$A$39:$A$782,$A106,СВЦЭМ!$B$39:$B$782,D$83)+'СЕТ СН'!$H$9+СВЦЭМ!$D$10+'СЕТ СН'!$H$6-'СЕТ СН'!$H$19</f>
        <v>1049.04548621</v>
      </c>
      <c r="E106" s="36">
        <f>SUMIFS(СВЦЭМ!$C$39:$C$782,СВЦЭМ!$A$39:$A$782,$A106,СВЦЭМ!$B$39:$B$782,E$83)+'СЕТ СН'!$H$9+СВЦЭМ!$D$10+'СЕТ СН'!$H$6-'СЕТ СН'!$H$19</f>
        <v>1064.8864478599999</v>
      </c>
      <c r="F106" s="36">
        <f>SUMIFS(СВЦЭМ!$C$39:$C$782,СВЦЭМ!$A$39:$A$782,$A106,СВЦЭМ!$B$39:$B$782,F$83)+'СЕТ СН'!$H$9+СВЦЭМ!$D$10+'СЕТ СН'!$H$6-'СЕТ СН'!$H$19</f>
        <v>1077.5016087399999</v>
      </c>
      <c r="G106" s="36">
        <f>SUMIFS(СВЦЭМ!$C$39:$C$782,СВЦЭМ!$A$39:$A$782,$A106,СВЦЭМ!$B$39:$B$782,G$83)+'СЕТ СН'!$H$9+СВЦЭМ!$D$10+'СЕТ СН'!$H$6-'СЕТ СН'!$H$19</f>
        <v>1079.4328727900001</v>
      </c>
      <c r="H106" s="36">
        <f>SUMIFS(СВЦЭМ!$C$39:$C$782,СВЦЭМ!$A$39:$A$782,$A106,СВЦЭМ!$B$39:$B$782,H$83)+'СЕТ СН'!$H$9+СВЦЭМ!$D$10+'СЕТ СН'!$H$6-'СЕТ СН'!$H$19</f>
        <v>1081.8648976100001</v>
      </c>
      <c r="I106" s="36">
        <f>SUMIFS(СВЦЭМ!$C$39:$C$782,СВЦЭМ!$A$39:$A$782,$A106,СВЦЭМ!$B$39:$B$782,I$83)+'СЕТ СН'!$H$9+СВЦЭМ!$D$10+'СЕТ СН'!$H$6-'СЕТ СН'!$H$19</f>
        <v>1005.85063888</v>
      </c>
      <c r="J106" s="36">
        <f>SUMIFS(СВЦЭМ!$C$39:$C$782,СВЦЭМ!$A$39:$A$782,$A106,СВЦЭМ!$B$39:$B$782,J$83)+'СЕТ СН'!$H$9+СВЦЭМ!$D$10+'СЕТ СН'!$H$6-'СЕТ СН'!$H$19</f>
        <v>968.72593889999996</v>
      </c>
      <c r="K106" s="36">
        <f>SUMIFS(СВЦЭМ!$C$39:$C$782,СВЦЭМ!$A$39:$A$782,$A106,СВЦЭМ!$B$39:$B$782,K$83)+'СЕТ СН'!$H$9+СВЦЭМ!$D$10+'СЕТ СН'!$H$6-'СЕТ СН'!$H$19</f>
        <v>918.24198866000006</v>
      </c>
      <c r="L106" s="36">
        <f>SUMIFS(СВЦЭМ!$C$39:$C$782,СВЦЭМ!$A$39:$A$782,$A106,СВЦЭМ!$B$39:$B$782,L$83)+'СЕТ СН'!$H$9+СВЦЭМ!$D$10+'СЕТ СН'!$H$6-'СЕТ СН'!$H$19</f>
        <v>897.57298562000005</v>
      </c>
      <c r="M106" s="36">
        <f>SUMIFS(СВЦЭМ!$C$39:$C$782,СВЦЭМ!$A$39:$A$782,$A106,СВЦЭМ!$B$39:$B$782,M$83)+'СЕТ СН'!$H$9+СВЦЭМ!$D$10+'СЕТ СН'!$H$6-'СЕТ СН'!$H$19</f>
        <v>902.51250731000005</v>
      </c>
      <c r="N106" s="36">
        <f>SUMIFS(СВЦЭМ!$C$39:$C$782,СВЦЭМ!$A$39:$A$782,$A106,СВЦЭМ!$B$39:$B$782,N$83)+'СЕТ СН'!$H$9+СВЦЭМ!$D$10+'СЕТ СН'!$H$6-'СЕТ СН'!$H$19</f>
        <v>952.12134248000007</v>
      </c>
      <c r="O106" s="36">
        <f>SUMIFS(СВЦЭМ!$C$39:$C$782,СВЦЭМ!$A$39:$A$782,$A106,СВЦЭМ!$B$39:$B$782,O$83)+'СЕТ СН'!$H$9+СВЦЭМ!$D$10+'СЕТ СН'!$H$6-'СЕТ СН'!$H$19</f>
        <v>985.75827228000003</v>
      </c>
      <c r="P106" s="36">
        <f>SUMIFS(СВЦЭМ!$C$39:$C$782,СВЦЭМ!$A$39:$A$782,$A106,СВЦЭМ!$B$39:$B$782,P$83)+'СЕТ СН'!$H$9+СВЦЭМ!$D$10+'СЕТ СН'!$H$6-'СЕТ СН'!$H$19</f>
        <v>1012.27351401</v>
      </c>
      <c r="Q106" s="36">
        <f>SUMIFS(СВЦЭМ!$C$39:$C$782,СВЦЭМ!$A$39:$A$782,$A106,СВЦЭМ!$B$39:$B$782,Q$83)+'СЕТ СН'!$H$9+СВЦЭМ!$D$10+'СЕТ СН'!$H$6-'СЕТ СН'!$H$19</f>
        <v>1023.78824812</v>
      </c>
      <c r="R106" s="36">
        <f>SUMIFS(СВЦЭМ!$C$39:$C$782,СВЦЭМ!$A$39:$A$782,$A106,СВЦЭМ!$B$39:$B$782,R$83)+'СЕТ СН'!$H$9+СВЦЭМ!$D$10+'СЕТ СН'!$H$6-'СЕТ СН'!$H$19</f>
        <v>1014.1604592800001</v>
      </c>
      <c r="S106" s="36">
        <f>SUMIFS(СВЦЭМ!$C$39:$C$782,СВЦЭМ!$A$39:$A$782,$A106,СВЦЭМ!$B$39:$B$782,S$83)+'СЕТ СН'!$H$9+СВЦЭМ!$D$10+'СЕТ СН'!$H$6-'СЕТ СН'!$H$19</f>
        <v>996.35596383000006</v>
      </c>
      <c r="T106" s="36">
        <f>SUMIFS(СВЦЭМ!$C$39:$C$782,СВЦЭМ!$A$39:$A$782,$A106,СВЦЭМ!$B$39:$B$782,T$83)+'СЕТ СН'!$H$9+СВЦЭМ!$D$10+'СЕТ СН'!$H$6-'СЕТ СН'!$H$19</f>
        <v>953.73702934000005</v>
      </c>
      <c r="U106" s="36">
        <f>SUMIFS(СВЦЭМ!$C$39:$C$782,СВЦЭМ!$A$39:$A$782,$A106,СВЦЭМ!$B$39:$B$782,U$83)+'СЕТ СН'!$H$9+СВЦЭМ!$D$10+'СЕТ СН'!$H$6-'СЕТ СН'!$H$19</f>
        <v>907.42241812999998</v>
      </c>
      <c r="V106" s="36">
        <f>SUMIFS(СВЦЭМ!$C$39:$C$782,СВЦЭМ!$A$39:$A$782,$A106,СВЦЭМ!$B$39:$B$782,V$83)+'СЕТ СН'!$H$9+СВЦЭМ!$D$10+'СЕТ СН'!$H$6-'СЕТ СН'!$H$19</f>
        <v>889.40100644000006</v>
      </c>
      <c r="W106" s="36">
        <f>SUMIFS(СВЦЭМ!$C$39:$C$782,СВЦЭМ!$A$39:$A$782,$A106,СВЦЭМ!$B$39:$B$782,W$83)+'СЕТ СН'!$H$9+СВЦЭМ!$D$10+'СЕТ СН'!$H$6-'СЕТ СН'!$H$19</f>
        <v>866.17166712000005</v>
      </c>
      <c r="X106" s="36">
        <f>SUMIFS(СВЦЭМ!$C$39:$C$782,СВЦЭМ!$A$39:$A$782,$A106,СВЦЭМ!$B$39:$B$782,X$83)+'СЕТ СН'!$H$9+СВЦЭМ!$D$10+'СЕТ СН'!$H$6-'СЕТ СН'!$H$19</f>
        <v>950.03623246999996</v>
      </c>
      <c r="Y106" s="36">
        <f>SUMIFS(СВЦЭМ!$C$39:$C$782,СВЦЭМ!$A$39:$A$782,$A106,СВЦЭМ!$B$39:$B$782,Y$83)+'СЕТ СН'!$H$9+СВЦЭМ!$D$10+'СЕТ СН'!$H$6-'СЕТ СН'!$H$19</f>
        <v>948.42215014999999</v>
      </c>
    </row>
    <row r="107" spans="1:25" ht="15.75" x14ac:dyDescent="0.2">
      <c r="A107" s="35">
        <f t="shared" si="2"/>
        <v>44340</v>
      </c>
      <c r="B107" s="36">
        <f>SUMIFS(СВЦЭМ!$C$39:$C$782,СВЦЭМ!$A$39:$A$782,$A107,СВЦЭМ!$B$39:$B$782,B$83)+'СЕТ СН'!$H$9+СВЦЭМ!$D$10+'СЕТ СН'!$H$6-'СЕТ СН'!$H$19</f>
        <v>1023.20102057</v>
      </c>
      <c r="C107" s="36">
        <f>SUMIFS(СВЦЭМ!$C$39:$C$782,СВЦЭМ!$A$39:$A$782,$A107,СВЦЭМ!$B$39:$B$782,C$83)+'СЕТ СН'!$H$9+СВЦЭМ!$D$10+'СЕТ СН'!$H$6-'СЕТ СН'!$H$19</f>
        <v>1100.1046841699999</v>
      </c>
      <c r="D107" s="36">
        <f>SUMIFS(СВЦЭМ!$C$39:$C$782,СВЦЭМ!$A$39:$A$782,$A107,СВЦЭМ!$B$39:$B$782,D$83)+'СЕТ СН'!$H$9+СВЦЭМ!$D$10+'СЕТ СН'!$H$6-'СЕТ СН'!$H$19</f>
        <v>1146.64991648</v>
      </c>
      <c r="E107" s="36">
        <f>SUMIFS(СВЦЭМ!$C$39:$C$782,СВЦЭМ!$A$39:$A$782,$A107,СВЦЭМ!$B$39:$B$782,E$83)+'СЕТ СН'!$H$9+СВЦЭМ!$D$10+'СЕТ СН'!$H$6-'СЕТ СН'!$H$19</f>
        <v>1176.2347585299999</v>
      </c>
      <c r="F107" s="36">
        <f>SUMIFS(СВЦЭМ!$C$39:$C$782,СВЦЭМ!$A$39:$A$782,$A107,СВЦЭМ!$B$39:$B$782,F$83)+'СЕТ СН'!$H$9+СВЦЭМ!$D$10+'СЕТ СН'!$H$6-'СЕТ СН'!$H$19</f>
        <v>1185.11403427</v>
      </c>
      <c r="G107" s="36">
        <f>SUMIFS(СВЦЭМ!$C$39:$C$782,СВЦЭМ!$A$39:$A$782,$A107,СВЦЭМ!$B$39:$B$782,G$83)+'СЕТ СН'!$H$9+СВЦЭМ!$D$10+'СЕТ СН'!$H$6-'СЕТ СН'!$H$19</f>
        <v>1146.9351337100002</v>
      </c>
      <c r="H107" s="36">
        <f>SUMIFS(СВЦЭМ!$C$39:$C$782,СВЦЭМ!$A$39:$A$782,$A107,СВЦЭМ!$B$39:$B$782,H$83)+'СЕТ СН'!$H$9+СВЦЭМ!$D$10+'СЕТ СН'!$H$6-'СЕТ СН'!$H$19</f>
        <v>1086.7517130599999</v>
      </c>
      <c r="I107" s="36">
        <f>SUMIFS(СВЦЭМ!$C$39:$C$782,СВЦЭМ!$A$39:$A$782,$A107,СВЦЭМ!$B$39:$B$782,I$83)+'СЕТ СН'!$H$9+СВЦЭМ!$D$10+'СЕТ СН'!$H$6-'СЕТ СН'!$H$19</f>
        <v>1006.80553062</v>
      </c>
      <c r="J107" s="36">
        <f>SUMIFS(СВЦЭМ!$C$39:$C$782,СВЦЭМ!$A$39:$A$782,$A107,СВЦЭМ!$B$39:$B$782,J$83)+'СЕТ СН'!$H$9+СВЦЭМ!$D$10+'СЕТ СН'!$H$6-'СЕТ СН'!$H$19</f>
        <v>966.58122005999996</v>
      </c>
      <c r="K107" s="36">
        <f>SUMIFS(СВЦЭМ!$C$39:$C$782,СВЦЭМ!$A$39:$A$782,$A107,СВЦЭМ!$B$39:$B$782,K$83)+'СЕТ СН'!$H$9+СВЦЭМ!$D$10+'СЕТ СН'!$H$6-'СЕТ СН'!$H$19</f>
        <v>912.09791459999997</v>
      </c>
      <c r="L107" s="36">
        <f>SUMIFS(СВЦЭМ!$C$39:$C$782,СВЦЭМ!$A$39:$A$782,$A107,СВЦЭМ!$B$39:$B$782,L$83)+'СЕТ СН'!$H$9+СВЦЭМ!$D$10+'СЕТ СН'!$H$6-'СЕТ СН'!$H$19</f>
        <v>904.70385669000007</v>
      </c>
      <c r="M107" s="36">
        <f>SUMIFS(СВЦЭМ!$C$39:$C$782,СВЦЭМ!$A$39:$A$782,$A107,СВЦЭМ!$B$39:$B$782,M$83)+'СЕТ СН'!$H$9+СВЦЭМ!$D$10+'СЕТ СН'!$H$6-'СЕТ СН'!$H$19</f>
        <v>900.40494029000001</v>
      </c>
      <c r="N107" s="36">
        <f>SUMIFS(СВЦЭМ!$C$39:$C$782,СВЦЭМ!$A$39:$A$782,$A107,СВЦЭМ!$B$39:$B$782,N$83)+'СЕТ СН'!$H$9+СВЦЭМ!$D$10+'СЕТ СН'!$H$6-'СЕТ СН'!$H$19</f>
        <v>950.29359380000005</v>
      </c>
      <c r="O107" s="36">
        <f>SUMIFS(СВЦЭМ!$C$39:$C$782,СВЦЭМ!$A$39:$A$782,$A107,СВЦЭМ!$B$39:$B$782,O$83)+'СЕТ СН'!$H$9+СВЦЭМ!$D$10+'СЕТ СН'!$H$6-'СЕТ СН'!$H$19</f>
        <v>973.30614852999997</v>
      </c>
      <c r="P107" s="36">
        <f>SUMIFS(СВЦЭМ!$C$39:$C$782,СВЦЭМ!$A$39:$A$782,$A107,СВЦЭМ!$B$39:$B$782,P$83)+'СЕТ СН'!$H$9+СВЦЭМ!$D$10+'СЕТ СН'!$H$6-'СЕТ СН'!$H$19</f>
        <v>986.95745140999998</v>
      </c>
      <c r="Q107" s="36">
        <f>SUMIFS(СВЦЭМ!$C$39:$C$782,СВЦЭМ!$A$39:$A$782,$A107,СВЦЭМ!$B$39:$B$782,Q$83)+'СЕТ СН'!$H$9+СВЦЭМ!$D$10+'СЕТ СН'!$H$6-'СЕТ СН'!$H$19</f>
        <v>983.09174030999998</v>
      </c>
      <c r="R107" s="36">
        <f>SUMIFS(СВЦЭМ!$C$39:$C$782,СВЦЭМ!$A$39:$A$782,$A107,СВЦЭМ!$B$39:$B$782,R$83)+'СЕТ СН'!$H$9+СВЦЭМ!$D$10+'СЕТ СН'!$H$6-'СЕТ СН'!$H$19</f>
        <v>965.99655139000004</v>
      </c>
      <c r="S107" s="36">
        <f>SUMIFS(СВЦЭМ!$C$39:$C$782,СВЦЭМ!$A$39:$A$782,$A107,СВЦЭМ!$B$39:$B$782,S$83)+'СЕТ СН'!$H$9+СВЦЭМ!$D$10+'СЕТ СН'!$H$6-'СЕТ СН'!$H$19</f>
        <v>932.19418207000001</v>
      </c>
      <c r="T107" s="36">
        <f>SUMIFS(СВЦЭМ!$C$39:$C$782,СВЦЭМ!$A$39:$A$782,$A107,СВЦЭМ!$B$39:$B$782,T$83)+'СЕТ СН'!$H$9+СВЦЭМ!$D$10+'СЕТ СН'!$H$6-'СЕТ СН'!$H$19</f>
        <v>909.91110117000005</v>
      </c>
      <c r="U107" s="36">
        <f>SUMIFS(СВЦЭМ!$C$39:$C$782,СВЦЭМ!$A$39:$A$782,$A107,СВЦЭМ!$B$39:$B$782,U$83)+'СЕТ СН'!$H$9+СВЦЭМ!$D$10+'СЕТ СН'!$H$6-'СЕТ СН'!$H$19</f>
        <v>890.29880847000004</v>
      </c>
      <c r="V107" s="36">
        <f>SUMIFS(СВЦЭМ!$C$39:$C$782,СВЦЭМ!$A$39:$A$782,$A107,СВЦЭМ!$B$39:$B$782,V$83)+'СЕТ СН'!$H$9+СВЦЭМ!$D$10+'СЕТ СН'!$H$6-'СЕТ СН'!$H$19</f>
        <v>898.12650601999997</v>
      </c>
      <c r="W107" s="36">
        <f>SUMIFS(СВЦЭМ!$C$39:$C$782,СВЦЭМ!$A$39:$A$782,$A107,СВЦЭМ!$B$39:$B$782,W$83)+'СЕТ СН'!$H$9+СВЦЭМ!$D$10+'СЕТ СН'!$H$6-'СЕТ СН'!$H$19</f>
        <v>916.45007420000002</v>
      </c>
      <c r="X107" s="36">
        <f>SUMIFS(СВЦЭМ!$C$39:$C$782,СВЦЭМ!$A$39:$A$782,$A107,СВЦЭМ!$B$39:$B$782,X$83)+'СЕТ СН'!$H$9+СВЦЭМ!$D$10+'СЕТ СН'!$H$6-'СЕТ СН'!$H$19</f>
        <v>895.35673394000003</v>
      </c>
      <c r="Y107" s="36">
        <f>SUMIFS(СВЦЭМ!$C$39:$C$782,СВЦЭМ!$A$39:$A$782,$A107,СВЦЭМ!$B$39:$B$782,Y$83)+'СЕТ СН'!$H$9+СВЦЭМ!$D$10+'СЕТ СН'!$H$6-'СЕТ СН'!$H$19</f>
        <v>921.39164442000003</v>
      </c>
    </row>
    <row r="108" spans="1:25" ht="15.75" x14ac:dyDescent="0.2">
      <c r="A108" s="35">
        <f t="shared" si="2"/>
        <v>44341</v>
      </c>
      <c r="B108" s="36">
        <f>SUMIFS(СВЦЭМ!$C$39:$C$782,СВЦЭМ!$A$39:$A$782,$A108,СВЦЭМ!$B$39:$B$782,B$83)+'СЕТ СН'!$H$9+СВЦЭМ!$D$10+'СЕТ СН'!$H$6-'СЕТ СН'!$H$19</f>
        <v>1024.5533989200001</v>
      </c>
      <c r="C108" s="36">
        <f>SUMIFS(СВЦЭМ!$C$39:$C$782,СВЦЭМ!$A$39:$A$782,$A108,СВЦЭМ!$B$39:$B$782,C$83)+'СЕТ СН'!$H$9+СВЦЭМ!$D$10+'СЕТ СН'!$H$6-'СЕТ СН'!$H$19</f>
        <v>1074.8784302500001</v>
      </c>
      <c r="D108" s="36">
        <f>SUMIFS(СВЦЭМ!$C$39:$C$782,СВЦЭМ!$A$39:$A$782,$A108,СВЦЭМ!$B$39:$B$782,D$83)+'СЕТ СН'!$H$9+СВЦЭМ!$D$10+'СЕТ СН'!$H$6-'СЕТ СН'!$H$19</f>
        <v>1096.47793639</v>
      </c>
      <c r="E108" s="36">
        <f>SUMIFS(СВЦЭМ!$C$39:$C$782,СВЦЭМ!$A$39:$A$782,$A108,СВЦЭМ!$B$39:$B$782,E$83)+'СЕТ СН'!$H$9+СВЦЭМ!$D$10+'СЕТ СН'!$H$6-'СЕТ СН'!$H$19</f>
        <v>1095.46223659</v>
      </c>
      <c r="F108" s="36">
        <f>SUMIFS(СВЦЭМ!$C$39:$C$782,СВЦЭМ!$A$39:$A$782,$A108,СВЦЭМ!$B$39:$B$782,F$83)+'СЕТ СН'!$H$9+СВЦЭМ!$D$10+'СЕТ СН'!$H$6-'СЕТ СН'!$H$19</f>
        <v>1103.6982766800002</v>
      </c>
      <c r="G108" s="36">
        <f>SUMIFS(СВЦЭМ!$C$39:$C$782,СВЦЭМ!$A$39:$A$782,$A108,СВЦЭМ!$B$39:$B$782,G$83)+'СЕТ СН'!$H$9+СВЦЭМ!$D$10+'СЕТ СН'!$H$6-'СЕТ СН'!$H$19</f>
        <v>1094.2410608300002</v>
      </c>
      <c r="H108" s="36">
        <f>SUMIFS(СВЦЭМ!$C$39:$C$782,СВЦЭМ!$A$39:$A$782,$A108,СВЦЭМ!$B$39:$B$782,H$83)+'СЕТ СН'!$H$9+СВЦЭМ!$D$10+'СЕТ СН'!$H$6-'СЕТ СН'!$H$19</f>
        <v>1049.6129740199999</v>
      </c>
      <c r="I108" s="36">
        <f>SUMIFS(СВЦЭМ!$C$39:$C$782,СВЦЭМ!$A$39:$A$782,$A108,СВЦЭМ!$B$39:$B$782,I$83)+'СЕТ СН'!$H$9+СВЦЭМ!$D$10+'СЕТ СН'!$H$6-'СЕТ СН'!$H$19</f>
        <v>965.60242520999998</v>
      </c>
      <c r="J108" s="36">
        <f>SUMIFS(СВЦЭМ!$C$39:$C$782,СВЦЭМ!$A$39:$A$782,$A108,СВЦЭМ!$B$39:$B$782,J$83)+'СЕТ СН'!$H$9+СВЦЭМ!$D$10+'СЕТ СН'!$H$6-'СЕТ СН'!$H$19</f>
        <v>886.00230979000003</v>
      </c>
      <c r="K108" s="36">
        <f>SUMIFS(СВЦЭМ!$C$39:$C$782,СВЦЭМ!$A$39:$A$782,$A108,СВЦЭМ!$B$39:$B$782,K$83)+'СЕТ СН'!$H$9+СВЦЭМ!$D$10+'СЕТ СН'!$H$6-'СЕТ СН'!$H$19</f>
        <v>851.96335080000006</v>
      </c>
      <c r="L108" s="36">
        <f>SUMIFS(СВЦЭМ!$C$39:$C$782,СВЦЭМ!$A$39:$A$782,$A108,СВЦЭМ!$B$39:$B$782,L$83)+'СЕТ СН'!$H$9+СВЦЭМ!$D$10+'СЕТ СН'!$H$6-'СЕТ СН'!$H$19</f>
        <v>866.78924924</v>
      </c>
      <c r="M108" s="36">
        <f>SUMIFS(СВЦЭМ!$C$39:$C$782,СВЦЭМ!$A$39:$A$782,$A108,СВЦЭМ!$B$39:$B$782,M$83)+'СЕТ СН'!$H$9+СВЦЭМ!$D$10+'СЕТ СН'!$H$6-'СЕТ СН'!$H$19</f>
        <v>854.19755497000006</v>
      </c>
      <c r="N108" s="36">
        <f>SUMIFS(СВЦЭМ!$C$39:$C$782,СВЦЭМ!$A$39:$A$782,$A108,СВЦЭМ!$B$39:$B$782,N$83)+'СЕТ СН'!$H$9+СВЦЭМ!$D$10+'СЕТ СН'!$H$6-'СЕТ СН'!$H$19</f>
        <v>901.28223156000001</v>
      </c>
      <c r="O108" s="36">
        <f>SUMIFS(СВЦЭМ!$C$39:$C$782,СВЦЭМ!$A$39:$A$782,$A108,СВЦЭМ!$B$39:$B$782,O$83)+'СЕТ СН'!$H$9+СВЦЭМ!$D$10+'СЕТ СН'!$H$6-'СЕТ СН'!$H$19</f>
        <v>972.95829805000005</v>
      </c>
      <c r="P108" s="36">
        <f>SUMIFS(СВЦЭМ!$C$39:$C$782,СВЦЭМ!$A$39:$A$782,$A108,СВЦЭМ!$B$39:$B$782,P$83)+'СЕТ СН'!$H$9+СВЦЭМ!$D$10+'СЕТ СН'!$H$6-'СЕТ СН'!$H$19</f>
        <v>985.19514248999997</v>
      </c>
      <c r="Q108" s="36">
        <f>SUMIFS(СВЦЭМ!$C$39:$C$782,СВЦЭМ!$A$39:$A$782,$A108,СВЦЭМ!$B$39:$B$782,Q$83)+'СЕТ СН'!$H$9+СВЦЭМ!$D$10+'СЕТ СН'!$H$6-'СЕТ СН'!$H$19</f>
        <v>974.08011379000004</v>
      </c>
      <c r="R108" s="36">
        <f>SUMIFS(СВЦЭМ!$C$39:$C$782,СВЦЭМ!$A$39:$A$782,$A108,СВЦЭМ!$B$39:$B$782,R$83)+'СЕТ СН'!$H$9+СВЦЭМ!$D$10+'СЕТ СН'!$H$6-'СЕТ СН'!$H$19</f>
        <v>959.94649622999998</v>
      </c>
      <c r="S108" s="36">
        <f>SUMIFS(СВЦЭМ!$C$39:$C$782,СВЦЭМ!$A$39:$A$782,$A108,СВЦЭМ!$B$39:$B$782,S$83)+'СЕТ СН'!$H$9+СВЦЭМ!$D$10+'СЕТ СН'!$H$6-'СЕТ СН'!$H$19</f>
        <v>928.24268915000005</v>
      </c>
      <c r="T108" s="36">
        <f>SUMIFS(СВЦЭМ!$C$39:$C$782,СВЦЭМ!$A$39:$A$782,$A108,СВЦЭМ!$B$39:$B$782,T$83)+'СЕТ СН'!$H$9+СВЦЭМ!$D$10+'СЕТ СН'!$H$6-'СЕТ СН'!$H$19</f>
        <v>886.14315139999997</v>
      </c>
      <c r="U108" s="36">
        <f>SUMIFS(СВЦЭМ!$C$39:$C$782,СВЦЭМ!$A$39:$A$782,$A108,СВЦЭМ!$B$39:$B$782,U$83)+'СЕТ СН'!$H$9+СВЦЭМ!$D$10+'СЕТ СН'!$H$6-'СЕТ СН'!$H$19</f>
        <v>869.20630621999999</v>
      </c>
      <c r="V108" s="36">
        <f>SUMIFS(СВЦЭМ!$C$39:$C$782,СВЦЭМ!$A$39:$A$782,$A108,СВЦЭМ!$B$39:$B$782,V$83)+'СЕТ СН'!$H$9+СВЦЭМ!$D$10+'СЕТ СН'!$H$6-'СЕТ СН'!$H$19</f>
        <v>879.97737325000003</v>
      </c>
      <c r="W108" s="36">
        <f>SUMIFS(СВЦЭМ!$C$39:$C$782,СВЦЭМ!$A$39:$A$782,$A108,СВЦЭМ!$B$39:$B$782,W$83)+'СЕТ СН'!$H$9+СВЦЭМ!$D$10+'СЕТ СН'!$H$6-'СЕТ СН'!$H$19</f>
        <v>908.11212182999998</v>
      </c>
      <c r="X108" s="36">
        <f>SUMIFS(СВЦЭМ!$C$39:$C$782,СВЦЭМ!$A$39:$A$782,$A108,СВЦЭМ!$B$39:$B$782,X$83)+'СЕТ СН'!$H$9+СВЦЭМ!$D$10+'СЕТ СН'!$H$6-'СЕТ СН'!$H$19</f>
        <v>877.79595324000002</v>
      </c>
      <c r="Y108" s="36">
        <f>SUMIFS(СВЦЭМ!$C$39:$C$782,СВЦЭМ!$A$39:$A$782,$A108,СВЦЭМ!$B$39:$B$782,Y$83)+'СЕТ СН'!$H$9+СВЦЭМ!$D$10+'СЕТ СН'!$H$6-'СЕТ СН'!$H$19</f>
        <v>901.77268885000001</v>
      </c>
    </row>
    <row r="109" spans="1:25" ht="15.75" x14ac:dyDescent="0.2">
      <c r="A109" s="35">
        <f t="shared" si="2"/>
        <v>44342</v>
      </c>
      <c r="B109" s="36">
        <f>SUMIFS(СВЦЭМ!$C$39:$C$782,СВЦЭМ!$A$39:$A$782,$A109,СВЦЭМ!$B$39:$B$782,B$83)+'СЕТ СН'!$H$9+СВЦЭМ!$D$10+'СЕТ СН'!$H$6-'СЕТ СН'!$H$19</f>
        <v>1027.1073016</v>
      </c>
      <c r="C109" s="36">
        <f>SUMIFS(СВЦЭМ!$C$39:$C$782,СВЦЭМ!$A$39:$A$782,$A109,СВЦЭМ!$B$39:$B$782,C$83)+'СЕТ СН'!$H$9+СВЦЭМ!$D$10+'СЕТ СН'!$H$6-'СЕТ СН'!$H$19</f>
        <v>1083.9120587699999</v>
      </c>
      <c r="D109" s="36">
        <f>SUMIFS(СВЦЭМ!$C$39:$C$782,СВЦЭМ!$A$39:$A$782,$A109,СВЦЭМ!$B$39:$B$782,D$83)+'СЕТ СН'!$H$9+СВЦЭМ!$D$10+'СЕТ СН'!$H$6-'СЕТ СН'!$H$19</f>
        <v>1129.82870359</v>
      </c>
      <c r="E109" s="36">
        <f>SUMIFS(СВЦЭМ!$C$39:$C$782,СВЦЭМ!$A$39:$A$782,$A109,СВЦЭМ!$B$39:$B$782,E$83)+'СЕТ СН'!$H$9+СВЦЭМ!$D$10+'СЕТ СН'!$H$6-'СЕТ СН'!$H$19</f>
        <v>1146.7941082699999</v>
      </c>
      <c r="F109" s="36">
        <f>SUMIFS(СВЦЭМ!$C$39:$C$782,СВЦЭМ!$A$39:$A$782,$A109,СВЦЭМ!$B$39:$B$782,F$83)+'СЕТ СН'!$H$9+СВЦЭМ!$D$10+'СЕТ СН'!$H$6-'СЕТ СН'!$H$19</f>
        <v>1161.22134241</v>
      </c>
      <c r="G109" s="36">
        <f>SUMIFS(СВЦЭМ!$C$39:$C$782,СВЦЭМ!$A$39:$A$782,$A109,СВЦЭМ!$B$39:$B$782,G$83)+'СЕТ СН'!$H$9+СВЦЭМ!$D$10+'СЕТ СН'!$H$6-'СЕТ СН'!$H$19</f>
        <v>1140.10121746</v>
      </c>
      <c r="H109" s="36">
        <f>SUMIFS(СВЦЭМ!$C$39:$C$782,СВЦЭМ!$A$39:$A$782,$A109,СВЦЭМ!$B$39:$B$782,H$83)+'СЕТ СН'!$H$9+СВЦЭМ!$D$10+'СЕТ СН'!$H$6-'СЕТ СН'!$H$19</f>
        <v>1077.9794579899999</v>
      </c>
      <c r="I109" s="36">
        <f>SUMIFS(СВЦЭМ!$C$39:$C$782,СВЦЭМ!$A$39:$A$782,$A109,СВЦЭМ!$B$39:$B$782,I$83)+'СЕТ СН'!$H$9+СВЦЭМ!$D$10+'СЕТ СН'!$H$6-'СЕТ СН'!$H$19</f>
        <v>991.87534827000002</v>
      </c>
      <c r="J109" s="36">
        <f>SUMIFS(СВЦЭМ!$C$39:$C$782,СВЦЭМ!$A$39:$A$782,$A109,СВЦЭМ!$B$39:$B$782,J$83)+'СЕТ СН'!$H$9+СВЦЭМ!$D$10+'СЕТ СН'!$H$6-'СЕТ СН'!$H$19</f>
        <v>943.87314409999999</v>
      </c>
      <c r="K109" s="36">
        <f>SUMIFS(СВЦЭМ!$C$39:$C$782,СВЦЭМ!$A$39:$A$782,$A109,СВЦЭМ!$B$39:$B$782,K$83)+'СЕТ СН'!$H$9+СВЦЭМ!$D$10+'СЕТ СН'!$H$6-'СЕТ СН'!$H$19</f>
        <v>891.00365191000003</v>
      </c>
      <c r="L109" s="36">
        <f>SUMIFS(СВЦЭМ!$C$39:$C$782,СВЦЭМ!$A$39:$A$782,$A109,СВЦЭМ!$B$39:$B$782,L$83)+'СЕТ СН'!$H$9+СВЦЭМ!$D$10+'СЕТ СН'!$H$6-'СЕТ СН'!$H$19</f>
        <v>886.86766711000007</v>
      </c>
      <c r="M109" s="36">
        <f>SUMIFS(СВЦЭМ!$C$39:$C$782,СВЦЭМ!$A$39:$A$782,$A109,СВЦЭМ!$B$39:$B$782,M$83)+'СЕТ СН'!$H$9+СВЦЭМ!$D$10+'СЕТ СН'!$H$6-'СЕТ СН'!$H$19</f>
        <v>897.08153998</v>
      </c>
      <c r="N109" s="36">
        <f>SUMIFS(СВЦЭМ!$C$39:$C$782,СВЦЭМ!$A$39:$A$782,$A109,СВЦЭМ!$B$39:$B$782,N$83)+'СЕТ СН'!$H$9+СВЦЭМ!$D$10+'СЕТ СН'!$H$6-'СЕТ СН'!$H$19</f>
        <v>936.60457922000001</v>
      </c>
      <c r="O109" s="36">
        <f>SUMIFS(СВЦЭМ!$C$39:$C$782,СВЦЭМ!$A$39:$A$782,$A109,СВЦЭМ!$B$39:$B$782,O$83)+'СЕТ СН'!$H$9+СВЦЭМ!$D$10+'СЕТ СН'!$H$6-'СЕТ СН'!$H$19</f>
        <v>981.06917412000007</v>
      </c>
      <c r="P109" s="36">
        <f>SUMIFS(СВЦЭМ!$C$39:$C$782,СВЦЭМ!$A$39:$A$782,$A109,СВЦЭМ!$B$39:$B$782,P$83)+'СЕТ СН'!$H$9+СВЦЭМ!$D$10+'СЕТ СН'!$H$6-'СЕТ СН'!$H$19</f>
        <v>990.37756689000003</v>
      </c>
      <c r="Q109" s="36">
        <f>SUMIFS(СВЦЭМ!$C$39:$C$782,СВЦЭМ!$A$39:$A$782,$A109,СВЦЭМ!$B$39:$B$782,Q$83)+'СЕТ СН'!$H$9+СВЦЭМ!$D$10+'СЕТ СН'!$H$6-'СЕТ СН'!$H$19</f>
        <v>988.73480244999996</v>
      </c>
      <c r="R109" s="36">
        <f>SUMIFS(СВЦЭМ!$C$39:$C$782,СВЦЭМ!$A$39:$A$782,$A109,СВЦЭМ!$B$39:$B$782,R$83)+'СЕТ СН'!$H$9+СВЦЭМ!$D$10+'СЕТ СН'!$H$6-'СЕТ СН'!$H$19</f>
        <v>972.14277858000003</v>
      </c>
      <c r="S109" s="36">
        <f>SUMIFS(СВЦЭМ!$C$39:$C$782,СВЦЭМ!$A$39:$A$782,$A109,СВЦЭМ!$B$39:$B$782,S$83)+'СЕТ СН'!$H$9+СВЦЭМ!$D$10+'СЕТ СН'!$H$6-'СЕТ СН'!$H$19</f>
        <v>945.63226759999998</v>
      </c>
      <c r="T109" s="36">
        <f>SUMIFS(СВЦЭМ!$C$39:$C$782,СВЦЭМ!$A$39:$A$782,$A109,СВЦЭМ!$B$39:$B$782,T$83)+'СЕТ СН'!$H$9+СВЦЭМ!$D$10+'СЕТ СН'!$H$6-'СЕТ СН'!$H$19</f>
        <v>895.99023327999998</v>
      </c>
      <c r="U109" s="36">
        <f>SUMIFS(СВЦЭМ!$C$39:$C$782,СВЦЭМ!$A$39:$A$782,$A109,СВЦЭМ!$B$39:$B$782,U$83)+'СЕТ СН'!$H$9+СВЦЭМ!$D$10+'СЕТ СН'!$H$6-'СЕТ СН'!$H$19</f>
        <v>867.53303017999997</v>
      </c>
      <c r="V109" s="36">
        <f>SUMIFS(СВЦЭМ!$C$39:$C$782,СВЦЭМ!$A$39:$A$782,$A109,СВЦЭМ!$B$39:$B$782,V$83)+'СЕТ СН'!$H$9+СВЦЭМ!$D$10+'СЕТ СН'!$H$6-'СЕТ СН'!$H$19</f>
        <v>870.91259089000005</v>
      </c>
      <c r="W109" s="36">
        <f>SUMIFS(СВЦЭМ!$C$39:$C$782,СВЦЭМ!$A$39:$A$782,$A109,СВЦЭМ!$B$39:$B$782,W$83)+'СЕТ СН'!$H$9+СВЦЭМ!$D$10+'СЕТ СН'!$H$6-'СЕТ СН'!$H$19</f>
        <v>882.07250548000002</v>
      </c>
      <c r="X109" s="36">
        <f>SUMIFS(СВЦЭМ!$C$39:$C$782,СВЦЭМ!$A$39:$A$782,$A109,СВЦЭМ!$B$39:$B$782,X$83)+'СЕТ СН'!$H$9+СВЦЭМ!$D$10+'СЕТ СН'!$H$6-'СЕТ СН'!$H$19</f>
        <v>877.70555924999996</v>
      </c>
      <c r="Y109" s="36">
        <f>SUMIFS(СВЦЭМ!$C$39:$C$782,СВЦЭМ!$A$39:$A$782,$A109,СВЦЭМ!$B$39:$B$782,Y$83)+'СЕТ СН'!$H$9+СВЦЭМ!$D$10+'СЕТ СН'!$H$6-'СЕТ СН'!$H$19</f>
        <v>909.13901426999996</v>
      </c>
    </row>
    <row r="110" spans="1:25" ht="15.75" x14ac:dyDescent="0.2">
      <c r="A110" s="35">
        <f t="shared" si="2"/>
        <v>44343</v>
      </c>
      <c r="B110" s="36">
        <f>SUMIFS(СВЦЭМ!$C$39:$C$782,СВЦЭМ!$A$39:$A$782,$A110,СВЦЭМ!$B$39:$B$782,B$83)+'СЕТ СН'!$H$9+СВЦЭМ!$D$10+'СЕТ СН'!$H$6-'СЕТ СН'!$H$19</f>
        <v>926.17469586000004</v>
      </c>
      <c r="C110" s="36">
        <f>SUMIFS(СВЦЭМ!$C$39:$C$782,СВЦЭМ!$A$39:$A$782,$A110,СВЦЭМ!$B$39:$B$782,C$83)+'СЕТ СН'!$H$9+СВЦЭМ!$D$10+'СЕТ СН'!$H$6-'СЕТ СН'!$H$19</f>
        <v>985.41094025999996</v>
      </c>
      <c r="D110" s="36">
        <f>SUMIFS(СВЦЭМ!$C$39:$C$782,СВЦЭМ!$A$39:$A$782,$A110,СВЦЭМ!$B$39:$B$782,D$83)+'СЕТ СН'!$H$9+СВЦЭМ!$D$10+'СЕТ СН'!$H$6-'СЕТ СН'!$H$19</f>
        <v>1031.05660042</v>
      </c>
      <c r="E110" s="36">
        <f>SUMIFS(СВЦЭМ!$C$39:$C$782,СВЦЭМ!$A$39:$A$782,$A110,СВЦЭМ!$B$39:$B$782,E$83)+'СЕТ СН'!$H$9+СВЦЭМ!$D$10+'СЕТ СН'!$H$6-'СЕТ СН'!$H$19</f>
        <v>1048.2662473300002</v>
      </c>
      <c r="F110" s="36">
        <f>SUMIFS(СВЦЭМ!$C$39:$C$782,СВЦЭМ!$A$39:$A$782,$A110,СВЦЭМ!$B$39:$B$782,F$83)+'СЕТ СН'!$H$9+СВЦЭМ!$D$10+'СЕТ СН'!$H$6-'СЕТ СН'!$H$19</f>
        <v>1048.21512059</v>
      </c>
      <c r="G110" s="36">
        <f>SUMIFS(СВЦЭМ!$C$39:$C$782,СВЦЭМ!$A$39:$A$782,$A110,СВЦЭМ!$B$39:$B$782,G$83)+'СЕТ СН'!$H$9+СВЦЭМ!$D$10+'СЕТ СН'!$H$6-'СЕТ СН'!$H$19</f>
        <v>1037.0370131899999</v>
      </c>
      <c r="H110" s="36">
        <f>SUMIFS(СВЦЭМ!$C$39:$C$782,СВЦЭМ!$A$39:$A$782,$A110,СВЦЭМ!$B$39:$B$782,H$83)+'СЕТ СН'!$H$9+СВЦЭМ!$D$10+'СЕТ СН'!$H$6-'СЕТ СН'!$H$19</f>
        <v>997.02742115000001</v>
      </c>
      <c r="I110" s="36">
        <f>SUMIFS(СВЦЭМ!$C$39:$C$782,СВЦЭМ!$A$39:$A$782,$A110,СВЦЭМ!$B$39:$B$782,I$83)+'СЕТ СН'!$H$9+СВЦЭМ!$D$10+'СЕТ СН'!$H$6-'СЕТ СН'!$H$19</f>
        <v>931.95275924999999</v>
      </c>
      <c r="J110" s="36">
        <f>SUMIFS(СВЦЭМ!$C$39:$C$782,СВЦЭМ!$A$39:$A$782,$A110,СВЦЭМ!$B$39:$B$782,J$83)+'СЕТ СН'!$H$9+СВЦЭМ!$D$10+'СЕТ СН'!$H$6-'СЕТ СН'!$H$19</f>
        <v>909.34090187000004</v>
      </c>
      <c r="K110" s="36">
        <f>SUMIFS(СВЦЭМ!$C$39:$C$782,СВЦЭМ!$A$39:$A$782,$A110,СВЦЭМ!$B$39:$B$782,K$83)+'СЕТ СН'!$H$9+СВЦЭМ!$D$10+'СЕТ СН'!$H$6-'СЕТ СН'!$H$19</f>
        <v>901.33372342999996</v>
      </c>
      <c r="L110" s="36">
        <f>SUMIFS(СВЦЭМ!$C$39:$C$782,СВЦЭМ!$A$39:$A$782,$A110,СВЦЭМ!$B$39:$B$782,L$83)+'СЕТ СН'!$H$9+СВЦЭМ!$D$10+'СЕТ СН'!$H$6-'СЕТ СН'!$H$19</f>
        <v>901.00951949</v>
      </c>
      <c r="M110" s="36">
        <f>SUMIFS(СВЦЭМ!$C$39:$C$782,СВЦЭМ!$A$39:$A$782,$A110,СВЦЭМ!$B$39:$B$782,M$83)+'СЕТ СН'!$H$9+СВЦЭМ!$D$10+'СЕТ СН'!$H$6-'СЕТ СН'!$H$19</f>
        <v>903.50176140999997</v>
      </c>
      <c r="N110" s="36">
        <f>SUMIFS(СВЦЭМ!$C$39:$C$782,СВЦЭМ!$A$39:$A$782,$A110,СВЦЭМ!$B$39:$B$782,N$83)+'СЕТ СН'!$H$9+СВЦЭМ!$D$10+'СЕТ СН'!$H$6-'СЕТ СН'!$H$19</f>
        <v>953.69219935000001</v>
      </c>
      <c r="O110" s="36">
        <f>SUMIFS(СВЦЭМ!$C$39:$C$782,СВЦЭМ!$A$39:$A$782,$A110,СВЦЭМ!$B$39:$B$782,O$83)+'СЕТ СН'!$H$9+СВЦЭМ!$D$10+'СЕТ СН'!$H$6-'СЕТ СН'!$H$19</f>
        <v>997.75325148000002</v>
      </c>
      <c r="P110" s="36">
        <f>SUMIFS(СВЦЭМ!$C$39:$C$782,СВЦЭМ!$A$39:$A$782,$A110,СВЦЭМ!$B$39:$B$782,P$83)+'СЕТ СН'!$H$9+СВЦЭМ!$D$10+'СЕТ СН'!$H$6-'СЕТ СН'!$H$19</f>
        <v>1013.55266154</v>
      </c>
      <c r="Q110" s="36">
        <f>SUMIFS(СВЦЭМ!$C$39:$C$782,СВЦЭМ!$A$39:$A$782,$A110,СВЦЭМ!$B$39:$B$782,Q$83)+'СЕТ СН'!$H$9+СВЦЭМ!$D$10+'СЕТ СН'!$H$6-'СЕТ СН'!$H$19</f>
        <v>1013.24371079</v>
      </c>
      <c r="R110" s="36">
        <f>SUMIFS(СВЦЭМ!$C$39:$C$782,СВЦЭМ!$A$39:$A$782,$A110,СВЦЭМ!$B$39:$B$782,R$83)+'СЕТ СН'!$H$9+СВЦЭМ!$D$10+'СЕТ СН'!$H$6-'СЕТ СН'!$H$19</f>
        <v>1005.9584109900001</v>
      </c>
      <c r="S110" s="36">
        <f>SUMIFS(СВЦЭМ!$C$39:$C$782,СВЦЭМ!$A$39:$A$782,$A110,СВЦЭМ!$B$39:$B$782,S$83)+'СЕТ СН'!$H$9+СВЦЭМ!$D$10+'СЕТ СН'!$H$6-'СЕТ СН'!$H$19</f>
        <v>976.98746235999999</v>
      </c>
      <c r="T110" s="36">
        <f>SUMIFS(СВЦЭМ!$C$39:$C$782,СВЦЭМ!$A$39:$A$782,$A110,СВЦЭМ!$B$39:$B$782,T$83)+'СЕТ СН'!$H$9+СВЦЭМ!$D$10+'СЕТ СН'!$H$6-'СЕТ СН'!$H$19</f>
        <v>925.69740692000005</v>
      </c>
      <c r="U110" s="36">
        <f>SUMIFS(СВЦЭМ!$C$39:$C$782,СВЦЭМ!$A$39:$A$782,$A110,СВЦЭМ!$B$39:$B$782,U$83)+'СЕТ СН'!$H$9+СВЦЭМ!$D$10+'СЕТ СН'!$H$6-'СЕТ СН'!$H$19</f>
        <v>885.53384609</v>
      </c>
      <c r="V110" s="36">
        <f>SUMIFS(СВЦЭМ!$C$39:$C$782,СВЦЭМ!$A$39:$A$782,$A110,СВЦЭМ!$B$39:$B$782,V$83)+'СЕТ СН'!$H$9+СВЦЭМ!$D$10+'СЕТ СН'!$H$6-'СЕТ СН'!$H$19</f>
        <v>907.70101360000001</v>
      </c>
      <c r="W110" s="36">
        <f>SUMIFS(СВЦЭМ!$C$39:$C$782,СВЦЭМ!$A$39:$A$782,$A110,СВЦЭМ!$B$39:$B$782,W$83)+'СЕТ СН'!$H$9+СВЦЭМ!$D$10+'СЕТ СН'!$H$6-'СЕТ СН'!$H$19</f>
        <v>932.30099731999996</v>
      </c>
      <c r="X110" s="36">
        <f>SUMIFS(СВЦЭМ!$C$39:$C$782,СВЦЭМ!$A$39:$A$782,$A110,СВЦЭМ!$B$39:$B$782,X$83)+'СЕТ СН'!$H$9+СВЦЭМ!$D$10+'СЕТ СН'!$H$6-'СЕТ СН'!$H$19</f>
        <v>922.83266676000005</v>
      </c>
      <c r="Y110" s="36">
        <f>SUMIFS(СВЦЭМ!$C$39:$C$782,СВЦЭМ!$A$39:$A$782,$A110,СВЦЭМ!$B$39:$B$782,Y$83)+'СЕТ СН'!$H$9+СВЦЭМ!$D$10+'СЕТ СН'!$H$6-'СЕТ СН'!$H$19</f>
        <v>926.73778478999998</v>
      </c>
    </row>
    <row r="111" spans="1:25" ht="15.75" x14ac:dyDescent="0.2">
      <c r="A111" s="35">
        <f t="shared" si="2"/>
        <v>44344</v>
      </c>
      <c r="B111" s="36">
        <f>SUMIFS(СВЦЭМ!$C$39:$C$782,СВЦЭМ!$A$39:$A$782,$A111,СВЦЭМ!$B$39:$B$782,B$83)+'СЕТ СН'!$H$9+СВЦЭМ!$D$10+'СЕТ СН'!$H$6-'СЕТ СН'!$H$19</f>
        <v>914.92157791</v>
      </c>
      <c r="C111" s="36">
        <f>SUMIFS(СВЦЭМ!$C$39:$C$782,СВЦЭМ!$A$39:$A$782,$A111,СВЦЭМ!$B$39:$B$782,C$83)+'СЕТ СН'!$H$9+СВЦЭМ!$D$10+'СЕТ СН'!$H$6-'СЕТ СН'!$H$19</f>
        <v>966.59705285000007</v>
      </c>
      <c r="D111" s="36">
        <f>SUMIFS(СВЦЭМ!$C$39:$C$782,СВЦЭМ!$A$39:$A$782,$A111,СВЦЭМ!$B$39:$B$782,D$83)+'СЕТ СН'!$H$9+СВЦЭМ!$D$10+'СЕТ СН'!$H$6-'СЕТ СН'!$H$19</f>
        <v>1004.49254496</v>
      </c>
      <c r="E111" s="36">
        <f>SUMIFS(СВЦЭМ!$C$39:$C$782,СВЦЭМ!$A$39:$A$782,$A111,СВЦЭМ!$B$39:$B$782,E$83)+'СЕТ СН'!$H$9+СВЦЭМ!$D$10+'СЕТ СН'!$H$6-'СЕТ СН'!$H$19</f>
        <v>1017.04038494</v>
      </c>
      <c r="F111" s="36">
        <f>SUMIFS(СВЦЭМ!$C$39:$C$782,СВЦЭМ!$A$39:$A$782,$A111,СВЦЭМ!$B$39:$B$782,F$83)+'СЕТ СН'!$H$9+СВЦЭМ!$D$10+'СЕТ СН'!$H$6-'СЕТ СН'!$H$19</f>
        <v>1025.7541368100001</v>
      </c>
      <c r="G111" s="36">
        <f>SUMIFS(СВЦЭМ!$C$39:$C$782,СВЦЭМ!$A$39:$A$782,$A111,СВЦЭМ!$B$39:$B$782,G$83)+'СЕТ СН'!$H$9+СВЦЭМ!$D$10+'СЕТ СН'!$H$6-'СЕТ СН'!$H$19</f>
        <v>1005.73156685</v>
      </c>
      <c r="H111" s="36">
        <f>SUMIFS(СВЦЭМ!$C$39:$C$782,СВЦЭМ!$A$39:$A$782,$A111,СВЦЭМ!$B$39:$B$782,H$83)+'СЕТ СН'!$H$9+СВЦЭМ!$D$10+'СЕТ СН'!$H$6-'СЕТ СН'!$H$19</f>
        <v>973.65066981999996</v>
      </c>
      <c r="I111" s="36">
        <f>SUMIFS(СВЦЭМ!$C$39:$C$782,СВЦЭМ!$A$39:$A$782,$A111,СВЦЭМ!$B$39:$B$782,I$83)+'СЕТ СН'!$H$9+СВЦЭМ!$D$10+'СЕТ СН'!$H$6-'СЕТ СН'!$H$19</f>
        <v>895.64367755000001</v>
      </c>
      <c r="J111" s="36">
        <f>SUMIFS(СВЦЭМ!$C$39:$C$782,СВЦЭМ!$A$39:$A$782,$A111,СВЦЭМ!$B$39:$B$782,J$83)+'СЕТ СН'!$H$9+СВЦЭМ!$D$10+'СЕТ СН'!$H$6-'СЕТ СН'!$H$19</f>
        <v>842.74782807999998</v>
      </c>
      <c r="K111" s="36">
        <f>SUMIFS(СВЦЭМ!$C$39:$C$782,СВЦЭМ!$A$39:$A$782,$A111,СВЦЭМ!$B$39:$B$782,K$83)+'СЕТ СН'!$H$9+СВЦЭМ!$D$10+'СЕТ СН'!$H$6-'СЕТ СН'!$H$19</f>
        <v>880.24495705000004</v>
      </c>
      <c r="L111" s="36">
        <f>SUMIFS(СВЦЭМ!$C$39:$C$782,СВЦЭМ!$A$39:$A$782,$A111,СВЦЭМ!$B$39:$B$782,L$83)+'СЕТ СН'!$H$9+СВЦЭМ!$D$10+'СЕТ СН'!$H$6-'СЕТ СН'!$H$19</f>
        <v>865.23191096000005</v>
      </c>
      <c r="M111" s="36">
        <f>SUMIFS(СВЦЭМ!$C$39:$C$782,СВЦЭМ!$A$39:$A$782,$A111,СВЦЭМ!$B$39:$B$782,M$83)+'СЕТ СН'!$H$9+СВЦЭМ!$D$10+'СЕТ СН'!$H$6-'СЕТ СН'!$H$19</f>
        <v>861.64411954000002</v>
      </c>
      <c r="N111" s="36">
        <f>SUMIFS(СВЦЭМ!$C$39:$C$782,СВЦЭМ!$A$39:$A$782,$A111,СВЦЭМ!$B$39:$B$782,N$83)+'СЕТ СН'!$H$9+СВЦЭМ!$D$10+'СЕТ СН'!$H$6-'СЕТ СН'!$H$19</f>
        <v>885.65154158999997</v>
      </c>
      <c r="O111" s="36">
        <f>SUMIFS(СВЦЭМ!$C$39:$C$782,СВЦЭМ!$A$39:$A$782,$A111,СВЦЭМ!$B$39:$B$782,O$83)+'СЕТ СН'!$H$9+СВЦЭМ!$D$10+'СЕТ СН'!$H$6-'СЕТ СН'!$H$19</f>
        <v>934.33074440999997</v>
      </c>
      <c r="P111" s="36">
        <f>SUMIFS(СВЦЭМ!$C$39:$C$782,СВЦЭМ!$A$39:$A$782,$A111,СВЦЭМ!$B$39:$B$782,P$83)+'СЕТ СН'!$H$9+СВЦЭМ!$D$10+'СЕТ СН'!$H$6-'СЕТ СН'!$H$19</f>
        <v>948.51073961999998</v>
      </c>
      <c r="Q111" s="36">
        <f>SUMIFS(СВЦЭМ!$C$39:$C$782,СВЦЭМ!$A$39:$A$782,$A111,СВЦЭМ!$B$39:$B$782,Q$83)+'СЕТ СН'!$H$9+СВЦЭМ!$D$10+'СЕТ СН'!$H$6-'СЕТ СН'!$H$19</f>
        <v>952.30230657000004</v>
      </c>
      <c r="R111" s="36">
        <f>SUMIFS(СВЦЭМ!$C$39:$C$782,СВЦЭМ!$A$39:$A$782,$A111,СВЦЭМ!$B$39:$B$782,R$83)+'СЕТ СН'!$H$9+СВЦЭМ!$D$10+'СЕТ СН'!$H$6-'СЕТ СН'!$H$19</f>
        <v>955.32881111000006</v>
      </c>
      <c r="S111" s="36">
        <f>SUMIFS(СВЦЭМ!$C$39:$C$782,СВЦЭМ!$A$39:$A$782,$A111,СВЦЭМ!$B$39:$B$782,S$83)+'СЕТ СН'!$H$9+СВЦЭМ!$D$10+'СЕТ СН'!$H$6-'СЕТ СН'!$H$19</f>
        <v>936.93746151000005</v>
      </c>
      <c r="T111" s="36">
        <f>SUMIFS(СВЦЭМ!$C$39:$C$782,СВЦЭМ!$A$39:$A$782,$A111,СВЦЭМ!$B$39:$B$782,T$83)+'СЕТ СН'!$H$9+СВЦЭМ!$D$10+'СЕТ СН'!$H$6-'СЕТ СН'!$H$19</f>
        <v>874.50371356000005</v>
      </c>
      <c r="U111" s="36">
        <f>SUMIFS(СВЦЭМ!$C$39:$C$782,СВЦЭМ!$A$39:$A$782,$A111,СВЦЭМ!$B$39:$B$782,U$83)+'СЕТ СН'!$H$9+СВЦЭМ!$D$10+'СЕТ СН'!$H$6-'СЕТ СН'!$H$19</f>
        <v>882.43488878000005</v>
      </c>
      <c r="V111" s="36">
        <f>SUMIFS(СВЦЭМ!$C$39:$C$782,СВЦЭМ!$A$39:$A$782,$A111,СВЦЭМ!$B$39:$B$782,V$83)+'СЕТ СН'!$H$9+СВЦЭМ!$D$10+'СЕТ СН'!$H$6-'СЕТ СН'!$H$19</f>
        <v>901.02182471000003</v>
      </c>
      <c r="W111" s="36">
        <f>SUMIFS(СВЦЭМ!$C$39:$C$782,СВЦЭМ!$A$39:$A$782,$A111,СВЦЭМ!$B$39:$B$782,W$83)+'СЕТ СН'!$H$9+СВЦЭМ!$D$10+'СЕТ СН'!$H$6-'СЕТ СН'!$H$19</f>
        <v>916.97381918999997</v>
      </c>
      <c r="X111" s="36">
        <f>SUMIFS(СВЦЭМ!$C$39:$C$782,СВЦЭМ!$A$39:$A$782,$A111,СВЦЭМ!$B$39:$B$782,X$83)+'СЕТ СН'!$H$9+СВЦЭМ!$D$10+'СЕТ СН'!$H$6-'СЕТ СН'!$H$19</f>
        <v>910.78883337000002</v>
      </c>
      <c r="Y111" s="36">
        <f>SUMIFS(СВЦЭМ!$C$39:$C$782,СВЦЭМ!$A$39:$A$782,$A111,СВЦЭМ!$B$39:$B$782,Y$83)+'СЕТ СН'!$H$9+СВЦЭМ!$D$10+'СЕТ СН'!$H$6-'СЕТ СН'!$H$19</f>
        <v>873.04426922000005</v>
      </c>
    </row>
    <row r="112" spans="1:25" ht="15.75" x14ac:dyDescent="0.2">
      <c r="A112" s="35">
        <f t="shared" si="2"/>
        <v>44345</v>
      </c>
      <c r="B112" s="36">
        <f>SUMIFS(СВЦЭМ!$C$39:$C$782,СВЦЭМ!$A$39:$A$782,$A112,СВЦЭМ!$B$39:$B$782,B$83)+'СЕТ СН'!$H$9+СВЦЭМ!$D$10+'СЕТ СН'!$H$6-'СЕТ СН'!$H$19</f>
        <v>918.24000724000007</v>
      </c>
      <c r="C112" s="36">
        <f>SUMIFS(СВЦЭМ!$C$39:$C$782,СВЦЭМ!$A$39:$A$782,$A112,СВЦЭМ!$B$39:$B$782,C$83)+'СЕТ СН'!$H$9+СВЦЭМ!$D$10+'СЕТ СН'!$H$6-'СЕТ СН'!$H$19</f>
        <v>913.51263616000006</v>
      </c>
      <c r="D112" s="36">
        <f>SUMIFS(СВЦЭМ!$C$39:$C$782,СВЦЭМ!$A$39:$A$782,$A112,СВЦЭМ!$B$39:$B$782,D$83)+'СЕТ СН'!$H$9+СВЦЭМ!$D$10+'СЕТ СН'!$H$6-'СЕТ СН'!$H$19</f>
        <v>962.20568149999997</v>
      </c>
      <c r="E112" s="36">
        <f>SUMIFS(СВЦЭМ!$C$39:$C$782,СВЦЭМ!$A$39:$A$782,$A112,СВЦЭМ!$B$39:$B$782,E$83)+'СЕТ СН'!$H$9+СВЦЭМ!$D$10+'СЕТ СН'!$H$6-'СЕТ СН'!$H$19</f>
        <v>959.12788492000004</v>
      </c>
      <c r="F112" s="36">
        <f>SUMIFS(СВЦЭМ!$C$39:$C$782,СВЦЭМ!$A$39:$A$782,$A112,СВЦЭМ!$B$39:$B$782,F$83)+'СЕТ СН'!$H$9+СВЦЭМ!$D$10+'СЕТ СН'!$H$6-'СЕТ СН'!$H$19</f>
        <v>960.64051672000005</v>
      </c>
      <c r="G112" s="36">
        <f>SUMIFS(СВЦЭМ!$C$39:$C$782,СВЦЭМ!$A$39:$A$782,$A112,СВЦЭМ!$B$39:$B$782,G$83)+'СЕТ СН'!$H$9+СВЦЭМ!$D$10+'СЕТ СН'!$H$6-'СЕТ СН'!$H$19</f>
        <v>966.48727845999997</v>
      </c>
      <c r="H112" s="36">
        <f>SUMIFS(СВЦЭМ!$C$39:$C$782,СВЦЭМ!$A$39:$A$782,$A112,СВЦЭМ!$B$39:$B$782,H$83)+'СЕТ СН'!$H$9+СВЦЭМ!$D$10+'СЕТ СН'!$H$6-'СЕТ СН'!$H$19</f>
        <v>959.29962611999997</v>
      </c>
      <c r="I112" s="36">
        <f>SUMIFS(СВЦЭМ!$C$39:$C$782,СВЦЭМ!$A$39:$A$782,$A112,СВЦЭМ!$B$39:$B$782,I$83)+'СЕТ СН'!$H$9+СВЦЭМ!$D$10+'СЕТ СН'!$H$6-'СЕТ СН'!$H$19</f>
        <v>901.78600205999999</v>
      </c>
      <c r="J112" s="36">
        <f>SUMIFS(СВЦЭМ!$C$39:$C$782,СВЦЭМ!$A$39:$A$782,$A112,СВЦЭМ!$B$39:$B$782,J$83)+'СЕТ СН'!$H$9+СВЦЭМ!$D$10+'СЕТ СН'!$H$6-'СЕТ СН'!$H$19</f>
        <v>831.32948383999997</v>
      </c>
      <c r="K112" s="36">
        <f>SUMIFS(СВЦЭМ!$C$39:$C$782,СВЦЭМ!$A$39:$A$782,$A112,СВЦЭМ!$B$39:$B$782,K$83)+'СЕТ СН'!$H$9+СВЦЭМ!$D$10+'СЕТ СН'!$H$6-'СЕТ СН'!$H$19</f>
        <v>794.54174281999997</v>
      </c>
      <c r="L112" s="36">
        <f>SUMIFS(СВЦЭМ!$C$39:$C$782,СВЦЭМ!$A$39:$A$782,$A112,СВЦЭМ!$B$39:$B$782,L$83)+'СЕТ СН'!$H$9+СВЦЭМ!$D$10+'СЕТ СН'!$H$6-'СЕТ СН'!$H$19</f>
        <v>785.93760422000003</v>
      </c>
      <c r="M112" s="36">
        <f>SUMIFS(СВЦЭМ!$C$39:$C$782,СВЦЭМ!$A$39:$A$782,$A112,СВЦЭМ!$B$39:$B$782,M$83)+'СЕТ СН'!$H$9+СВЦЭМ!$D$10+'СЕТ СН'!$H$6-'СЕТ СН'!$H$19</f>
        <v>788.79214158000002</v>
      </c>
      <c r="N112" s="36">
        <f>SUMIFS(СВЦЭМ!$C$39:$C$782,СВЦЭМ!$A$39:$A$782,$A112,СВЦЭМ!$B$39:$B$782,N$83)+'СЕТ СН'!$H$9+СВЦЭМ!$D$10+'СЕТ СН'!$H$6-'СЕТ СН'!$H$19</f>
        <v>838.74149750000004</v>
      </c>
      <c r="O112" s="36">
        <f>SUMIFS(СВЦЭМ!$C$39:$C$782,СВЦЭМ!$A$39:$A$782,$A112,СВЦЭМ!$B$39:$B$782,O$83)+'СЕТ СН'!$H$9+СВЦЭМ!$D$10+'СЕТ СН'!$H$6-'СЕТ СН'!$H$19</f>
        <v>862.50101867000001</v>
      </c>
      <c r="P112" s="36">
        <f>SUMIFS(СВЦЭМ!$C$39:$C$782,СВЦЭМ!$A$39:$A$782,$A112,СВЦЭМ!$B$39:$B$782,P$83)+'СЕТ СН'!$H$9+СВЦЭМ!$D$10+'СЕТ СН'!$H$6-'СЕТ СН'!$H$19</f>
        <v>887.15437924000003</v>
      </c>
      <c r="Q112" s="36">
        <f>SUMIFS(СВЦЭМ!$C$39:$C$782,СВЦЭМ!$A$39:$A$782,$A112,СВЦЭМ!$B$39:$B$782,Q$83)+'СЕТ СН'!$H$9+СВЦЭМ!$D$10+'СЕТ СН'!$H$6-'СЕТ СН'!$H$19</f>
        <v>886.21525220000001</v>
      </c>
      <c r="R112" s="36">
        <f>SUMIFS(СВЦЭМ!$C$39:$C$782,СВЦЭМ!$A$39:$A$782,$A112,СВЦЭМ!$B$39:$B$782,R$83)+'СЕТ СН'!$H$9+СВЦЭМ!$D$10+'СЕТ СН'!$H$6-'СЕТ СН'!$H$19</f>
        <v>881.55274847999999</v>
      </c>
      <c r="S112" s="36">
        <f>SUMIFS(СВЦЭМ!$C$39:$C$782,СВЦЭМ!$A$39:$A$782,$A112,СВЦЭМ!$B$39:$B$782,S$83)+'СЕТ СН'!$H$9+СВЦЭМ!$D$10+'СЕТ СН'!$H$6-'СЕТ СН'!$H$19</f>
        <v>909.70343151999998</v>
      </c>
      <c r="T112" s="36">
        <f>SUMIFS(СВЦЭМ!$C$39:$C$782,СВЦЭМ!$A$39:$A$782,$A112,СВЦЭМ!$B$39:$B$782,T$83)+'СЕТ СН'!$H$9+СВЦЭМ!$D$10+'СЕТ СН'!$H$6-'СЕТ СН'!$H$19</f>
        <v>872.76398618999997</v>
      </c>
      <c r="U112" s="36">
        <f>SUMIFS(СВЦЭМ!$C$39:$C$782,СВЦЭМ!$A$39:$A$782,$A112,СВЦЭМ!$B$39:$B$782,U$83)+'СЕТ СН'!$H$9+СВЦЭМ!$D$10+'СЕТ СН'!$H$6-'СЕТ СН'!$H$19</f>
        <v>818.77959099999998</v>
      </c>
      <c r="V112" s="36">
        <f>SUMIFS(СВЦЭМ!$C$39:$C$782,СВЦЭМ!$A$39:$A$782,$A112,СВЦЭМ!$B$39:$B$782,V$83)+'СЕТ СН'!$H$9+СВЦЭМ!$D$10+'СЕТ СН'!$H$6-'СЕТ СН'!$H$19</f>
        <v>793.23852803</v>
      </c>
      <c r="W112" s="36">
        <f>SUMIFS(СВЦЭМ!$C$39:$C$782,СВЦЭМ!$A$39:$A$782,$A112,СВЦЭМ!$B$39:$B$782,W$83)+'СЕТ СН'!$H$9+СВЦЭМ!$D$10+'СЕТ СН'!$H$6-'СЕТ СН'!$H$19</f>
        <v>811.29576329999998</v>
      </c>
      <c r="X112" s="36">
        <f>SUMIFS(СВЦЭМ!$C$39:$C$782,СВЦЭМ!$A$39:$A$782,$A112,СВЦЭМ!$B$39:$B$782,X$83)+'СЕТ СН'!$H$9+СВЦЭМ!$D$10+'СЕТ СН'!$H$6-'СЕТ СН'!$H$19</f>
        <v>799.39801077000004</v>
      </c>
      <c r="Y112" s="36">
        <f>SUMIFS(СВЦЭМ!$C$39:$C$782,СВЦЭМ!$A$39:$A$782,$A112,СВЦЭМ!$B$39:$B$782,Y$83)+'СЕТ СН'!$H$9+СВЦЭМ!$D$10+'СЕТ СН'!$H$6-'СЕТ СН'!$H$19</f>
        <v>795.12636656999996</v>
      </c>
    </row>
    <row r="113" spans="1:27" ht="15.75" x14ac:dyDescent="0.2">
      <c r="A113" s="35">
        <f t="shared" si="2"/>
        <v>44346</v>
      </c>
      <c r="B113" s="36">
        <f>SUMIFS(СВЦЭМ!$C$39:$C$782,СВЦЭМ!$A$39:$A$782,$A113,СВЦЭМ!$B$39:$B$782,B$83)+'СЕТ СН'!$H$9+СВЦЭМ!$D$10+'СЕТ СН'!$H$6-'СЕТ СН'!$H$19</f>
        <v>843.74590988</v>
      </c>
      <c r="C113" s="36">
        <f>SUMIFS(СВЦЭМ!$C$39:$C$782,СВЦЭМ!$A$39:$A$782,$A113,СВЦЭМ!$B$39:$B$782,C$83)+'СЕТ СН'!$H$9+СВЦЭМ!$D$10+'СЕТ СН'!$H$6-'СЕТ СН'!$H$19</f>
        <v>911.06497959000001</v>
      </c>
      <c r="D113" s="36">
        <f>SUMIFS(СВЦЭМ!$C$39:$C$782,СВЦЭМ!$A$39:$A$782,$A113,СВЦЭМ!$B$39:$B$782,D$83)+'СЕТ СН'!$H$9+СВЦЭМ!$D$10+'СЕТ СН'!$H$6-'СЕТ СН'!$H$19</f>
        <v>948.93770670000004</v>
      </c>
      <c r="E113" s="36">
        <f>SUMIFS(СВЦЭМ!$C$39:$C$782,СВЦЭМ!$A$39:$A$782,$A113,СВЦЭМ!$B$39:$B$782,E$83)+'СЕТ СН'!$H$9+СВЦЭМ!$D$10+'СЕТ СН'!$H$6-'СЕТ СН'!$H$19</f>
        <v>962.84405294999999</v>
      </c>
      <c r="F113" s="36">
        <f>SUMIFS(СВЦЭМ!$C$39:$C$782,СВЦЭМ!$A$39:$A$782,$A113,СВЦЭМ!$B$39:$B$782,F$83)+'СЕТ СН'!$H$9+СВЦЭМ!$D$10+'СЕТ СН'!$H$6-'СЕТ СН'!$H$19</f>
        <v>994.38093169000001</v>
      </c>
      <c r="G113" s="36">
        <f>SUMIFS(СВЦЭМ!$C$39:$C$782,СВЦЭМ!$A$39:$A$782,$A113,СВЦЭМ!$B$39:$B$782,G$83)+'СЕТ СН'!$H$9+СВЦЭМ!$D$10+'СЕТ СН'!$H$6-'СЕТ СН'!$H$19</f>
        <v>1000.37100408</v>
      </c>
      <c r="H113" s="36">
        <f>SUMIFS(СВЦЭМ!$C$39:$C$782,СВЦЭМ!$A$39:$A$782,$A113,СВЦЭМ!$B$39:$B$782,H$83)+'СЕТ СН'!$H$9+СВЦЭМ!$D$10+'СЕТ СН'!$H$6-'СЕТ СН'!$H$19</f>
        <v>974.82370766999998</v>
      </c>
      <c r="I113" s="36">
        <f>SUMIFS(СВЦЭМ!$C$39:$C$782,СВЦЭМ!$A$39:$A$782,$A113,СВЦЭМ!$B$39:$B$782,I$83)+'СЕТ СН'!$H$9+СВЦЭМ!$D$10+'СЕТ СН'!$H$6-'СЕТ СН'!$H$19</f>
        <v>889.91881991000002</v>
      </c>
      <c r="J113" s="36">
        <f>SUMIFS(СВЦЭМ!$C$39:$C$782,СВЦЭМ!$A$39:$A$782,$A113,СВЦЭМ!$B$39:$B$782,J$83)+'СЕТ СН'!$H$9+СВЦЭМ!$D$10+'СЕТ СН'!$H$6-'СЕТ СН'!$H$19</f>
        <v>816.47297214000002</v>
      </c>
      <c r="K113" s="36">
        <f>SUMIFS(СВЦЭМ!$C$39:$C$782,СВЦЭМ!$A$39:$A$782,$A113,СВЦЭМ!$B$39:$B$782,K$83)+'СЕТ СН'!$H$9+СВЦЭМ!$D$10+'СЕТ СН'!$H$6-'СЕТ СН'!$H$19</f>
        <v>773.57469386000002</v>
      </c>
      <c r="L113" s="36">
        <f>SUMIFS(СВЦЭМ!$C$39:$C$782,СВЦЭМ!$A$39:$A$782,$A113,СВЦЭМ!$B$39:$B$782,L$83)+'СЕТ СН'!$H$9+СВЦЭМ!$D$10+'СЕТ СН'!$H$6-'СЕТ СН'!$H$19</f>
        <v>760.42718574000003</v>
      </c>
      <c r="M113" s="36">
        <f>SUMIFS(СВЦЭМ!$C$39:$C$782,СВЦЭМ!$A$39:$A$782,$A113,СВЦЭМ!$B$39:$B$782,M$83)+'СЕТ СН'!$H$9+СВЦЭМ!$D$10+'СЕТ СН'!$H$6-'СЕТ СН'!$H$19</f>
        <v>776.53354529000001</v>
      </c>
      <c r="N113" s="36">
        <f>SUMIFS(СВЦЭМ!$C$39:$C$782,СВЦЭМ!$A$39:$A$782,$A113,СВЦЭМ!$B$39:$B$782,N$83)+'СЕТ СН'!$H$9+СВЦЭМ!$D$10+'СЕТ СН'!$H$6-'СЕТ СН'!$H$19</f>
        <v>839.19701595000004</v>
      </c>
      <c r="O113" s="36">
        <f>SUMIFS(СВЦЭМ!$C$39:$C$782,СВЦЭМ!$A$39:$A$782,$A113,СВЦЭМ!$B$39:$B$782,O$83)+'СЕТ СН'!$H$9+СВЦЭМ!$D$10+'СЕТ СН'!$H$6-'СЕТ СН'!$H$19</f>
        <v>863.22601829999996</v>
      </c>
      <c r="P113" s="36">
        <f>SUMIFS(СВЦЭМ!$C$39:$C$782,СВЦЭМ!$A$39:$A$782,$A113,СВЦЭМ!$B$39:$B$782,P$83)+'СЕТ СН'!$H$9+СВЦЭМ!$D$10+'СЕТ СН'!$H$6-'СЕТ СН'!$H$19</f>
        <v>889.98095239999998</v>
      </c>
      <c r="Q113" s="36">
        <f>SUMIFS(СВЦЭМ!$C$39:$C$782,СВЦЭМ!$A$39:$A$782,$A113,СВЦЭМ!$B$39:$B$782,Q$83)+'СЕТ СН'!$H$9+СВЦЭМ!$D$10+'СЕТ СН'!$H$6-'СЕТ СН'!$H$19</f>
        <v>882.68115104000003</v>
      </c>
      <c r="R113" s="36">
        <f>SUMIFS(СВЦЭМ!$C$39:$C$782,СВЦЭМ!$A$39:$A$782,$A113,СВЦЭМ!$B$39:$B$782,R$83)+'СЕТ СН'!$H$9+СВЦЭМ!$D$10+'СЕТ СН'!$H$6-'СЕТ СН'!$H$19</f>
        <v>859.15123469000002</v>
      </c>
      <c r="S113" s="36">
        <f>SUMIFS(СВЦЭМ!$C$39:$C$782,СВЦЭМ!$A$39:$A$782,$A113,СВЦЭМ!$B$39:$B$782,S$83)+'СЕТ СН'!$H$9+СВЦЭМ!$D$10+'СЕТ СН'!$H$6-'СЕТ СН'!$H$19</f>
        <v>831.44875087000003</v>
      </c>
      <c r="T113" s="36">
        <f>SUMIFS(СВЦЭМ!$C$39:$C$782,СВЦЭМ!$A$39:$A$782,$A113,СВЦЭМ!$B$39:$B$782,T$83)+'СЕТ СН'!$H$9+СВЦЭМ!$D$10+'СЕТ СН'!$H$6-'СЕТ СН'!$H$19</f>
        <v>788.04498842999999</v>
      </c>
      <c r="U113" s="36">
        <f>SUMIFS(СВЦЭМ!$C$39:$C$782,СВЦЭМ!$A$39:$A$782,$A113,СВЦЭМ!$B$39:$B$782,U$83)+'СЕТ СН'!$H$9+СВЦЭМ!$D$10+'СЕТ СН'!$H$6-'СЕТ СН'!$H$19</f>
        <v>764.24987723000004</v>
      </c>
      <c r="V113" s="36">
        <f>SUMIFS(СВЦЭМ!$C$39:$C$782,СВЦЭМ!$A$39:$A$782,$A113,СВЦЭМ!$B$39:$B$782,V$83)+'СЕТ СН'!$H$9+СВЦЭМ!$D$10+'СЕТ СН'!$H$6-'СЕТ СН'!$H$19</f>
        <v>780.03450539000005</v>
      </c>
      <c r="W113" s="36">
        <f>SUMIFS(СВЦЭМ!$C$39:$C$782,СВЦЭМ!$A$39:$A$782,$A113,СВЦЭМ!$B$39:$B$782,W$83)+'СЕТ СН'!$H$9+СВЦЭМ!$D$10+'СЕТ СН'!$H$6-'СЕТ СН'!$H$19</f>
        <v>817.25704928000005</v>
      </c>
      <c r="X113" s="36">
        <f>SUMIFS(СВЦЭМ!$C$39:$C$782,СВЦЭМ!$A$39:$A$782,$A113,СВЦЭМ!$B$39:$B$782,X$83)+'СЕТ СН'!$H$9+СВЦЭМ!$D$10+'СЕТ СН'!$H$6-'СЕТ СН'!$H$19</f>
        <v>785.45197646999998</v>
      </c>
      <c r="Y113" s="36">
        <f>SUMIFS(СВЦЭМ!$C$39:$C$782,СВЦЭМ!$A$39:$A$782,$A113,СВЦЭМ!$B$39:$B$782,Y$83)+'СЕТ СН'!$H$9+СВЦЭМ!$D$10+'СЕТ СН'!$H$6-'СЕТ СН'!$H$19</f>
        <v>774.15614034999999</v>
      </c>
      <c r="AA113" s="37"/>
    </row>
    <row r="114" spans="1:27" ht="15.75" x14ac:dyDescent="0.2">
      <c r="A114" s="35">
        <f t="shared" si="2"/>
        <v>44347</v>
      </c>
      <c r="B114" s="36">
        <f>SUMIFS(СВЦЭМ!$C$39:$C$782,СВЦЭМ!$A$39:$A$782,$A114,СВЦЭМ!$B$39:$B$782,B$83)+'СЕТ СН'!$H$9+СВЦЭМ!$D$10+'СЕТ СН'!$H$6-'СЕТ СН'!$H$19</f>
        <v>827.30542523999998</v>
      </c>
      <c r="C114" s="36">
        <f>SUMIFS(СВЦЭМ!$C$39:$C$782,СВЦЭМ!$A$39:$A$782,$A114,СВЦЭМ!$B$39:$B$782,C$83)+'СЕТ СН'!$H$9+СВЦЭМ!$D$10+'СЕТ СН'!$H$6-'СЕТ СН'!$H$19</f>
        <v>904.42714653999997</v>
      </c>
      <c r="D114" s="36">
        <f>SUMIFS(СВЦЭМ!$C$39:$C$782,СВЦЭМ!$A$39:$A$782,$A114,СВЦЭМ!$B$39:$B$782,D$83)+'СЕТ СН'!$H$9+СВЦЭМ!$D$10+'СЕТ СН'!$H$6-'СЕТ СН'!$H$19</f>
        <v>935.60839365000004</v>
      </c>
      <c r="E114" s="36">
        <f>SUMIFS(СВЦЭМ!$C$39:$C$782,СВЦЭМ!$A$39:$A$782,$A114,СВЦЭМ!$B$39:$B$782,E$83)+'СЕТ СН'!$H$9+СВЦЭМ!$D$10+'СЕТ СН'!$H$6-'СЕТ СН'!$H$19</f>
        <v>958.74973688</v>
      </c>
      <c r="F114" s="36">
        <f>SUMIFS(СВЦЭМ!$C$39:$C$782,СВЦЭМ!$A$39:$A$782,$A114,СВЦЭМ!$B$39:$B$782,F$83)+'СЕТ СН'!$H$9+СВЦЭМ!$D$10+'СЕТ СН'!$H$6-'СЕТ СН'!$H$19</f>
        <v>976.21931299000005</v>
      </c>
      <c r="G114" s="36">
        <f>SUMIFS(СВЦЭМ!$C$39:$C$782,СВЦЭМ!$A$39:$A$782,$A114,СВЦЭМ!$B$39:$B$782,G$83)+'СЕТ СН'!$H$9+СВЦЭМ!$D$10+'СЕТ СН'!$H$6-'СЕТ СН'!$H$19</f>
        <v>966.92586246999997</v>
      </c>
      <c r="H114" s="36">
        <f>SUMIFS(СВЦЭМ!$C$39:$C$782,СВЦЭМ!$A$39:$A$782,$A114,СВЦЭМ!$B$39:$B$782,H$83)+'СЕТ СН'!$H$9+СВЦЭМ!$D$10+'СЕТ СН'!$H$6-'СЕТ СН'!$H$19</f>
        <v>949.57965103000004</v>
      </c>
      <c r="I114" s="36">
        <f>SUMIFS(СВЦЭМ!$C$39:$C$782,СВЦЭМ!$A$39:$A$782,$A114,СВЦЭМ!$B$39:$B$782,I$83)+'СЕТ СН'!$H$9+СВЦЭМ!$D$10+'СЕТ СН'!$H$6-'СЕТ СН'!$H$19</f>
        <v>964.37193696999998</v>
      </c>
      <c r="J114" s="36">
        <f>SUMIFS(СВЦЭМ!$C$39:$C$782,СВЦЭМ!$A$39:$A$782,$A114,СВЦЭМ!$B$39:$B$782,J$83)+'СЕТ СН'!$H$9+СВЦЭМ!$D$10+'СЕТ СН'!$H$6-'СЕТ СН'!$H$19</f>
        <v>971.30489576000002</v>
      </c>
      <c r="K114" s="36">
        <f>SUMIFS(СВЦЭМ!$C$39:$C$782,СВЦЭМ!$A$39:$A$782,$A114,СВЦЭМ!$B$39:$B$782,K$83)+'СЕТ СН'!$H$9+СВЦЭМ!$D$10+'СЕТ СН'!$H$6-'СЕТ СН'!$H$19</f>
        <v>966.13355932000002</v>
      </c>
      <c r="L114" s="36">
        <f>SUMIFS(СВЦЭМ!$C$39:$C$782,СВЦЭМ!$A$39:$A$782,$A114,СВЦЭМ!$B$39:$B$782,L$83)+'СЕТ СН'!$H$9+СВЦЭМ!$D$10+'СЕТ СН'!$H$6-'СЕТ СН'!$H$19</f>
        <v>965.90070759000002</v>
      </c>
      <c r="M114" s="36">
        <f>SUMIFS(СВЦЭМ!$C$39:$C$782,СВЦЭМ!$A$39:$A$782,$A114,СВЦЭМ!$B$39:$B$782,M$83)+'СЕТ СН'!$H$9+СВЦЭМ!$D$10+'СЕТ СН'!$H$6-'СЕТ СН'!$H$19</f>
        <v>950.10416393000003</v>
      </c>
      <c r="N114" s="36">
        <f>SUMIFS(СВЦЭМ!$C$39:$C$782,СВЦЭМ!$A$39:$A$782,$A114,СВЦЭМ!$B$39:$B$782,N$83)+'СЕТ СН'!$H$9+СВЦЭМ!$D$10+'СЕТ СН'!$H$6-'СЕТ СН'!$H$19</f>
        <v>967.35824975000003</v>
      </c>
      <c r="O114" s="36">
        <f>SUMIFS(СВЦЭМ!$C$39:$C$782,СВЦЭМ!$A$39:$A$782,$A114,СВЦЭМ!$B$39:$B$782,O$83)+'СЕТ СН'!$H$9+СВЦЭМ!$D$10+'СЕТ СН'!$H$6-'СЕТ СН'!$H$19</f>
        <v>1013.54562836</v>
      </c>
      <c r="P114" s="36">
        <f>SUMIFS(СВЦЭМ!$C$39:$C$782,СВЦЭМ!$A$39:$A$782,$A114,СВЦЭМ!$B$39:$B$782,P$83)+'СЕТ СН'!$H$9+СВЦЭМ!$D$10+'СЕТ СН'!$H$6-'СЕТ СН'!$H$19</f>
        <v>1025.40519023</v>
      </c>
      <c r="Q114" s="36">
        <f>SUMIFS(СВЦЭМ!$C$39:$C$782,СВЦЭМ!$A$39:$A$782,$A114,СВЦЭМ!$B$39:$B$782,Q$83)+'СЕТ СН'!$H$9+СВЦЭМ!$D$10+'СЕТ СН'!$H$6-'СЕТ СН'!$H$19</f>
        <v>1020.0426202</v>
      </c>
      <c r="R114" s="36">
        <f>SUMIFS(СВЦЭМ!$C$39:$C$782,СВЦЭМ!$A$39:$A$782,$A114,СВЦЭМ!$B$39:$B$782,R$83)+'СЕТ СН'!$H$9+СВЦЭМ!$D$10+'СЕТ СН'!$H$6-'СЕТ СН'!$H$19</f>
        <v>1001.84923452</v>
      </c>
      <c r="S114" s="36">
        <f>SUMIFS(СВЦЭМ!$C$39:$C$782,СВЦЭМ!$A$39:$A$782,$A114,СВЦЭМ!$B$39:$B$782,S$83)+'СЕТ СН'!$H$9+СВЦЭМ!$D$10+'СЕТ СН'!$H$6-'СЕТ СН'!$H$19</f>
        <v>971.06787528000007</v>
      </c>
      <c r="T114" s="36">
        <f>SUMIFS(СВЦЭМ!$C$39:$C$782,СВЦЭМ!$A$39:$A$782,$A114,СВЦЭМ!$B$39:$B$782,T$83)+'СЕТ СН'!$H$9+СВЦЭМ!$D$10+'СЕТ СН'!$H$6-'СЕТ СН'!$H$19</f>
        <v>921.86799594000001</v>
      </c>
      <c r="U114" s="36">
        <f>SUMIFS(СВЦЭМ!$C$39:$C$782,СВЦЭМ!$A$39:$A$782,$A114,СВЦЭМ!$B$39:$B$782,U$83)+'СЕТ СН'!$H$9+СВЦЭМ!$D$10+'СЕТ СН'!$H$6-'СЕТ СН'!$H$19</f>
        <v>898.22102181000002</v>
      </c>
      <c r="V114" s="36">
        <f>SUMIFS(СВЦЭМ!$C$39:$C$782,СВЦЭМ!$A$39:$A$782,$A114,СВЦЭМ!$B$39:$B$782,V$83)+'СЕТ СН'!$H$9+СВЦЭМ!$D$10+'СЕТ СН'!$H$6-'СЕТ СН'!$H$19</f>
        <v>895.99656926</v>
      </c>
      <c r="W114" s="36">
        <f>SUMIFS(СВЦЭМ!$C$39:$C$782,СВЦЭМ!$A$39:$A$782,$A114,СВЦЭМ!$B$39:$B$782,W$83)+'СЕТ СН'!$H$9+СВЦЭМ!$D$10+'СЕТ СН'!$H$6-'СЕТ СН'!$H$19</f>
        <v>930.16047578999996</v>
      </c>
      <c r="X114" s="36">
        <f>SUMIFS(СВЦЭМ!$C$39:$C$782,СВЦЭМ!$A$39:$A$782,$A114,СВЦЭМ!$B$39:$B$782,X$83)+'СЕТ СН'!$H$9+СВЦЭМ!$D$10+'СЕТ СН'!$H$6-'СЕТ СН'!$H$19</f>
        <v>909.76389484000003</v>
      </c>
      <c r="Y114" s="36">
        <f>SUMIFS(СВЦЭМ!$C$39:$C$782,СВЦЭМ!$A$39:$A$782,$A114,СВЦЭМ!$B$39:$B$782,Y$83)+'СЕТ СН'!$H$9+СВЦЭМ!$D$10+'СЕТ СН'!$H$6-'СЕТ СН'!$H$19</f>
        <v>868.19727810000006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СН'!$I$9+СВЦЭМ!$D$10+'СЕТ СН'!$I$6-'СЕТ СН'!$I$19</f>
        <v>1533.36770101</v>
      </c>
      <c r="C120" s="36">
        <f>SUMIFS(СВЦЭМ!$C$39:$C$782,СВЦЭМ!$A$39:$A$782,$A120,СВЦЭМ!$B$39:$B$782,C$119)+'СЕТ СН'!$I$9+СВЦЭМ!$D$10+'СЕТ СН'!$I$6-'СЕТ СН'!$I$19</f>
        <v>1584.4363290699998</v>
      </c>
      <c r="D120" s="36">
        <f>SUMIFS(СВЦЭМ!$C$39:$C$782,СВЦЭМ!$A$39:$A$782,$A120,СВЦЭМ!$B$39:$B$782,D$119)+'СЕТ СН'!$I$9+СВЦЭМ!$D$10+'СЕТ СН'!$I$6-'СЕТ СН'!$I$19</f>
        <v>1619.1902324499999</v>
      </c>
      <c r="E120" s="36">
        <f>SUMIFS(СВЦЭМ!$C$39:$C$782,СВЦЭМ!$A$39:$A$782,$A120,СВЦЭМ!$B$39:$B$782,E$119)+'СЕТ СН'!$I$9+СВЦЭМ!$D$10+'СЕТ СН'!$I$6-'СЕТ СН'!$I$19</f>
        <v>1622.7220382399998</v>
      </c>
      <c r="F120" s="36">
        <f>SUMIFS(СВЦЭМ!$C$39:$C$782,СВЦЭМ!$A$39:$A$782,$A120,СВЦЭМ!$B$39:$B$782,F$119)+'СЕТ СН'!$I$9+СВЦЭМ!$D$10+'СЕТ СН'!$I$6-'СЕТ СН'!$I$19</f>
        <v>1635.0433520299998</v>
      </c>
      <c r="G120" s="36">
        <f>SUMIFS(СВЦЭМ!$C$39:$C$782,СВЦЭМ!$A$39:$A$782,$A120,СВЦЭМ!$B$39:$B$782,G$119)+'СЕТ СН'!$I$9+СВЦЭМ!$D$10+'СЕТ СН'!$I$6-'СЕТ СН'!$I$19</f>
        <v>1627.9488560599998</v>
      </c>
      <c r="H120" s="36">
        <f>SUMIFS(СВЦЭМ!$C$39:$C$782,СВЦЭМ!$A$39:$A$782,$A120,СВЦЭМ!$B$39:$B$782,H$119)+'СЕТ СН'!$I$9+СВЦЭМ!$D$10+'СЕТ СН'!$I$6-'СЕТ СН'!$I$19</f>
        <v>1625.7077963099998</v>
      </c>
      <c r="I120" s="36">
        <f>SUMIFS(СВЦЭМ!$C$39:$C$782,СВЦЭМ!$A$39:$A$782,$A120,СВЦЭМ!$B$39:$B$782,I$119)+'СЕТ СН'!$I$9+СВЦЭМ!$D$10+'СЕТ СН'!$I$6-'СЕТ СН'!$I$19</f>
        <v>1594.4227195299998</v>
      </c>
      <c r="J120" s="36">
        <f>SUMIFS(СВЦЭМ!$C$39:$C$782,СВЦЭМ!$A$39:$A$782,$A120,СВЦЭМ!$B$39:$B$782,J$119)+'СЕТ СН'!$I$9+СВЦЭМ!$D$10+'СЕТ СН'!$I$6-'СЕТ СН'!$I$19</f>
        <v>1542.8085806599997</v>
      </c>
      <c r="K120" s="36">
        <f>SUMIFS(СВЦЭМ!$C$39:$C$782,СВЦЭМ!$A$39:$A$782,$A120,СВЦЭМ!$B$39:$B$782,K$119)+'СЕТ СН'!$I$9+СВЦЭМ!$D$10+'СЕТ СН'!$I$6-'СЕТ СН'!$I$19</f>
        <v>1484.2172299599999</v>
      </c>
      <c r="L120" s="36">
        <f>SUMIFS(СВЦЭМ!$C$39:$C$782,СВЦЭМ!$A$39:$A$782,$A120,СВЦЭМ!$B$39:$B$782,L$119)+'СЕТ СН'!$I$9+СВЦЭМ!$D$10+'СЕТ СН'!$I$6-'СЕТ СН'!$I$19</f>
        <v>1444.52345444</v>
      </c>
      <c r="M120" s="36">
        <f>SUMIFS(СВЦЭМ!$C$39:$C$782,СВЦЭМ!$A$39:$A$782,$A120,СВЦЭМ!$B$39:$B$782,M$119)+'СЕТ СН'!$I$9+СВЦЭМ!$D$10+'СЕТ СН'!$I$6-'СЕТ СН'!$I$19</f>
        <v>1448.7548358399999</v>
      </c>
      <c r="N120" s="36">
        <f>SUMIFS(СВЦЭМ!$C$39:$C$782,СВЦЭМ!$A$39:$A$782,$A120,СВЦЭМ!$B$39:$B$782,N$119)+'СЕТ СН'!$I$9+СВЦЭМ!$D$10+'СЕТ СН'!$I$6-'СЕТ СН'!$I$19</f>
        <v>1509.89718696</v>
      </c>
      <c r="O120" s="36">
        <f>SUMIFS(СВЦЭМ!$C$39:$C$782,СВЦЭМ!$A$39:$A$782,$A120,СВЦЭМ!$B$39:$B$782,O$119)+'СЕТ СН'!$I$9+СВЦЭМ!$D$10+'СЕТ СН'!$I$6-'СЕТ СН'!$I$19</f>
        <v>1529.5659759199998</v>
      </c>
      <c r="P120" s="36">
        <f>SUMIFS(СВЦЭМ!$C$39:$C$782,СВЦЭМ!$A$39:$A$782,$A120,СВЦЭМ!$B$39:$B$782,P$119)+'СЕТ СН'!$I$9+СВЦЭМ!$D$10+'СЕТ СН'!$I$6-'СЕТ СН'!$I$19</f>
        <v>1545.9576144899997</v>
      </c>
      <c r="Q120" s="36">
        <f>SUMIFS(СВЦЭМ!$C$39:$C$782,СВЦЭМ!$A$39:$A$782,$A120,СВЦЭМ!$B$39:$B$782,Q$119)+'СЕТ СН'!$I$9+СВЦЭМ!$D$10+'СЕТ СН'!$I$6-'СЕТ СН'!$I$19</f>
        <v>1556.1594162999997</v>
      </c>
      <c r="R120" s="36">
        <f>SUMIFS(СВЦЭМ!$C$39:$C$782,СВЦЭМ!$A$39:$A$782,$A120,СВЦЭМ!$B$39:$B$782,R$119)+'СЕТ СН'!$I$9+СВЦЭМ!$D$10+'СЕТ СН'!$I$6-'СЕТ СН'!$I$19</f>
        <v>1558.1965241899998</v>
      </c>
      <c r="S120" s="36">
        <f>SUMIFS(СВЦЭМ!$C$39:$C$782,СВЦЭМ!$A$39:$A$782,$A120,СВЦЭМ!$B$39:$B$782,S$119)+'СЕТ СН'!$I$9+СВЦЭМ!$D$10+'СЕТ СН'!$I$6-'СЕТ СН'!$I$19</f>
        <v>1543.4583234299998</v>
      </c>
      <c r="T120" s="36">
        <f>SUMIFS(СВЦЭМ!$C$39:$C$782,СВЦЭМ!$A$39:$A$782,$A120,СВЦЭМ!$B$39:$B$782,T$119)+'СЕТ СН'!$I$9+СВЦЭМ!$D$10+'СЕТ СН'!$I$6-'СЕТ СН'!$I$19</f>
        <v>1488.4599890300001</v>
      </c>
      <c r="U120" s="36">
        <f>SUMIFS(СВЦЭМ!$C$39:$C$782,СВЦЭМ!$A$39:$A$782,$A120,СВЦЭМ!$B$39:$B$782,U$119)+'СЕТ СН'!$I$9+СВЦЭМ!$D$10+'СЕТ СН'!$I$6-'СЕТ СН'!$I$19</f>
        <v>1466.24582891</v>
      </c>
      <c r="V120" s="36">
        <f>SUMIFS(СВЦЭМ!$C$39:$C$782,СВЦЭМ!$A$39:$A$782,$A120,СВЦЭМ!$B$39:$B$782,V$119)+'СЕТ СН'!$I$9+СВЦЭМ!$D$10+'СЕТ СН'!$I$6-'СЕТ СН'!$I$19</f>
        <v>1451.8144127800001</v>
      </c>
      <c r="W120" s="36">
        <f>SUMIFS(СВЦЭМ!$C$39:$C$782,СВЦЭМ!$A$39:$A$782,$A120,СВЦЭМ!$B$39:$B$782,W$119)+'СЕТ СН'!$I$9+СВЦЭМ!$D$10+'СЕТ СН'!$I$6-'СЕТ СН'!$I$19</f>
        <v>1446.0316778000001</v>
      </c>
      <c r="X120" s="36">
        <f>SUMIFS(СВЦЭМ!$C$39:$C$782,СВЦЭМ!$A$39:$A$782,$A120,СВЦЭМ!$B$39:$B$782,X$119)+'СЕТ СН'!$I$9+СВЦЭМ!$D$10+'СЕТ СН'!$I$6-'СЕТ СН'!$I$19</f>
        <v>1447.3650222700001</v>
      </c>
      <c r="Y120" s="36">
        <f>SUMIFS(СВЦЭМ!$C$39:$C$782,СВЦЭМ!$A$39:$A$782,$A120,СВЦЭМ!$B$39:$B$782,Y$119)+'СЕТ СН'!$I$9+СВЦЭМ!$D$10+'СЕТ СН'!$I$6-'СЕТ СН'!$I$19</f>
        <v>1521.1071961099999</v>
      </c>
    </row>
    <row r="121" spans="1:27" ht="15.75" x14ac:dyDescent="0.2">
      <c r="A121" s="35">
        <f>A120+1</f>
        <v>44318</v>
      </c>
      <c r="B121" s="36">
        <f>SUMIFS(СВЦЭМ!$C$39:$C$782,СВЦЭМ!$A$39:$A$782,$A121,СВЦЭМ!$B$39:$B$782,B$119)+'СЕТ СН'!$I$9+СВЦЭМ!$D$10+'СЕТ СН'!$I$6-'СЕТ СН'!$I$19</f>
        <v>1501.8195276399997</v>
      </c>
      <c r="C121" s="36">
        <f>SUMIFS(СВЦЭМ!$C$39:$C$782,СВЦЭМ!$A$39:$A$782,$A121,СВЦЭМ!$B$39:$B$782,C$119)+'СЕТ СН'!$I$9+СВЦЭМ!$D$10+'СЕТ СН'!$I$6-'СЕТ СН'!$I$19</f>
        <v>1549.6903383599999</v>
      </c>
      <c r="D121" s="36">
        <f>SUMIFS(СВЦЭМ!$C$39:$C$782,СВЦЭМ!$A$39:$A$782,$A121,СВЦЭМ!$B$39:$B$782,D$119)+'СЕТ СН'!$I$9+СВЦЭМ!$D$10+'СЕТ СН'!$I$6-'СЕТ СН'!$I$19</f>
        <v>1582.7588635299999</v>
      </c>
      <c r="E121" s="36">
        <f>SUMIFS(СВЦЭМ!$C$39:$C$782,СВЦЭМ!$A$39:$A$782,$A121,СВЦЭМ!$B$39:$B$782,E$119)+'СЕТ СН'!$I$9+СВЦЭМ!$D$10+'СЕТ СН'!$I$6-'СЕТ СН'!$I$19</f>
        <v>1611.3792107999998</v>
      </c>
      <c r="F121" s="36">
        <f>SUMIFS(СВЦЭМ!$C$39:$C$782,СВЦЭМ!$A$39:$A$782,$A121,СВЦЭМ!$B$39:$B$782,F$119)+'СЕТ СН'!$I$9+СВЦЭМ!$D$10+'СЕТ СН'!$I$6-'СЕТ СН'!$I$19</f>
        <v>1627.0876331599998</v>
      </c>
      <c r="G121" s="36">
        <f>SUMIFS(СВЦЭМ!$C$39:$C$782,СВЦЭМ!$A$39:$A$782,$A121,СВЦЭМ!$B$39:$B$782,G$119)+'СЕТ СН'!$I$9+СВЦЭМ!$D$10+'СЕТ СН'!$I$6-'СЕТ СН'!$I$19</f>
        <v>1627.7347724599999</v>
      </c>
      <c r="H121" s="36">
        <f>SUMIFS(СВЦЭМ!$C$39:$C$782,СВЦЭМ!$A$39:$A$782,$A121,СВЦЭМ!$B$39:$B$782,H$119)+'СЕТ СН'!$I$9+СВЦЭМ!$D$10+'СЕТ СН'!$I$6-'СЕТ СН'!$I$19</f>
        <v>1624.4465045499999</v>
      </c>
      <c r="I121" s="36">
        <f>SUMIFS(СВЦЭМ!$C$39:$C$782,СВЦЭМ!$A$39:$A$782,$A121,СВЦЭМ!$B$39:$B$782,I$119)+'СЕТ СН'!$I$9+СВЦЭМ!$D$10+'СЕТ СН'!$I$6-'СЕТ СН'!$I$19</f>
        <v>1594.3319802899998</v>
      </c>
      <c r="J121" s="36">
        <f>SUMIFS(СВЦЭМ!$C$39:$C$782,СВЦЭМ!$A$39:$A$782,$A121,СВЦЭМ!$B$39:$B$782,J$119)+'СЕТ СН'!$I$9+СВЦЭМ!$D$10+'СЕТ СН'!$I$6-'СЕТ СН'!$I$19</f>
        <v>1527.0995141099997</v>
      </c>
      <c r="K121" s="36">
        <f>SUMIFS(СВЦЭМ!$C$39:$C$782,СВЦЭМ!$A$39:$A$782,$A121,СВЦЭМ!$B$39:$B$782,K$119)+'СЕТ СН'!$I$9+СВЦЭМ!$D$10+'СЕТ СН'!$I$6-'СЕТ СН'!$I$19</f>
        <v>1481.88001654</v>
      </c>
      <c r="L121" s="36">
        <f>SUMIFS(СВЦЭМ!$C$39:$C$782,СВЦЭМ!$A$39:$A$782,$A121,СВЦЭМ!$B$39:$B$782,L$119)+'СЕТ СН'!$I$9+СВЦЭМ!$D$10+'СЕТ СН'!$I$6-'СЕТ СН'!$I$19</f>
        <v>1431.9694714100001</v>
      </c>
      <c r="M121" s="36">
        <f>SUMIFS(СВЦЭМ!$C$39:$C$782,СВЦЭМ!$A$39:$A$782,$A121,СВЦЭМ!$B$39:$B$782,M$119)+'СЕТ СН'!$I$9+СВЦЭМ!$D$10+'СЕТ СН'!$I$6-'СЕТ СН'!$I$19</f>
        <v>1430.0625435700001</v>
      </c>
      <c r="N121" s="36">
        <f>SUMIFS(СВЦЭМ!$C$39:$C$782,СВЦЭМ!$A$39:$A$782,$A121,СВЦЭМ!$B$39:$B$782,N$119)+'СЕТ СН'!$I$9+СВЦЭМ!$D$10+'СЕТ СН'!$I$6-'СЕТ СН'!$I$19</f>
        <v>1505.3158839599998</v>
      </c>
      <c r="O121" s="36">
        <f>SUMIFS(СВЦЭМ!$C$39:$C$782,СВЦЭМ!$A$39:$A$782,$A121,СВЦЭМ!$B$39:$B$782,O$119)+'СЕТ СН'!$I$9+СВЦЭМ!$D$10+'СЕТ СН'!$I$6-'СЕТ СН'!$I$19</f>
        <v>1522.8417493099998</v>
      </c>
      <c r="P121" s="36">
        <f>SUMIFS(СВЦЭМ!$C$39:$C$782,СВЦЭМ!$A$39:$A$782,$A121,СВЦЭМ!$B$39:$B$782,P$119)+'СЕТ СН'!$I$9+СВЦЭМ!$D$10+'СЕТ СН'!$I$6-'СЕТ СН'!$I$19</f>
        <v>1536.5284825699998</v>
      </c>
      <c r="Q121" s="36">
        <f>SUMIFS(СВЦЭМ!$C$39:$C$782,СВЦЭМ!$A$39:$A$782,$A121,СВЦЭМ!$B$39:$B$782,Q$119)+'СЕТ СН'!$I$9+СВЦЭМ!$D$10+'СЕТ СН'!$I$6-'СЕТ СН'!$I$19</f>
        <v>1533.7388082799998</v>
      </c>
      <c r="R121" s="36">
        <f>SUMIFS(СВЦЭМ!$C$39:$C$782,СВЦЭМ!$A$39:$A$782,$A121,СВЦЭМ!$B$39:$B$782,R$119)+'СЕТ СН'!$I$9+СВЦЭМ!$D$10+'СЕТ СН'!$I$6-'СЕТ СН'!$I$19</f>
        <v>1520.0515433699998</v>
      </c>
      <c r="S121" s="36">
        <f>SUMIFS(СВЦЭМ!$C$39:$C$782,СВЦЭМ!$A$39:$A$782,$A121,СВЦЭМ!$B$39:$B$782,S$119)+'СЕТ СН'!$I$9+СВЦЭМ!$D$10+'СЕТ СН'!$I$6-'СЕТ СН'!$I$19</f>
        <v>1514.01664549</v>
      </c>
      <c r="T121" s="36">
        <f>SUMIFS(СВЦЭМ!$C$39:$C$782,СВЦЭМ!$A$39:$A$782,$A121,СВЦЭМ!$B$39:$B$782,T$119)+'СЕТ СН'!$I$9+СВЦЭМ!$D$10+'СЕТ СН'!$I$6-'СЕТ СН'!$I$19</f>
        <v>1467.8618688000001</v>
      </c>
      <c r="U121" s="36">
        <f>SUMIFS(СВЦЭМ!$C$39:$C$782,СВЦЭМ!$A$39:$A$782,$A121,СВЦЭМ!$B$39:$B$782,U$119)+'СЕТ СН'!$I$9+СВЦЭМ!$D$10+'СЕТ СН'!$I$6-'СЕТ СН'!$I$19</f>
        <v>1442.78492235</v>
      </c>
      <c r="V121" s="36">
        <f>SUMIFS(СВЦЭМ!$C$39:$C$782,СВЦЭМ!$A$39:$A$782,$A121,СВЦЭМ!$B$39:$B$782,V$119)+'СЕТ СН'!$I$9+СВЦЭМ!$D$10+'СЕТ СН'!$I$6-'СЕТ СН'!$I$19</f>
        <v>1413.7140965799999</v>
      </c>
      <c r="W121" s="36">
        <f>SUMIFS(СВЦЭМ!$C$39:$C$782,СВЦЭМ!$A$39:$A$782,$A121,СВЦЭМ!$B$39:$B$782,W$119)+'СЕТ СН'!$I$9+СВЦЭМ!$D$10+'СЕТ СН'!$I$6-'СЕТ СН'!$I$19</f>
        <v>1410.9961410400001</v>
      </c>
      <c r="X121" s="36">
        <f>SUMIFS(СВЦЭМ!$C$39:$C$782,СВЦЭМ!$A$39:$A$782,$A121,СВЦЭМ!$B$39:$B$782,X$119)+'СЕТ СН'!$I$9+СВЦЭМ!$D$10+'СЕТ СН'!$I$6-'СЕТ СН'!$I$19</f>
        <v>1446.31512849</v>
      </c>
      <c r="Y121" s="36">
        <f>SUMIFS(СВЦЭМ!$C$39:$C$782,СВЦЭМ!$A$39:$A$782,$A121,СВЦЭМ!$B$39:$B$782,Y$119)+'СЕТ СН'!$I$9+СВЦЭМ!$D$10+'СЕТ СН'!$I$6-'СЕТ СН'!$I$19</f>
        <v>1509.1647392999998</v>
      </c>
    </row>
    <row r="122" spans="1:27" ht="15.75" x14ac:dyDescent="0.2">
      <c r="A122" s="35">
        <f t="shared" ref="A122:A150" si="3">A121+1</f>
        <v>44319</v>
      </c>
      <c r="B122" s="36">
        <f>SUMIFS(СВЦЭМ!$C$39:$C$782,СВЦЭМ!$A$39:$A$782,$A122,СВЦЭМ!$B$39:$B$782,B$119)+'СЕТ СН'!$I$9+СВЦЭМ!$D$10+'СЕТ СН'!$I$6-'СЕТ СН'!$I$19</f>
        <v>1491.73538949</v>
      </c>
      <c r="C122" s="36">
        <f>SUMIFS(СВЦЭМ!$C$39:$C$782,СВЦЭМ!$A$39:$A$782,$A122,СВЦЭМ!$B$39:$B$782,C$119)+'СЕТ СН'!$I$9+СВЦЭМ!$D$10+'СЕТ СН'!$I$6-'СЕТ СН'!$I$19</f>
        <v>1557.6492716799999</v>
      </c>
      <c r="D122" s="36">
        <f>SUMIFS(СВЦЭМ!$C$39:$C$782,СВЦЭМ!$A$39:$A$782,$A122,СВЦЭМ!$B$39:$B$782,D$119)+'СЕТ СН'!$I$9+СВЦЭМ!$D$10+'СЕТ СН'!$I$6-'СЕТ СН'!$I$19</f>
        <v>1601.3369964499998</v>
      </c>
      <c r="E122" s="36">
        <f>SUMIFS(СВЦЭМ!$C$39:$C$782,СВЦЭМ!$A$39:$A$782,$A122,СВЦЭМ!$B$39:$B$782,E$119)+'СЕТ СН'!$I$9+СВЦЭМ!$D$10+'СЕТ СН'!$I$6-'СЕТ СН'!$I$19</f>
        <v>1613.8732111699999</v>
      </c>
      <c r="F122" s="36">
        <f>SUMIFS(СВЦЭМ!$C$39:$C$782,СВЦЭМ!$A$39:$A$782,$A122,СВЦЭМ!$B$39:$B$782,F$119)+'СЕТ СН'!$I$9+СВЦЭМ!$D$10+'СЕТ СН'!$I$6-'СЕТ СН'!$I$19</f>
        <v>1624.1359485899998</v>
      </c>
      <c r="G122" s="36">
        <f>SUMIFS(СВЦЭМ!$C$39:$C$782,СВЦЭМ!$A$39:$A$782,$A122,СВЦЭМ!$B$39:$B$782,G$119)+'СЕТ СН'!$I$9+СВЦЭМ!$D$10+'СЕТ СН'!$I$6-'СЕТ СН'!$I$19</f>
        <v>1623.2172875799999</v>
      </c>
      <c r="H122" s="36">
        <f>SUMIFS(СВЦЭМ!$C$39:$C$782,СВЦЭМ!$A$39:$A$782,$A122,СВЦЭМ!$B$39:$B$782,H$119)+'СЕТ СН'!$I$9+СВЦЭМ!$D$10+'СЕТ СН'!$I$6-'СЕТ СН'!$I$19</f>
        <v>1639.1597203399999</v>
      </c>
      <c r="I122" s="36">
        <f>SUMIFS(СВЦЭМ!$C$39:$C$782,СВЦЭМ!$A$39:$A$782,$A122,СВЦЭМ!$B$39:$B$782,I$119)+'СЕТ СН'!$I$9+СВЦЭМ!$D$10+'СЕТ СН'!$I$6-'СЕТ СН'!$I$19</f>
        <v>1600.4766837999998</v>
      </c>
      <c r="J122" s="36">
        <f>SUMIFS(СВЦЭМ!$C$39:$C$782,СВЦЭМ!$A$39:$A$782,$A122,СВЦЭМ!$B$39:$B$782,J$119)+'СЕТ СН'!$I$9+СВЦЭМ!$D$10+'СЕТ СН'!$I$6-'СЕТ СН'!$I$19</f>
        <v>1537.2734499199998</v>
      </c>
      <c r="K122" s="36">
        <f>SUMIFS(СВЦЭМ!$C$39:$C$782,СВЦЭМ!$A$39:$A$782,$A122,СВЦЭМ!$B$39:$B$782,K$119)+'СЕТ СН'!$I$9+СВЦЭМ!$D$10+'СЕТ СН'!$I$6-'СЕТ СН'!$I$19</f>
        <v>1501.0728887699997</v>
      </c>
      <c r="L122" s="36">
        <f>SUMIFS(СВЦЭМ!$C$39:$C$782,СВЦЭМ!$A$39:$A$782,$A122,СВЦЭМ!$B$39:$B$782,L$119)+'СЕТ СН'!$I$9+СВЦЭМ!$D$10+'СЕТ СН'!$I$6-'СЕТ СН'!$I$19</f>
        <v>1485.36585077</v>
      </c>
      <c r="M122" s="36">
        <f>SUMIFS(СВЦЭМ!$C$39:$C$782,СВЦЭМ!$A$39:$A$782,$A122,СВЦЭМ!$B$39:$B$782,M$119)+'СЕТ СН'!$I$9+СВЦЭМ!$D$10+'СЕТ СН'!$I$6-'СЕТ СН'!$I$19</f>
        <v>1464.8097859300001</v>
      </c>
      <c r="N122" s="36">
        <f>SUMIFS(СВЦЭМ!$C$39:$C$782,СВЦЭМ!$A$39:$A$782,$A122,СВЦЭМ!$B$39:$B$782,N$119)+'СЕТ СН'!$I$9+СВЦЭМ!$D$10+'СЕТ СН'!$I$6-'СЕТ СН'!$I$19</f>
        <v>1491.31948476</v>
      </c>
      <c r="O122" s="36">
        <f>SUMIFS(СВЦЭМ!$C$39:$C$782,СВЦЭМ!$A$39:$A$782,$A122,СВЦЭМ!$B$39:$B$782,O$119)+'СЕТ СН'!$I$9+СВЦЭМ!$D$10+'СЕТ СН'!$I$6-'СЕТ СН'!$I$19</f>
        <v>1540.8379783199998</v>
      </c>
      <c r="P122" s="36">
        <f>SUMIFS(СВЦЭМ!$C$39:$C$782,СВЦЭМ!$A$39:$A$782,$A122,СВЦЭМ!$B$39:$B$782,P$119)+'СЕТ СН'!$I$9+СВЦЭМ!$D$10+'СЕТ СН'!$I$6-'СЕТ СН'!$I$19</f>
        <v>1553.6375067699998</v>
      </c>
      <c r="Q122" s="36">
        <f>SUMIFS(СВЦЭМ!$C$39:$C$782,СВЦЭМ!$A$39:$A$782,$A122,СВЦЭМ!$B$39:$B$782,Q$119)+'СЕТ СН'!$I$9+СВЦЭМ!$D$10+'СЕТ СН'!$I$6-'СЕТ СН'!$I$19</f>
        <v>1545.5993072699998</v>
      </c>
      <c r="R122" s="36">
        <f>SUMIFS(СВЦЭМ!$C$39:$C$782,СВЦЭМ!$A$39:$A$782,$A122,СВЦЭМ!$B$39:$B$782,R$119)+'СЕТ СН'!$I$9+СВЦЭМ!$D$10+'СЕТ СН'!$I$6-'СЕТ СН'!$I$19</f>
        <v>1539.4036402299998</v>
      </c>
      <c r="S122" s="36">
        <f>SUMIFS(СВЦЭМ!$C$39:$C$782,СВЦЭМ!$A$39:$A$782,$A122,СВЦЭМ!$B$39:$B$782,S$119)+'СЕТ СН'!$I$9+СВЦЭМ!$D$10+'СЕТ СН'!$I$6-'СЕТ СН'!$I$19</f>
        <v>1518.0586629299999</v>
      </c>
      <c r="T122" s="36">
        <f>SUMIFS(СВЦЭМ!$C$39:$C$782,СВЦЭМ!$A$39:$A$782,$A122,СВЦЭМ!$B$39:$B$782,T$119)+'СЕТ СН'!$I$9+СВЦЭМ!$D$10+'СЕТ СН'!$I$6-'СЕТ СН'!$I$19</f>
        <v>1483.8170688499999</v>
      </c>
      <c r="U122" s="36">
        <f>SUMIFS(СВЦЭМ!$C$39:$C$782,СВЦЭМ!$A$39:$A$782,$A122,СВЦЭМ!$B$39:$B$782,U$119)+'СЕТ СН'!$I$9+СВЦЭМ!$D$10+'СЕТ СН'!$I$6-'СЕТ СН'!$I$19</f>
        <v>1459.98628164</v>
      </c>
      <c r="V122" s="36">
        <f>SUMIFS(СВЦЭМ!$C$39:$C$782,СВЦЭМ!$A$39:$A$782,$A122,СВЦЭМ!$B$39:$B$782,V$119)+'СЕТ СН'!$I$9+СВЦЭМ!$D$10+'СЕТ СН'!$I$6-'СЕТ СН'!$I$19</f>
        <v>1439.8368481</v>
      </c>
      <c r="W122" s="36">
        <f>SUMIFS(СВЦЭМ!$C$39:$C$782,СВЦЭМ!$A$39:$A$782,$A122,СВЦЭМ!$B$39:$B$782,W$119)+'СЕТ СН'!$I$9+СВЦЭМ!$D$10+'СЕТ СН'!$I$6-'СЕТ СН'!$I$19</f>
        <v>1448.1878400200001</v>
      </c>
      <c r="X122" s="36">
        <f>SUMIFS(СВЦЭМ!$C$39:$C$782,СВЦЭМ!$A$39:$A$782,$A122,СВЦЭМ!$B$39:$B$782,X$119)+'СЕТ СН'!$I$9+СВЦЭМ!$D$10+'СЕТ СН'!$I$6-'СЕТ СН'!$I$19</f>
        <v>1438.34042845</v>
      </c>
      <c r="Y122" s="36">
        <f>SUMIFS(СВЦЭМ!$C$39:$C$782,СВЦЭМ!$A$39:$A$782,$A122,СВЦЭМ!$B$39:$B$782,Y$119)+'СЕТ СН'!$I$9+СВЦЭМ!$D$10+'СЕТ СН'!$I$6-'СЕТ СН'!$I$19</f>
        <v>1446.8366476400001</v>
      </c>
    </row>
    <row r="123" spans="1:27" ht="15.75" x14ac:dyDescent="0.2">
      <c r="A123" s="35">
        <f t="shared" si="3"/>
        <v>44320</v>
      </c>
      <c r="B123" s="36">
        <f>SUMIFS(СВЦЭМ!$C$39:$C$782,СВЦЭМ!$A$39:$A$782,$A123,СВЦЭМ!$B$39:$B$782,B$119)+'СЕТ СН'!$I$9+СВЦЭМ!$D$10+'СЕТ СН'!$I$6-'СЕТ СН'!$I$19</f>
        <v>1457.9917617400001</v>
      </c>
      <c r="C123" s="36">
        <f>SUMIFS(СВЦЭМ!$C$39:$C$782,СВЦЭМ!$A$39:$A$782,$A123,СВЦЭМ!$B$39:$B$782,C$119)+'СЕТ СН'!$I$9+СВЦЭМ!$D$10+'СЕТ СН'!$I$6-'СЕТ СН'!$I$19</f>
        <v>1520.94416194</v>
      </c>
      <c r="D123" s="36">
        <f>SUMIFS(СВЦЭМ!$C$39:$C$782,СВЦЭМ!$A$39:$A$782,$A123,СВЦЭМ!$B$39:$B$782,D$119)+'СЕТ СН'!$I$9+СВЦЭМ!$D$10+'СЕТ СН'!$I$6-'СЕТ СН'!$I$19</f>
        <v>1550.1432447799998</v>
      </c>
      <c r="E123" s="36">
        <f>SUMIFS(СВЦЭМ!$C$39:$C$782,СВЦЭМ!$A$39:$A$782,$A123,СВЦЭМ!$B$39:$B$782,E$119)+'СЕТ СН'!$I$9+СВЦЭМ!$D$10+'СЕТ СН'!$I$6-'СЕТ СН'!$I$19</f>
        <v>1549.8185321599999</v>
      </c>
      <c r="F123" s="36">
        <f>SUMIFS(СВЦЭМ!$C$39:$C$782,СВЦЭМ!$A$39:$A$782,$A123,СВЦЭМ!$B$39:$B$782,F$119)+'СЕТ СН'!$I$9+СВЦЭМ!$D$10+'СЕТ СН'!$I$6-'СЕТ СН'!$I$19</f>
        <v>1557.0199207499998</v>
      </c>
      <c r="G123" s="36">
        <f>SUMIFS(СВЦЭМ!$C$39:$C$782,СВЦЭМ!$A$39:$A$782,$A123,СВЦЭМ!$B$39:$B$782,G$119)+'СЕТ СН'!$I$9+СВЦЭМ!$D$10+'СЕТ СН'!$I$6-'СЕТ СН'!$I$19</f>
        <v>1551.9260989399997</v>
      </c>
      <c r="H123" s="36">
        <f>SUMIFS(СВЦЭМ!$C$39:$C$782,СВЦЭМ!$A$39:$A$782,$A123,СВЦЭМ!$B$39:$B$782,H$119)+'СЕТ СН'!$I$9+СВЦЭМ!$D$10+'СЕТ СН'!$I$6-'СЕТ СН'!$I$19</f>
        <v>1519.5778930399997</v>
      </c>
      <c r="I123" s="36">
        <f>SUMIFS(СВЦЭМ!$C$39:$C$782,СВЦЭМ!$A$39:$A$782,$A123,СВЦЭМ!$B$39:$B$782,I$119)+'СЕТ СН'!$I$9+СВЦЭМ!$D$10+'СЕТ СН'!$I$6-'СЕТ СН'!$I$19</f>
        <v>1499.35322576</v>
      </c>
      <c r="J123" s="36">
        <f>SUMIFS(СВЦЭМ!$C$39:$C$782,СВЦЭМ!$A$39:$A$782,$A123,СВЦЭМ!$B$39:$B$782,J$119)+'СЕТ СН'!$I$9+СВЦЭМ!$D$10+'СЕТ СН'!$I$6-'СЕТ СН'!$I$19</f>
        <v>1467.0053193599999</v>
      </c>
      <c r="K123" s="36">
        <f>SUMIFS(СВЦЭМ!$C$39:$C$782,СВЦЭМ!$A$39:$A$782,$A123,СВЦЭМ!$B$39:$B$782,K$119)+'СЕТ СН'!$I$9+СВЦЭМ!$D$10+'СЕТ СН'!$I$6-'СЕТ СН'!$I$19</f>
        <v>1444.1981641100001</v>
      </c>
      <c r="L123" s="36">
        <f>SUMIFS(СВЦЭМ!$C$39:$C$782,СВЦЭМ!$A$39:$A$782,$A123,СВЦЭМ!$B$39:$B$782,L$119)+'СЕТ СН'!$I$9+СВЦЭМ!$D$10+'СЕТ СН'!$I$6-'СЕТ СН'!$I$19</f>
        <v>1436.4856212300001</v>
      </c>
      <c r="M123" s="36">
        <f>SUMIFS(СВЦЭМ!$C$39:$C$782,СВЦЭМ!$A$39:$A$782,$A123,СВЦЭМ!$B$39:$B$782,M$119)+'СЕТ СН'!$I$9+СВЦЭМ!$D$10+'СЕТ СН'!$I$6-'СЕТ СН'!$I$19</f>
        <v>1434.0841078200001</v>
      </c>
      <c r="N123" s="36">
        <f>SUMIFS(СВЦЭМ!$C$39:$C$782,СВЦЭМ!$A$39:$A$782,$A123,СВЦЭМ!$B$39:$B$782,N$119)+'СЕТ СН'!$I$9+СВЦЭМ!$D$10+'СЕТ СН'!$I$6-'СЕТ СН'!$I$19</f>
        <v>1439.8780453900001</v>
      </c>
      <c r="O123" s="36">
        <f>SUMIFS(СВЦЭМ!$C$39:$C$782,СВЦЭМ!$A$39:$A$782,$A123,СВЦЭМ!$B$39:$B$782,O$119)+'СЕТ СН'!$I$9+СВЦЭМ!$D$10+'СЕТ СН'!$I$6-'СЕТ СН'!$I$19</f>
        <v>1446.82746499</v>
      </c>
      <c r="P123" s="36">
        <f>SUMIFS(СВЦЭМ!$C$39:$C$782,СВЦЭМ!$A$39:$A$782,$A123,СВЦЭМ!$B$39:$B$782,P$119)+'СЕТ СН'!$I$9+СВЦЭМ!$D$10+'СЕТ СН'!$I$6-'СЕТ СН'!$I$19</f>
        <v>1454.8243725</v>
      </c>
      <c r="Q123" s="36">
        <f>SUMIFS(СВЦЭМ!$C$39:$C$782,СВЦЭМ!$A$39:$A$782,$A123,СВЦЭМ!$B$39:$B$782,Q$119)+'СЕТ СН'!$I$9+СВЦЭМ!$D$10+'СЕТ СН'!$I$6-'СЕТ СН'!$I$19</f>
        <v>1452.2441764299999</v>
      </c>
      <c r="R123" s="36">
        <f>SUMIFS(СВЦЭМ!$C$39:$C$782,СВЦЭМ!$A$39:$A$782,$A123,СВЦЭМ!$B$39:$B$782,R$119)+'СЕТ СН'!$I$9+СВЦЭМ!$D$10+'СЕТ СН'!$I$6-'СЕТ СН'!$I$19</f>
        <v>1464.60352289</v>
      </c>
      <c r="S123" s="36">
        <f>SUMIFS(СВЦЭМ!$C$39:$C$782,СВЦЭМ!$A$39:$A$782,$A123,СВЦЭМ!$B$39:$B$782,S$119)+'СЕТ СН'!$I$9+СВЦЭМ!$D$10+'СЕТ СН'!$I$6-'СЕТ СН'!$I$19</f>
        <v>1470.5149467399999</v>
      </c>
      <c r="T123" s="36">
        <f>SUMIFS(СВЦЭМ!$C$39:$C$782,СВЦЭМ!$A$39:$A$782,$A123,СВЦЭМ!$B$39:$B$782,T$119)+'СЕТ СН'!$I$9+СВЦЭМ!$D$10+'СЕТ СН'!$I$6-'СЕТ СН'!$I$19</f>
        <v>1456.4824576600001</v>
      </c>
      <c r="U123" s="36">
        <f>SUMIFS(СВЦЭМ!$C$39:$C$782,СВЦЭМ!$A$39:$A$782,$A123,СВЦЭМ!$B$39:$B$782,U$119)+'СЕТ СН'!$I$9+СВЦЭМ!$D$10+'СЕТ СН'!$I$6-'СЕТ СН'!$I$19</f>
        <v>1417.31458309</v>
      </c>
      <c r="V123" s="36">
        <f>SUMIFS(СВЦЭМ!$C$39:$C$782,СВЦЭМ!$A$39:$A$782,$A123,СВЦЭМ!$B$39:$B$782,V$119)+'СЕТ СН'!$I$9+СВЦЭМ!$D$10+'СЕТ СН'!$I$6-'СЕТ СН'!$I$19</f>
        <v>1399.8981013800001</v>
      </c>
      <c r="W123" s="36">
        <f>SUMIFS(СВЦЭМ!$C$39:$C$782,СВЦЭМ!$A$39:$A$782,$A123,СВЦЭМ!$B$39:$B$782,W$119)+'СЕТ СН'!$I$9+СВЦЭМ!$D$10+'СЕТ СН'!$I$6-'СЕТ СН'!$I$19</f>
        <v>1404.39444955</v>
      </c>
      <c r="X123" s="36">
        <f>SUMIFS(СВЦЭМ!$C$39:$C$782,СВЦЭМ!$A$39:$A$782,$A123,СВЦЭМ!$B$39:$B$782,X$119)+'СЕТ СН'!$I$9+СВЦЭМ!$D$10+'СЕТ СН'!$I$6-'СЕТ СН'!$I$19</f>
        <v>1421.8375483100001</v>
      </c>
      <c r="Y123" s="36">
        <f>SUMIFS(СВЦЭМ!$C$39:$C$782,СВЦЭМ!$A$39:$A$782,$A123,СВЦЭМ!$B$39:$B$782,Y$119)+'СЕТ СН'!$I$9+СВЦЭМ!$D$10+'СЕТ СН'!$I$6-'СЕТ СН'!$I$19</f>
        <v>1443.57392613</v>
      </c>
    </row>
    <row r="124" spans="1:27" ht="15.75" x14ac:dyDescent="0.2">
      <c r="A124" s="35">
        <f t="shared" si="3"/>
        <v>44321</v>
      </c>
      <c r="B124" s="36">
        <f>SUMIFS(СВЦЭМ!$C$39:$C$782,СВЦЭМ!$A$39:$A$782,$A124,СВЦЭМ!$B$39:$B$782,B$119)+'СЕТ СН'!$I$9+СВЦЭМ!$D$10+'СЕТ СН'!$I$6-'СЕТ СН'!$I$19</f>
        <v>1470.85057641</v>
      </c>
      <c r="C124" s="36">
        <f>SUMIFS(СВЦЭМ!$C$39:$C$782,СВЦЭМ!$A$39:$A$782,$A124,СВЦЭМ!$B$39:$B$782,C$119)+'СЕТ СН'!$I$9+СВЦЭМ!$D$10+'СЕТ СН'!$I$6-'СЕТ СН'!$I$19</f>
        <v>1519.6038790499997</v>
      </c>
      <c r="D124" s="36">
        <f>SUMIFS(СВЦЭМ!$C$39:$C$782,СВЦЭМ!$A$39:$A$782,$A124,СВЦЭМ!$B$39:$B$782,D$119)+'СЕТ СН'!$I$9+СВЦЭМ!$D$10+'СЕТ СН'!$I$6-'СЕТ СН'!$I$19</f>
        <v>1539.9601014999998</v>
      </c>
      <c r="E124" s="36">
        <f>SUMIFS(СВЦЭМ!$C$39:$C$782,СВЦЭМ!$A$39:$A$782,$A124,СВЦЭМ!$B$39:$B$782,E$119)+'СЕТ СН'!$I$9+СВЦЭМ!$D$10+'СЕТ СН'!$I$6-'СЕТ СН'!$I$19</f>
        <v>1551.0094948399999</v>
      </c>
      <c r="F124" s="36">
        <f>SUMIFS(СВЦЭМ!$C$39:$C$782,СВЦЭМ!$A$39:$A$782,$A124,СВЦЭМ!$B$39:$B$782,F$119)+'СЕТ СН'!$I$9+СВЦЭМ!$D$10+'СЕТ СН'!$I$6-'СЕТ СН'!$I$19</f>
        <v>1563.7919593999998</v>
      </c>
      <c r="G124" s="36">
        <f>SUMIFS(СВЦЭМ!$C$39:$C$782,СВЦЭМ!$A$39:$A$782,$A124,СВЦЭМ!$B$39:$B$782,G$119)+'СЕТ СН'!$I$9+СВЦЭМ!$D$10+'СЕТ СН'!$I$6-'СЕТ СН'!$I$19</f>
        <v>1556.0379098399999</v>
      </c>
      <c r="H124" s="36">
        <f>SUMIFS(СВЦЭМ!$C$39:$C$782,СВЦЭМ!$A$39:$A$782,$A124,СВЦЭМ!$B$39:$B$782,H$119)+'СЕТ СН'!$I$9+СВЦЭМ!$D$10+'СЕТ СН'!$I$6-'СЕТ СН'!$I$19</f>
        <v>1524.39212327</v>
      </c>
      <c r="I124" s="36">
        <f>SUMIFS(СВЦЭМ!$C$39:$C$782,СВЦЭМ!$A$39:$A$782,$A124,СВЦЭМ!$B$39:$B$782,I$119)+'СЕТ СН'!$I$9+СВЦЭМ!$D$10+'СЕТ СН'!$I$6-'СЕТ СН'!$I$19</f>
        <v>1488.66016008</v>
      </c>
      <c r="J124" s="36">
        <f>SUMIFS(СВЦЭМ!$C$39:$C$782,СВЦЭМ!$A$39:$A$782,$A124,СВЦЭМ!$B$39:$B$782,J$119)+'СЕТ СН'!$I$9+СВЦЭМ!$D$10+'СЕТ СН'!$I$6-'СЕТ СН'!$I$19</f>
        <v>1451.67350913</v>
      </c>
      <c r="K124" s="36">
        <f>SUMIFS(СВЦЭМ!$C$39:$C$782,СВЦЭМ!$A$39:$A$782,$A124,СВЦЭМ!$B$39:$B$782,K$119)+'СЕТ СН'!$I$9+СВЦЭМ!$D$10+'СЕТ СН'!$I$6-'СЕТ СН'!$I$19</f>
        <v>1439.10602675</v>
      </c>
      <c r="L124" s="36">
        <f>SUMIFS(СВЦЭМ!$C$39:$C$782,СВЦЭМ!$A$39:$A$782,$A124,СВЦЭМ!$B$39:$B$782,L$119)+'СЕТ СН'!$I$9+СВЦЭМ!$D$10+'СЕТ СН'!$I$6-'СЕТ СН'!$I$19</f>
        <v>1419.52137021</v>
      </c>
      <c r="M124" s="36">
        <f>SUMIFS(СВЦЭМ!$C$39:$C$782,СВЦЭМ!$A$39:$A$782,$A124,СВЦЭМ!$B$39:$B$782,M$119)+'СЕТ СН'!$I$9+СВЦЭМ!$D$10+'СЕТ СН'!$I$6-'СЕТ СН'!$I$19</f>
        <v>1409.8815500999999</v>
      </c>
      <c r="N124" s="36">
        <f>SUMIFS(СВЦЭМ!$C$39:$C$782,СВЦЭМ!$A$39:$A$782,$A124,СВЦЭМ!$B$39:$B$782,N$119)+'СЕТ СН'!$I$9+СВЦЭМ!$D$10+'СЕТ СН'!$I$6-'СЕТ СН'!$I$19</f>
        <v>1429.1988767</v>
      </c>
      <c r="O124" s="36">
        <f>SUMIFS(СВЦЭМ!$C$39:$C$782,СВЦЭМ!$A$39:$A$782,$A124,СВЦЭМ!$B$39:$B$782,O$119)+'СЕТ СН'!$I$9+СВЦЭМ!$D$10+'СЕТ СН'!$I$6-'СЕТ СН'!$I$19</f>
        <v>1433.3414038400001</v>
      </c>
      <c r="P124" s="36">
        <f>SUMIFS(СВЦЭМ!$C$39:$C$782,СВЦЭМ!$A$39:$A$782,$A124,СВЦЭМ!$B$39:$B$782,P$119)+'СЕТ СН'!$I$9+СВЦЭМ!$D$10+'СЕТ СН'!$I$6-'СЕТ СН'!$I$19</f>
        <v>1434.9116265600001</v>
      </c>
      <c r="Q124" s="36">
        <f>SUMIFS(СВЦЭМ!$C$39:$C$782,СВЦЭМ!$A$39:$A$782,$A124,СВЦЭМ!$B$39:$B$782,Q$119)+'СЕТ СН'!$I$9+СВЦЭМ!$D$10+'СЕТ СН'!$I$6-'СЕТ СН'!$I$19</f>
        <v>1436.7747724400001</v>
      </c>
      <c r="R124" s="36">
        <f>SUMIFS(СВЦЭМ!$C$39:$C$782,СВЦЭМ!$A$39:$A$782,$A124,СВЦЭМ!$B$39:$B$782,R$119)+'СЕТ СН'!$I$9+СВЦЭМ!$D$10+'СЕТ СН'!$I$6-'СЕТ СН'!$I$19</f>
        <v>1439.5941542800001</v>
      </c>
      <c r="S124" s="36">
        <f>SUMIFS(СВЦЭМ!$C$39:$C$782,СВЦЭМ!$A$39:$A$782,$A124,СВЦЭМ!$B$39:$B$782,S$119)+'СЕТ СН'!$I$9+СВЦЭМ!$D$10+'СЕТ СН'!$I$6-'СЕТ СН'!$I$19</f>
        <v>1445.8443043500001</v>
      </c>
      <c r="T124" s="36">
        <f>SUMIFS(СВЦЭМ!$C$39:$C$782,СВЦЭМ!$A$39:$A$782,$A124,СВЦЭМ!$B$39:$B$782,T$119)+'СЕТ СН'!$I$9+СВЦЭМ!$D$10+'СЕТ СН'!$I$6-'СЕТ СН'!$I$19</f>
        <v>1446.00874161</v>
      </c>
      <c r="U124" s="36">
        <f>SUMIFS(СВЦЭМ!$C$39:$C$782,СВЦЭМ!$A$39:$A$782,$A124,СВЦЭМ!$B$39:$B$782,U$119)+'СЕТ СН'!$I$9+СВЦЭМ!$D$10+'СЕТ СН'!$I$6-'СЕТ СН'!$I$19</f>
        <v>1425.5312168800001</v>
      </c>
      <c r="V124" s="36">
        <f>SUMIFS(СВЦЭМ!$C$39:$C$782,СВЦЭМ!$A$39:$A$782,$A124,СВЦЭМ!$B$39:$B$782,V$119)+'СЕТ СН'!$I$9+СВЦЭМ!$D$10+'СЕТ СН'!$I$6-'СЕТ СН'!$I$19</f>
        <v>1416.7771152800001</v>
      </c>
      <c r="W124" s="36">
        <f>SUMIFS(СВЦЭМ!$C$39:$C$782,СВЦЭМ!$A$39:$A$782,$A124,СВЦЭМ!$B$39:$B$782,W$119)+'СЕТ СН'!$I$9+СВЦЭМ!$D$10+'СЕТ СН'!$I$6-'СЕТ СН'!$I$19</f>
        <v>1421.55199369</v>
      </c>
      <c r="X124" s="36">
        <f>SUMIFS(СВЦЭМ!$C$39:$C$782,СВЦЭМ!$A$39:$A$782,$A124,СВЦЭМ!$B$39:$B$782,X$119)+'СЕТ СН'!$I$9+СВЦЭМ!$D$10+'СЕТ СН'!$I$6-'СЕТ СН'!$I$19</f>
        <v>1432.4534873100001</v>
      </c>
      <c r="Y124" s="36">
        <f>SUMIFS(СВЦЭМ!$C$39:$C$782,СВЦЭМ!$A$39:$A$782,$A124,СВЦЭМ!$B$39:$B$782,Y$119)+'СЕТ СН'!$I$9+СВЦЭМ!$D$10+'СЕТ СН'!$I$6-'СЕТ СН'!$I$19</f>
        <v>1472.46891469</v>
      </c>
    </row>
    <row r="125" spans="1:27" ht="15.75" x14ac:dyDescent="0.2">
      <c r="A125" s="35">
        <f t="shared" si="3"/>
        <v>44322</v>
      </c>
      <c r="B125" s="36">
        <f>SUMIFS(СВЦЭМ!$C$39:$C$782,СВЦЭМ!$A$39:$A$782,$A125,СВЦЭМ!$B$39:$B$782,B$119)+'СЕТ СН'!$I$9+СВЦЭМ!$D$10+'СЕТ СН'!$I$6-'СЕТ СН'!$I$19</f>
        <v>1464.26451331</v>
      </c>
      <c r="C125" s="36">
        <f>SUMIFS(СВЦЭМ!$C$39:$C$782,СВЦЭМ!$A$39:$A$782,$A125,СВЦЭМ!$B$39:$B$782,C$119)+'СЕТ СН'!$I$9+СВЦЭМ!$D$10+'СЕТ СН'!$I$6-'СЕТ СН'!$I$19</f>
        <v>1497.1910590399998</v>
      </c>
      <c r="D125" s="36">
        <f>SUMIFS(СВЦЭМ!$C$39:$C$782,СВЦЭМ!$A$39:$A$782,$A125,СВЦЭМ!$B$39:$B$782,D$119)+'СЕТ СН'!$I$9+СВЦЭМ!$D$10+'СЕТ СН'!$I$6-'СЕТ СН'!$I$19</f>
        <v>1540.6614569899998</v>
      </c>
      <c r="E125" s="36">
        <f>SUMIFS(СВЦЭМ!$C$39:$C$782,СВЦЭМ!$A$39:$A$782,$A125,СВЦЭМ!$B$39:$B$782,E$119)+'СЕТ СН'!$I$9+СВЦЭМ!$D$10+'СЕТ СН'!$I$6-'СЕТ СН'!$I$19</f>
        <v>1536.74900183</v>
      </c>
      <c r="F125" s="36">
        <f>SUMIFS(СВЦЭМ!$C$39:$C$782,СВЦЭМ!$A$39:$A$782,$A125,СВЦЭМ!$B$39:$B$782,F$119)+'СЕТ СН'!$I$9+СВЦЭМ!$D$10+'СЕТ СН'!$I$6-'СЕТ СН'!$I$19</f>
        <v>1552.1307568199998</v>
      </c>
      <c r="G125" s="36">
        <f>SUMIFS(СВЦЭМ!$C$39:$C$782,СВЦЭМ!$A$39:$A$782,$A125,СВЦЭМ!$B$39:$B$782,G$119)+'СЕТ СН'!$I$9+СВЦЭМ!$D$10+'СЕТ СН'!$I$6-'СЕТ СН'!$I$19</f>
        <v>1549.5213266899998</v>
      </c>
      <c r="H125" s="36">
        <f>SUMIFS(СВЦЭМ!$C$39:$C$782,СВЦЭМ!$A$39:$A$782,$A125,СВЦЭМ!$B$39:$B$782,H$119)+'СЕТ СН'!$I$9+СВЦЭМ!$D$10+'СЕТ СН'!$I$6-'СЕТ СН'!$I$19</f>
        <v>1524.3762803599998</v>
      </c>
      <c r="I125" s="36">
        <f>SUMIFS(СВЦЭМ!$C$39:$C$782,СВЦЭМ!$A$39:$A$782,$A125,СВЦЭМ!$B$39:$B$782,I$119)+'СЕТ СН'!$I$9+СВЦЭМ!$D$10+'СЕТ СН'!$I$6-'СЕТ СН'!$I$19</f>
        <v>1484.9109415</v>
      </c>
      <c r="J125" s="36">
        <f>SUMIFS(СВЦЭМ!$C$39:$C$782,СВЦЭМ!$A$39:$A$782,$A125,СВЦЭМ!$B$39:$B$782,J$119)+'СЕТ СН'!$I$9+СВЦЭМ!$D$10+'СЕТ СН'!$I$6-'СЕТ СН'!$I$19</f>
        <v>1446.8459394399999</v>
      </c>
      <c r="K125" s="36">
        <f>SUMIFS(СВЦЭМ!$C$39:$C$782,СВЦЭМ!$A$39:$A$782,$A125,СВЦЭМ!$B$39:$B$782,K$119)+'СЕТ СН'!$I$9+СВЦЭМ!$D$10+'СЕТ СН'!$I$6-'СЕТ СН'!$I$19</f>
        <v>1401.35940205</v>
      </c>
      <c r="L125" s="36">
        <f>SUMIFS(СВЦЭМ!$C$39:$C$782,СВЦЭМ!$A$39:$A$782,$A125,СВЦЭМ!$B$39:$B$782,L$119)+'СЕТ СН'!$I$9+СВЦЭМ!$D$10+'СЕТ СН'!$I$6-'СЕТ СН'!$I$19</f>
        <v>1378.45697971</v>
      </c>
      <c r="M125" s="36">
        <f>SUMIFS(СВЦЭМ!$C$39:$C$782,СВЦЭМ!$A$39:$A$782,$A125,СВЦЭМ!$B$39:$B$782,M$119)+'СЕТ СН'!$I$9+СВЦЭМ!$D$10+'СЕТ СН'!$I$6-'СЕТ СН'!$I$19</f>
        <v>1384.6125197599999</v>
      </c>
      <c r="N125" s="36">
        <f>SUMIFS(СВЦЭМ!$C$39:$C$782,СВЦЭМ!$A$39:$A$782,$A125,СВЦЭМ!$B$39:$B$782,N$119)+'СЕТ СН'!$I$9+СВЦЭМ!$D$10+'СЕТ СН'!$I$6-'СЕТ СН'!$I$19</f>
        <v>1415.9518614400001</v>
      </c>
      <c r="O125" s="36">
        <f>SUMIFS(СВЦЭМ!$C$39:$C$782,СВЦЭМ!$A$39:$A$782,$A125,СВЦЭМ!$B$39:$B$782,O$119)+'СЕТ СН'!$I$9+СВЦЭМ!$D$10+'СЕТ СН'!$I$6-'СЕТ СН'!$I$19</f>
        <v>1425.84812332</v>
      </c>
      <c r="P125" s="36">
        <f>SUMIFS(СВЦЭМ!$C$39:$C$782,СВЦЭМ!$A$39:$A$782,$A125,СВЦЭМ!$B$39:$B$782,P$119)+'СЕТ СН'!$I$9+СВЦЭМ!$D$10+'СЕТ СН'!$I$6-'СЕТ СН'!$I$19</f>
        <v>1445.25510669</v>
      </c>
      <c r="Q125" s="36">
        <f>SUMIFS(СВЦЭМ!$C$39:$C$782,СВЦЭМ!$A$39:$A$782,$A125,СВЦЭМ!$B$39:$B$782,Q$119)+'СЕТ СН'!$I$9+СВЦЭМ!$D$10+'СЕТ СН'!$I$6-'СЕТ СН'!$I$19</f>
        <v>1455.2551547800001</v>
      </c>
      <c r="R125" s="36">
        <f>SUMIFS(СВЦЭМ!$C$39:$C$782,СВЦЭМ!$A$39:$A$782,$A125,СВЦЭМ!$B$39:$B$782,R$119)+'СЕТ СН'!$I$9+СВЦЭМ!$D$10+'СЕТ СН'!$I$6-'СЕТ СН'!$I$19</f>
        <v>1443.6439690500001</v>
      </c>
      <c r="S125" s="36">
        <f>SUMIFS(СВЦЭМ!$C$39:$C$782,СВЦЭМ!$A$39:$A$782,$A125,СВЦЭМ!$B$39:$B$782,S$119)+'СЕТ СН'!$I$9+СВЦЭМ!$D$10+'СЕТ СН'!$I$6-'СЕТ СН'!$I$19</f>
        <v>1457.9356141600001</v>
      </c>
      <c r="T125" s="36">
        <f>SUMIFS(СВЦЭМ!$C$39:$C$782,СВЦЭМ!$A$39:$A$782,$A125,СВЦЭМ!$B$39:$B$782,T$119)+'СЕТ СН'!$I$9+СВЦЭМ!$D$10+'СЕТ СН'!$I$6-'СЕТ СН'!$I$19</f>
        <v>1428.74596524</v>
      </c>
      <c r="U125" s="36">
        <f>SUMIFS(СВЦЭМ!$C$39:$C$782,СВЦЭМ!$A$39:$A$782,$A125,СВЦЭМ!$B$39:$B$782,U$119)+'СЕТ СН'!$I$9+СВЦЭМ!$D$10+'СЕТ СН'!$I$6-'СЕТ СН'!$I$19</f>
        <v>1389.8511076500001</v>
      </c>
      <c r="V125" s="36">
        <f>SUMIFS(СВЦЭМ!$C$39:$C$782,СВЦЭМ!$A$39:$A$782,$A125,СВЦЭМ!$B$39:$B$782,V$119)+'СЕТ СН'!$I$9+СВЦЭМ!$D$10+'СЕТ СН'!$I$6-'СЕТ СН'!$I$19</f>
        <v>1352.1850181</v>
      </c>
      <c r="W125" s="36">
        <f>SUMIFS(СВЦЭМ!$C$39:$C$782,СВЦЭМ!$A$39:$A$782,$A125,СВЦЭМ!$B$39:$B$782,W$119)+'СЕТ СН'!$I$9+СВЦЭМ!$D$10+'СЕТ СН'!$I$6-'СЕТ СН'!$I$19</f>
        <v>1369.9313620200001</v>
      </c>
      <c r="X125" s="36">
        <f>SUMIFS(СВЦЭМ!$C$39:$C$782,СВЦЭМ!$A$39:$A$782,$A125,СВЦЭМ!$B$39:$B$782,X$119)+'СЕТ СН'!$I$9+СВЦЭМ!$D$10+'СЕТ СН'!$I$6-'СЕТ СН'!$I$19</f>
        <v>1402.69251414</v>
      </c>
      <c r="Y125" s="36">
        <f>SUMIFS(СВЦЭМ!$C$39:$C$782,СВЦЭМ!$A$39:$A$782,$A125,СВЦЭМ!$B$39:$B$782,Y$119)+'СЕТ СН'!$I$9+СВЦЭМ!$D$10+'СЕТ СН'!$I$6-'СЕТ СН'!$I$19</f>
        <v>1453.41492767</v>
      </c>
    </row>
    <row r="126" spans="1:27" ht="15.75" x14ac:dyDescent="0.2">
      <c r="A126" s="35">
        <f t="shared" si="3"/>
        <v>44323</v>
      </c>
      <c r="B126" s="36">
        <f>SUMIFS(СВЦЭМ!$C$39:$C$782,СВЦЭМ!$A$39:$A$782,$A126,СВЦЭМ!$B$39:$B$782,B$119)+'СЕТ СН'!$I$9+СВЦЭМ!$D$10+'СЕТ СН'!$I$6-'СЕТ СН'!$I$19</f>
        <v>1458.9418150399999</v>
      </c>
      <c r="C126" s="36">
        <f>SUMIFS(СВЦЭМ!$C$39:$C$782,СВЦЭМ!$A$39:$A$782,$A126,СВЦЭМ!$B$39:$B$782,C$119)+'СЕТ СН'!$I$9+СВЦЭМ!$D$10+'СЕТ СН'!$I$6-'СЕТ СН'!$I$19</f>
        <v>1466.1082188</v>
      </c>
      <c r="D126" s="36">
        <f>SUMIFS(СВЦЭМ!$C$39:$C$782,СВЦЭМ!$A$39:$A$782,$A126,СВЦЭМ!$B$39:$B$782,D$119)+'СЕТ СН'!$I$9+СВЦЭМ!$D$10+'СЕТ СН'!$I$6-'СЕТ СН'!$I$19</f>
        <v>1528.0378180599998</v>
      </c>
      <c r="E126" s="36">
        <f>SUMIFS(СВЦЭМ!$C$39:$C$782,СВЦЭМ!$A$39:$A$782,$A126,СВЦЭМ!$B$39:$B$782,E$119)+'СЕТ СН'!$I$9+СВЦЭМ!$D$10+'СЕТ СН'!$I$6-'СЕТ СН'!$I$19</f>
        <v>1543.5418908799998</v>
      </c>
      <c r="F126" s="36">
        <f>SUMIFS(СВЦЭМ!$C$39:$C$782,СВЦЭМ!$A$39:$A$782,$A126,СВЦЭМ!$B$39:$B$782,F$119)+'СЕТ СН'!$I$9+СВЦЭМ!$D$10+'СЕТ СН'!$I$6-'СЕТ СН'!$I$19</f>
        <v>1554.5263991999998</v>
      </c>
      <c r="G126" s="36">
        <f>SUMIFS(СВЦЭМ!$C$39:$C$782,СВЦЭМ!$A$39:$A$782,$A126,СВЦЭМ!$B$39:$B$782,G$119)+'СЕТ СН'!$I$9+СВЦЭМ!$D$10+'СЕТ СН'!$I$6-'СЕТ СН'!$I$19</f>
        <v>1533.3454876399999</v>
      </c>
      <c r="H126" s="36">
        <f>SUMIFS(СВЦЭМ!$C$39:$C$782,СВЦЭМ!$A$39:$A$782,$A126,СВЦЭМ!$B$39:$B$782,H$119)+'СЕТ СН'!$I$9+СВЦЭМ!$D$10+'СЕТ СН'!$I$6-'СЕТ СН'!$I$19</f>
        <v>1481.07370059</v>
      </c>
      <c r="I126" s="36">
        <f>SUMIFS(СВЦЭМ!$C$39:$C$782,СВЦЭМ!$A$39:$A$782,$A126,СВЦЭМ!$B$39:$B$782,I$119)+'СЕТ СН'!$I$9+СВЦЭМ!$D$10+'СЕТ СН'!$I$6-'СЕТ СН'!$I$19</f>
        <v>1452.0800970600001</v>
      </c>
      <c r="J126" s="36">
        <f>SUMIFS(СВЦЭМ!$C$39:$C$782,СВЦЭМ!$A$39:$A$782,$A126,СВЦЭМ!$B$39:$B$782,J$119)+'СЕТ СН'!$I$9+СВЦЭМ!$D$10+'СЕТ СН'!$I$6-'СЕТ СН'!$I$19</f>
        <v>1427.0592482500001</v>
      </c>
      <c r="K126" s="36">
        <f>SUMIFS(СВЦЭМ!$C$39:$C$782,СВЦЭМ!$A$39:$A$782,$A126,СВЦЭМ!$B$39:$B$782,K$119)+'СЕТ СН'!$I$9+СВЦЭМ!$D$10+'СЕТ СН'!$I$6-'СЕТ СН'!$I$19</f>
        <v>1437.7546013599999</v>
      </c>
      <c r="L126" s="36">
        <f>SUMIFS(СВЦЭМ!$C$39:$C$782,СВЦЭМ!$A$39:$A$782,$A126,СВЦЭМ!$B$39:$B$782,L$119)+'СЕТ СН'!$I$9+СВЦЭМ!$D$10+'СЕТ СН'!$I$6-'СЕТ СН'!$I$19</f>
        <v>1429.0402642900001</v>
      </c>
      <c r="M126" s="36">
        <f>SUMIFS(СВЦЭМ!$C$39:$C$782,СВЦЭМ!$A$39:$A$782,$A126,СВЦЭМ!$B$39:$B$782,M$119)+'СЕТ СН'!$I$9+СВЦЭМ!$D$10+'СЕТ СН'!$I$6-'СЕТ СН'!$I$19</f>
        <v>1427.1802342200001</v>
      </c>
      <c r="N126" s="36">
        <f>SUMIFS(СВЦЭМ!$C$39:$C$782,СВЦЭМ!$A$39:$A$782,$A126,СВЦЭМ!$B$39:$B$782,N$119)+'СЕТ СН'!$I$9+СВЦЭМ!$D$10+'СЕТ СН'!$I$6-'СЕТ СН'!$I$19</f>
        <v>1412.3170933700001</v>
      </c>
      <c r="O126" s="36">
        <f>SUMIFS(СВЦЭМ!$C$39:$C$782,СВЦЭМ!$A$39:$A$782,$A126,СВЦЭМ!$B$39:$B$782,O$119)+'СЕТ СН'!$I$9+СВЦЭМ!$D$10+'СЕТ СН'!$I$6-'СЕТ СН'!$I$19</f>
        <v>1417.0002247699999</v>
      </c>
      <c r="P126" s="36">
        <f>SUMIFS(СВЦЭМ!$C$39:$C$782,СВЦЭМ!$A$39:$A$782,$A126,СВЦЭМ!$B$39:$B$782,P$119)+'СЕТ СН'!$I$9+СВЦЭМ!$D$10+'СЕТ СН'!$I$6-'СЕТ СН'!$I$19</f>
        <v>1419.9306031900001</v>
      </c>
      <c r="Q126" s="36">
        <f>SUMIFS(СВЦЭМ!$C$39:$C$782,СВЦЭМ!$A$39:$A$782,$A126,СВЦЭМ!$B$39:$B$782,Q$119)+'СЕТ СН'!$I$9+СВЦЭМ!$D$10+'СЕТ СН'!$I$6-'СЕТ СН'!$I$19</f>
        <v>1423.21719925</v>
      </c>
      <c r="R126" s="36">
        <f>SUMIFS(СВЦЭМ!$C$39:$C$782,СВЦЭМ!$A$39:$A$782,$A126,СВЦЭМ!$B$39:$B$782,R$119)+'СЕТ СН'!$I$9+СВЦЭМ!$D$10+'СЕТ СН'!$I$6-'СЕТ СН'!$I$19</f>
        <v>1410.2434709199999</v>
      </c>
      <c r="S126" s="36">
        <f>SUMIFS(СВЦЭМ!$C$39:$C$782,СВЦЭМ!$A$39:$A$782,$A126,СВЦЭМ!$B$39:$B$782,S$119)+'СЕТ СН'!$I$9+СВЦЭМ!$D$10+'СЕТ СН'!$I$6-'СЕТ СН'!$I$19</f>
        <v>1432.22524656</v>
      </c>
      <c r="T126" s="36">
        <f>SUMIFS(СВЦЭМ!$C$39:$C$782,СВЦЭМ!$A$39:$A$782,$A126,СВЦЭМ!$B$39:$B$782,T$119)+'СЕТ СН'!$I$9+СВЦЭМ!$D$10+'СЕТ СН'!$I$6-'СЕТ СН'!$I$19</f>
        <v>1431.5941400199999</v>
      </c>
      <c r="U126" s="36">
        <f>SUMIFS(СВЦЭМ!$C$39:$C$782,СВЦЭМ!$A$39:$A$782,$A126,СВЦЭМ!$B$39:$B$782,U$119)+'СЕТ СН'!$I$9+СВЦЭМ!$D$10+'СЕТ СН'!$I$6-'СЕТ СН'!$I$19</f>
        <v>1426.40309301</v>
      </c>
      <c r="V126" s="36">
        <f>SUMIFS(СВЦЭМ!$C$39:$C$782,СВЦЭМ!$A$39:$A$782,$A126,СВЦЭМ!$B$39:$B$782,V$119)+'СЕТ СН'!$I$9+СВЦЭМ!$D$10+'СЕТ СН'!$I$6-'СЕТ СН'!$I$19</f>
        <v>1412.72564831</v>
      </c>
      <c r="W126" s="36">
        <f>SUMIFS(СВЦЭМ!$C$39:$C$782,СВЦЭМ!$A$39:$A$782,$A126,СВЦЭМ!$B$39:$B$782,W$119)+'СЕТ СН'!$I$9+СВЦЭМ!$D$10+'СЕТ СН'!$I$6-'СЕТ СН'!$I$19</f>
        <v>1415.9466630100001</v>
      </c>
      <c r="X126" s="36">
        <f>SUMIFS(СВЦЭМ!$C$39:$C$782,СВЦЭМ!$A$39:$A$782,$A126,СВЦЭМ!$B$39:$B$782,X$119)+'СЕТ СН'!$I$9+СВЦЭМ!$D$10+'СЕТ СН'!$I$6-'СЕТ СН'!$I$19</f>
        <v>1407.02575181</v>
      </c>
      <c r="Y126" s="36">
        <f>SUMIFS(СВЦЭМ!$C$39:$C$782,СВЦЭМ!$A$39:$A$782,$A126,СВЦЭМ!$B$39:$B$782,Y$119)+'СЕТ СН'!$I$9+СВЦЭМ!$D$10+'СЕТ СН'!$I$6-'СЕТ СН'!$I$19</f>
        <v>1402.2673228400001</v>
      </c>
    </row>
    <row r="127" spans="1:27" ht="15.75" x14ac:dyDescent="0.2">
      <c r="A127" s="35">
        <f t="shared" si="3"/>
        <v>44324</v>
      </c>
      <c r="B127" s="36">
        <f>SUMIFS(СВЦЭМ!$C$39:$C$782,СВЦЭМ!$A$39:$A$782,$A127,СВЦЭМ!$B$39:$B$782,B$119)+'СЕТ СН'!$I$9+СВЦЭМ!$D$10+'СЕТ СН'!$I$6-'СЕТ СН'!$I$19</f>
        <v>1441.1322949299999</v>
      </c>
      <c r="C127" s="36">
        <f>SUMIFS(СВЦЭМ!$C$39:$C$782,СВЦЭМ!$A$39:$A$782,$A127,СВЦЭМ!$B$39:$B$782,C$119)+'СЕТ СН'!$I$9+СВЦЭМ!$D$10+'СЕТ СН'!$I$6-'СЕТ СН'!$I$19</f>
        <v>1487.6413848500001</v>
      </c>
      <c r="D127" s="36">
        <f>SUMIFS(СВЦЭМ!$C$39:$C$782,СВЦЭМ!$A$39:$A$782,$A127,СВЦЭМ!$B$39:$B$782,D$119)+'СЕТ СН'!$I$9+СВЦЭМ!$D$10+'СЕТ СН'!$I$6-'СЕТ СН'!$I$19</f>
        <v>1491.2742488199999</v>
      </c>
      <c r="E127" s="36">
        <f>SUMIFS(СВЦЭМ!$C$39:$C$782,СВЦЭМ!$A$39:$A$782,$A127,СВЦЭМ!$B$39:$B$782,E$119)+'СЕТ СН'!$I$9+СВЦЭМ!$D$10+'СЕТ СН'!$I$6-'СЕТ СН'!$I$19</f>
        <v>1498.5621472099997</v>
      </c>
      <c r="F127" s="36">
        <f>SUMIFS(СВЦЭМ!$C$39:$C$782,СВЦЭМ!$A$39:$A$782,$A127,СВЦЭМ!$B$39:$B$782,F$119)+'СЕТ СН'!$I$9+СВЦЭМ!$D$10+'СЕТ СН'!$I$6-'СЕТ СН'!$I$19</f>
        <v>1515.5267817999998</v>
      </c>
      <c r="G127" s="36">
        <f>SUMIFS(СВЦЭМ!$C$39:$C$782,СВЦЭМ!$A$39:$A$782,$A127,СВЦЭМ!$B$39:$B$782,G$119)+'СЕТ СН'!$I$9+СВЦЭМ!$D$10+'СЕТ СН'!$I$6-'СЕТ СН'!$I$19</f>
        <v>1502.2458669899997</v>
      </c>
      <c r="H127" s="36">
        <f>SUMIFS(СВЦЭМ!$C$39:$C$782,СВЦЭМ!$A$39:$A$782,$A127,СВЦЭМ!$B$39:$B$782,H$119)+'СЕТ СН'!$I$9+СВЦЭМ!$D$10+'СЕТ СН'!$I$6-'СЕТ СН'!$I$19</f>
        <v>1470.02488412</v>
      </c>
      <c r="I127" s="36">
        <f>SUMIFS(СВЦЭМ!$C$39:$C$782,СВЦЭМ!$A$39:$A$782,$A127,СВЦЭМ!$B$39:$B$782,I$119)+'СЕТ СН'!$I$9+СВЦЭМ!$D$10+'СЕТ СН'!$I$6-'СЕТ СН'!$I$19</f>
        <v>1460.67602657</v>
      </c>
      <c r="J127" s="36">
        <f>SUMIFS(СВЦЭМ!$C$39:$C$782,СВЦЭМ!$A$39:$A$782,$A127,СВЦЭМ!$B$39:$B$782,J$119)+'СЕТ СН'!$I$9+СВЦЭМ!$D$10+'СЕТ СН'!$I$6-'СЕТ СН'!$I$19</f>
        <v>1427.4265537000001</v>
      </c>
      <c r="K127" s="36">
        <f>SUMIFS(СВЦЭМ!$C$39:$C$782,СВЦЭМ!$A$39:$A$782,$A127,СВЦЭМ!$B$39:$B$782,K$119)+'СЕТ СН'!$I$9+СВЦЭМ!$D$10+'СЕТ СН'!$I$6-'СЕТ СН'!$I$19</f>
        <v>1402.5075080700001</v>
      </c>
      <c r="L127" s="36">
        <f>SUMIFS(СВЦЭМ!$C$39:$C$782,СВЦЭМ!$A$39:$A$782,$A127,СВЦЭМ!$B$39:$B$782,L$119)+'СЕТ СН'!$I$9+СВЦЭМ!$D$10+'СЕТ СН'!$I$6-'СЕТ СН'!$I$19</f>
        <v>1371.6887512999999</v>
      </c>
      <c r="M127" s="36">
        <f>SUMIFS(СВЦЭМ!$C$39:$C$782,СВЦЭМ!$A$39:$A$782,$A127,СВЦЭМ!$B$39:$B$782,M$119)+'СЕТ СН'!$I$9+СВЦЭМ!$D$10+'СЕТ СН'!$I$6-'СЕТ СН'!$I$19</f>
        <v>1371.5310924299999</v>
      </c>
      <c r="N127" s="36">
        <f>SUMIFS(СВЦЭМ!$C$39:$C$782,СВЦЭМ!$A$39:$A$782,$A127,СВЦЭМ!$B$39:$B$782,N$119)+'СЕТ СН'!$I$9+СВЦЭМ!$D$10+'СЕТ СН'!$I$6-'СЕТ СН'!$I$19</f>
        <v>1393.33463762</v>
      </c>
      <c r="O127" s="36">
        <f>SUMIFS(СВЦЭМ!$C$39:$C$782,СВЦЭМ!$A$39:$A$782,$A127,СВЦЭМ!$B$39:$B$782,O$119)+'СЕТ СН'!$I$9+СВЦЭМ!$D$10+'СЕТ СН'!$I$6-'СЕТ СН'!$I$19</f>
        <v>1400.34373396</v>
      </c>
      <c r="P127" s="36">
        <f>SUMIFS(СВЦЭМ!$C$39:$C$782,СВЦЭМ!$A$39:$A$782,$A127,СВЦЭМ!$B$39:$B$782,P$119)+'СЕТ СН'!$I$9+СВЦЭМ!$D$10+'СЕТ СН'!$I$6-'СЕТ СН'!$I$19</f>
        <v>1425.3945953499999</v>
      </c>
      <c r="Q127" s="36">
        <f>SUMIFS(СВЦЭМ!$C$39:$C$782,СВЦЭМ!$A$39:$A$782,$A127,СВЦЭМ!$B$39:$B$782,Q$119)+'СЕТ СН'!$I$9+СВЦЭМ!$D$10+'СЕТ СН'!$I$6-'СЕТ СН'!$I$19</f>
        <v>1417.10949413</v>
      </c>
      <c r="R127" s="36">
        <f>SUMIFS(СВЦЭМ!$C$39:$C$782,СВЦЭМ!$A$39:$A$782,$A127,СВЦЭМ!$B$39:$B$782,R$119)+'СЕТ СН'!$I$9+СВЦЭМ!$D$10+'СЕТ СН'!$I$6-'СЕТ СН'!$I$19</f>
        <v>1409.2294034500001</v>
      </c>
      <c r="S127" s="36">
        <f>SUMIFS(СВЦЭМ!$C$39:$C$782,СВЦЭМ!$A$39:$A$782,$A127,СВЦЭМ!$B$39:$B$782,S$119)+'СЕТ СН'!$I$9+СВЦЭМ!$D$10+'СЕТ СН'!$I$6-'СЕТ СН'!$I$19</f>
        <v>1424.0844716700001</v>
      </c>
      <c r="T127" s="36">
        <f>SUMIFS(СВЦЭМ!$C$39:$C$782,СВЦЭМ!$A$39:$A$782,$A127,СВЦЭМ!$B$39:$B$782,T$119)+'СЕТ СН'!$I$9+СВЦЭМ!$D$10+'СЕТ СН'!$I$6-'СЕТ СН'!$I$19</f>
        <v>1410.20792983</v>
      </c>
      <c r="U127" s="36">
        <f>SUMIFS(СВЦЭМ!$C$39:$C$782,СВЦЭМ!$A$39:$A$782,$A127,СВЦЭМ!$B$39:$B$782,U$119)+'СЕТ СН'!$I$9+СВЦЭМ!$D$10+'СЕТ СН'!$I$6-'СЕТ СН'!$I$19</f>
        <v>1381.3649030300001</v>
      </c>
      <c r="V127" s="36">
        <f>SUMIFS(СВЦЭМ!$C$39:$C$782,СВЦЭМ!$A$39:$A$782,$A127,СВЦЭМ!$B$39:$B$782,V$119)+'СЕТ СН'!$I$9+СВЦЭМ!$D$10+'СЕТ СН'!$I$6-'СЕТ СН'!$I$19</f>
        <v>1366.1303358299999</v>
      </c>
      <c r="W127" s="36">
        <f>SUMIFS(СВЦЭМ!$C$39:$C$782,СВЦЭМ!$A$39:$A$782,$A127,СВЦЭМ!$B$39:$B$782,W$119)+'СЕТ СН'!$I$9+СВЦЭМ!$D$10+'СЕТ СН'!$I$6-'СЕТ СН'!$I$19</f>
        <v>1359.7928105400001</v>
      </c>
      <c r="X127" s="36">
        <f>SUMIFS(СВЦЭМ!$C$39:$C$782,СВЦЭМ!$A$39:$A$782,$A127,СВЦЭМ!$B$39:$B$782,X$119)+'СЕТ СН'!$I$9+СВЦЭМ!$D$10+'СЕТ СН'!$I$6-'СЕТ СН'!$I$19</f>
        <v>1373.63034204</v>
      </c>
      <c r="Y127" s="36">
        <f>SUMIFS(СВЦЭМ!$C$39:$C$782,СВЦЭМ!$A$39:$A$782,$A127,СВЦЭМ!$B$39:$B$782,Y$119)+'СЕТ СН'!$I$9+СВЦЭМ!$D$10+'СЕТ СН'!$I$6-'СЕТ СН'!$I$19</f>
        <v>1390.5272953799999</v>
      </c>
    </row>
    <row r="128" spans="1:27" ht="15.75" x14ac:dyDescent="0.2">
      <c r="A128" s="35">
        <f t="shared" si="3"/>
        <v>44325</v>
      </c>
      <c r="B128" s="36">
        <f>SUMIFS(СВЦЭМ!$C$39:$C$782,СВЦЭМ!$A$39:$A$782,$A128,СВЦЭМ!$B$39:$B$782,B$119)+'СЕТ СН'!$I$9+СВЦЭМ!$D$10+'СЕТ СН'!$I$6-'СЕТ СН'!$I$19</f>
        <v>1369.61226779</v>
      </c>
      <c r="C128" s="36">
        <f>SUMIFS(СВЦЭМ!$C$39:$C$782,СВЦЭМ!$A$39:$A$782,$A128,СВЦЭМ!$B$39:$B$782,C$119)+'СЕТ СН'!$I$9+СВЦЭМ!$D$10+'СЕТ СН'!$I$6-'СЕТ СН'!$I$19</f>
        <v>1409.5951012600001</v>
      </c>
      <c r="D128" s="36">
        <f>SUMIFS(СВЦЭМ!$C$39:$C$782,СВЦЭМ!$A$39:$A$782,$A128,СВЦЭМ!$B$39:$B$782,D$119)+'СЕТ СН'!$I$9+СВЦЭМ!$D$10+'СЕТ СН'!$I$6-'СЕТ СН'!$I$19</f>
        <v>1425.82106464</v>
      </c>
      <c r="E128" s="36">
        <f>SUMIFS(СВЦЭМ!$C$39:$C$782,СВЦЭМ!$A$39:$A$782,$A128,СВЦЭМ!$B$39:$B$782,E$119)+'СЕТ СН'!$I$9+СВЦЭМ!$D$10+'СЕТ СН'!$I$6-'СЕТ СН'!$I$19</f>
        <v>1455.1423832</v>
      </c>
      <c r="F128" s="36">
        <f>SUMIFS(СВЦЭМ!$C$39:$C$782,СВЦЭМ!$A$39:$A$782,$A128,СВЦЭМ!$B$39:$B$782,F$119)+'СЕТ СН'!$I$9+СВЦЭМ!$D$10+'СЕТ СН'!$I$6-'СЕТ СН'!$I$19</f>
        <v>1471.38230036</v>
      </c>
      <c r="G128" s="36">
        <f>SUMIFS(СВЦЭМ!$C$39:$C$782,СВЦЭМ!$A$39:$A$782,$A128,СВЦЭМ!$B$39:$B$782,G$119)+'СЕТ СН'!$I$9+СВЦЭМ!$D$10+'СЕТ СН'!$I$6-'СЕТ СН'!$I$19</f>
        <v>1461.69633699</v>
      </c>
      <c r="H128" s="36">
        <f>SUMIFS(СВЦЭМ!$C$39:$C$782,СВЦЭМ!$A$39:$A$782,$A128,СВЦЭМ!$B$39:$B$782,H$119)+'СЕТ СН'!$I$9+СВЦЭМ!$D$10+'СЕТ СН'!$I$6-'СЕТ СН'!$I$19</f>
        <v>1444.46050165</v>
      </c>
      <c r="I128" s="36">
        <f>SUMIFS(СВЦЭМ!$C$39:$C$782,СВЦЭМ!$A$39:$A$782,$A128,СВЦЭМ!$B$39:$B$782,I$119)+'СЕТ СН'!$I$9+СВЦЭМ!$D$10+'СЕТ СН'!$I$6-'СЕТ СН'!$I$19</f>
        <v>1423.4382577599999</v>
      </c>
      <c r="J128" s="36">
        <f>SUMIFS(СВЦЭМ!$C$39:$C$782,СВЦЭМ!$A$39:$A$782,$A128,СВЦЭМ!$B$39:$B$782,J$119)+'СЕТ СН'!$I$9+СВЦЭМ!$D$10+'СЕТ СН'!$I$6-'СЕТ СН'!$I$19</f>
        <v>1398.6512961999999</v>
      </c>
      <c r="K128" s="36">
        <f>SUMIFS(СВЦЭМ!$C$39:$C$782,СВЦЭМ!$A$39:$A$782,$A128,СВЦЭМ!$B$39:$B$782,K$119)+'СЕТ СН'!$I$9+СВЦЭМ!$D$10+'СЕТ СН'!$I$6-'СЕТ СН'!$I$19</f>
        <v>1368.75533868</v>
      </c>
      <c r="L128" s="36">
        <f>SUMIFS(СВЦЭМ!$C$39:$C$782,СВЦЭМ!$A$39:$A$782,$A128,СВЦЭМ!$B$39:$B$782,L$119)+'СЕТ СН'!$I$9+СВЦЭМ!$D$10+'СЕТ СН'!$I$6-'СЕТ СН'!$I$19</f>
        <v>1365.93972027</v>
      </c>
      <c r="M128" s="36">
        <f>SUMIFS(СВЦЭМ!$C$39:$C$782,СВЦЭМ!$A$39:$A$782,$A128,СВЦЭМ!$B$39:$B$782,M$119)+'СЕТ СН'!$I$9+СВЦЭМ!$D$10+'СЕТ СН'!$I$6-'СЕТ СН'!$I$19</f>
        <v>1372.00373792</v>
      </c>
      <c r="N128" s="36">
        <f>SUMIFS(СВЦЭМ!$C$39:$C$782,СВЦЭМ!$A$39:$A$782,$A128,СВЦЭМ!$B$39:$B$782,N$119)+'СЕТ СН'!$I$9+СВЦЭМ!$D$10+'СЕТ СН'!$I$6-'СЕТ СН'!$I$19</f>
        <v>1383.00412751</v>
      </c>
      <c r="O128" s="36">
        <f>SUMIFS(СВЦЭМ!$C$39:$C$782,СВЦЭМ!$A$39:$A$782,$A128,СВЦЭМ!$B$39:$B$782,O$119)+'СЕТ СН'!$I$9+СВЦЭМ!$D$10+'СЕТ СН'!$I$6-'СЕТ СН'!$I$19</f>
        <v>1394.3473843900001</v>
      </c>
      <c r="P128" s="36">
        <f>SUMIFS(СВЦЭМ!$C$39:$C$782,СВЦЭМ!$A$39:$A$782,$A128,СВЦЭМ!$B$39:$B$782,P$119)+'СЕТ СН'!$I$9+СВЦЭМ!$D$10+'СЕТ СН'!$I$6-'СЕТ СН'!$I$19</f>
        <v>1417.7082090700001</v>
      </c>
      <c r="Q128" s="36">
        <f>SUMIFS(СВЦЭМ!$C$39:$C$782,СВЦЭМ!$A$39:$A$782,$A128,СВЦЭМ!$B$39:$B$782,Q$119)+'СЕТ СН'!$I$9+СВЦЭМ!$D$10+'СЕТ СН'!$I$6-'СЕТ СН'!$I$19</f>
        <v>1426.6953572499999</v>
      </c>
      <c r="R128" s="36">
        <f>SUMIFS(СВЦЭМ!$C$39:$C$782,СВЦЭМ!$A$39:$A$782,$A128,СВЦЭМ!$B$39:$B$782,R$119)+'СЕТ СН'!$I$9+СВЦЭМ!$D$10+'СЕТ СН'!$I$6-'СЕТ СН'!$I$19</f>
        <v>1403.3155079400001</v>
      </c>
      <c r="S128" s="36">
        <f>SUMIFS(СВЦЭМ!$C$39:$C$782,СВЦЭМ!$A$39:$A$782,$A128,СВЦЭМ!$B$39:$B$782,S$119)+'СЕТ СН'!$I$9+СВЦЭМ!$D$10+'СЕТ СН'!$I$6-'СЕТ СН'!$I$19</f>
        <v>1396.4417061500001</v>
      </c>
      <c r="T128" s="36">
        <f>SUMIFS(СВЦЭМ!$C$39:$C$782,СВЦЭМ!$A$39:$A$782,$A128,СВЦЭМ!$B$39:$B$782,T$119)+'СЕТ СН'!$I$9+СВЦЭМ!$D$10+'СЕТ СН'!$I$6-'СЕТ СН'!$I$19</f>
        <v>1390.0257199600001</v>
      </c>
      <c r="U128" s="36">
        <f>SUMIFS(СВЦЭМ!$C$39:$C$782,СВЦЭМ!$A$39:$A$782,$A128,СВЦЭМ!$B$39:$B$782,U$119)+'СЕТ СН'!$I$9+СВЦЭМ!$D$10+'СЕТ СН'!$I$6-'СЕТ СН'!$I$19</f>
        <v>1369.6711132400001</v>
      </c>
      <c r="V128" s="36">
        <f>SUMIFS(СВЦЭМ!$C$39:$C$782,СВЦЭМ!$A$39:$A$782,$A128,СВЦЭМ!$B$39:$B$782,V$119)+'СЕТ СН'!$I$9+СВЦЭМ!$D$10+'СЕТ СН'!$I$6-'СЕТ СН'!$I$19</f>
        <v>1349.7885674300001</v>
      </c>
      <c r="W128" s="36">
        <f>SUMIFS(СВЦЭМ!$C$39:$C$782,СВЦЭМ!$A$39:$A$782,$A128,СВЦЭМ!$B$39:$B$782,W$119)+'СЕТ СН'!$I$9+СВЦЭМ!$D$10+'СЕТ СН'!$I$6-'СЕТ СН'!$I$19</f>
        <v>1341.9825074299999</v>
      </c>
      <c r="X128" s="36">
        <f>SUMIFS(СВЦЭМ!$C$39:$C$782,СВЦЭМ!$A$39:$A$782,$A128,СВЦЭМ!$B$39:$B$782,X$119)+'СЕТ СН'!$I$9+СВЦЭМ!$D$10+'СЕТ СН'!$I$6-'СЕТ СН'!$I$19</f>
        <v>1366.1857951100001</v>
      </c>
      <c r="Y128" s="36">
        <f>SUMIFS(СВЦЭМ!$C$39:$C$782,СВЦЭМ!$A$39:$A$782,$A128,СВЦЭМ!$B$39:$B$782,Y$119)+'СЕТ СН'!$I$9+СВЦЭМ!$D$10+'СЕТ СН'!$I$6-'СЕТ СН'!$I$19</f>
        <v>1381.4953325199999</v>
      </c>
    </row>
    <row r="129" spans="1:25" ht="15.75" x14ac:dyDescent="0.2">
      <c r="A129" s="35">
        <f t="shared" si="3"/>
        <v>44326</v>
      </c>
      <c r="B129" s="36">
        <f>SUMIFS(СВЦЭМ!$C$39:$C$782,СВЦЭМ!$A$39:$A$782,$A129,СВЦЭМ!$B$39:$B$782,B$119)+'СЕТ СН'!$I$9+СВЦЭМ!$D$10+'СЕТ СН'!$I$6-'СЕТ СН'!$I$19</f>
        <v>1420.58586681</v>
      </c>
      <c r="C129" s="36">
        <f>SUMIFS(СВЦЭМ!$C$39:$C$782,СВЦЭМ!$A$39:$A$782,$A129,СВЦЭМ!$B$39:$B$782,C$119)+'СЕТ СН'!$I$9+СВЦЭМ!$D$10+'СЕТ СН'!$I$6-'СЕТ СН'!$I$19</f>
        <v>1460.0610020199999</v>
      </c>
      <c r="D129" s="36">
        <f>SUMIFS(СВЦЭМ!$C$39:$C$782,СВЦЭМ!$A$39:$A$782,$A129,СВЦЭМ!$B$39:$B$782,D$119)+'СЕТ СН'!$I$9+СВЦЭМ!$D$10+'СЕТ СН'!$I$6-'СЕТ СН'!$I$19</f>
        <v>1484.2679904399999</v>
      </c>
      <c r="E129" s="36">
        <f>SUMIFS(СВЦЭМ!$C$39:$C$782,СВЦЭМ!$A$39:$A$782,$A129,СВЦЭМ!$B$39:$B$782,E$119)+'СЕТ СН'!$I$9+СВЦЭМ!$D$10+'СЕТ СН'!$I$6-'СЕТ СН'!$I$19</f>
        <v>1502.1663657499998</v>
      </c>
      <c r="F129" s="36">
        <f>SUMIFS(СВЦЭМ!$C$39:$C$782,СВЦЭМ!$A$39:$A$782,$A129,СВЦЭМ!$B$39:$B$782,F$119)+'СЕТ СН'!$I$9+СВЦЭМ!$D$10+'СЕТ СН'!$I$6-'СЕТ СН'!$I$19</f>
        <v>1521.2928093399998</v>
      </c>
      <c r="G129" s="36">
        <f>SUMIFS(СВЦЭМ!$C$39:$C$782,СВЦЭМ!$A$39:$A$782,$A129,СВЦЭМ!$B$39:$B$782,G$119)+'СЕТ СН'!$I$9+СВЦЭМ!$D$10+'СЕТ СН'!$I$6-'СЕТ СН'!$I$19</f>
        <v>1507.4136226199998</v>
      </c>
      <c r="H129" s="36">
        <f>SUMIFS(СВЦЭМ!$C$39:$C$782,СВЦЭМ!$A$39:$A$782,$A129,СВЦЭМ!$B$39:$B$782,H$119)+'СЕТ СН'!$I$9+СВЦЭМ!$D$10+'СЕТ СН'!$I$6-'СЕТ СН'!$I$19</f>
        <v>1500.1823482099999</v>
      </c>
      <c r="I129" s="36">
        <f>SUMIFS(СВЦЭМ!$C$39:$C$782,СВЦЭМ!$A$39:$A$782,$A129,СВЦЭМ!$B$39:$B$782,I$119)+'СЕТ СН'!$I$9+СВЦЭМ!$D$10+'СЕТ СН'!$I$6-'СЕТ СН'!$I$19</f>
        <v>1464.3894028100001</v>
      </c>
      <c r="J129" s="36">
        <f>SUMIFS(СВЦЭМ!$C$39:$C$782,СВЦЭМ!$A$39:$A$782,$A129,СВЦЭМ!$B$39:$B$782,J$119)+'СЕТ СН'!$I$9+СВЦЭМ!$D$10+'СЕТ СН'!$I$6-'СЕТ СН'!$I$19</f>
        <v>1428.7932891299999</v>
      </c>
      <c r="K129" s="36">
        <f>SUMIFS(СВЦЭМ!$C$39:$C$782,СВЦЭМ!$A$39:$A$782,$A129,СВЦЭМ!$B$39:$B$782,K$119)+'СЕТ СН'!$I$9+СВЦЭМ!$D$10+'СЕТ СН'!$I$6-'СЕТ СН'!$I$19</f>
        <v>1378.7681455700001</v>
      </c>
      <c r="L129" s="36">
        <f>SUMIFS(СВЦЭМ!$C$39:$C$782,СВЦЭМ!$A$39:$A$782,$A129,СВЦЭМ!$B$39:$B$782,L$119)+'СЕТ СН'!$I$9+СВЦЭМ!$D$10+'СЕТ СН'!$I$6-'СЕТ СН'!$I$19</f>
        <v>1350.35810494</v>
      </c>
      <c r="M129" s="36">
        <f>SUMIFS(СВЦЭМ!$C$39:$C$782,СВЦЭМ!$A$39:$A$782,$A129,СВЦЭМ!$B$39:$B$782,M$119)+'СЕТ СН'!$I$9+СВЦЭМ!$D$10+'СЕТ СН'!$I$6-'СЕТ СН'!$I$19</f>
        <v>1344.49848299</v>
      </c>
      <c r="N129" s="36">
        <f>SUMIFS(СВЦЭМ!$C$39:$C$782,СВЦЭМ!$A$39:$A$782,$A129,СВЦЭМ!$B$39:$B$782,N$119)+'СЕТ СН'!$I$9+СВЦЭМ!$D$10+'СЕТ СН'!$I$6-'СЕТ СН'!$I$19</f>
        <v>1352.8699198300001</v>
      </c>
      <c r="O129" s="36">
        <f>SUMIFS(СВЦЭМ!$C$39:$C$782,СВЦЭМ!$A$39:$A$782,$A129,СВЦЭМ!$B$39:$B$782,O$119)+'СЕТ СН'!$I$9+СВЦЭМ!$D$10+'СЕТ СН'!$I$6-'СЕТ СН'!$I$19</f>
        <v>1372.2866663699999</v>
      </c>
      <c r="P129" s="36">
        <f>SUMIFS(СВЦЭМ!$C$39:$C$782,СВЦЭМ!$A$39:$A$782,$A129,СВЦЭМ!$B$39:$B$782,P$119)+'СЕТ СН'!$I$9+СВЦЭМ!$D$10+'СЕТ СН'!$I$6-'СЕТ СН'!$I$19</f>
        <v>1380.03379614</v>
      </c>
      <c r="Q129" s="36">
        <f>SUMIFS(СВЦЭМ!$C$39:$C$782,СВЦЭМ!$A$39:$A$782,$A129,СВЦЭМ!$B$39:$B$782,Q$119)+'СЕТ СН'!$I$9+СВЦЭМ!$D$10+'СЕТ СН'!$I$6-'СЕТ СН'!$I$19</f>
        <v>1385.96834377</v>
      </c>
      <c r="R129" s="36">
        <f>SUMIFS(СВЦЭМ!$C$39:$C$782,СВЦЭМ!$A$39:$A$782,$A129,СВЦЭМ!$B$39:$B$782,R$119)+'СЕТ СН'!$I$9+СВЦЭМ!$D$10+'СЕТ СН'!$I$6-'СЕТ СН'!$I$19</f>
        <v>1381.97811183</v>
      </c>
      <c r="S129" s="36">
        <f>SUMIFS(СВЦЭМ!$C$39:$C$782,СВЦЭМ!$A$39:$A$782,$A129,СВЦЭМ!$B$39:$B$782,S$119)+'СЕТ СН'!$I$9+СВЦЭМ!$D$10+'СЕТ СН'!$I$6-'СЕТ СН'!$I$19</f>
        <v>1369.2367509000001</v>
      </c>
      <c r="T129" s="36">
        <f>SUMIFS(СВЦЭМ!$C$39:$C$782,СВЦЭМ!$A$39:$A$782,$A129,СВЦЭМ!$B$39:$B$782,T$119)+'СЕТ СН'!$I$9+СВЦЭМ!$D$10+'СЕТ СН'!$I$6-'СЕТ СН'!$I$19</f>
        <v>1365.33446254</v>
      </c>
      <c r="U129" s="36">
        <f>SUMIFS(СВЦЭМ!$C$39:$C$782,СВЦЭМ!$A$39:$A$782,$A129,СВЦЭМ!$B$39:$B$782,U$119)+'СЕТ СН'!$I$9+СВЦЭМ!$D$10+'СЕТ СН'!$I$6-'СЕТ СН'!$I$19</f>
        <v>1346.7216295800001</v>
      </c>
      <c r="V129" s="36">
        <f>SUMIFS(СВЦЭМ!$C$39:$C$782,СВЦЭМ!$A$39:$A$782,$A129,СВЦЭМ!$B$39:$B$782,V$119)+'СЕТ СН'!$I$9+СВЦЭМ!$D$10+'СЕТ СН'!$I$6-'СЕТ СН'!$I$19</f>
        <v>1313.4463650600001</v>
      </c>
      <c r="W129" s="36">
        <f>SUMIFS(СВЦЭМ!$C$39:$C$782,СВЦЭМ!$A$39:$A$782,$A129,СВЦЭМ!$B$39:$B$782,W$119)+'СЕТ СН'!$I$9+СВЦЭМ!$D$10+'СЕТ СН'!$I$6-'СЕТ СН'!$I$19</f>
        <v>1317.456265</v>
      </c>
      <c r="X129" s="36">
        <f>SUMIFS(СВЦЭМ!$C$39:$C$782,СВЦЭМ!$A$39:$A$782,$A129,СВЦЭМ!$B$39:$B$782,X$119)+'СЕТ СН'!$I$9+СВЦЭМ!$D$10+'СЕТ СН'!$I$6-'СЕТ СН'!$I$19</f>
        <v>1341.9008140400001</v>
      </c>
      <c r="Y129" s="36">
        <f>SUMIFS(СВЦЭМ!$C$39:$C$782,СВЦЭМ!$A$39:$A$782,$A129,СВЦЭМ!$B$39:$B$782,Y$119)+'СЕТ СН'!$I$9+СВЦЭМ!$D$10+'СЕТ СН'!$I$6-'СЕТ СН'!$I$19</f>
        <v>1376.1734661</v>
      </c>
    </row>
    <row r="130" spans="1:25" ht="15.75" x14ac:dyDescent="0.2">
      <c r="A130" s="35">
        <f t="shared" si="3"/>
        <v>44327</v>
      </c>
      <c r="B130" s="36">
        <f>SUMIFS(СВЦЭМ!$C$39:$C$782,СВЦЭМ!$A$39:$A$782,$A130,СВЦЭМ!$B$39:$B$782,B$119)+'СЕТ СН'!$I$9+СВЦЭМ!$D$10+'СЕТ СН'!$I$6-'СЕТ СН'!$I$19</f>
        <v>1451.89836633</v>
      </c>
      <c r="C130" s="36">
        <f>SUMIFS(СВЦЭМ!$C$39:$C$782,СВЦЭМ!$A$39:$A$782,$A130,СВЦЭМ!$B$39:$B$782,C$119)+'СЕТ СН'!$I$9+СВЦЭМ!$D$10+'СЕТ СН'!$I$6-'СЕТ СН'!$I$19</f>
        <v>1445.42964603</v>
      </c>
      <c r="D130" s="36">
        <f>SUMIFS(СВЦЭМ!$C$39:$C$782,СВЦЭМ!$A$39:$A$782,$A130,СВЦЭМ!$B$39:$B$782,D$119)+'СЕТ СН'!$I$9+СВЦЭМ!$D$10+'СЕТ СН'!$I$6-'СЕТ СН'!$I$19</f>
        <v>1443.6368195300001</v>
      </c>
      <c r="E130" s="36">
        <f>SUMIFS(СВЦЭМ!$C$39:$C$782,СВЦЭМ!$A$39:$A$782,$A130,СВЦЭМ!$B$39:$B$782,E$119)+'СЕТ СН'!$I$9+СВЦЭМ!$D$10+'СЕТ СН'!$I$6-'СЕТ СН'!$I$19</f>
        <v>1470.15710958</v>
      </c>
      <c r="F130" s="36">
        <f>SUMIFS(СВЦЭМ!$C$39:$C$782,СВЦЭМ!$A$39:$A$782,$A130,СВЦЭМ!$B$39:$B$782,F$119)+'СЕТ СН'!$I$9+СВЦЭМ!$D$10+'СЕТ СН'!$I$6-'СЕТ СН'!$I$19</f>
        <v>1481.5006073700001</v>
      </c>
      <c r="G130" s="36">
        <f>SUMIFS(СВЦЭМ!$C$39:$C$782,СВЦЭМ!$A$39:$A$782,$A130,СВЦЭМ!$B$39:$B$782,G$119)+'СЕТ СН'!$I$9+СВЦЭМ!$D$10+'СЕТ СН'!$I$6-'СЕТ СН'!$I$19</f>
        <v>1463.7761646599999</v>
      </c>
      <c r="H130" s="36">
        <f>SUMIFS(СВЦЭМ!$C$39:$C$782,СВЦЭМ!$A$39:$A$782,$A130,СВЦЭМ!$B$39:$B$782,H$119)+'СЕТ СН'!$I$9+СВЦЭМ!$D$10+'СЕТ СН'!$I$6-'СЕТ СН'!$I$19</f>
        <v>1438.54635676</v>
      </c>
      <c r="I130" s="36">
        <f>SUMIFS(СВЦЭМ!$C$39:$C$782,СВЦЭМ!$A$39:$A$782,$A130,СВЦЭМ!$B$39:$B$782,I$119)+'СЕТ СН'!$I$9+СВЦЭМ!$D$10+'СЕТ СН'!$I$6-'СЕТ СН'!$I$19</f>
        <v>1406.7420980500001</v>
      </c>
      <c r="J130" s="36">
        <f>SUMIFS(СВЦЭМ!$C$39:$C$782,СВЦЭМ!$A$39:$A$782,$A130,СВЦЭМ!$B$39:$B$782,J$119)+'СЕТ СН'!$I$9+СВЦЭМ!$D$10+'СЕТ СН'!$I$6-'СЕТ СН'!$I$19</f>
        <v>1387.2245674400001</v>
      </c>
      <c r="K130" s="36">
        <f>SUMIFS(СВЦЭМ!$C$39:$C$782,СВЦЭМ!$A$39:$A$782,$A130,СВЦЭМ!$B$39:$B$782,K$119)+'СЕТ СН'!$I$9+СВЦЭМ!$D$10+'СЕТ СН'!$I$6-'СЕТ СН'!$I$19</f>
        <v>1355.17653193</v>
      </c>
      <c r="L130" s="36">
        <f>SUMIFS(СВЦЭМ!$C$39:$C$782,СВЦЭМ!$A$39:$A$782,$A130,СВЦЭМ!$B$39:$B$782,L$119)+'СЕТ СН'!$I$9+СВЦЭМ!$D$10+'СЕТ СН'!$I$6-'СЕТ СН'!$I$19</f>
        <v>1364.0297604300001</v>
      </c>
      <c r="M130" s="36">
        <f>SUMIFS(СВЦЭМ!$C$39:$C$782,СВЦЭМ!$A$39:$A$782,$A130,СВЦЭМ!$B$39:$B$782,M$119)+'СЕТ СН'!$I$9+СВЦЭМ!$D$10+'СЕТ СН'!$I$6-'СЕТ СН'!$I$19</f>
        <v>1397.6068118200001</v>
      </c>
      <c r="N130" s="36">
        <f>SUMIFS(СВЦЭМ!$C$39:$C$782,СВЦЭМ!$A$39:$A$782,$A130,СВЦЭМ!$B$39:$B$782,N$119)+'СЕТ СН'!$I$9+СВЦЭМ!$D$10+'СЕТ СН'!$I$6-'СЕТ СН'!$I$19</f>
        <v>1427.6800179300001</v>
      </c>
      <c r="O130" s="36">
        <f>SUMIFS(СВЦЭМ!$C$39:$C$782,СВЦЭМ!$A$39:$A$782,$A130,СВЦЭМ!$B$39:$B$782,O$119)+'СЕТ СН'!$I$9+СВЦЭМ!$D$10+'СЕТ СН'!$I$6-'СЕТ СН'!$I$19</f>
        <v>1428.85651403</v>
      </c>
      <c r="P130" s="36">
        <f>SUMIFS(СВЦЭМ!$C$39:$C$782,СВЦЭМ!$A$39:$A$782,$A130,СВЦЭМ!$B$39:$B$782,P$119)+'СЕТ СН'!$I$9+СВЦЭМ!$D$10+'СЕТ СН'!$I$6-'СЕТ СН'!$I$19</f>
        <v>1428.92192187</v>
      </c>
      <c r="Q130" s="36">
        <f>SUMIFS(СВЦЭМ!$C$39:$C$782,СВЦЭМ!$A$39:$A$782,$A130,СВЦЭМ!$B$39:$B$782,Q$119)+'СЕТ СН'!$I$9+СВЦЭМ!$D$10+'СЕТ СН'!$I$6-'СЕТ СН'!$I$19</f>
        <v>1449.82456454</v>
      </c>
      <c r="R130" s="36">
        <f>SUMIFS(СВЦЭМ!$C$39:$C$782,СВЦЭМ!$A$39:$A$782,$A130,СВЦЭМ!$B$39:$B$782,R$119)+'СЕТ СН'!$I$9+СВЦЭМ!$D$10+'СЕТ СН'!$I$6-'СЕТ СН'!$I$19</f>
        <v>1455.4938946</v>
      </c>
      <c r="S130" s="36">
        <f>SUMIFS(СВЦЭМ!$C$39:$C$782,СВЦЭМ!$A$39:$A$782,$A130,СВЦЭМ!$B$39:$B$782,S$119)+'СЕТ СН'!$I$9+СВЦЭМ!$D$10+'СЕТ СН'!$I$6-'СЕТ СН'!$I$19</f>
        <v>1454.0550189400001</v>
      </c>
      <c r="T130" s="36">
        <f>SUMIFS(СВЦЭМ!$C$39:$C$782,СВЦЭМ!$A$39:$A$782,$A130,СВЦЭМ!$B$39:$B$782,T$119)+'СЕТ СН'!$I$9+СВЦЭМ!$D$10+'СЕТ СН'!$I$6-'СЕТ СН'!$I$19</f>
        <v>1429.27602901</v>
      </c>
      <c r="U130" s="36">
        <f>SUMIFS(СВЦЭМ!$C$39:$C$782,СВЦЭМ!$A$39:$A$782,$A130,СВЦЭМ!$B$39:$B$782,U$119)+'СЕТ СН'!$I$9+СВЦЭМ!$D$10+'СЕТ СН'!$I$6-'СЕТ СН'!$I$19</f>
        <v>1416.6039989999999</v>
      </c>
      <c r="V130" s="36">
        <f>SUMIFS(СВЦЭМ!$C$39:$C$782,СВЦЭМ!$A$39:$A$782,$A130,СВЦЭМ!$B$39:$B$782,V$119)+'СЕТ СН'!$I$9+СВЦЭМ!$D$10+'СЕТ СН'!$I$6-'СЕТ СН'!$I$19</f>
        <v>1403.9229540599999</v>
      </c>
      <c r="W130" s="36">
        <f>SUMIFS(СВЦЭМ!$C$39:$C$782,СВЦЭМ!$A$39:$A$782,$A130,СВЦЭМ!$B$39:$B$782,W$119)+'СЕТ СН'!$I$9+СВЦЭМ!$D$10+'СЕТ СН'!$I$6-'СЕТ СН'!$I$19</f>
        <v>1414.50924063</v>
      </c>
      <c r="X130" s="36">
        <f>SUMIFS(СВЦЭМ!$C$39:$C$782,СВЦЭМ!$A$39:$A$782,$A130,СВЦЭМ!$B$39:$B$782,X$119)+'СЕТ СН'!$I$9+СВЦЭМ!$D$10+'СЕТ СН'!$I$6-'СЕТ СН'!$I$19</f>
        <v>1431.83016423</v>
      </c>
      <c r="Y130" s="36">
        <f>SUMIFS(СВЦЭМ!$C$39:$C$782,СВЦЭМ!$A$39:$A$782,$A130,СВЦЭМ!$B$39:$B$782,Y$119)+'СЕТ СН'!$I$9+СВЦЭМ!$D$10+'СЕТ СН'!$I$6-'СЕТ СН'!$I$19</f>
        <v>1470.50795831</v>
      </c>
    </row>
    <row r="131" spans="1:25" ht="15.75" x14ac:dyDescent="0.2">
      <c r="A131" s="35">
        <f t="shared" si="3"/>
        <v>44328</v>
      </c>
      <c r="B131" s="36">
        <f>SUMIFS(СВЦЭМ!$C$39:$C$782,СВЦЭМ!$A$39:$A$782,$A131,СВЦЭМ!$B$39:$B$782,B$119)+'СЕТ СН'!$I$9+СВЦЭМ!$D$10+'СЕТ СН'!$I$6-'СЕТ СН'!$I$19</f>
        <v>1481.09790131</v>
      </c>
      <c r="C131" s="36">
        <f>SUMIFS(СВЦЭМ!$C$39:$C$782,СВЦЭМ!$A$39:$A$782,$A131,СВЦЭМ!$B$39:$B$782,C$119)+'СЕТ СН'!$I$9+СВЦЭМ!$D$10+'СЕТ СН'!$I$6-'СЕТ СН'!$I$19</f>
        <v>1507.85165366</v>
      </c>
      <c r="D131" s="36">
        <f>SUMIFS(СВЦЭМ!$C$39:$C$782,СВЦЭМ!$A$39:$A$782,$A131,СВЦЭМ!$B$39:$B$782,D$119)+'СЕТ СН'!$I$9+СВЦЭМ!$D$10+'СЕТ СН'!$I$6-'СЕТ СН'!$I$19</f>
        <v>1490.1917512300001</v>
      </c>
      <c r="E131" s="36">
        <f>SUMIFS(СВЦЭМ!$C$39:$C$782,СВЦЭМ!$A$39:$A$782,$A131,СВЦЭМ!$B$39:$B$782,E$119)+'СЕТ СН'!$I$9+СВЦЭМ!$D$10+'СЕТ СН'!$I$6-'СЕТ СН'!$I$19</f>
        <v>1488.19332874</v>
      </c>
      <c r="F131" s="36">
        <f>SUMIFS(СВЦЭМ!$C$39:$C$782,СВЦЭМ!$A$39:$A$782,$A131,СВЦЭМ!$B$39:$B$782,F$119)+'СЕТ СН'!$I$9+СВЦЭМ!$D$10+'СЕТ СН'!$I$6-'СЕТ СН'!$I$19</f>
        <v>1484.03859966</v>
      </c>
      <c r="G131" s="36">
        <f>SUMIFS(СВЦЭМ!$C$39:$C$782,СВЦЭМ!$A$39:$A$782,$A131,СВЦЭМ!$B$39:$B$782,G$119)+'СЕТ СН'!$I$9+СВЦЭМ!$D$10+'СЕТ СН'!$I$6-'СЕТ СН'!$I$19</f>
        <v>1489.54767543</v>
      </c>
      <c r="H131" s="36">
        <f>SUMIFS(СВЦЭМ!$C$39:$C$782,СВЦЭМ!$A$39:$A$782,$A131,СВЦЭМ!$B$39:$B$782,H$119)+'СЕТ СН'!$I$9+СВЦЭМ!$D$10+'СЕТ СН'!$I$6-'СЕТ СН'!$I$19</f>
        <v>1475.53688599</v>
      </c>
      <c r="I131" s="36">
        <f>SUMIFS(СВЦЭМ!$C$39:$C$782,СВЦЭМ!$A$39:$A$782,$A131,СВЦЭМ!$B$39:$B$782,I$119)+'СЕТ СН'!$I$9+СВЦЭМ!$D$10+'СЕТ СН'!$I$6-'СЕТ СН'!$I$19</f>
        <v>1427.72254275</v>
      </c>
      <c r="J131" s="36">
        <f>SUMIFS(СВЦЭМ!$C$39:$C$782,СВЦЭМ!$A$39:$A$782,$A131,СВЦЭМ!$B$39:$B$782,J$119)+'СЕТ СН'!$I$9+СВЦЭМ!$D$10+'СЕТ СН'!$I$6-'СЕТ СН'!$I$19</f>
        <v>1401.75470473</v>
      </c>
      <c r="K131" s="36">
        <f>SUMIFS(СВЦЭМ!$C$39:$C$782,СВЦЭМ!$A$39:$A$782,$A131,СВЦЭМ!$B$39:$B$782,K$119)+'СЕТ СН'!$I$9+СВЦЭМ!$D$10+'СЕТ СН'!$I$6-'СЕТ СН'!$I$19</f>
        <v>1382.06793019</v>
      </c>
      <c r="L131" s="36">
        <f>SUMIFS(СВЦЭМ!$C$39:$C$782,СВЦЭМ!$A$39:$A$782,$A131,СВЦЭМ!$B$39:$B$782,L$119)+'СЕТ СН'!$I$9+СВЦЭМ!$D$10+'СЕТ СН'!$I$6-'СЕТ СН'!$I$19</f>
        <v>1357.62823946</v>
      </c>
      <c r="M131" s="36">
        <f>SUMIFS(СВЦЭМ!$C$39:$C$782,СВЦЭМ!$A$39:$A$782,$A131,СВЦЭМ!$B$39:$B$782,M$119)+'СЕТ СН'!$I$9+СВЦЭМ!$D$10+'СЕТ СН'!$I$6-'СЕТ СН'!$I$19</f>
        <v>1366.5119884800001</v>
      </c>
      <c r="N131" s="36">
        <f>SUMIFS(СВЦЭМ!$C$39:$C$782,СВЦЭМ!$A$39:$A$782,$A131,СВЦЭМ!$B$39:$B$782,N$119)+'СЕТ СН'!$I$9+СВЦЭМ!$D$10+'СЕТ СН'!$I$6-'СЕТ СН'!$I$19</f>
        <v>1369.65001162</v>
      </c>
      <c r="O131" s="36">
        <f>SUMIFS(СВЦЭМ!$C$39:$C$782,СВЦЭМ!$A$39:$A$782,$A131,СВЦЭМ!$B$39:$B$782,O$119)+'СЕТ СН'!$I$9+СВЦЭМ!$D$10+'СЕТ СН'!$I$6-'СЕТ СН'!$I$19</f>
        <v>1386.22934452</v>
      </c>
      <c r="P131" s="36">
        <f>SUMIFS(СВЦЭМ!$C$39:$C$782,СВЦЭМ!$A$39:$A$782,$A131,СВЦЭМ!$B$39:$B$782,P$119)+'СЕТ СН'!$I$9+СВЦЭМ!$D$10+'СЕТ СН'!$I$6-'СЕТ СН'!$I$19</f>
        <v>1394.5779630300001</v>
      </c>
      <c r="Q131" s="36">
        <f>SUMIFS(СВЦЭМ!$C$39:$C$782,СВЦЭМ!$A$39:$A$782,$A131,СВЦЭМ!$B$39:$B$782,Q$119)+'СЕТ СН'!$I$9+СВЦЭМ!$D$10+'СЕТ СН'!$I$6-'СЕТ СН'!$I$19</f>
        <v>1399.4301673800001</v>
      </c>
      <c r="R131" s="36">
        <f>SUMIFS(СВЦЭМ!$C$39:$C$782,СВЦЭМ!$A$39:$A$782,$A131,СВЦЭМ!$B$39:$B$782,R$119)+'СЕТ СН'!$I$9+СВЦЭМ!$D$10+'СЕТ СН'!$I$6-'СЕТ СН'!$I$19</f>
        <v>1391.1426252399999</v>
      </c>
      <c r="S131" s="36">
        <f>SUMIFS(СВЦЭМ!$C$39:$C$782,СВЦЭМ!$A$39:$A$782,$A131,СВЦЭМ!$B$39:$B$782,S$119)+'СЕТ СН'!$I$9+СВЦЭМ!$D$10+'СЕТ СН'!$I$6-'СЕТ СН'!$I$19</f>
        <v>1389.7356383000001</v>
      </c>
      <c r="T131" s="36">
        <f>SUMIFS(СВЦЭМ!$C$39:$C$782,СВЦЭМ!$A$39:$A$782,$A131,СВЦЭМ!$B$39:$B$782,T$119)+'СЕТ СН'!$I$9+СВЦЭМ!$D$10+'СЕТ СН'!$I$6-'СЕТ СН'!$I$19</f>
        <v>1380.56119511</v>
      </c>
      <c r="U131" s="36">
        <f>SUMIFS(СВЦЭМ!$C$39:$C$782,СВЦЭМ!$A$39:$A$782,$A131,СВЦЭМ!$B$39:$B$782,U$119)+'СЕТ СН'!$I$9+СВЦЭМ!$D$10+'СЕТ СН'!$I$6-'СЕТ СН'!$I$19</f>
        <v>1373.59715198</v>
      </c>
      <c r="V131" s="36">
        <f>SUMIFS(СВЦЭМ!$C$39:$C$782,СВЦЭМ!$A$39:$A$782,$A131,СВЦЭМ!$B$39:$B$782,V$119)+'СЕТ СН'!$I$9+СВЦЭМ!$D$10+'СЕТ СН'!$I$6-'СЕТ СН'!$I$19</f>
        <v>1366.6390240200001</v>
      </c>
      <c r="W131" s="36">
        <f>SUMIFS(СВЦЭМ!$C$39:$C$782,СВЦЭМ!$A$39:$A$782,$A131,СВЦЭМ!$B$39:$B$782,W$119)+'СЕТ СН'!$I$9+СВЦЭМ!$D$10+'СЕТ СН'!$I$6-'СЕТ СН'!$I$19</f>
        <v>1376.9472712199999</v>
      </c>
      <c r="X131" s="36">
        <f>SUMIFS(СВЦЭМ!$C$39:$C$782,СВЦЭМ!$A$39:$A$782,$A131,СВЦЭМ!$B$39:$B$782,X$119)+'СЕТ СН'!$I$9+СВЦЭМ!$D$10+'СЕТ СН'!$I$6-'СЕТ СН'!$I$19</f>
        <v>1385.70311386</v>
      </c>
      <c r="Y131" s="36">
        <f>SUMIFS(СВЦЭМ!$C$39:$C$782,СВЦЭМ!$A$39:$A$782,$A131,СВЦЭМ!$B$39:$B$782,Y$119)+'СЕТ СН'!$I$9+СВЦЭМ!$D$10+'СЕТ СН'!$I$6-'СЕТ СН'!$I$19</f>
        <v>1408.98273675</v>
      </c>
    </row>
    <row r="132" spans="1:25" ht="15.75" x14ac:dyDescent="0.2">
      <c r="A132" s="35">
        <f t="shared" si="3"/>
        <v>44329</v>
      </c>
      <c r="B132" s="36">
        <f>SUMIFS(СВЦЭМ!$C$39:$C$782,СВЦЭМ!$A$39:$A$782,$A132,СВЦЭМ!$B$39:$B$782,B$119)+'СЕТ СН'!$I$9+СВЦЭМ!$D$10+'СЕТ СН'!$I$6-'СЕТ СН'!$I$19</f>
        <v>1478.9659884499999</v>
      </c>
      <c r="C132" s="36">
        <f>SUMIFS(СВЦЭМ!$C$39:$C$782,СВЦЭМ!$A$39:$A$782,$A132,СВЦЭМ!$B$39:$B$782,C$119)+'СЕТ СН'!$I$9+СВЦЭМ!$D$10+'СЕТ СН'!$I$6-'СЕТ СН'!$I$19</f>
        <v>1525.1612970199999</v>
      </c>
      <c r="D132" s="36">
        <f>SUMIFS(СВЦЭМ!$C$39:$C$782,СВЦЭМ!$A$39:$A$782,$A132,СВЦЭМ!$B$39:$B$782,D$119)+'СЕТ СН'!$I$9+СВЦЭМ!$D$10+'СЕТ СН'!$I$6-'СЕТ СН'!$I$19</f>
        <v>1542.1630505999999</v>
      </c>
      <c r="E132" s="36">
        <f>SUMIFS(СВЦЭМ!$C$39:$C$782,СВЦЭМ!$A$39:$A$782,$A132,СВЦЭМ!$B$39:$B$782,E$119)+'СЕТ СН'!$I$9+СВЦЭМ!$D$10+'СЕТ СН'!$I$6-'СЕТ СН'!$I$19</f>
        <v>1538.9292657999999</v>
      </c>
      <c r="F132" s="36">
        <f>SUMIFS(СВЦЭМ!$C$39:$C$782,СВЦЭМ!$A$39:$A$782,$A132,СВЦЭМ!$B$39:$B$782,F$119)+'СЕТ СН'!$I$9+СВЦЭМ!$D$10+'СЕТ СН'!$I$6-'СЕТ СН'!$I$19</f>
        <v>1522.9928375</v>
      </c>
      <c r="G132" s="36">
        <f>SUMIFS(СВЦЭМ!$C$39:$C$782,СВЦЭМ!$A$39:$A$782,$A132,СВЦЭМ!$B$39:$B$782,G$119)+'СЕТ СН'!$I$9+СВЦЭМ!$D$10+'СЕТ СН'!$I$6-'СЕТ СН'!$I$19</f>
        <v>1529.6605395899999</v>
      </c>
      <c r="H132" s="36">
        <f>SUMIFS(СВЦЭМ!$C$39:$C$782,СВЦЭМ!$A$39:$A$782,$A132,СВЦЭМ!$B$39:$B$782,H$119)+'СЕТ СН'!$I$9+СВЦЭМ!$D$10+'СЕТ СН'!$I$6-'СЕТ СН'!$I$19</f>
        <v>1491.7889180099999</v>
      </c>
      <c r="I132" s="36">
        <f>SUMIFS(СВЦЭМ!$C$39:$C$782,СВЦЭМ!$A$39:$A$782,$A132,СВЦЭМ!$B$39:$B$782,I$119)+'СЕТ СН'!$I$9+СВЦЭМ!$D$10+'СЕТ СН'!$I$6-'СЕТ СН'!$I$19</f>
        <v>1438.75800159</v>
      </c>
      <c r="J132" s="36">
        <f>SUMIFS(СВЦЭМ!$C$39:$C$782,СВЦЭМ!$A$39:$A$782,$A132,СВЦЭМ!$B$39:$B$782,J$119)+'СЕТ СН'!$I$9+СВЦЭМ!$D$10+'СЕТ СН'!$I$6-'СЕТ СН'!$I$19</f>
        <v>1412.78321016</v>
      </c>
      <c r="K132" s="36">
        <f>SUMIFS(СВЦЭМ!$C$39:$C$782,СВЦЭМ!$A$39:$A$782,$A132,СВЦЭМ!$B$39:$B$782,K$119)+'СЕТ СН'!$I$9+СВЦЭМ!$D$10+'СЕТ СН'!$I$6-'СЕТ СН'!$I$19</f>
        <v>1393.2929840700001</v>
      </c>
      <c r="L132" s="36">
        <f>SUMIFS(СВЦЭМ!$C$39:$C$782,СВЦЭМ!$A$39:$A$782,$A132,СВЦЭМ!$B$39:$B$782,L$119)+'СЕТ СН'!$I$9+СВЦЭМ!$D$10+'СЕТ СН'!$I$6-'СЕТ СН'!$I$19</f>
        <v>1357.4107440099999</v>
      </c>
      <c r="M132" s="36">
        <f>SUMIFS(СВЦЭМ!$C$39:$C$782,СВЦЭМ!$A$39:$A$782,$A132,СВЦЭМ!$B$39:$B$782,M$119)+'СЕТ СН'!$I$9+СВЦЭМ!$D$10+'СЕТ СН'!$I$6-'СЕТ СН'!$I$19</f>
        <v>1370.5928747</v>
      </c>
      <c r="N132" s="36">
        <f>SUMIFS(СВЦЭМ!$C$39:$C$782,СВЦЭМ!$A$39:$A$782,$A132,СВЦЭМ!$B$39:$B$782,N$119)+'СЕТ СН'!$I$9+СВЦЭМ!$D$10+'СЕТ СН'!$I$6-'СЕТ СН'!$I$19</f>
        <v>1398.35867594</v>
      </c>
      <c r="O132" s="36">
        <f>SUMIFS(СВЦЭМ!$C$39:$C$782,СВЦЭМ!$A$39:$A$782,$A132,СВЦЭМ!$B$39:$B$782,O$119)+'СЕТ СН'!$I$9+СВЦЭМ!$D$10+'СЕТ СН'!$I$6-'СЕТ СН'!$I$19</f>
        <v>1408.5879080899999</v>
      </c>
      <c r="P132" s="36">
        <f>SUMIFS(СВЦЭМ!$C$39:$C$782,СВЦЭМ!$A$39:$A$782,$A132,СВЦЭМ!$B$39:$B$782,P$119)+'СЕТ СН'!$I$9+СВЦЭМ!$D$10+'СЕТ СН'!$I$6-'СЕТ СН'!$I$19</f>
        <v>1424.52847146</v>
      </c>
      <c r="Q132" s="36">
        <f>SUMIFS(СВЦЭМ!$C$39:$C$782,СВЦЭМ!$A$39:$A$782,$A132,СВЦЭМ!$B$39:$B$782,Q$119)+'СЕТ СН'!$I$9+СВЦЭМ!$D$10+'СЕТ СН'!$I$6-'СЕТ СН'!$I$19</f>
        <v>1441.5098564100001</v>
      </c>
      <c r="R132" s="36">
        <f>SUMIFS(СВЦЭМ!$C$39:$C$782,СВЦЭМ!$A$39:$A$782,$A132,СВЦЭМ!$B$39:$B$782,R$119)+'СЕТ СН'!$I$9+СВЦЭМ!$D$10+'СЕТ СН'!$I$6-'СЕТ СН'!$I$19</f>
        <v>1440.5624969400001</v>
      </c>
      <c r="S132" s="36">
        <f>SUMIFS(СВЦЭМ!$C$39:$C$782,СВЦЭМ!$A$39:$A$782,$A132,СВЦЭМ!$B$39:$B$782,S$119)+'СЕТ СН'!$I$9+СВЦЭМ!$D$10+'СЕТ СН'!$I$6-'СЕТ СН'!$I$19</f>
        <v>1454.91231496</v>
      </c>
      <c r="T132" s="36">
        <f>SUMIFS(СВЦЭМ!$C$39:$C$782,СВЦЭМ!$A$39:$A$782,$A132,СВЦЭМ!$B$39:$B$782,T$119)+'СЕТ СН'!$I$9+СВЦЭМ!$D$10+'СЕТ СН'!$I$6-'СЕТ СН'!$I$19</f>
        <v>1434.98733468</v>
      </c>
      <c r="U132" s="36">
        <f>SUMIFS(СВЦЭМ!$C$39:$C$782,СВЦЭМ!$A$39:$A$782,$A132,СВЦЭМ!$B$39:$B$782,U$119)+'СЕТ СН'!$I$9+СВЦЭМ!$D$10+'СЕТ СН'!$I$6-'СЕТ СН'!$I$19</f>
        <v>1415.1531824000001</v>
      </c>
      <c r="V132" s="36">
        <f>SUMIFS(СВЦЭМ!$C$39:$C$782,СВЦЭМ!$A$39:$A$782,$A132,СВЦЭМ!$B$39:$B$782,V$119)+'СЕТ СН'!$I$9+СВЦЭМ!$D$10+'СЕТ СН'!$I$6-'СЕТ СН'!$I$19</f>
        <v>1389.1668283199999</v>
      </c>
      <c r="W132" s="36">
        <f>SUMIFS(СВЦЭМ!$C$39:$C$782,СВЦЭМ!$A$39:$A$782,$A132,СВЦЭМ!$B$39:$B$782,W$119)+'СЕТ СН'!$I$9+СВЦЭМ!$D$10+'СЕТ СН'!$I$6-'СЕТ СН'!$I$19</f>
        <v>1390.2113652099999</v>
      </c>
      <c r="X132" s="36">
        <f>SUMIFS(СВЦЭМ!$C$39:$C$782,СВЦЭМ!$A$39:$A$782,$A132,СВЦЭМ!$B$39:$B$782,X$119)+'СЕТ СН'!$I$9+СВЦЭМ!$D$10+'СЕТ СН'!$I$6-'СЕТ СН'!$I$19</f>
        <v>1404.6003354300001</v>
      </c>
      <c r="Y132" s="36">
        <f>SUMIFS(СВЦЭМ!$C$39:$C$782,СВЦЭМ!$A$39:$A$782,$A132,СВЦЭМ!$B$39:$B$782,Y$119)+'СЕТ СН'!$I$9+СВЦЭМ!$D$10+'СЕТ СН'!$I$6-'СЕТ СН'!$I$19</f>
        <v>1444.9213308600001</v>
      </c>
    </row>
    <row r="133" spans="1:25" ht="15.75" x14ac:dyDescent="0.2">
      <c r="A133" s="35">
        <f t="shared" si="3"/>
        <v>44330</v>
      </c>
      <c r="B133" s="36">
        <f>SUMIFS(СВЦЭМ!$C$39:$C$782,СВЦЭМ!$A$39:$A$782,$A133,СВЦЭМ!$B$39:$B$782,B$119)+'СЕТ СН'!$I$9+СВЦЭМ!$D$10+'СЕТ СН'!$I$6-'СЕТ СН'!$I$19</f>
        <v>1471.7479417300001</v>
      </c>
      <c r="C133" s="36">
        <f>SUMIFS(СВЦЭМ!$C$39:$C$782,СВЦЭМ!$A$39:$A$782,$A133,СВЦЭМ!$B$39:$B$782,C$119)+'СЕТ СН'!$I$9+СВЦЭМ!$D$10+'СЕТ СН'!$I$6-'СЕТ СН'!$I$19</f>
        <v>1492.8849761299998</v>
      </c>
      <c r="D133" s="36">
        <f>SUMIFS(СВЦЭМ!$C$39:$C$782,СВЦЭМ!$A$39:$A$782,$A133,СВЦЭМ!$B$39:$B$782,D$119)+'СЕТ СН'!$I$9+СВЦЭМ!$D$10+'СЕТ СН'!$I$6-'СЕТ СН'!$I$19</f>
        <v>1515.54431961</v>
      </c>
      <c r="E133" s="36">
        <f>SUMIFS(СВЦЭМ!$C$39:$C$782,СВЦЭМ!$A$39:$A$782,$A133,СВЦЭМ!$B$39:$B$782,E$119)+'СЕТ СН'!$I$9+СВЦЭМ!$D$10+'СЕТ СН'!$I$6-'СЕТ СН'!$I$19</f>
        <v>1517.2065117099999</v>
      </c>
      <c r="F133" s="36">
        <f>SUMIFS(СВЦЭМ!$C$39:$C$782,СВЦЭМ!$A$39:$A$782,$A133,СВЦЭМ!$B$39:$B$782,F$119)+'СЕТ СН'!$I$9+СВЦЭМ!$D$10+'СЕТ СН'!$I$6-'СЕТ СН'!$I$19</f>
        <v>1536.1773795899999</v>
      </c>
      <c r="G133" s="36">
        <f>SUMIFS(СВЦЭМ!$C$39:$C$782,СВЦЭМ!$A$39:$A$782,$A133,СВЦЭМ!$B$39:$B$782,G$119)+'СЕТ СН'!$I$9+СВЦЭМ!$D$10+'СЕТ СН'!$I$6-'СЕТ СН'!$I$19</f>
        <v>1515.4365908</v>
      </c>
      <c r="H133" s="36">
        <f>SUMIFS(СВЦЭМ!$C$39:$C$782,СВЦЭМ!$A$39:$A$782,$A133,СВЦЭМ!$B$39:$B$782,H$119)+'СЕТ СН'!$I$9+СВЦЭМ!$D$10+'СЕТ СН'!$I$6-'СЕТ СН'!$I$19</f>
        <v>1464.28062316</v>
      </c>
      <c r="I133" s="36">
        <f>SUMIFS(СВЦЭМ!$C$39:$C$782,СВЦЭМ!$A$39:$A$782,$A133,СВЦЭМ!$B$39:$B$782,I$119)+'СЕТ СН'!$I$9+СВЦЭМ!$D$10+'СЕТ СН'!$I$6-'СЕТ СН'!$I$19</f>
        <v>1401.0320406999999</v>
      </c>
      <c r="J133" s="36">
        <f>SUMIFS(СВЦЭМ!$C$39:$C$782,СВЦЭМ!$A$39:$A$782,$A133,СВЦЭМ!$B$39:$B$782,J$119)+'СЕТ СН'!$I$9+СВЦЭМ!$D$10+'СЕТ СН'!$I$6-'СЕТ СН'!$I$19</f>
        <v>1371.0910151</v>
      </c>
      <c r="K133" s="36">
        <f>SUMIFS(СВЦЭМ!$C$39:$C$782,СВЦЭМ!$A$39:$A$782,$A133,СВЦЭМ!$B$39:$B$782,K$119)+'СЕТ СН'!$I$9+СВЦЭМ!$D$10+'СЕТ СН'!$I$6-'СЕТ СН'!$I$19</f>
        <v>1345.73398499</v>
      </c>
      <c r="L133" s="36">
        <f>SUMIFS(СВЦЭМ!$C$39:$C$782,СВЦЭМ!$A$39:$A$782,$A133,СВЦЭМ!$B$39:$B$782,L$119)+'СЕТ СН'!$I$9+СВЦЭМ!$D$10+'СЕТ СН'!$I$6-'СЕТ СН'!$I$19</f>
        <v>1334.43003617</v>
      </c>
      <c r="M133" s="36">
        <f>SUMIFS(СВЦЭМ!$C$39:$C$782,СВЦЭМ!$A$39:$A$782,$A133,СВЦЭМ!$B$39:$B$782,M$119)+'СЕТ СН'!$I$9+СВЦЭМ!$D$10+'СЕТ СН'!$I$6-'СЕТ СН'!$I$19</f>
        <v>1339.26959106</v>
      </c>
      <c r="N133" s="36">
        <f>SUMIFS(СВЦЭМ!$C$39:$C$782,СВЦЭМ!$A$39:$A$782,$A133,СВЦЭМ!$B$39:$B$782,N$119)+'СЕТ СН'!$I$9+СВЦЭМ!$D$10+'СЕТ СН'!$I$6-'СЕТ СН'!$I$19</f>
        <v>1373.2802449200001</v>
      </c>
      <c r="O133" s="36">
        <f>SUMIFS(СВЦЭМ!$C$39:$C$782,СВЦЭМ!$A$39:$A$782,$A133,СВЦЭМ!$B$39:$B$782,O$119)+'СЕТ СН'!$I$9+СВЦЭМ!$D$10+'СЕТ СН'!$I$6-'СЕТ СН'!$I$19</f>
        <v>1376.4095926300001</v>
      </c>
      <c r="P133" s="36">
        <f>SUMIFS(СВЦЭМ!$C$39:$C$782,СВЦЭМ!$A$39:$A$782,$A133,СВЦЭМ!$B$39:$B$782,P$119)+'СЕТ СН'!$I$9+СВЦЭМ!$D$10+'СЕТ СН'!$I$6-'СЕТ СН'!$I$19</f>
        <v>1390.21217854</v>
      </c>
      <c r="Q133" s="36">
        <f>SUMIFS(СВЦЭМ!$C$39:$C$782,СВЦЭМ!$A$39:$A$782,$A133,СВЦЭМ!$B$39:$B$782,Q$119)+'СЕТ СН'!$I$9+СВЦЭМ!$D$10+'СЕТ СН'!$I$6-'СЕТ СН'!$I$19</f>
        <v>1406.0414680200001</v>
      </c>
      <c r="R133" s="36">
        <f>SUMIFS(СВЦЭМ!$C$39:$C$782,СВЦЭМ!$A$39:$A$782,$A133,СВЦЭМ!$B$39:$B$782,R$119)+'СЕТ СН'!$I$9+СВЦЭМ!$D$10+'СЕТ СН'!$I$6-'СЕТ СН'!$I$19</f>
        <v>1401.8113419599999</v>
      </c>
      <c r="S133" s="36">
        <f>SUMIFS(СВЦЭМ!$C$39:$C$782,СВЦЭМ!$A$39:$A$782,$A133,СВЦЭМ!$B$39:$B$782,S$119)+'СЕТ СН'!$I$9+СВЦЭМ!$D$10+'СЕТ СН'!$I$6-'СЕТ СН'!$I$19</f>
        <v>1416.0748140800001</v>
      </c>
      <c r="T133" s="36">
        <f>SUMIFS(СВЦЭМ!$C$39:$C$782,СВЦЭМ!$A$39:$A$782,$A133,СВЦЭМ!$B$39:$B$782,T$119)+'СЕТ СН'!$I$9+СВЦЭМ!$D$10+'СЕТ СН'!$I$6-'СЕТ СН'!$I$19</f>
        <v>1402.74085537</v>
      </c>
      <c r="U133" s="36">
        <f>SUMIFS(СВЦЭМ!$C$39:$C$782,СВЦЭМ!$A$39:$A$782,$A133,СВЦЭМ!$B$39:$B$782,U$119)+'СЕТ СН'!$I$9+СВЦЭМ!$D$10+'СЕТ СН'!$I$6-'СЕТ СН'!$I$19</f>
        <v>1454.3837874600001</v>
      </c>
      <c r="V133" s="36">
        <f>SUMIFS(СВЦЭМ!$C$39:$C$782,СВЦЭМ!$A$39:$A$782,$A133,СВЦЭМ!$B$39:$B$782,V$119)+'СЕТ СН'!$I$9+СВЦЭМ!$D$10+'СЕТ СН'!$I$6-'СЕТ СН'!$I$19</f>
        <v>1398.9219648999999</v>
      </c>
      <c r="W133" s="36">
        <f>SUMIFS(СВЦЭМ!$C$39:$C$782,СВЦЭМ!$A$39:$A$782,$A133,СВЦЭМ!$B$39:$B$782,W$119)+'СЕТ СН'!$I$9+СВЦЭМ!$D$10+'СЕТ СН'!$I$6-'СЕТ СН'!$I$19</f>
        <v>2049.33547636</v>
      </c>
      <c r="X133" s="36">
        <f>SUMIFS(СВЦЭМ!$C$39:$C$782,СВЦЭМ!$A$39:$A$782,$A133,СВЦЭМ!$B$39:$B$782,X$119)+'СЕТ СН'!$I$9+СВЦЭМ!$D$10+'СЕТ СН'!$I$6-'СЕТ СН'!$I$19</f>
        <v>1423.4650124899999</v>
      </c>
      <c r="Y133" s="36">
        <f>SUMIFS(СВЦЭМ!$C$39:$C$782,СВЦЭМ!$A$39:$A$782,$A133,СВЦЭМ!$B$39:$B$782,Y$119)+'СЕТ СН'!$I$9+СВЦЭМ!$D$10+'СЕТ СН'!$I$6-'СЕТ СН'!$I$19</f>
        <v>1425.0142458299999</v>
      </c>
    </row>
    <row r="134" spans="1:25" ht="15.75" x14ac:dyDescent="0.2">
      <c r="A134" s="35">
        <f t="shared" si="3"/>
        <v>44331</v>
      </c>
      <c r="B134" s="36">
        <f>SUMIFS(СВЦЭМ!$C$39:$C$782,СВЦЭМ!$A$39:$A$782,$A134,СВЦЭМ!$B$39:$B$782,B$119)+'СЕТ СН'!$I$9+СВЦЭМ!$D$10+'СЕТ СН'!$I$6-'СЕТ СН'!$I$19</f>
        <v>1428.46870573</v>
      </c>
      <c r="C134" s="36">
        <f>SUMIFS(СВЦЭМ!$C$39:$C$782,СВЦЭМ!$A$39:$A$782,$A134,СВЦЭМ!$B$39:$B$782,C$119)+'СЕТ СН'!$I$9+СВЦЭМ!$D$10+'СЕТ СН'!$I$6-'СЕТ СН'!$I$19</f>
        <v>1447.7037460900001</v>
      </c>
      <c r="D134" s="36">
        <f>SUMIFS(СВЦЭМ!$C$39:$C$782,СВЦЭМ!$A$39:$A$782,$A134,СВЦЭМ!$B$39:$B$782,D$119)+'СЕТ СН'!$I$9+СВЦЭМ!$D$10+'СЕТ СН'!$I$6-'СЕТ СН'!$I$19</f>
        <v>1478.04617712</v>
      </c>
      <c r="E134" s="36">
        <f>SUMIFS(СВЦЭМ!$C$39:$C$782,СВЦЭМ!$A$39:$A$782,$A134,СВЦЭМ!$B$39:$B$782,E$119)+'СЕТ СН'!$I$9+СВЦЭМ!$D$10+'СЕТ СН'!$I$6-'СЕТ СН'!$I$19</f>
        <v>1498.75127419</v>
      </c>
      <c r="F134" s="36">
        <f>SUMIFS(СВЦЭМ!$C$39:$C$782,СВЦЭМ!$A$39:$A$782,$A134,СВЦЭМ!$B$39:$B$782,F$119)+'СЕТ СН'!$I$9+СВЦЭМ!$D$10+'СЕТ СН'!$I$6-'СЕТ СН'!$I$19</f>
        <v>1501.8758447799999</v>
      </c>
      <c r="G134" s="36">
        <f>SUMIFS(СВЦЭМ!$C$39:$C$782,СВЦЭМ!$A$39:$A$782,$A134,СВЦЭМ!$B$39:$B$782,G$119)+'СЕТ СН'!$I$9+СВЦЭМ!$D$10+'СЕТ СН'!$I$6-'СЕТ СН'!$I$19</f>
        <v>1486.2375123900001</v>
      </c>
      <c r="H134" s="36">
        <f>SUMIFS(СВЦЭМ!$C$39:$C$782,СВЦЭМ!$A$39:$A$782,$A134,СВЦЭМ!$B$39:$B$782,H$119)+'СЕТ СН'!$I$9+СВЦЭМ!$D$10+'СЕТ СН'!$I$6-'СЕТ СН'!$I$19</f>
        <v>1437.1119606100001</v>
      </c>
      <c r="I134" s="36">
        <f>SUMIFS(СВЦЭМ!$C$39:$C$782,СВЦЭМ!$A$39:$A$782,$A134,СВЦЭМ!$B$39:$B$782,I$119)+'СЕТ СН'!$I$9+СВЦЭМ!$D$10+'СЕТ СН'!$I$6-'СЕТ СН'!$I$19</f>
        <v>1391.51941437</v>
      </c>
      <c r="J134" s="36">
        <f>SUMIFS(СВЦЭМ!$C$39:$C$782,СВЦЭМ!$A$39:$A$782,$A134,СВЦЭМ!$B$39:$B$782,J$119)+'СЕТ СН'!$I$9+СВЦЭМ!$D$10+'СЕТ СН'!$I$6-'СЕТ СН'!$I$19</f>
        <v>1400.29016802</v>
      </c>
      <c r="K134" s="36">
        <f>SUMIFS(СВЦЭМ!$C$39:$C$782,СВЦЭМ!$A$39:$A$782,$A134,СВЦЭМ!$B$39:$B$782,K$119)+'СЕТ СН'!$I$9+СВЦЭМ!$D$10+'СЕТ СН'!$I$6-'СЕТ СН'!$I$19</f>
        <v>1385.4152034000001</v>
      </c>
      <c r="L134" s="36">
        <f>SUMIFS(СВЦЭМ!$C$39:$C$782,СВЦЭМ!$A$39:$A$782,$A134,СВЦЭМ!$B$39:$B$782,L$119)+'СЕТ СН'!$I$9+СВЦЭМ!$D$10+'СЕТ СН'!$I$6-'СЕТ СН'!$I$19</f>
        <v>1366.8781411499999</v>
      </c>
      <c r="M134" s="36">
        <f>SUMIFS(СВЦЭМ!$C$39:$C$782,СВЦЭМ!$A$39:$A$782,$A134,СВЦЭМ!$B$39:$B$782,M$119)+'СЕТ СН'!$I$9+СВЦЭМ!$D$10+'СЕТ СН'!$I$6-'СЕТ СН'!$I$19</f>
        <v>1371.3173149500001</v>
      </c>
      <c r="N134" s="36">
        <f>SUMIFS(СВЦЭМ!$C$39:$C$782,СВЦЭМ!$A$39:$A$782,$A134,СВЦЭМ!$B$39:$B$782,N$119)+'СЕТ СН'!$I$9+СВЦЭМ!$D$10+'СЕТ СН'!$I$6-'СЕТ СН'!$I$19</f>
        <v>1392.08558659</v>
      </c>
      <c r="O134" s="36">
        <f>SUMIFS(СВЦЭМ!$C$39:$C$782,СВЦЭМ!$A$39:$A$782,$A134,СВЦЭМ!$B$39:$B$782,O$119)+'СЕТ СН'!$I$9+СВЦЭМ!$D$10+'СЕТ СН'!$I$6-'СЕТ СН'!$I$19</f>
        <v>1390.36025408</v>
      </c>
      <c r="P134" s="36">
        <f>SUMIFS(СВЦЭМ!$C$39:$C$782,СВЦЭМ!$A$39:$A$782,$A134,СВЦЭМ!$B$39:$B$782,P$119)+'СЕТ СН'!$I$9+СВЦЭМ!$D$10+'СЕТ СН'!$I$6-'СЕТ СН'!$I$19</f>
        <v>1421.1157742600001</v>
      </c>
      <c r="Q134" s="36">
        <f>SUMIFS(СВЦЭМ!$C$39:$C$782,СВЦЭМ!$A$39:$A$782,$A134,СВЦЭМ!$B$39:$B$782,Q$119)+'СЕТ СН'!$I$9+СВЦЭМ!$D$10+'СЕТ СН'!$I$6-'СЕТ СН'!$I$19</f>
        <v>1417.0247999400001</v>
      </c>
      <c r="R134" s="36">
        <f>SUMIFS(СВЦЭМ!$C$39:$C$782,СВЦЭМ!$A$39:$A$782,$A134,СВЦЭМ!$B$39:$B$782,R$119)+'СЕТ СН'!$I$9+СВЦЭМ!$D$10+'СЕТ СН'!$I$6-'СЕТ СН'!$I$19</f>
        <v>1398.4898009400001</v>
      </c>
      <c r="S134" s="36">
        <f>SUMIFS(СВЦЭМ!$C$39:$C$782,СВЦЭМ!$A$39:$A$782,$A134,СВЦЭМ!$B$39:$B$782,S$119)+'СЕТ СН'!$I$9+СВЦЭМ!$D$10+'СЕТ СН'!$I$6-'СЕТ СН'!$I$19</f>
        <v>1395.1704167299999</v>
      </c>
      <c r="T134" s="36">
        <f>SUMIFS(СВЦЭМ!$C$39:$C$782,СВЦЭМ!$A$39:$A$782,$A134,СВЦЭМ!$B$39:$B$782,T$119)+'СЕТ СН'!$I$9+СВЦЭМ!$D$10+'СЕТ СН'!$I$6-'СЕТ СН'!$I$19</f>
        <v>1366.99027176</v>
      </c>
      <c r="U134" s="36">
        <f>SUMIFS(СВЦЭМ!$C$39:$C$782,СВЦЭМ!$A$39:$A$782,$A134,СВЦЭМ!$B$39:$B$782,U$119)+'СЕТ СН'!$I$9+СВЦЭМ!$D$10+'СЕТ СН'!$I$6-'СЕТ СН'!$I$19</f>
        <v>1345.5662535900001</v>
      </c>
      <c r="V134" s="36">
        <f>SUMIFS(СВЦЭМ!$C$39:$C$782,СВЦЭМ!$A$39:$A$782,$A134,СВЦЭМ!$B$39:$B$782,V$119)+'СЕТ СН'!$I$9+СВЦЭМ!$D$10+'СЕТ СН'!$I$6-'СЕТ СН'!$I$19</f>
        <v>1319.32544515</v>
      </c>
      <c r="W134" s="36">
        <f>SUMIFS(СВЦЭМ!$C$39:$C$782,СВЦЭМ!$A$39:$A$782,$A134,СВЦЭМ!$B$39:$B$782,W$119)+'СЕТ СН'!$I$9+СВЦЭМ!$D$10+'СЕТ СН'!$I$6-'СЕТ СН'!$I$19</f>
        <v>1309.8284926000001</v>
      </c>
      <c r="X134" s="36">
        <f>SUMIFS(СВЦЭМ!$C$39:$C$782,СВЦЭМ!$A$39:$A$782,$A134,СВЦЭМ!$B$39:$B$782,X$119)+'СЕТ СН'!$I$9+СВЦЭМ!$D$10+'СЕТ СН'!$I$6-'СЕТ СН'!$I$19</f>
        <v>1316.1973252299999</v>
      </c>
      <c r="Y134" s="36">
        <f>SUMIFS(СВЦЭМ!$C$39:$C$782,СВЦЭМ!$A$39:$A$782,$A134,СВЦЭМ!$B$39:$B$782,Y$119)+'СЕТ СН'!$I$9+СВЦЭМ!$D$10+'СЕТ СН'!$I$6-'СЕТ СН'!$I$19</f>
        <v>1343.0953466400001</v>
      </c>
    </row>
    <row r="135" spans="1:25" ht="15.75" x14ac:dyDescent="0.2">
      <c r="A135" s="35">
        <f t="shared" si="3"/>
        <v>44332</v>
      </c>
      <c r="B135" s="36">
        <f>SUMIFS(СВЦЭМ!$C$39:$C$782,СВЦЭМ!$A$39:$A$782,$A135,СВЦЭМ!$B$39:$B$782,B$119)+'СЕТ СН'!$I$9+СВЦЭМ!$D$10+'СЕТ СН'!$I$6-'СЕТ СН'!$I$19</f>
        <v>1345.70535965</v>
      </c>
      <c r="C135" s="36">
        <f>SUMIFS(СВЦЭМ!$C$39:$C$782,СВЦЭМ!$A$39:$A$782,$A135,СВЦЭМ!$B$39:$B$782,C$119)+'СЕТ СН'!$I$9+СВЦЭМ!$D$10+'СЕТ СН'!$I$6-'СЕТ СН'!$I$19</f>
        <v>1345.82607936</v>
      </c>
      <c r="D135" s="36">
        <f>SUMIFS(СВЦЭМ!$C$39:$C$782,СВЦЭМ!$A$39:$A$782,$A135,СВЦЭМ!$B$39:$B$782,D$119)+'СЕТ СН'!$I$9+СВЦЭМ!$D$10+'СЕТ СН'!$I$6-'СЕТ СН'!$I$19</f>
        <v>1331.5755765900001</v>
      </c>
      <c r="E135" s="36">
        <f>SUMIFS(СВЦЭМ!$C$39:$C$782,СВЦЭМ!$A$39:$A$782,$A135,СВЦЭМ!$B$39:$B$782,E$119)+'СЕТ СН'!$I$9+СВЦЭМ!$D$10+'СЕТ СН'!$I$6-'СЕТ СН'!$I$19</f>
        <v>1333.72353428</v>
      </c>
      <c r="F135" s="36">
        <f>SUMIFS(СВЦЭМ!$C$39:$C$782,СВЦЭМ!$A$39:$A$782,$A135,СВЦЭМ!$B$39:$B$782,F$119)+'СЕТ СН'!$I$9+СВЦЭМ!$D$10+'СЕТ СН'!$I$6-'СЕТ СН'!$I$19</f>
        <v>1328.2571884500001</v>
      </c>
      <c r="G135" s="36">
        <f>SUMIFS(СВЦЭМ!$C$39:$C$782,СВЦЭМ!$A$39:$A$782,$A135,СВЦЭМ!$B$39:$B$782,G$119)+'СЕТ СН'!$I$9+СВЦЭМ!$D$10+'СЕТ СН'!$I$6-'СЕТ СН'!$I$19</f>
        <v>1323.703215</v>
      </c>
      <c r="H135" s="36">
        <f>SUMIFS(СВЦЭМ!$C$39:$C$782,СВЦЭМ!$A$39:$A$782,$A135,СВЦЭМ!$B$39:$B$782,H$119)+'СЕТ СН'!$I$9+СВЦЭМ!$D$10+'СЕТ СН'!$I$6-'СЕТ СН'!$I$19</f>
        <v>1333.0872026300001</v>
      </c>
      <c r="I135" s="36">
        <f>SUMIFS(СВЦЭМ!$C$39:$C$782,СВЦЭМ!$A$39:$A$782,$A135,СВЦЭМ!$B$39:$B$782,I$119)+'СЕТ СН'!$I$9+СВЦЭМ!$D$10+'СЕТ СН'!$I$6-'СЕТ СН'!$I$19</f>
        <v>1316.37836337</v>
      </c>
      <c r="J135" s="36">
        <f>SUMIFS(СВЦЭМ!$C$39:$C$782,СВЦЭМ!$A$39:$A$782,$A135,СВЦЭМ!$B$39:$B$782,J$119)+'СЕТ СН'!$I$9+СВЦЭМ!$D$10+'СЕТ СН'!$I$6-'СЕТ СН'!$I$19</f>
        <v>1284.9355199500001</v>
      </c>
      <c r="K135" s="36">
        <f>SUMIFS(СВЦЭМ!$C$39:$C$782,СВЦЭМ!$A$39:$A$782,$A135,СВЦЭМ!$B$39:$B$782,K$119)+'СЕТ СН'!$I$9+СВЦЭМ!$D$10+'СЕТ СН'!$I$6-'СЕТ СН'!$I$19</f>
        <v>1320.6787914199999</v>
      </c>
      <c r="L135" s="36">
        <f>SUMIFS(СВЦЭМ!$C$39:$C$782,СВЦЭМ!$A$39:$A$782,$A135,СВЦЭМ!$B$39:$B$782,L$119)+'СЕТ СН'!$I$9+СВЦЭМ!$D$10+'СЕТ СН'!$I$6-'СЕТ СН'!$I$19</f>
        <v>1335.0323905299999</v>
      </c>
      <c r="M135" s="36">
        <f>SUMIFS(СВЦЭМ!$C$39:$C$782,СВЦЭМ!$A$39:$A$782,$A135,СВЦЭМ!$B$39:$B$782,M$119)+'СЕТ СН'!$I$9+СВЦЭМ!$D$10+'СЕТ СН'!$I$6-'СЕТ СН'!$I$19</f>
        <v>1337.0249499500001</v>
      </c>
      <c r="N135" s="36">
        <f>SUMIFS(СВЦЭМ!$C$39:$C$782,СВЦЭМ!$A$39:$A$782,$A135,СВЦЭМ!$B$39:$B$782,N$119)+'СЕТ СН'!$I$9+СВЦЭМ!$D$10+'СЕТ СН'!$I$6-'СЕТ СН'!$I$19</f>
        <v>1331.0206972400001</v>
      </c>
      <c r="O135" s="36">
        <f>SUMIFS(СВЦЭМ!$C$39:$C$782,СВЦЭМ!$A$39:$A$782,$A135,СВЦЭМ!$B$39:$B$782,O$119)+'СЕТ СН'!$I$9+СВЦЭМ!$D$10+'СЕТ СН'!$I$6-'СЕТ СН'!$I$19</f>
        <v>1307.7751499400001</v>
      </c>
      <c r="P135" s="36">
        <f>SUMIFS(СВЦЭМ!$C$39:$C$782,СВЦЭМ!$A$39:$A$782,$A135,СВЦЭМ!$B$39:$B$782,P$119)+'СЕТ СН'!$I$9+СВЦЭМ!$D$10+'СЕТ СН'!$I$6-'СЕТ СН'!$I$19</f>
        <v>1312.08007916</v>
      </c>
      <c r="Q135" s="36">
        <f>SUMIFS(СВЦЭМ!$C$39:$C$782,СВЦЭМ!$A$39:$A$782,$A135,СВЦЭМ!$B$39:$B$782,Q$119)+'СЕТ СН'!$I$9+СВЦЭМ!$D$10+'СЕТ СН'!$I$6-'СЕТ СН'!$I$19</f>
        <v>1305.0195693200001</v>
      </c>
      <c r="R135" s="36">
        <f>SUMIFS(СВЦЭМ!$C$39:$C$782,СВЦЭМ!$A$39:$A$782,$A135,СВЦЭМ!$B$39:$B$782,R$119)+'СЕТ СН'!$I$9+СВЦЭМ!$D$10+'СЕТ СН'!$I$6-'СЕТ СН'!$I$19</f>
        <v>1294.2960508200001</v>
      </c>
      <c r="S135" s="36">
        <f>SUMIFS(СВЦЭМ!$C$39:$C$782,СВЦЭМ!$A$39:$A$782,$A135,СВЦЭМ!$B$39:$B$782,S$119)+'СЕТ СН'!$I$9+СВЦЭМ!$D$10+'СЕТ СН'!$I$6-'СЕТ СН'!$I$19</f>
        <v>1307.8841231900001</v>
      </c>
      <c r="T135" s="36">
        <f>SUMIFS(СВЦЭМ!$C$39:$C$782,СВЦЭМ!$A$39:$A$782,$A135,СВЦЭМ!$B$39:$B$782,T$119)+'СЕТ СН'!$I$9+СВЦЭМ!$D$10+'СЕТ СН'!$I$6-'СЕТ СН'!$I$19</f>
        <v>1324.93014758</v>
      </c>
      <c r="U135" s="36">
        <f>SUMIFS(СВЦЭМ!$C$39:$C$782,СВЦЭМ!$A$39:$A$782,$A135,СВЦЭМ!$B$39:$B$782,U$119)+'СЕТ СН'!$I$9+СВЦЭМ!$D$10+'СЕТ СН'!$I$6-'СЕТ СН'!$I$19</f>
        <v>1329.6236307199999</v>
      </c>
      <c r="V135" s="36">
        <f>SUMIFS(СВЦЭМ!$C$39:$C$782,СВЦЭМ!$A$39:$A$782,$A135,СВЦЭМ!$B$39:$B$782,V$119)+'СЕТ СН'!$I$9+СВЦЭМ!$D$10+'СЕТ СН'!$I$6-'СЕТ СН'!$I$19</f>
        <v>1291.9332687799999</v>
      </c>
      <c r="W135" s="36">
        <f>SUMIFS(СВЦЭМ!$C$39:$C$782,СВЦЭМ!$A$39:$A$782,$A135,СВЦЭМ!$B$39:$B$782,W$119)+'СЕТ СН'!$I$9+СВЦЭМ!$D$10+'СЕТ СН'!$I$6-'СЕТ СН'!$I$19</f>
        <v>1289.1277437200001</v>
      </c>
      <c r="X135" s="36">
        <f>SUMIFS(СВЦЭМ!$C$39:$C$782,СВЦЭМ!$A$39:$A$782,$A135,СВЦЭМ!$B$39:$B$782,X$119)+'СЕТ СН'!$I$9+СВЦЭМ!$D$10+'СЕТ СН'!$I$6-'СЕТ СН'!$I$19</f>
        <v>1283.57643121</v>
      </c>
      <c r="Y135" s="36">
        <f>SUMIFS(СВЦЭМ!$C$39:$C$782,СВЦЭМ!$A$39:$A$782,$A135,СВЦЭМ!$B$39:$B$782,Y$119)+'СЕТ СН'!$I$9+СВЦЭМ!$D$10+'СЕТ СН'!$I$6-'СЕТ СН'!$I$19</f>
        <v>1267.5369086800001</v>
      </c>
    </row>
    <row r="136" spans="1:25" ht="15.75" x14ac:dyDescent="0.2">
      <c r="A136" s="35">
        <f t="shared" si="3"/>
        <v>44333</v>
      </c>
      <c r="B136" s="36">
        <f>SUMIFS(СВЦЭМ!$C$39:$C$782,СВЦЭМ!$A$39:$A$782,$A136,СВЦЭМ!$B$39:$B$782,B$119)+'СЕТ СН'!$I$9+СВЦЭМ!$D$10+'СЕТ СН'!$I$6-'СЕТ СН'!$I$19</f>
        <v>1294.0662866600001</v>
      </c>
      <c r="C136" s="36">
        <f>SUMIFS(СВЦЭМ!$C$39:$C$782,СВЦЭМ!$A$39:$A$782,$A136,СВЦЭМ!$B$39:$B$782,C$119)+'СЕТ СН'!$I$9+СВЦЭМ!$D$10+'СЕТ СН'!$I$6-'СЕТ СН'!$I$19</f>
        <v>1336.6909915399999</v>
      </c>
      <c r="D136" s="36">
        <f>SUMIFS(СВЦЭМ!$C$39:$C$782,СВЦЭМ!$A$39:$A$782,$A136,СВЦЭМ!$B$39:$B$782,D$119)+'СЕТ СН'!$I$9+СВЦЭМ!$D$10+'СЕТ СН'!$I$6-'СЕТ СН'!$I$19</f>
        <v>1366.1555781700001</v>
      </c>
      <c r="E136" s="36">
        <f>SUMIFS(СВЦЭМ!$C$39:$C$782,СВЦЭМ!$A$39:$A$782,$A136,СВЦЭМ!$B$39:$B$782,E$119)+'СЕТ СН'!$I$9+СВЦЭМ!$D$10+'СЕТ СН'!$I$6-'СЕТ СН'!$I$19</f>
        <v>1378.1809873</v>
      </c>
      <c r="F136" s="36">
        <f>SUMIFS(СВЦЭМ!$C$39:$C$782,СВЦЭМ!$A$39:$A$782,$A136,СВЦЭМ!$B$39:$B$782,F$119)+'СЕТ СН'!$I$9+СВЦЭМ!$D$10+'СЕТ СН'!$I$6-'СЕТ СН'!$I$19</f>
        <v>1406.0663167499999</v>
      </c>
      <c r="G136" s="36">
        <f>SUMIFS(СВЦЭМ!$C$39:$C$782,СВЦЭМ!$A$39:$A$782,$A136,СВЦЭМ!$B$39:$B$782,G$119)+'СЕТ СН'!$I$9+СВЦЭМ!$D$10+'СЕТ СН'!$I$6-'СЕТ СН'!$I$19</f>
        <v>1395.4425573600001</v>
      </c>
      <c r="H136" s="36">
        <f>SUMIFS(СВЦЭМ!$C$39:$C$782,СВЦЭМ!$A$39:$A$782,$A136,СВЦЭМ!$B$39:$B$782,H$119)+'СЕТ СН'!$I$9+СВЦЭМ!$D$10+'СЕТ СН'!$I$6-'СЕТ СН'!$I$19</f>
        <v>1344.7000927500001</v>
      </c>
      <c r="I136" s="36">
        <f>SUMIFS(СВЦЭМ!$C$39:$C$782,СВЦЭМ!$A$39:$A$782,$A136,СВЦЭМ!$B$39:$B$782,I$119)+'СЕТ СН'!$I$9+СВЦЭМ!$D$10+'СЕТ СН'!$I$6-'СЕТ СН'!$I$19</f>
        <v>1314.6856068899999</v>
      </c>
      <c r="J136" s="36">
        <f>SUMIFS(СВЦЭМ!$C$39:$C$782,СВЦЭМ!$A$39:$A$782,$A136,СВЦЭМ!$B$39:$B$782,J$119)+'СЕТ СН'!$I$9+СВЦЭМ!$D$10+'СЕТ СН'!$I$6-'СЕТ СН'!$I$19</f>
        <v>1365.8567385599999</v>
      </c>
      <c r="K136" s="36">
        <f>SUMIFS(СВЦЭМ!$C$39:$C$782,СВЦЭМ!$A$39:$A$782,$A136,СВЦЭМ!$B$39:$B$782,K$119)+'СЕТ СН'!$I$9+СВЦЭМ!$D$10+'СЕТ СН'!$I$6-'СЕТ СН'!$I$19</f>
        <v>1286.1203175200001</v>
      </c>
      <c r="L136" s="36">
        <f>SUMIFS(СВЦЭМ!$C$39:$C$782,СВЦЭМ!$A$39:$A$782,$A136,СВЦЭМ!$B$39:$B$782,L$119)+'СЕТ СН'!$I$9+СВЦЭМ!$D$10+'СЕТ СН'!$I$6-'СЕТ СН'!$I$19</f>
        <v>1279.05610078</v>
      </c>
      <c r="M136" s="36">
        <f>SUMIFS(СВЦЭМ!$C$39:$C$782,СВЦЭМ!$A$39:$A$782,$A136,СВЦЭМ!$B$39:$B$782,M$119)+'СЕТ СН'!$I$9+СВЦЭМ!$D$10+'СЕТ СН'!$I$6-'СЕТ СН'!$I$19</f>
        <v>1274.41603332</v>
      </c>
      <c r="N136" s="36">
        <f>SUMIFS(СВЦЭМ!$C$39:$C$782,СВЦЭМ!$A$39:$A$782,$A136,СВЦЭМ!$B$39:$B$782,N$119)+'СЕТ СН'!$I$9+СВЦЭМ!$D$10+'СЕТ СН'!$I$6-'СЕТ СН'!$I$19</f>
        <v>1267.60619701</v>
      </c>
      <c r="O136" s="36">
        <f>SUMIFS(СВЦЭМ!$C$39:$C$782,СВЦЭМ!$A$39:$A$782,$A136,СВЦЭМ!$B$39:$B$782,O$119)+'СЕТ СН'!$I$9+СВЦЭМ!$D$10+'СЕТ СН'!$I$6-'СЕТ СН'!$I$19</f>
        <v>1263.6604071100001</v>
      </c>
      <c r="P136" s="36">
        <f>SUMIFS(СВЦЭМ!$C$39:$C$782,СВЦЭМ!$A$39:$A$782,$A136,СВЦЭМ!$B$39:$B$782,P$119)+'СЕТ СН'!$I$9+СВЦЭМ!$D$10+'СЕТ СН'!$I$6-'СЕТ СН'!$I$19</f>
        <v>1280.1211721300001</v>
      </c>
      <c r="Q136" s="36">
        <f>SUMIFS(СВЦЭМ!$C$39:$C$782,СВЦЭМ!$A$39:$A$782,$A136,СВЦЭМ!$B$39:$B$782,Q$119)+'СЕТ СН'!$I$9+СВЦЭМ!$D$10+'СЕТ СН'!$I$6-'СЕТ СН'!$I$19</f>
        <v>1293.0995385200001</v>
      </c>
      <c r="R136" s="36">
        <f>SUMIFS(СВЦЭМ!$C$39:$C$782,СВЦЭМ!$A$39:$A$782,$A136,СВЦЭМ!$B$39:$B$782,R$119)+'СЕТ СН'!$I$9+СВЦЭМ!$D$10+'СЕТ СН'!$I$6-'СЕТ СН'!$I$19</f>
        <v>1292.5739654399999</v>
      </c>
      <c r="S136" s="36">
        <f>SUMIFS(СВЦЭМ!$C$39:$C$782,СВЦЭМ!$A$39:$A$782,$A136,СВЦЭМ!$B$39:$B$782,S$119)+'СЕТ СН'!$I$9+СВЦЭМ!$D$10+'СЕТ СН'!$I$6-'СЕТ СН'!$I$19</f>
        <v>1299.0583976299999</v>
      </c>
      <c r="T136" s="36">
        <f>SUMIFS(СВЦЭМ!$C$39:$C$782,СВЦЭМ!$A$39:$A$782,$A136,СВЦЭМ!$B$39:$B$782,T$119)+'СЕТ СН'!$I$9+СВЦЭМ!$D$10+'СЕТ СН'!$I$6-'СЕТ СН'!$I$19</f>
        <v>1294.6466137100001</v>
      </c>
      <c r="U136" s="36">
        <f>SUMIFS(СВЦЭМ!$C$39:$C$782,СВЦЭМ!$A$39:$A$782,$A136,СВЦЭМ!$B$39:$B$782,U$119)+'СЕТ СН'!$I$9+СВЦЭМ!$D$10+'СЕТ СН'!$I$6-'СЕТ СН'!$I$19</f>
        <v>1293.1666560599999</v>
      </c>
      <c r="V136" s="36">
        <f>SUMIFS(СВЦЭМ!$C$39:$C$782,СВЦЭМ!$A$39:$A$782,$A136,СВЦЭМ!$B$39:$B$782,V$119)+'СЕТ СН'!$I$9+СВЦЭМ!$D$10+'СЕТ СН'!$I$6-'СЕТ СН'!$I$19</f>
        <v>1269.5245767000001</v>
      </c>
      <c r="W136" s="36">
        <f>SUMIFS(СВЦЭМ!$C$39:$C$782,СВЦЭМ!$A$39:$A$782,$A136,СВЦЭМ!$B$39:$B$782,W$119)+'СЕТ СН'!$I$9+СВЦЭМ!$D$10+'СЕТ СН'!$I$6-'СЕТ СН'!$I$19</f>
        <v>1269.3165406000001</v>
      </c>
      <c r="X136" s="36">
        <f>SUMIFS(СВЦЭМ!$C$39:$C$782,СВЦЭМ!$A$39:$A$782,$A136,СВЦЭМ!$B$39:$B$782,X$119)+'СЕТ СН'!$I$9+СВЦЭМ!$D$10+'СЕТ СН'!$I$6-'СЕТ СН'!$I$19</f>
        <v>1259.63070103</v>
      </c>
      <c r="Y136" s="36">
        <f>SUMIFS(СВЦЭМ!$C$39:$C$782,СВЦЭМ!$A$39:$A$782,$A136,СВЦЭМ!$B$39:$B$782,Y$119)+'СЕТ СН'!$I$9+СВЦЭМ!$D$10+'СЕТ СН'!$I$6-'СЕТ СН'!$I$19</f>
        <v>1275.7132918100001</v>
      </c>
    </row>
    <row r="137" spans="1:25" ht="15.75" x14ac:dyDescent="0.2">
      <c r="A137" s="35">
        <f t="shared" si="3"/>
        <v>44334</v>
      </c>
      <c r="B137" s="36">
        <f>SUMIFS(СВЦЭМ!$C$39:$C$782,СВЦЭМ!$A$39:$A$782,$A137,СВЦЭМ!$B$39:$B$782,B$119)+'СЕТ СН'!$I$9+СВЦЭМ!$D$10+'СЕТ СН'!$I$6-'СЕТ СН'!$I$19</f>
        <v>1312.6617291499999</v>
      </c>
      <c r="C137" s="36">
        <f>SUMIFS(СВЦЭМ!$C$39:$C$782,СВЦЭМ!$A$39:$A$782,$A137,СВЦЭМ!$B$39:$B$782,C$119)+'СЕТ СН'!$I$9+СВЦЭМ!$D$10+'СЕТ СН'!$I$6-'СЕТ СН'!$I$19</f>
        <v>1344.63587766</v>
      </c>
      <c r="D137" s="36">
        <f>SUMIFS(СВЦЭМ!$C$39:$C$782,СВЦЭМ!$A$39:$A$782,$A137,СВЦЭМ!$B$39:$B$782,D$119)+'СЕТ СН'!$I$9+СВЦЭМ!$D$10+'СЕТ СН'!$I$6-'СЕТ СН'!$I$19</f>
        <v>1347.69418415</v>
      </c>
      <c r="E137" s="36">
        <f>SUMIFS(СВЦЭМ!$C$39:$C$782,СВЦЭМ!$A$39:$A$782,$A137,СВЦЭМ!$B$39:$B$782,E$119)+'СЕТ СН'!$I$9+СВЦЭМ!$D$10+'СЕТ СН'!$I$6-'СЕТ СН'!$I$19</f>
        <v>1366.8635471100001</v>
      </c>
      <c r="F137" s="36">
        <f>SUMIFS(СВЦЭМ!$C$39:$C$782,СВЦЭМ!$A$39:$A$782,$A137,СВЦЭМ!$B$39:$B$782,F$119)+'СЕТ СН'!$I$9+СВЦЭМ!$D$10+'СЕТ СН'!$I$6-'СЕТ СН'!$I$19</f>
        <v>1365.8461587500001</v>
      </c>
      <c r="G137" s="36">
        <f>SUMIFS(СВЦЭМ!$C$39:$C$782,СВЦЭМ!$A$39:$A$782,$A137,СВЦЭМ!$B$39:$B$782,G$119)+'СЕТ СН'!$I$9+СВЦЭМ!$D$10+'СЕТ СН'!$I$6-'СЕТ СН'!$I$19</f>
        <v>1355.8655552600001</v>
      </c>
      <c r="H137" s="36">
        <f>SUMIFS(СВЦЭМ!$C$39:$C$782,СВЦЭМ!$A$39:$A$782,$A137,СВЦЭМ!$B$39:$B$782,H$119)+'СЕТ СН'!$I$9+СВЦЭМ!$D$10+'СЕТ СН'!$I$6-'СЕТ СН'!$I$19</f>
        <v>1312.533281</v>
      </c>
      <c r="I137" s="36">
        <f>SUMIFS(СВЦЭМ!$C$39:$C$782,СВЦЭМ!$A$39:$A$782,$A137,СВЦЭМ!$B$39:$B$782,I$119)+'СЕТ СН'!$I$9+СВЦЭМ!$D$10+'СЕТ СН'!$I$6-'СЕТ СН'!$I$19</f>
        <v>1288.4585758400001</v>
      </c>
      <c r="J137" s="36">
        <f>SUMIFS(СВЦЭМ!$C$39:$C$782,СВЦЭМ!$A$39:$A$782,$A137,СВЦЭМ!$B$39:$B$782,J$119)+'СЕТ СН'!$I$9+СВЦЭМ!$D$10+'СЕТ СН'!$I$6-'СЕТ СН'!$I$19</f>
        <v>1264.07880335</v>
      </c>
      <c r="K137" s="36">
        <f>SUMIFS(СВЦЭМ!$C$39:$C$782,СВЦЭМ!$A$39:$A$782,$A137,СВЦЭМ!$B$39:$B$782,K$119)+'СЕТ СН'!$I$9+СВЦЭМ!$D$10+'СЕТ СН'!$I$6-'СЕТ СН'!$I$19</f>
        <v>1251.13802693</v>
      </c>
      <c r="L137" s="36">
        <f>SUMIFS(СВЦЭМ!$C$39:$C$782,СВЦЭМ!$A$39:$A$782,$A137,СВЦЭМ!$B$39:$B$782,L$119)+'СЕТ СН'!$I$9+СВЦЭМ!$D$10+'СЕТ СН'!$I$6-'СЕТ СН'!$I$19</f>
        <v>1243.7889285399999</v>
      </c>
      <c r="M137" s="36">
        <f>SUMIFS(СВЦЭМ!$C$39:$C$782,СВЦЭМ!$A$39:$A$782,$A137,СВЦЭМ!$B$39:$B$782,M$119)+'СЕТ СН'!$I$9+СВЦЭМ!$D$10+'СЕТ СН'!$I$6-'СЕТ СН'!$I$19</f>
        <v>1258.36891165</v>
      </c>
      <c r="N137" s="36">
        <f>SUMIFS(СВЦЭМ!$C$39:$C$782,СВЦЭМ!$A$39:$A$782,$A137,СВЦЭМ!$B$39:$B$782,N$119)+'СЕТ СН'!$I$9+СВЦЭМ!$D$10+'СЕТ СН'!$I$6-'СЕТ СН'!$I$19</f>
        <v>1258.54843828</v>
      </c>
      <c r="O137" s="36">
        <f>SUMIFS(СВЦЭМ!$C$39:$C$782,СВЦЭМ!$A$39:$A$782,$A137,СВЦЭМ!$B$39:$B$782,O$119)+'СЕТ СН'!$I$9+СВЦЭМ!$D$10+'СЕТ СН'!$I$6-'СЕТ СН'!$I$19</f>
        <v>1298.9276766099999</v>
      </c>
      <c r="P137" s="36">
        <f>SUMIFS(СВЦЭМ!$C$39:$C$782,СВЦЭМ!$A$39:$A$782,$A137,СВЦЭМ!$B$39:$B$782,P$119)+'СЕТ СН'!$I$9+СВЦЭМ!$D$10+'СЕТ СН'!$I$6-'СЕТ СН'!$I$19</f>
        <v>1312.36453813</v>
      </c>
      <c r="Q137" s="36">
        <f>SUMIFS(СВЦЭМ!$C$39:$C$782,СВЦЭМ!$A$39:$A$782,$A137,СВЦЭМ!$B$39:$B$782,Q$119)+'СЕТ СН'!$I$9+СВЦЭМ!$D$10+'СЕТ СН'!$I$6-'СЕТ СН'!$I$19</f>
        <v>1311.2001840400001</v>
      </c>
      <c r="R137" s="36">
        <f>SUMIFS(СВЦЭМ!$C$39:$C$782,СВЦЭМ!$A$39:$A$782,$A137,СВЦЭМ!$B$39:$B$782,R$119)+'СЕТ СН'!$I$9+СВЦЭМ!$D$10+'СЕТ СН'!$I$6-'СЕТ СН'!$I$19</f>
        <v>1308.60846507</v>
      </c>
      <c r="S137" s="36">
        <f>SUMIFS(СВЦЭМ!$C$39:$C$782,СВЦЭМ!$A$39:$A$782,$A137,СВЦЭМ!$B$39:$B$782,S$119)+'СЕТ СН'!$I$9+СВЦЭМ!$D$10+'СЕТ СН'!$I$6-'СЕТ СН'!$I$19</f>
        <v>1296.53599915</v>
      </c>
      <c r="T137" s="36">
        <f>SUMIFS(СВЦЭМ!$C$39:$C$782,СВЦЭМ!$A$39:$A$782,$A137,СВЦЭМ!$B$39:$B$782,T$119)+'СЕТ СН'!$I$9+СВЦЭМ!$D$10+'СЕТ СН'!$I$6-'СЕТ СН'!$I$19</f>
        <v>1289.3238681600001</v>
      </c>
      <c r="U137" s="36">
        <f>SUMIFS(СВЦЭМ!$C$39:$C$782,СВЦЭМ!$A$39:$A$782,$A137,СВЦЭМ!$B$39:$B$782,U$119)+'СЕТ СН'!$I$9+СВЦЭМ!$D$10+'СЕТ СН'!$I$6-'СЕТ СН'!$I$19</f>
        <v>1274.56109608</v>
      </c>
      <c r="V137" s="36">
        <f>SUMIFS(СВЦЭМ!$C$39:$C$782,СВЦЭМ!$A$39:$A$782,$A137,СВЦЭМ!$B$39:$B$782,V$119)+'СЕТ СН'!$I$9+СВЦЭМ!$D$10+'СЕТ СН'!$I$6-'СЕТ СН'!$I$19</f>
        <v>1257.8409340000001</v>
      </c>
      <c r="W137" s="36">
        <f>SUMIFS(СВЦЭМ!$C$39:$C$782,СВЦЭМ!$A$39:$A$782,$A137,СВЦЭМ!$B$39:$B$782,W$119)+'СЕТ СН'!$I$9+СВЦЭМ!$D$10+'СЕТ СН'!$I$6-'СЕТ СН'!$I$19</f>
        <v>1243.1546913899999</v>
      </c>
      <c r="X137" s="36">
        <f>SUMIFS(СВЦЭМ!$C$39:$C$782,СВЦЭМ!$A$39:$A$782,$A137,СВЦЭМ!$B$39:$B$782,X$119)+'СЕТ СН'!$I$9+СВЦЭМ!$D$10+'СЕТ СН'!$I$6-'СЕТ СН'!$I$19</f>
        <v>1270.82476776</v>
      </c>
      <c r="Y137" s="36">
        <f>SUMIFS(СВЦЭМ!$C$39:$C$782,СВЦЭМ!$A$39:$A$782,$A137,СВЦЭМ!$B$39:$B$782,Y$119)+'СЕТ СН'!$I$9+СВЦЭМ!$D$10+'СЕТ СН'!$I$6-'СЕТ СН'!$I$19</f>
        <v>1310.6611408700001</v>
      </c>
    </row>
    <row r="138" spans="1:25" ht="15.75" x14ac:dyDescent="0.2">
      <c r="A138" s="35">
        <f t="shared" si="3"/>
        <v>44335</v>
      </c>
      <c r="B138" s="36">
        <f>SUMIFS(СВЦЭМ!$C$39:$C$782,СВЦЭМ!$A$39:$A$782,$A138,СВЦЭМ!$B$39:$B$782,B$119)+'СЕТ СН'!$I$9+СВЦЭМ!$D$10+'СЕТ СН'!$I$6-'СЕТ СН'!$I$19</f>
        <v>1363.9974962000001</v>
      </c>
      <c r="C138" s="36">
        <f>SUMIFS(СВЦЭМ!$C$39:$C$782,СВЦЭМ!$A$39:$A$782,$A138,СВЦЭМ!$B$39:$B$782,C$119)+'СЕТ СН'!$I$9+СВЦЭМ!$D$10+'СЕТ СН'!$I$6-'СЕТ СН'!$I$19</f>
        <v>1381.2832724499999</v>
      </c>
      <c r="D138" s="36">
        <f>SUMIFS(СВЦЭМ!$C$39:$C$782,СВЦЭМ!$A$39:$A$782,$A138,СВЦЭМ!$B$39:$B$782,D$119)+'СЕТ СН'!$I$9+СВЦЭМ!$D$10+'СЕТ СН'!$I$6-'СЕТ СН'!$I$19</f>
        <v>1392.9911551100001</v>
      </c>
      <c r="E138" s="36">
        <f>SUMIFS(СВЦЭМ!$C$39:$C$782,СВЦЭМ!$A$39:$A$782,$A138,СВЦЭМ!$B$39:$B$782,E$119)+'СЕТ СН'!$I$9+СВЦЭМ!$D$10+'СЕТ СН'!$I$6-'СЕТ СН'!$I$19</f>
        <v>1409.9421422600001</v>
      </c>
      <c r="F138" s="36">
        <f>SUMIFS(СВЦЭМ!$C$39:$C$782,СВЦЭМ!$A$39:$A$782,$A138,СВЦЭМ!$B$39:$B$782,F$119)+'СЕТ СН'!$I$9+СВЦЭМ!$D$10+'СЕТ СН'!$I$6-'СЕТ СН'!$I$19</f>
        <v>1413.82543885</v>
      </c>
      <c r="G138" s="36">
        <f>SUMIFS(СВЦЭМ!$C$39:$C$782,СВЦЭМ!$A$39:$A$782,$A138,СВЦЭМ!$B$39:$B$782,G$119)+'СЕТ СН'!$I$9+СВЦЭМ!$D$10+'СЕТ СН'!$I$6-'СЕТ СН'!$I$19</f>
        <v>1400.6085074499999</v>
      </c>
      <c r="H138" s="36">
        <f>SUMIFS(СВЦЭМ!$C$39:$C$782,СВЦЭМ!$A$39:$A$782,$A138,СВЦЭМ!$B$39:$B$782,H$119)+'СЕТ СН'!$I$9+СВЦЭМ!$D$10+'СЕТ СН'!$I$6-'СЕТ СН'!$I$19</f>
        <v>1354.7390306899999</v>
      </c>
      <c r="I138" s="36">
        <f>SUMIFS(СВЦЭМ!$C$39:$C$782,СВЦЭМ!$A$39:$A$782,$A138,СВЦЭМ!$B$39:$B$782,I$119)+'СЕТ СН'!$I$9+СВЦЭМ!$D$10+'СЕТ СН'!$I$6-'СЕТ СН'!$I$19</f>
        <v>1311.3774109400001</v>
      </c>
      <c r="J138" s="36">
        <f>SUMIFS(СВЦЭМ!$C$39:$C$782,СВЦЭМ!$A$39:$A$782,$A138,СВЦЭМ!$B$39:$B$782,J$119)+'СЕТ СН'!$I$9+СВЦЭМ!$D$10+'СЕТ СН'!$I$6-'СЕТ СН'!$I$19</f>
        <v>1291.5803879299999</v>
      </c>
      <c r="K138" s="36">
        <f>SUMIFS(СВЦЭМ!$C$39:$C$782,СВЦЭМ!$A$39:$A$782,$A138,СВЦЭМ!$B$39:$B$782,K$119)+'СЕТ СН'!$I$9+СВЦЭМ!$D$10+'СЕТ СН'!$I$6-'СЕТ СН'!$I$19</f>
        <v>1285.6022225500001</v>
      </c>
      <c r="L138" s="36">
        <f>SUMIFS(СВЦЭМ!$C$39:$C$782,СВЦЭМ!$A$39:$A$782,$A138,СВЦЭМ!$B$39:$B$782,L$119)+'СЕТ СН'!$I$9+СВЦЭМ!$D$10+'СЕТ СН'!$I$6-'СЕТ СН'!$I$19</f>
        <v>1292.1390828999999</v>
      </c>
      <c r="M138" s="36">
        <f>SUMIFS(СВЦЭМ!$C$39:$C$782,СВЦЭМ!$A$39:$A$782,$A138,СВЦЭМ!$B$39:$B$782,M$119)+'СЕТ СН'!$I$9+СВЦЭМ!$D$10+'СЕТ СН'!$I$6-'СЕТ СН'!$I$19</f>
        <v>1318.80600516</v>
      </c>
      <c r="N138" s="36">
        <f>SUMIFS(СВЦЭМ!$C$39:$C$782,СВЦЭМ!$A$39:$A$782,$A138,СВЦЭМ!$B$39:$B$782,N$119)+'СЕТ СН'!$I$9+СВЦЭМ!$D$10+'СЕТ СН'!$I$6-'СЕТ СН'!$I$19</f>
        <v>1352.2902653000001</v>
      </c>
      <c r="O138" s="36">
        <f>SUMIFS(СВЦЭМ!$C$39:$C$782,СВЦЭМ!$A$39:$A$782,$A138,СВЦЭМ!$B$39:$B$782,O$119)+'СЕТ СН'!$I$9+СВЦЭМ!$D$10+'СЕТ СН'!$I$6-'СЕТ СН'!$I$19</f>
        <v>1399.44447145</v>
      </c>
      <c r="P138" s="36">
        <f>SUMIFS(СВЦЭМ!$C$39:$C$782,СВЦЭМ!$A$39:$A$782,$A138,СВЦЭМ!$B$39:$B$782,P$119)+'СЕТ СН'!$I$9+СВЦЭМ!$D$10+'СЕТ СН'!$I$6-'СЕТ СН'!$I$19</f>
        <v>1416.1298873200001</v>
      </c>
      <c r="Q138" s="36">
        <f>SUMIFS(СВЦЭМ!$C$39:$C$782,СВЦЭМ!$A$39:$A$782,$A138,СВЦЭМ!$B$39:$B$782,Q$119)+'СЕТ СН'!$I$9+СВЦЭМ!$D$10+'СЕТ СН'!$I$6-'СЕТ СН'!$I$19</f>
        <v>1398.6592698700001</v>
      </c>
      <c r="R138" s="36">
        <f>SUMIFS(СВЦЭМ!$C$39:$C$782,СВЦЭМ!$A$39:$A$782,$A138,СВЦЭМ!$B$39:$B$782,R$119)+'СЕТ СН'!$I$9+СВЦЭМ!$D$10+'СЕТ СН'!$I$6-'СЕТ СН'!$I$19</f>
        <v>1370.37664739</v>
      </c>
      <c r="S138" s="36">
        <f>SUMIFS(СВЦЭМ!$C$39:$C$782,СВЦЭМ!$A$39:$A$782,$A138,СВЦЭМ!$B$39:$B$782,S$119)+'СЕТ СН'!$I$9+СВЦЭМ!$D$10+'СЕТ СН'!$I$6-'СЕТ СН'!$I$19</f>
        <v>1352.7582748300001</v>
      </c>
      <c r="T138" s="36">
        <f>SUMIFS(СВЦЭМ!$C$39:$C$782,СВЦЭМ!$A$39:$A$782,$A138,СВЦЭМ!$B$39:$B$782,T$119)+'СЕТ СН'!$I$9+СВЦЭМ!$D$10+'СЕТ СН'!$I$6-'СЕТ СН'!$I$19</f>
        <v>1330.1430454700001</v>
      </c>
      <c r="U138" s="36">
        <f>SUMIFS(СВЦЭМ!$C$39:$C$782,СВЦЭМ!$A$39:$A$782,$A138,СВЦЭМ!$B$39:$B$782,U$119)+'СЕТ СН'!$I$9+СВЦЭМ!$D$10+'СЕТ СН'!$I$6-'СЕТ СН'!$I$19</f>
        <v>1316.04743164</v>
      </c>
      <c r="V138" s="36">
        <f>SUMIFS(СВЦЭМ!$C$39:$C$782,СВЦЭМ!$A$39:$A$782,$A138,СВЦЭМ!$B$39:$B$782,V$119)+'СЕТ СН'!$I$9+СВЦЭМ!$D$10+'СЕТ СН'!$I$6-'СЕТ СН'!$I$19</f>
        <v>1292.6791884100001</v>
      </c>
      <c r="W138" s="36">
        <f>SUMIFS(СВЦЭМ!$C$39:$C$782,СВЦЭМ!$A$39:$A$782,$A138,СВЦЭМ!$B$39:$B$782,W$119)+'СЕТ СН'!$I$9+СВЦЭМ!$D$10+'СЕТ СН'!$I$6-'СЕТ СН'!$I$19</f>
        <v>1270.61584945</v>
      </c>
      <c r="X138" s="36">
        <f>SUMIFS(СВЦЭМ!$C$39:$C$782,СВЦЭМ!$A$39:$A$782,$A138,СВЦЭМ!$B$39:$B$782,X$119)+'СЕТ СН'!$I$9+СВЦЭМ!$D$10+'СЕТ СН'!$I$6-'СЕТ СН'!$I$19</f>
        <v>1241.19392178</v>
      </c>
      <c r="Y138" s="36">
        <f>SUMIFS(СВЦЭМ!$C$39:$C$782,СВЦЭМ!$A$39:$A$782,$A138,СВЦЭМ!$B$39:$B$782,Y$119)+'СЕТ СН'!$I$9+СВЦЭМ!$D$10+'СЕТ СН'!$I$6-'СЕТ СН'!$I$19</f>
        <v>1297.4136512499999</v>
      </c>
    </row>
    <row r="139" spans="1:25" ht="15.75" x14ac:dyDescent="0.2">
      <c r="A139" s="35">
        <f t="shared" si="3"/>
        <v>44336</v>
      </c>
      <c r="B139" s="36">
        <f>SUMIFS(СВЦЭМ!$C$39:$C$782,СВЦЭМ!$A$39:$A$782,$A139,СВЦЭМ!$B$39:$B$782,B$119)+'СЕТ СН'!$I$9+СВЦЭМ!$D$10+'СЕТ СН'!$I$6-'СЕТ СН'!$I$19</f>
        <v>1376.59089485</v>
      </c>
      <c r="C139" s="36">
        <f>SUMIFS(СВЦЭМ!$C$39:$C$782,СВЦЭМ!$A$39:$A$782,$A139,СВЦЭМ!$B$39:$B$782,C$119)+'СЕТ СН'!$I$9+СВЦЭМ!$D$10+'СЕТ СН'!$I$6-'СЕТ СН'!$I$19</f>
        <v>1394.89107463</v>
      </c>
      <c r="D139" s="36">
        <f>SUMIFS(СВЦЭМ!$C$39:$C$782,СВЦЭМ!$A$39:$A$782,$A139,СВЦЭМ!$B$39:$B$782,D$119)+'СЕТ СН'!$I$9+СВЦЭМ!$D$10+'СЕТ СН'!$I$6-'СЕТ СН'!$I$19</f>
        <v>1415.10721642</v>
      </c>
      <c r="E139" s="36">
        <f>SUMIFS(СВЦЭМ!$C$39:$C$782,СВЦЭМ!$A$39:$A$782,$A139,СВЦЭМ!$B$39:$B$782,E$119)+'СЕТ СН'!$I$9+СВЦЭМ!$D$10+'СЕТ СН'!$I$6-'СЕТ СН'!$I$19</f>
        <v>1416.9404119400001</v>
      </c>
      <c r="F139" s="36">
        <f>SUMIFS(СВЦЭМ!$C$39:$C$782,СВЦЭМ!$A$39:$A$782,$A139,СВЦЭМ!$B$39:$B$782,F$119)+'СЕТ СН'!$I$9+СВЦЭМ!$D$10+'СЕТ СН'!$I$6-'СЕТ СН'!$I$19</f>
        <v>1427.21160022</v>
      </c>
      <c r="G139" s="36">
        <f>SUMIFS(СВЦЭМ!$C$39:$C$782,СВЦЭМ!$A$39:$A$782,$A139,СВЦЭМ!$B$39:$B$782,G$119)+'СЕТ СН'!$I$9+СВЦЭМ!$D$10+'СЕТ СН'!$I$6-'СЕТ СН'!$I$19</f>
        <v>1412.9743581600001</v>
      </c>
      <c r="H139" s="36">
        <f>SUMIFS(СВЦЭМ!$C$39:$C$782,СВЦЭМ!$A$39:$A$782,$A139,СВЦЭМ!$B$39:$B$782,H$119)+'СЕТ СН'!$I$9+СВЦЭМ!$D$10+'СЕТ СН'!$I$6-'СЕТ СН'!$I$19</f>
        <v>1387.41710044</v>
      </c>
      <c r="I139" s="36">
        <f>SUMIFS(СВЦЭМ!$C$39:$C$782,СВЦЭМ!$A$39:$A$782,$A139,СВЦЭМ!$B$39:$B$782,I$119)+'СЕТ СН'!$I$9+СВЦЭМ!$D$10+'СЕТ СН'!$I$6-'СЕТ СН'!$I$19</f>
        <v>1317.8090946</v>
      </c>
      <c r="J139" s="36">
        <f>SUMIFS(СВЦЭМ!$C$39:$C$782,СВЦЭМ!$A$39:$A$782,$A139,СВЦЭМ!$B$39:$B$782,J$119)+'СЕТ СН'!$I$9+СВЦЭМ!$D$10+'СЕТ СН'!$I$6-'СЕТ СН'!$I$19</f>
        <v>1258.39672939</v>
      </c>
      <c r="K139" s="36">
        <f>SUMIFS(СВЦЭМ!$C$39:$C$782,СВЦЭМ!$A$39:$A$782,$A139,СВЦЭМ!$B$39:$B$782,K$119)+'СЕТ СН'!$I$9+СВЦЭМ!$D$10+'СЕТ СН'!$I$6-'СЕТ СН'!$I$19</f>
        <v>1229.2938342699999</v>
      </c>
      <c r="L139" s="36">
        <f>SUMIFS(СВЦЭМ!$C$39:$C$782,СВЦЭМ!$A$39:$A$782,$A139,СВЦЭМ!$B$39:$B$782,L$119)+'СЕТ СН'!$I$9+СВЦЭМ!$D$10+'СЕТ СН'!$I$6-'СЕТ СН'!$I$19</f>
        <v>1230.3292445500001</v>
      </c>
      <c r="M139" s="36">
        <f>SUMIFS(СВЦЭМ!$C$39:$C$782,СВЦЭМ!$A$39:$A$782,$A139,СВЦЭМ!$B$39:$B$782,M$119)+'СЕТ СН'!$I$9+СВЦЭМ!$D$10+'СЕТ СН'!$I$6-'СЕТ СН'!$I$19</f>
        <v>1220.4009634900001</v>
      </c>
      <c r="N139" s="36">
        <f>SUMIFS(СВЦЭМ!$C$39:$C$782,СВЦЭМ!$A$39:$A$782,$A139,СВЦЭМ!$B$39:$B$782,N$119)+'СЕТ СН'!$I$9+СВЦЭМ!$D$10+'СЕТ СН'!$I$6-'СЕТ СН'!$I$19</f>
        <v>1266.5523664699999</v>
      </c>
      <c r="O139" s="36">
        <f>SUMIFS(СВЦЭМ!$C$39:$C$782,СВЦЭМ!$A$39:$A$782,$A139,СВЦЭМ!$B$39:$B$782,O$119)+'СЕТ СН'!$I$9+СВЦЭМ!$D$10+'СЕТ СН'!$I$6-'СЕТ СН'!$I$19</f>
        <v>1296.5782431800001</v>
      </c>
      <c r="P139" s="36">
        <f>SUMIFS(СВЦЭМ!$C$39:$C$782,СВЦЭМ!$A$39:$A$782,$A139,СВЦЭМ!$B$39:$B$782,P$119)+'СЕТ СН'!$I$9+СВЦЭМ!$D$10+'СЕТ СН'!$I$6-'СЕТ СН'!$I$19</f>
        <v>1312.94834431</v>
      </c>
      <c r="Q139" s="36">
        <f>SUMIFS(СВЦЭМ!$C$39:$C$782,СВЦЭМ!$A$39:$A$782,$A139,СВЦЭМ!$B$39:$B$782,Q$119)+'СЕТ СН'!$I$9+СВЦЭМ!$D$10+'СЕТ СН'!$I$6-'СЕТ СН'!$I$19</f>
        <v>1323.0261437199999</v>
      </c>
      <c r="R139" s="36">
        <f>SUMIFS(СВЦЭМ!$C$39:$C$782,СВЦЭМ!$A$39:$A$782,$A139,СВЦЭМ!$B$39:$B$782,R$119)+'СЕТ СН'!$I$9+СВЦЭМ!$D$10+'СЕТ СН'!$I$6-'СЕТ СН'!$I$19</f>
        <v>1312.8950545800001</v>
      </c>
      <c r="S139" s="36">
        <f>SUMIFS(СВЦЭМ!$C$39:$C$782,СВЦЭМ!$A$39:$A$782,$A139,СВЦЭМ!$B$39:$B$782,S$119)+'СЕТ СН'!$I$9+СВЦЭМ!$D$10+'СЕТ СН'!$I$6-'СЕТ СН'!$I$19</f>
        <v>1293.5609137199999</v>
      </c>
      <c r="T139" s="36">
        <f>SUMIFS(СВЦЭМ!$C$39:$C$782,СВЦЭМ!$A$39:$A$782,$A139,СВЦЭМ!$B$39:$B$782,T$119)+'СЕТ СН'!$I$9+СВЦЭМ!$D$10+'СЕТ СН'!$I$6-'СЕТ СН'!$I$19</f>
        <v>1253.9586267899999</v>
      </c>
      <c r="U139" s="36">
        <f>SUMIFS(СВЦЭМ!$C$39:$C$782,СВЦЭМ!$A$39:$A$782,$A139,СВЦЭМ!$B$39:$B$782,U$119)+'СЕТ СН'!$I$9+СВЦЭМ!$D$10+'СЕТ СН'!$I$6-'СЕТ СН'!$I$19</f>
        <v>1247.8961685100001</v>
      </c>
      <c r="V139" s="36">
        <f>SUMIFS(СВЦЭМ!$C$39:$C$782,СВЦЭМ!$A$39:$A$782,$A139,СВЦЭМ!$B$39:$B$782,V$119)+'СЕТ СН'!$I$9+СВЦЭМ!$D$10+'СЕТ СН'!$I$6-'СЕТ СН'!$I$19</f>
        <v>1262.0504808800001</v>
      </c>
      <c r="W139" s="36">
        <f>SUMIFS(СВЦЭМ!$C$39:$C$782,СВЦЭМ!$A$39:$A$782,$A139,СВЦЭМ!$B$39:$B$782,W$119)+'СЕТ СН'!$I$9+СВЦЭМ!$D$10+'СЕТ СН'!$I$6-'СЕТ СН'!$I$19</f>
        <v>1283.77984477</v>
      </c>
      <c r="X139" s="36">
        <f>SUMIFS(СВЦЭМ!$C$39:$C$782,СВЦЭМ!$A$39:$A$782,$A139,СВЦЭМ!$B$39:$B$782,X$119)+'СЕТ СН'!$I$9+СВЦЭМ!$D$10+'СЕТ СН'!$I$6-'СЕТ СН'!$I$19</f>
        <v>1261.0666291</v>
      </c>
      <c r="Y139" s="36">
        <f>SUMIFS(СВЦЭМ!$C$39:$C$782,СВЦЭМ!$A$39:$A$782,$A139,СВЦЭМ!$B$39:$B$782,Y$119)+'СЕТ СН'!$I$9+СВЦЭМ!$D$10+'СЕТ СН'!$I$6-'СЕТ СН'!$I$19</f>
        <v>1233.62503251</v>
      </c>
    </row>
    <row r="140" spans="1:25" ht="15.75" x14ac:dyDescent="0.2">
      <c r="A140" s="35">
        <f t="shared" si="3"/>
        <v>44337</v>
      </c>
      <c r="B140" s="36">
        <f>SUMIFS(СВЦЭМ!$C$39:$C$782,СВЦЭМ!$A$39:$A$782,$A140,СВЦЭМ!$B$39:$B$782,B$119)+'СЕТ СН'!$I$9+СВЦЭМ!$D$10+'СЕТ СН'!$I$6-'СЕТ СН'!$I$19</f>
        <v>1263.1748189699999</v>
      </c>
      <c r="C140" s="36">
        <f>SUMIFS(СВЦЭМ!$C$39:$C$782,СВЦЭМ!$A$39:$A$782,$A140,СВЦЭМ!$B$39:$B$782,C$119)+'СЕТ СН'!$I$9+СВЦЭМ!$D$10+'СЕТ СН'!$I$6-'СЕТ СН'!$I$19</f>
        <v>1321.8643580800001</v>
      </c>
      <c r="D140" s="36">
        <f>SUMIFS(СВЦЭМ!$C$39:$C$782,СВЦЭМ!$A$39:$A$782,$A140,СВЦЭМ!$B$39:$B$782,D$119)+'СЕТ СН'!$I$9+СВЦЭМ!$D$10+'СЕТ СН'!$I$6-'СЕТ СН'!$I$19</f>
        <v>1356.1800313700001</v>
      </c>
      <c r="E140" s="36">
        <f>SUMIFS(СВЦЭМ!$C$39:$C$782,СВЦЭМ!$A$39:$A$782,$A140,СВЦЭМ!$B$39:$B$782,E$119)+'СЕТ СН'!$I$9+СВЦЭМ!$D$10+'СЕТ СН'!$I$6-'СЕТ СН'!$I$19</f>
        <v>1352.7365646600001</v>
      </c>
      <c r="F140" s="36">
        <f>SUMIFS(СВЦЭМ!$C$39:$C$782,СВЦЭМ!$A$39:$A$782,$A140,СВЦЭМ!$B$39:$B$782,F$119)+'СЕТ СН'!$I$9+СВЦЭМ!$D$10+'СЕТ СН'!$I$6-'СЕТ СН'!$I$19</f>
        <v>1379.527685</v>
      </c>
      <c r="G140" s="36">
        <f>SUMIFS(СВЦЭМ!$C$39:$C$782,СВЦЭМ!$A$39:$A$782,$A140,СВЦЭМ!$B$39:$B$782,G$119)+'СЕТ СН'!$I$9+СВЦЭМ!$D$10+'СЕТ СН'!$I$6-'СЕТ СН'!$I$19</f>
        <v>1377.72321246</v>
      </c>
      <c r="H140" s="36">
        <f>SUMIFS(СВЦЭМ!$C$39:$C$782,СВЦЭМ!$A$39:$A$782,$A140,СВЦЭМ!$B$39:$B$782,H$119)+'СЕТ СН'!$I$9+СВЦЭМ!$D$10+'СЕТ СН'!$I$6-'СЕТ СН'!$I$19</f>
        <v>1339.2632894600001</v>
      </c>
      <c r="I140" s="36">
        <f>SUMIFS(СВЦЭМ!$C$39:$C$782,СВЦЭМ!$A$39:$A$782,$A140,СВЦЭМ!$B$39:$B$782,I$119)+'СЕТ СН'!$I$9+СВЦЭМ!$D$10+'СЕТ СН'!$I$6-'СЕТ СН'!$I$19</f>
        <v>1302.5178965699999</v>
      </c>
      <c r="J140" s="36">
        <f>SUMIFS(СВЦЭМ!$C$39:$C$782,СВЦЭМ!$A$39:$A$782,$A140,СВЦЭМ!$B$39:$B$782,J$119)+'СЕТ СН'!$I$9+СВЦЭМ!$D$10+'СЕТ СН'!$I$6-'СЕТ СН'!$I$19</f>
        <v>1254.1387555200001</v>
      </c>
      <c r="K140" s="36">
        <f>SUMIFS(СВЦЭМ!$C$39:$C$782,СВЦЭМ!$A$39:$A$782,$A140,СВЦЭМ!$B$39:$B$782,K$119)+'СЕТ СН'!$I$9+СВЦЭМ!$D$10+'СЕТ СН'!$I$6-'СЕТ СН'!$I$19</f>
        <v>1208.3300000300001</v>
      </c>
      <c r="L140" s="36">
        <f>SUMIFS(СВЦЭМ!$C$39:$C$782,СВЦЭМ!$A$39:$A$782,$A140,СВЦЭМ!$B$39:$B$782,L$119)+'СЕТ СН'!$I$9+СВЦЭМ!$D$10+'СЕТ СН'!$I$6-'СЕТ СН'!$I$19</f>
        <v>1205.0345979799999</v>
      </c>
      <c r="M140" s="36">
        <f>SUMIFS(СВЦЭМ!$C$39:$C$782,СВЦЭМ!$A$39:$A$782,$A140,СВЦЭМ!$B$39:$B$782,M$119)+'СЕТ СН'!$I$9+СВЦЭМ!$D$10+'СЕТ СН'!$I$6-'СЕТ СН'!$I$19</f>
        <v>1227.60813016</v>
      </c>
      <c r="N140" s="36">
        <f>SUMIFS(СВЦЭМ!$C$39:$C$782,СВЦЭМ!$A$39:$A$782,$A140,СВЦЭМ!$B$39:$B$782,N$119)+'СЕТ СН'!$I$9+СВЦЭМ!$D$10+'СЕТ СН'!$I$6-'СЕТ СН'!$I$19</f>
        <v>1285.8063234599999</v>
      </c>
      <c r="O140" s="36">
        <f>SUMIFS(СВЦЭМ!$C$39:$C$782,СВЦЭМ!$A$39:$A$782,$A140,СВЦЭМ!$B$39:$B$782,O$119)+'СЕТ СН'!$I$9+СВЦЭМ!$D$10+'СЕТ СН'!$I$6-'СЕТ СН'!$I$19</f>
        <v>1324.56521828</v>
      </c>
      <c r="P140" s="36">
        <f>SUMIFS(СВЦЭМ!$C$39:$C$782,СВЦЭМ!$A$39:$A$782,$A140,СВЦЭМ!$B$39:$B$782,P$119)+'СЕТ СН'!$I$9+СВЦЭМ!$D$10+'СЕТ СН'!$I$6-'СЕТ СН'!$I$19</f>
        <v>1331.6403850199999</v>
      </c>
      <c r="Q140" s="36">
        <f>SUMIFS(СВЦЭМ!$C$39:$C$782,СВЦЭМ!$A$39:$A$782,$A140,СВЦЭМ!$B$39:$B$782,Q$119)+'СЕТ СН'!$I$9+СВЦЭМ!$D$10+'СЕТ СН'!$I$6-'СЕТ СН'!$I$19</f>
        <v>1326.7400780099999</v>
      </c>
      <c r="R140" s="36">
        <f>SUMIFS(СВЦЭМ!$C$39:$C$782,СВЦЭМ!$A$39:$A$782,$A140,СВЦЭМ!$B$39:$B$782,R$119)+'СЕТ СН'!$I$9+СВЦЭМ!$D$10+'СЕТ СН'!$I$6-'СЕТ СН'!$I$19</f>
        <v>1317.2559325</v>
      </c>
      <c r="S140" s="36">
        <f>SUMIFS(СВЦЭМ!$C$39:$C$782,СВЦЭМ!$A$39:$A$782,$A140,СВЦЭМ!$B$39:$B$782,S$119)+'СЕТ СН'!$I$9+СВЦЭМ!$D$10+'СЕТ СН'!$I$6-'СЕТ СН'!$I$19</f>
        <v>1310.4140031500001</v>
      </c>
      <c r="T140" s="36">
        <f>SUMIFS(СВЦЭМ!$C$39:$C$782,СВЦЭМ!$A$39:$A$782,$A140,СВЦЭМ!$B$39:$B$782,T$119)+'СЕТ СН'!$I$9+СВЦЭМ!$D$10+'СЕТ СН'!$I$6-'СЕТ СН'!$I$19</f>
        <v>1269.89779165</v>
      </c>
      <c r="U140" s="36">
        <f>SUMIFS(СВЦЭМ!$C$39:$C$782,СВЦЭМ!$A$39:$A$782,$A140,СВЦЭМ!$B$39:$B$782,U$119)+'СЕТ СН'!$I$9+СВЦЭМ!$D$10+'СЕТ СН'!$I$6-'СЕТ СН'!$I$19</f>
        <v>1221.4233849</v>
      </c>
      <c r="V140" s="36">
        <f>SUMIFS(СВЦЭМ!$C$39:$C$782,СВЦЭМ!$A$39:$A$782,$A140,СВЦЭМ!$B$39:$B$782,V$119)+'СЕТ СН'!$I$9+СВЦЭМ!$D$10+'СЕТ СН'!$I$6-'СЕТ СН'!$I$19</f>
        <v>1237.0411726100001</v>
      </c>
      <c r="W140" s="36">
        <f>SUMIFS(СВЦЭМ!$C$39:$C$782,СВЦЭМ!$A$39:$A$782,$A140,СВЦЭМ!$B$39:$B$782,W$119)+'СЕТ СН'!$I$9+СВЦЭМ!$D$10+'СЕТ СН'!$I$6-'СЕТ СН'!$I$19</f>
        <v>1255.94534206</v>
      </c>
      <c r="X140" s="36">
        <f>SUMIFS(СВЦЭМ!$C$39:$C$782,СВЦЭМ!$A$39:$A$782,$A140,СВЦЭМ!$B$39:$B$782,X$119)+'СЕТ СН'!$I$9+СВЦЭМ!$D$10+'СЕТ СН'!$I$6-'СЕТ СН'!$I$19</f>
        <v>1268.4802002399999</v>
      </c>
      <c r="Y140" s="36">
        <f>SUMIFS(СВЦЭМ!$C$39:$C$782,СВЦЭМ!$A$39:$A$782,$A140,СВЦЭМ!$B$39:$B$782,Y$119)+'СЕТ СН'!$I$9+СВЦЭМ!$D$10+'СЕТ СН'!$I$6-'СЕТ СН'!$I$19</f>
        <v>1240.27243389</v>
      </c>
    </row>
    <row r="141" spans="1:25" ht="15.75" x14ac:dyDescent="0.2">
      <c r="A141" s="35">
        <f t="shared" si="3"/>
        <v>44338</v>
      </c>
      <c r="B141" s="36">
        <f>SUMIFS(СВЦЭМ!$C$39:$C$782,СВЦЭМ!$A$39:$A$782,$A141,СВЦЭМ!$B$39:$B$782,B$119)+'СЕТ СН'!$I$9+СВЦЭМ!$D$10+'СЕТ СН'!$I$6-'СЕТ СН'!$I$19</f>
        <v>1282.1056226200001</v>
      </c>
      <c r="C141" s="36">
        <f>SUMIFS(СВЦЭМ!$C$39:$C$782,СВЦЭМ!$A$39:$A$782,$A141,СВЦЭМ!$B$39:$B$782,C$119)+'СЕТ СН'!$I$9+СВЦЭМ!$D$10+'СЕТ СН'!$I$6-'СЕТ СН'!$I$19</f>
        <v>1288.1836780400001</v>
      </c>
      <c r="D141" s="36">
        <f>SUMIFS(СВЦЭМ!$C$39:$C$782,СВЦЭМ!$A$39:$A$782,$A141,СВЦЭМ!$B$39:$B$782,D$119)+'СЕТ СН'!$I$9+СВЦЭМ!$D$10+'СЕТ СН'!$I$6-'СЕТ СН'!$I$19</f>
        <v>1315.97905762</v>
      </c>
      <c r="E141" s="36">
        <f>SUMIFS(СВЦЭМ!$C$39:$C$782,СВЦЭМ!$A$39:$A$782,$A141,СВЦЭМ!$B$39:$B$782,E$119)+'СЕТ СН'!$I$9+СВЦЭМ!$D$10+'СЕТ СН'!$I$6-'СЕТ СН'!$I$19</f>
        <v>1338.17191327</v>
      </c>
      <c r="F141" s="36">
        <f>SUMIFS(СВЦЭМ!$C$39:$C$782,СВЦЭМ!$A$39:$A$782,$A141,СВЦЭМ!$B$39:$B$782,F$119)+'СЕТ СН'!$I$9+СВЦЭМ!$D$10+'СЕТ СН'!$I$6-'СЕТ СН'!$I$19</f>
        <v>1341.3968355500001</v>
      </c>
      <c r="G141" s="36">
        <f>SUMIFS(СВЦЭМ!$C$39:$C$782,СВЦЭМ!$A$39:$A$782,$A141,СВЦЭМ!$B$39:$B$782,G$119)+'СЕТ СН'!$I$9+СВЦЭМ!$D$10+'СЕТ СН'!$I$6-'СЕТ СН'!$I$19</f>
        <v>1336.58651753</v>
      </c>
      <c r="H141" s="36">
        <f>SUMIFS(СВЦЭМ!$C$39:$C$782,СВЦЭМ!$A$39:$A$782,$A141,СВЦЭМ!$B$39:$B$782,H$119)+'СЕТ СН'!$I$9+СВЦЭМ!$D$10+'СЕТ СН'!$I$6-'СЕТ СН'!$I$19</f>
        <v>1323.91010607</v>
      </c>
      <c r="I141" s="36">
        <f>SUMIFS(СВЦЭМ!$C$39:$C$782,СВЦЭМ!$A$39:$A$782,$A141,СВЦЭМ!$B$39:$B$782,I$119)+'СЕТ СН'!$I$9+СВЦЭМ!$D$10+'СЕТ СН'!$I$6-'СЕТ СН'!$I$19</f>
        <v>1250.455682</v>
      </c>
      <c r="J141" s="36">
        <f>SUMIFS(СВЦЭМ!$C$39:$C$782,СВЦЭМ!$A$39:$A$782,$A141,СВЦЭМ!$B$39:$B$782,J$119)+'СЕТ СН'!$I$9+СВЦЭМ!$D$10+'СЕТ СН'!$I$6-'СЕТ СН'!$I$19</f>
        <v>1211.4898988699999</v>
      </c>
      <c r="K141" s="36">
        <f>SUMIFS(СВЦЭМ!$C$39:$C$782,СВЦЭМ!$A$39:$A$782,$A141,СВЦЭМ!$B$39:$B$782,K$119)+'СЕТ СН'!$I$9+СВЦЭМ!$D$10+'СЕТ СН'!$I$6-'СЕТ СН'!$I$19</f>
        <v>1166.24490889</v>
      </c>
      <c r="L141" s="36">
        <f>SUMIFS(СВЦЭМ!$C$39:$C$782,СВЦЭМ!$A$39:$A$782,$A141,СВЦЭМ!$B$39:$B$782,L$119)+'СЕТ СН'!$I$9+СВЦЭМ!$D$10+'СЕТ СН'!$I$6-'СЕТ СН'!$I$19</f>
        <v>1162.88176387</v>
      </c>
      <c r="M141" s="36">
        <f>SUMIFS(СВЦЭМ!$C$39:$C$782,СВЦЭМ!$A$39:$A$782,$A141,СВЦЭМ!$B$39:$B$782,M$119)+'СЕТ СН'!$I$9+СВЦЭМ!$D$10+'СЕТ СН'!$I$6-'СЕТ СН'!$I$19</f>
        <v>1174.12248957</v>
      </c>
      <c r="N141" s="36">
        <f>SUMIFS(СВЦЭМ!$C$39:$C$782,СВЦЭМ!$A$39:$A$782,$A141,СВЦЭМ!$B$39:$B$782,N$119)+'СЕТ СН'!$I$9+СВЦЭМ!$D$10+'СЕТ СН'!$I$6-'СЕТ СН'!$I$19</f>
        <v>1239.3677414599999</v>
      </c>
      <c r="O141" s="36">
        <f>SUMIFS(СВЦЭМ!$C$39:$C$782,СВЦЭМ!$A$39:$A$782,$A141,СВЦЭМ!$B$39:$B$782,O$119)+'СЕТ СН'!$I$9+СВЦЭМ!$D$10+'СЕТ СН'!$I$6-'СЕТ СН'!$I$19</f>
        <v>1274.9822297600001</v>
      </c>
      <c r="P141" s="36">
        <f>SUMIFS(СВЦЭМ!$C$39:$C$782,СВЦЭМ!$A$39:$A$782,$A141,СВЦЭМ!$B$39:$B$782,P$119)+'СЕТ СН'!$I$9+СВЦЭМ!$D$10+'СЕТ СН'!$I$6-'СЕТ СН'!$I$19</f>
        <v>1295.01940627</v>
      </c>
      <c r="Q141" s="36">
        <f>SUMIFS(СВЦЭМ!$C$39:$C$782,СВЦЭМ!$A$39:$A$782,$A141,СВЦЭМ!$B$39:$B$782,Q$119)+'СЕТ СН'!$I$9+СВЦЭМ!$D$10+'СЕТ СН'!$I$6-'СЕТ СН'!$I$19</f>
        <v>1293.6727753</v>
      </c>
      <c r="R141" s="36">
        <f>SUMIFS(СВЦЭМ!$C$39:$C$782,СВЦЭМ!$A$39:$A$782,$A141,СВЦЭМ!$B$39:$B$782,R$119)+'СЕТ СН'!$I$9+СВЦЭМ!$D$10+'СЕТ СН'!$I$6-'СЕТ СН'!$I$19</f>
        <v>1282.89810784</v>
      </c>
      <c r="S141" s="36">
        <f>SUMIFS(СВЦЭМ!$C$39:$C$782,СВЦЭМ!$A$39:$A$782,$A141,СВЦЭМ!$B$39:$B$782,S$119)+'СЕТ СН'!$I$9+СВЦЭМ!$D$10+'СЕТ СН'!$I$6-'СЕТ СН'!$I$19</f>
        <v>1259.5565858100001</v>
      </c>
      <c r="T141" s="36">
        <f>SUMIFS(СВЦЭМ!$C$39:$C$782,СВЦЭМ!$A$39:$A$782,$A141,СВЦЭМ!$B$39:$B$782,T$119)+'СЕТ СН'!$I$9+СВЦЭМ!$D$10+'СЕТ СН'!$I$6-'СЕТ СН'!$I$19</f>
        <v>1201.48098499</v>
      </c>
      <c r="U141" s="36">
        <f>SUMIFS(СВЦЭМ!$C$39:$C$782,СВЦЭМ!$A$39:$A$782,$A141,СВЦЭМ!$B$39:$B$782,U$119)+'СЕТ СН'!$I$9+СВЦЭМ!$D$10+'СЕТ СН'!$I$6-'СЕТ СН'!$I$19</f>
        <v>1186.44378426</v>
      </c>
      <c r="V141" s="36">
        <f>SUMIFS(СВЦЭМ!$C$39:$C$782,СВЦЭМ!$A$39:$A$782,$A141,СВЦЭМ!$B$39:$B$782,V$119)+'СЕТ СН'!$I$9+СВЦЭМ!$D$10+'СЕТ СН'!$I$6-'СЕТ СН'!$I$19</f>
        <v>1179.52634917</v>
      </c>
      <c r="W141" s="36">
        <f>SUMIFS(СВЦЭМ!$C$39:$C$782,СВЦЭМ!$A$39:$A$782,$A141,СВЦЭМ!$B$39:$B$782,W$119)+'СЕТ СН'!$I$9+СВЦЭМ!$D$10+'СЕТ СН'!$I$6-'СЕТ СН'!$I$19</f>
        <v>1211.34853735</v>
      </c>
      <c r="X141" s="36">
        <f>SUMIFS(СВЦЭМ!$C$39:$C$782,СВЦЭМ!$A$39:$A$782,$A141,СВЦЭМ!$B$39:$B$782,X$119)+'СЕТ СН'!$I$9+СВЦЭМ!$D$10+'СЕТ СН'!$I$6-'СЕТ СН'!$I$19</f>
        <v>1188.56755316</v>
      </c>
      <c r="Y141" s="36">
        <f>SUMIFS(СВЦЭМ!$C$39:$C$782,СВЦЭМ!$A$39:$A$782,$A141,СВЦЭМ!$B$39:$B$782,Y$119)+'СЕТ СН'!$I$9+СВЦЭМ!$D$10+'СЕТ СН'!$I$6-'СЕТ СН'!$I$19</f>
        <v>1180.4194791300001</v>
      </c>
    </row>
    <row r="142" spans="1:25" ht="15.75" x14ac:dyDescent="0.2">
      <c r="A142" s="35">
        <f t="shared" si="3"/>
        <v>44339</v>
      </c>
      <c r="B142" s="36">
        <f>SUMIFS(СВЦЭМ!$C$39:$C$782,СВЦЭМ!$A$39:$A$782,$A142,СВЦЭМ!$B$39:$B$782,B$119)+'СЕТ СН'!$I$9+СВЦЭМ!$D$10+'СЕТ СН'!$I$6-'СЕТ СН'!$I$19</f>
        <v>1258.24492805</v>
      </c>
      <c r="C142" s="36">
        <f>SUMIFS(СВЦЭМ!$C$39:$C$782,СВЦЭМ!$A$39:$A$782,$A142,СВЦЭМ!$B$39:$B$782,C$119)+'СЕТ СН'!$I$9+СВЦЭМ!$D$10+'СЕТ СН'!$I$6-'СЕТ СН'!$I$19</f>
        <v>1318.0635536500001</v>
      </c>
      <c r="D142" s="36">
        <f>SUMIFS(СВЦЭМ!$C$39:$C$782,СВЦЭМ!$A$39:$A$782,$A142,СВЦЭМ!$B$39:$B$782,D$119)+'СЕТ СН'!$I$9+СВЦЭМ!$D$10+'СЕТ СН'!$I$6-'СЕТ СН'!$I$19</f>
        <v>1343.09548621</v>
      </c>
      <c r="E142" s="36">
        <f>SUMIFS(СВЦЭМ!$C$39:$C$782,СВЦЭМ!$A$39:$A$782,$A142,СВЦЭМ!$B$39:$B$782,E$119)+'СЕТ СН'!$I$9+СВЦЭМ!$D$10+'СЕТ СН'!$I$6-'СЕТ СН'!$I$19</f>
        <v>1358.93644786</v>
      </c>
      <c r="F142" s="36">
        <f>SUMIFS(СВЦЭМ!$C$39:$C$782,СВЦЭМ!$A$39:$A$782,$A142,СВЦЭМ!$B$39:$B$782,F$119)+'СЕТ СН'!$I$9+СВЦЭМ!$D$10+'СЕТ СН'!$I$6-'СЕТ СН'!$I$19</f>
        <v>1371.5516087400001</v>
      </c>
      <c r="G142" s="36">
        <f>SUMIFS(СВЦЭМ!$C$39:$C$782,СВЦЭМ!$A$39:$A$782,$A142,СВЦЭМ!$B$39:$B$782,G$119)+'СЕТ СН'!$I$9+СВЦЭМ!$D$10+'СЕТ СН'!$I$6-'СЕТ СН'!$I$19</f>
        <v>1373.4828727900001</v>
      </c>
      <c r="H142" s="36">
        <f>SUMIFS(СВЦЭМ!$C$39:$C$782,СВЦЭМ!$A$39:$A$782,$A142,СВЦЭМ!$B$39:$B$782,H$119)+'СЕТ СН'!$I$9+СВЦЭМ!$D$10+'СЕТ СН'!$I$6-'СЕТ СН'!$I$19</f>
        <v>1375.91489761</v>
      </c>
      <c r="I142" s="36">
        <f>SUMIFS(СВЦЭМ!$C$39:$C$782,СВЦЭМ!$A$39:$A$782,$A142,СВЦЭМ!$B$39:$B$782,I$119)+'СЕТ СН'!$I$9+СВЦЭМ!$D$10+'СЕТ СН'!$I$6-'СЕТ СН'!$I$19</f>
        <v>1299.9006388800001</v>
      </c>
      <c r="J142" s="36">
        <f>SUMIFS(СВЦЭМ!$C$39:$C$782,СВЦЭМ!$A$39:$A$782,$A142,СВЦЭМ!$B$39:$B$782,J$119)+'СЕТ СН'!$I$9+СВЦЭМ!$D$10+'СЕТ СН'!$I$6-'СЕТ СН'!$I$19</f>
        <v>1262.7759389</v>
      </c>
      <c r="K142" s="36">
        <f>SUMIFS(СВЦЭМ!$C$39:$C$782,СВЦЭМ!$A$39:$A$782,$A142,СВЦЭМ!$B$39:$B$782,K$119)+'СЕТ СН'!$I$9+СВЦЭМ!$D$10+'СЕТ СН'!$I$6-'СЕТ СН'!$I$19</f>
        <v>1212.29198866</v>
      </c>
      <c r="L142" s="36">
        <f>SUMIFS(СВЦЭМ!$C$39:$C$782,СВЦЭМ!$A$39:$A$782,$A142,СВЦЭМ!$B$39:$B$782,L$119)+'СЕТ СН'!$I$9+СВЦЭМ!$D$10+'СЕТ СН'!$I$6-'СЕТ СН'!$I$19</f>
        <v>1191.62298562</v>
      </c>
      <c r="M142" s="36">
        <f>SUMIFS(СВЦЭМ!$C$39:$C$782,СВЦЭМ!$A$39:$A$782,$A142,СВЦЭМ!$B$39:$B$782,M$119)+'СЕТ СН'!$I$9+СВЦЭМ!$D$10+'СЕТ СН'!$I$6-'СЕТ СН'!$I$19</f>
        <v>1196.56250731</v>
      </c>
      <c r="N142" s="36">
        <f>SUMIFS(СВЦЭМ!$C$39:$C$782,СВЦЭМ!$A$39:$A$782,$A142,СВЦЭМ!$B$39:$B$782,N$119)+'СЕТ СН'!$I$9+СВЦЭМ!$D$10+'СЕТ СН'!$I$6-'СЕТ СН'!$I$19</f>
        <v>1246.17134248</v>
      </c>
      <c r="O142" s="36">
        <f>SUMIFS(СВЦЭМ!$C$39:$C$782,СВЦЭМ!$A$39:$A$782,$A142,СВЦЭМ!$B$39:$B$782,O$119)+'СЕТ СН'!$I$9+СВЦЭМ!$D$10+'СЕТ СН'!$I$6-'СЕТ СН'!$I$19</f>
        <v>1279.80827228</v>
      </c>
      <c r="P142" s="36">
        <f>SUMIFS(СВЦЭМ!$C$39:$C$782,СВЦЭМ!$A$39:$A$782,$A142,СВЦЭМ!$B$39:$B$782,P$119)+'СЕТ СН'!$I$9+СВЦЭМ!$D$10+'СЕТ СН'!$I$6-'СЕТ СН'!$I$19</f>
        <v>1306.3235140100001</v>
      </c>
      <c r="Q142" s="36">
        <f>SUMIFS(СВЦЭМ!$C$39:$C$782,СВЦЭМ!$A$39:$A$782,$A142,СВЦЭМ!$B$39:$B$782,Q$119)+'СЕТ СН'!$I$9+СВЦЭМ!$D$10+'СЕТ СН'!$I$6-'СЕТ СН'!$I$19</f>
        <v>1317.8382481200001</v>
      </c>
      <c r="R142" s="36">
        <f>SUMIFS(СВЦЭМ!$C$39:$C$782,СВЦЭМ!$A$39:$A$782,$A142,СВЦЭМ!$B$39:$B$782,R$119)+'СЕТ СН'!$I$9+СВЦЭМ!$D$10+'СЕТ СН'!$I$6-'СЕТ СН'!$I$19</f>
        <v>1308.2104592800001</v>
      </c>
      <c r="S142" s="36">
        <f>SUMIFS(СВЦЭМ!$C$39:$C$782,СВЦЭМ!$A$39:$A$782,$A142,СВЦЭМ!$B$39:$B$782,S$119)+'СЕТ СН'!$I$9+СВЦЭМ!$D$10+'СЕТ СН'!$I$6-'СЕТ СН'!$I$19</f>
        <v>1290.40596383</v>
      </c>
      <c r="T142" s="36">
        <f>SUMIFS(СВЦЭМ!$C$39:$C$782,СВЦЭМ!$A$39:$A$782,$A142,СВЦЭМ!$B$39:$B$782,T$119)+'СЕТ СН'!$I$9+СВЦЭМ!$D$10+'СЕТ СН'!$I$6-'СЕТ СН'!$I$19</f>
        <v>1247.7870293400001</v>
      </c>
      <c r="U142" s="36">
        <f>SUMIFS(СВЦЭМ!$C$39:$C$782,СВЦЭМ!$A$39:$A$782,$A142,СВЦЭМ!$B$39:$B$782,U$119)+'СЕТ СН'!$I$9+СВЦЭМ!$D$10+'СЕТ СН'!$I$6-'СЕТ СН'!$I$19</f>
        <v>1201.4724181300001</v>
      </c>
      <c r="V142" s="36">
        <f>SUMIFS(СВЦЭМ!$C$39:$C$782,СВЦЭМ!$A$39:$A$782,$A142,СВЦЭМ!$B$39:$B$782,V$119)+'СЕТ СН'!$I$9+СВЦЭМ!$D$10+'СЕТ СН'!$I$6-'СЕТ СН'!$I$19</f>
        <v>1183.4510064400001</v>
      </c>
      <c r="W142" s="36">
        <f>SUMIFS(СВЦЭМ!$C$39:$C$782,СВЦЭМ!$A$39:$A$782,$A142,СВЦЭМ!$B$39:$B$782,W$119)+'СЕТ СН'!$I$9+СВЦЭМ!$D$10+'СЕТ СН'!$I$6-'СЕТ СН'!$I$19</f>
        <v>1160.2216671200001</v>
      </c>
      <c r="X142" s="36">
        <f>SUMIFS(СВЦЭМ!$C$39:$C$782,СВЦЭМ!$A$39:$A$782,$A142,СВЦЭМ!$B$39:$B$782,X$119)+'СЕТ СН'!$I$9+СВЦЭМ!$D$10+'СЕТ СН'!$I$6-'СЕТ СН'!$I$19</f>
        <v>1244.0862324699999</v>
      </c>
      <c r="Y142" s="36">
        <f>SUMIFS(СВЦЭМ!$C$39:$C$782,СВЦЭМ!$A$39:$A$782,$A142,СВЦЭМ!$B$39:$B$782,Y$119)+'СЕТ СН'!$I$9+СВЦЭМ!$D$10+'СЕТ СН'!$I$6-'СЕТ СН'!$I$19</f>
        <v>1242.4721501500001</v>
      </c>
    </row>
    <row r="143" spans="1:25" ht="15.75" x14ac:dyDescent="0.2">
      <c r="A143" s="35">
        <f t="shared" si="3"/>
        <v>44340</v>
      </c>
      <c r="B143" s="36">
        <f>SUMIFS(СВЦЭМ!$C$39:$C$782,СВЦЭМ!$A$39:$A$782,$A143,СВЦЭМ!$B$39:$B$782,B$119)+'СЕТ СН'!$I$9+СВЦЭМ!$D$10+'СЕТ СН'!$I$6-'СЕТ СН'!$I$19</f>
        <v>1317.25102057</v>
      </c>
      <c r="C143" s="36">
        <f>SUMIFS(СВЦЭМ!$C$39:$C$782,СВЦЭМ!$A$39:$A$782,$A143,СВЦЭМ!$B$39:$B$782,C$119)+'СЕТ СН'!$I$9+СВЦЭМ!$D$10+'СЕТ СН'!$I$6-'СЕТ СН'!$I$19</f>
        <v>1394.1546841700001</v>
      </c>
      <c r="D143" s="36">
        <f>SUMIFS(СВЦЭМ!$C$39:$C$782,СВЦЭМ!$A$39:$A$782,$A143,СВЦЭМ!$B$39:$B$782,D$119)+'СЕТ СН'!$I$9+СВЦЭМ!$D$10+'СЕТ СН'!$I$6-'СЕТ СН'!$I$19</f>
        <v>1440.69991648</v>
      </c>
      <c r="E143" s="36">
        <f>SUMIFS(СВЦЭМ!$C$39:$C$782,СВЦЭМ!$A$39:$A$782,$A143,СВЦЭМ!$B$39:$B$782,E$119)+'СЕТ СН'!$I$9+СВЦЭМ!$D$10+'СЕТ СН'!$I$6-'СЕТ СН'!$I$19</f>
        <v>1470.2847585300001</v>
      </c>
      <c r="F143" s="36">
        <f>SUMIFS(СВЦЭМ!$C$39:$C$782,СВЦЭМ!$A$39:$A$782,$A143,СВЦЭМ!$B$39:$B$782,F$119)+'СЕТ СН'!$I$9+СВЦЭМ!$D$10+'СЕТ СН'!$I$6-'СЕТ СН'!$I$19</f>
        <v>1479.16403427</v>
      </c>
      <c r="G143" s="36">
        <f>SUMIFS(СВЦЭМ!$C$39:$C$782,СВЦЭМ!$A$39:$A$782,$A143,СВЦЭМ!$B$39:$B$782,G$119)+'СЕТ СН'!$I$9+СВЦЭМ!$D$10+'СЕТ СН'!$I$6-'СЕТ СН'!$I$19</f>
        <v>1440.9851337100001</v>
      </c>
      <c r="H143" s="36">
        <f>SUMIFS(СВЦЭМ!$C$39:$C$782,СВЦЭМ!$A$39:$A$782,$A143,СВЦЭМ!$B$39:$B$782,H$119)+'СЕТ СН'!$I$9+СВЦЭМ!$D$10+'СЕТ СН'!$I$6-'СЕТ СН'!$I$19</f>
        <v>1380.8017130600001</v>
      </c>
      <c r="I143" s="36">
        <f>SUMIFS(СВЦЭМ!$C$39:$C$782,СВЦЭМ!$A$39:$A$782,$A143,СВЦЭМ!$B$39:$B$782,I$119)+'СЕТ СН'!$I$9+СВЦЭМ!$D$10+'СЕТ СН'!$I$6-'СЕТ СН'!$I$19</f>
        <v>1300.8555306200001</v>
      </c>
      <c r="J143" s="36">
        <f>SUMIFS(СВЦЭМ!$C$39:$C$782,СВЦЭМ!$A$39:$A$782,$A143,СВЦЭМ!$B$39:$B$782,J$119)+'СЕТ СН'!$I$9+СВЦЭМ!$D$10+'СЕТ СН'!$I$6-'СЕТ СН'!$I$19</f>
        <v>1260.63122006</v>
      </c>
      <c r="K143" s="36">
        <f>SUMIFS(СВЦЭМ!$C$39:$C$782,СВЦЭМ!$A$39:$A$782,$A143,СВЦЭМ!$B$39:$B$782,K$119)+'СЕТ СН'!$I$9+СВЦЭМ!$D$10+'СЕТ СН'!$I$6-'СЕТ СН'!$I$19</f>
        <v>1206.1479145999999</v>
      </c>
      <c r="L143" s="36">
        <f>SUMIFS(СВЦЭМ!$C$39:$C$782,СВЦЭМ!$A$39:$A$782,$A143,СВЦЭМ!$B$39:$B$782,L$119)+'СЕТ СН'!$I$9+СВЦЭМ!$D$10+'СЕТ СН'!$I$6-'СЕТ СН'!$I$19</f>
        <v>1198.75385669</v>
      </c>
      <c r="M143" s="36">
        <f>SUMIFS(СВЦЭМ!$C$39:$C$782,СВЦЭМ!$A$39:$A$782,$A143,СВЦЭМ!$B$39:$B$782,M$119)+'СЕТ СН'!$I$9+СВЦЭМ!$D$10+'СЕТ СН'!$I$6-'СЕТ СН'!$I$19</f>
        <v>1194.45494029</v>
      </c>
      <c r="N143" s="36">
        <f>SUMIFS(СВЦЭМ!$C$39:$C$782,СВЦЭМ!$A$39:$A$782,$A143,СВЦЭМ!$B$39:$B$782,N$119)+'СЕТ СН'!$I$9+СВЦЭМ!$D$10+'СЕТ СН'!$I$6-'СЕТ СН'!$I$19</f>
        <v>1244.3435938</v>
      </c>
      <c r="O143" s="36">
        <f>SUMIFS(СВЦЭМ!$C$39:$C$782,СВЦЭМ!$A$39:$A$782,$A143,СВЦЭМ!$B$39:$B$782,O$119)+'СЕТ СН'!$I$9+СВЦЭМ!$D$10+'СЕТ СН'!$I$6-'СЕТ СН'!$I$19</f>
        <v>1267.3561485299999</v>
      </c>
      <c r="P143" s="36">
        <f>SUMIFS(СВЦЭМ!$C$39:$C$782,СВЦЭМ!$A$39:$A$782,$A143,СВЦЭМ!$B$39:$B$782,P$119)+'СЕТ СН'!$I$9+СВЦЭМ!$D$10+'СЕТ СН'!$I$6-'СЕТ СН'!$I$19</f>
        <v>1281.0074514099999</v>
      </c>
      <c r="Q143" s="36">
        <f>SUMIFS(СВЦЭМ!$C$39:$C$782,СВЦЭМ!$A$39:$A$782,$A143,СВЦЭМ!$B$39:$B$782,Q$119)+'СЕТ СН'!$I$9+СВЦЭМ!$D$10+'СЕТ СН'!$I$6-'СЕТ СН'!$I$19</f>
        <v>1277.1417403099999</v>
      </c>
      <c r="R143" s="36">
        <f>SUMIFS(СВЦЭМ!$C$39:$C$782,СВЦЭМ!$A$39:$A$782,$A143,СВЦЭМ!$B$39:$B$782,R$119)+'СЕТ СН'!$I$9+СВЦЭМ!$D$10+'СЕТ СН'!$I$6-'СЕТ СН'!$I$19</f>
        <v>1260.0465513900001</v>
      </c>
      <c r="S143" s="36">
        <f>SUMIFS(СВЦЭМ!$C$39:$C$782,СВЦЭМ!$A$39:$A$782,$A143,СВЦЭМ!$B$39:$B$782,S$119)+'СЕТ СН'!$I$9+СВЦЭМ!$D$10+'СЕТ СН'!$I$6-'СЕТ СН'!$I$19</f>
        <v>1226.2441820700001</v>
      </c>
      <c r="T143" s="36">
        <f>SUMIFS(СВЦЭМ!$C$39:$C$782,СВЦЭМ!$A$39:$A$782,$A143,СВЦЭМ!$B$39:$B$782,T$119)+'СЕТ СН'!$I$9+СВЦЭМ!$D$10+'СЕТ СН'!$I$6-'СЕТ СН'!$I$19</f>
        <v>1203.9611011700001</v>
      </c>
      <c r="U143" s="36">
        <f>SUMIFS(СВЦЭМ!$C$39:$C$782,СВЦЭМ!$A$39:$A$782,$A143,СВЦЭМ!$B$39:$B$782,U$119)+'СЕТ СН'!$I$9+СВЦЭМ!$D$10+'СЕТ СН'!$I$6-'СЕТ СН'!$I$19</f>
        <v>1184.34880847</v>
      </c>
      <c r="V143" s="36">
        <f>SUMIFS(СВЦЭМ!$C$39:$C$782,СВЦЭМ!$A$39:$A$782,$A143,СВЦЭМ!$B$39:$B$782,V$119)+'СЕТ СН'!$I$9+СВЦЭМ!$D$10+'СЕТ СН'!$I$6-'СЕТ СН'!$I$19</f>
        <v>1192.17650602</v>
      </c>
      <c r="W143" s="36">
        <f>SUMIFS(СВЦЭМ!$C$39:$C$782,СВЦЭМ!$A$39:$A$782,$A143,СВЦЭМ!$B$39:$B$782,W$119)+'СЕТ СН'!$I$9+СВЦЭМ!$D$10+'СЕТ СН'!$I$6-'СЕТ СН'!$I$19</f>
        <v>1210.5000742</v>
      </c>
      <c r="X143" s="36">
        <f>SUMIFS(СВЦЭМ!$C$39:$C$782,СВЦЭМ!$A$39:$A$782,$A143,СВЦЭМ!$B$39:$B$782,X$119)+'СЕТ СН'!$I$9+СВЦЭМ!$D$10+'СЕТ СН'!$I$6-'СЕТ СН'!$I$19</f>
        <v>1189.4067339400001</v>
      </c>
      <c r="Y143" s="36">
        <f>SUMIFS(СВЦЭМ!$C$39:$C$782,СВЦЭМ!$A$39:$A$782,$A143,СВЦЭМ!$B$39:$B$782,Y$119)+'СЕТ СН'!$I$9+СВЦЭМ!$D$10+'СЕТ СН'!$I$6-'СЕТ СН'!$I$19</f>
        <v>1215.4416444200001</v>
      </c>
    </row>
    <row r="144" spans="1:25" ht="15.75" x14ac:dyDescent="0.2">
      <c r="A144" s="35">
        <f t="shared" si="3"/>
        <v>44341</v>
      </c>
      <c r="B144" s="36">
        <f>SUMIFS(СВЦЭМ!$C$39:$C$782,СВЦЭМ!$A$39:$A$782,$A144,СВЦЭМ!$B$39:$B$782,B$119)+'СЕТ СН'!$I$9+СВЦЭМ!$D$10+'СЕТ СН'!$I$6-'СЕТ СН'!$I$19</f>
        <v>1318.60339892</v>
      </c>
      <c r="C144" s="36">
        <f>SUMIFS(СВЦЭМ!$C$39:$C$782,СВЦЭМ!$A$39:$A$782,$A144,СВЦЭМ!$B$39:$B$782,C$119)+'СЕТ СН'!$I$9+СВЦЭМ!$D$10+'СЕТ СН'!$I$6-'СЕТ СН'!$I$19</f>
        <v>1368.92843025</v>
      </c>
      <c r="D144" s="36">
        <f>SUMIFS(СВЦЭМ!$C$39:$C$782,СВЦЭМ!$A$39:$A$782,$A144,СВЦЭМ!$B$39:$B$782,D$119)+'СЕТ СН'!$I$9+СВЦЭМ!$D$10+'СЕТ СН'!$I$6-'СЕТ СН'!$I$19</f>
        <v>1390.5279363899999</v>
      </c>
      <c r="E144" s="36">
        <f>SUMIFS(СВЦЭМ!$C$39:$C$782,СВЦЭМ!$A$39:$A$782,$A144,СВЦЭМ!$B$39:$B$782,E$119)+'СЕТ СН'!$I$9+СВЦЭМ!$D$10+'СЕТ СН'!$I$6-'СЕТ СН'!$I$19</f>
        <v>1389.5122365899999</v>
      </c>
      <c r="F144" s="36">
        <f>SUMIFS(СВЦЭМ!$C$39:$C$782,СВЦЭМ!$A$39:$A$782,$A144,СВЦЭМ!$B$39:$B$782,F$119)+'СЕТ СН'!$I$9+СВЦЭМ!$D$10+'СЕТ СН'!$I$6-'СЕТ СН'!$I$19</f>
        <v>1397.7482766800001</v>
      </c>
      <c r="G144" s="36">
        <f>SUMIFS(СВЦЭМ!$C$39:$C$782,СВЦЭМ!$A$39:$A$782,$A144,СВЦЭМ!$B$39:$B$782,G$119)+'СЕТ СН'!$I$9+СВЦЭМ!$D$10+'СЕТ СН'!$I$6-'СЕТ СН'!$I$19</f>
        <v>1388.2910608300001</v>
      </c>
      <c r="H144" s="36">
        <f>SUMIFS(СВЦЭМ!$C$39:$C$782,СВЦЭМ!$A$39:$A$782,$A144,СВЦЭМ!$B$39:$B$782,H$119)+'СЕТ СН'!$I$9+СВЦЭМ!$D$10+'СЕТ СН'!$I$6-'СЕТ СН'!$I$19</f>
        <v>1343.6629740200001</v>
      </c>
      <c r="I144" s="36">
        <f>SUMIFS(СВЦЭМ!$C$39:$C$782,СВЦЭМ!$A$39:$A$782,$A144,СВЦЭМ!$B$39:$B$782,I$119)+'СЕТ СН'!$I$9+СВЦЭМ!$D$10+'СЕТ СН'!$I$6-'СЕТ СН'!$I$19</f>
        <v>1259.65242521</v>
      </c>
      <c r="J144" s="36">
        <f>SUMIFS(СВЦЭМ!$C$39:$C$782,СВЦЭМ!$A$39:$A$782,$A144,СВЦЭМ!$B$39:$B$782,J$119)+'СЕТ СН'!$I$9+СВЦЭМ!$D$10+'СЕТ СН'!$I$6-'СЕТ СН'!$I$19</f>
        <v>1180.05230979</v>
      </c>
      <c r="K144" s="36">
        <f>SUMIFS(СВЦЭМ!$C$39:$C$782,СВЦЭМ!$A$39:$A$782,$A144,СВЦЭМ!$B$39:$B$782,K$119)+'СЕТ СН'!$I$9+СВЦЭМ!$D$10+'СЕТ СН'!$I$6-'СЕТ СН'!$I$19</f>
        <v>1146.0133508000001</v>
      </c>
      <c r="L144" s="36">
        <f>SUMIFS(СВЦЭМ!$C$39:$C$782,СВЦЭМ!$A$39:$A$782,$A144,СВЦЭМ!$B$39:$B$782,L$119)+'СЕТ СН'!$I$9+СВЦЭМ!$D$10+'СЕТ СН'!$I$6-'СЕТ СН'!$I$19</f>
        <v>1160.8392492400001</v>
      </c>
      <c r="M144" s="36">
        <f>SUMIFS(СВЦЭМ!$C$39:$C$782,СВЦЭМ!$A$39:$A$782,$A144,СВЦЭМ!$B$39:$B$782,M$119)+'СЕТ СН'!$I$9+СВЦЭМ!$D$10+'СЕТ СН'!$I$6-'СЕТ СН'!$I$19</f>
        <v>1148.24755497</v>
      </c>
      <c r="N144" s="36">
        <f>SUMIFS(СВЦЭМ!$C$39:$C$782,СВЦЭМ!$A$39:$A$782,$A144,СВЦЭМ!$B$39:$B$782,N$119)+'СЕТ СН'!$I$9+СВЦЭМ!$D$10+'СЕТ СН'!$I$6-'СЕТ СН'!$I$19</f>
        <v>1195.3322315600001</v>
      </c>
      <c r="O144" s="36">
        <f>SUMIFS(СВЦЭМ!$C$39:$C$782,СВЦЭМ!$A$39:$A$782,$A144,СВЦЭМ!$B$39:$B$782,O$119)+'СЕТ СН'!$I$9+СВЦЭМ!$D$10+'СЕТ СН'!$I$6-'СЕТ СН'!$I$19</f>
        <v>1267.0082980500001</v>
      </c>
      <c r="P144" s="36">
        <f>SUMIFS(СВЦЭМ!$C$39:$C$782,СВЦЭМ!$A$39:$A$782,$A144,СВЦЭМ!$B$39:$B$782,P$119)+'СЕТ СН'!$I$9+СВЦЭМ!$D$10+'СЕТ СН'!$I$6-'СЕТ СН'!$I$19</f>
        <v>1279.24514249</v>
      </c>
      <c r="Q144" s="36">
        <f>SUMIFS(СВЦЭМ!$C$39:$C$782,СВЦЭМ!$A$39:$A$782,$A144,СВЦЭМ!$B$39:$B$782,Q$119)+'СЕТ СН'!$I$9+СВЦЭМ!$D$10+'СЕТ СН'!$I$6-'СЕТ СН'!$I$19</f>
        <v>1268.13011379</v>
      </c>
      <c r="R144" s="36">
        <f>SUMIFS(СВЦЭМ!$C$39:$C$782,СВЦЭМ!$A$39:$A$782,$A144,СВЦЭМ!$B$39:$B$782,R$119)+'СЕТ СН'!$I$9+СВЦЭМ!$D$10+'СЕТ СН'!$I$6-'СЕТ СН'!$I$19</f>
        <v>1253.99649623</v>
      </c>
      <c r="S144" s="36">
        <f>SUMIFS(СВЦЭМ!$C$39:$C$782,СВЦЭМ!$A$39:$A$782,$A144,СВЦЭМ!$B$39:$B$782,S$119)+'СЕТ СН'!$I$9+СВЦЭМ!$D$10+'СЕТ СН'!$I$6-'СЕТ СН'!$I$19</f>
        <v>1222.2926891500001</v>
      </c>
      <c r="T144" s="36">
        <f>SUMIFS(СВЦЭМ!$C$39:$C$782,СВЦЭМ!$A$39:$A$782,$A144,СВЦЭМ!$B$39:$B$782,T$119)+'СЕТ СН'!$I$9+СВЦЭМ!$D$10+'СЕТ СН'!$I$6-'СЕТ СН'!$I$19</f>
        <v>1180.1931514</v>
      </c>
      <c r="U144" s="36">
        <f>SUMIFS(СВЦЭМ!$C$39:$C$782,СВЦЭМ!$A$39:$A$782,$A144,СВЦЭМ!$B$39:$B$782,U$119)+'СЕТ СН'!$I$9+СВЦЭМ!$D$10+'СЕТ СН'!$I$6-'СЕТ СН'!$I$19</f>
        <v>1163.2563062199999</v>
      </c>
      <c r="V144" s="36">
        <f>SUMIFS(СВЦЭМ!$C$39:$C$782,СВЦЭМ!$A$39:$A$782,$A144,СВЦЭМ!$B$39:$B$782,V$119)+'СЕТ СН'!$I$9+СВЦЭМ!$D$10+'СЕТ СН'!$I$6-'СЕТ СН'!$I$19</f>
        <v>1174.02737325</v>
      </c>
      <c r="W144" s="36">
        <f>SUMIFS(СВЦЭМ!$C$39:$C$782,СВЦЭМ!$A$39:$A$782,$A144,СВЦЭМ!$B$39:$B$782,W$119)+'СЕТ СН'!$I$9+СВЦЭМ!$D$10+'СЕТ СН'!$I$6-'СЕТ СН'!$I$19</f>
        <v>1202.1621218299999</v>
      </c>
      <c r="X144" s="36">
        <f>SUMIFS(СВЦЭМ!$C$39:$C$782,СВЦЭМ!$A$39:$A$782,$A144,СВЦЭМ!$B$39:$B$782,X$119)+'СЕТ СН'!$I$9+СВЦЭМ!$D$10+'СЕТ СН'!$I$6-'СЕТ СН'!$I$19</f>
        <v>1171.84595324</v>
      </c>
      <c r="Y144" s="36">
        <f>SUMIFS(СВЦЭМ!$C$39:$C$782,СВЦЭМ!$A$39:$A$782,$A144,СВЦЭМ!$B$39:$B$782,Y$119)+'СЕТ СН'!$I$9+СВЦЭМ!$D$10+'СЕТ СН'!$I$6-'СЕТ СН'!$I$19</f>
        <v>1195.8226888500001</v>
      </c>
    </row>
    <row r="145" spans="1:26" ht="15.75" x14ac:dyDescent="0.2">
      <c r="A145" s="35">
        <f t="shared" si="3"/>
        <v>44342</v>
      </c>
      <c r="B145" s="36">
        <f>SUMIFS(СВЦЭМ!$C$39:$C$782,СВЦЭМ!$A$39:$A$782,$A145,СВЦЭМ!$B$39:$B$782,B$119)+'СЕТ СН'!$I$9+СВЦЭМ!$D$10+'СЕТ СН'!$I$6-'СЕТ СН'!$I$19</f>
        <v>1321.1573016</v>
      </c>
      <c r="C145" s="36">
        <f>SUMIFS(СВЦЭМ!$C$39:$C$782,СВЦЭМ!$A$39:$A$782,$A145,СВЦЭМ!$B$39:$B$782,C$119)+'СЕТ СН'!$I$9+СВЦЭМ!$D$10+'СЕТ СН'!$I$6-'СЕТ СН'!$I$19</f>
        <v>1377.9620587700001</v>
      </c>
      <c r="D145" s="36">
        <f>SUMIFS(СВЦЭМ!$C$39:$C$782,СВЦЭМ!$A$39:$A$782,$A145,СВЦЭМ!$B$39:$B$782,D$119)+'СЕТ СН'!$I$9+СВЦЭМ!$D$10+'СЕТ СН'!$I$6-'СЕТ СН'!$I$19</f>
        <v>1423.87870359</v>
      </c>
      <c r="E145" s="36">
        <f>SUMIFS(СВЦЭМ!$C$39:$C$782,СВЦЭМ!$A$39:$A$782,$A145,СВЦЭМ!$B$39:$B$782,E$119)+'СЕТ СН'!$I$9+СВЦЭМ!$D$10+'СЕТ СН'!$I$6-'СЕТ СН'!$I$19</f>
        <v>1440.8441082700001</v>
      </c>
      <c r="F145" s="36">
        <f>SUMIFS(СВЦЭМ!$C$39:$C$782,СВЦЭМ!$A$39:$A$782,$A145,СВЦЭМ!$B$39:$B$782,F$119)+'СЕТ СН'!$I$9+СВЦЭМ!$D$10+'СЕТ СН'!$I$6-'СЕТ СН'!$I$19</f>
        <v>1455.27134241</v>
      </c>
      <c r="G145" s="36">
        <f>SUMIFS(СВЦЭМ!$C$39:$C$782,СВЦЭМ!$A$39:$A$782,$A145,СВЦЭМ!$B$39:$B$782,G$119)+'СЕТ СН'!$I$9+СВЦЭМ!$D$10+'СЕТ СН'!$I$6-'СЕТ СН'!$I$19</f>
        <v>1434.15121746</v>
      </c>
      <c r="H145" s="36">
        <f>SUMIFS(СВЦЭМ!$C$39:$C$782,СВЦЭМ!$A$39:$A$782,$A145,СВЦЭМ!$B$39:$B$782,H$119)+'СЕТ СН'!$I$9+СВЦЭМ!$D$10+'СЕТ СН'!$I$6-'СЕТ СН'!$I$19</f>
        <v>1372.0294579900001</v>
      </c>
      <c r="I145" s="36">
        <f>SUMIFS(СВЦЭМ!$C$39:$C$782,СВЦЭМ!$A$39:$A$782,$A145,СВЦЭМ!$B$39:$B$782,I$119)+'СЕТ СН'!$I$9+СВЦЭМ!$D$10+'СЕТ СН'!$I$6-'СЕТ СН'!$I$19</f>
        <v>1285.9253482700001</v>
      </c>
      <c r="J145" s="36">
        <f>SUMIFS(СВЦЭМ!$C$39:$C$782,СВЦЭМ!$A$39:$A$782,$A145,СВЦЭМ!$B$39:$B$782,J$119)+'СЕТ СН'!$I$9+СВЦЭМ!$D$10+'СЕТ СН'!$I$6-'СЕТ СН'!$I$19</f>
        <v>1237.9231440999999</v>
      </c>
      <c r="K145" s="36">
        <f>SUMIFS(СВЦЭМ!$C$39:$C$782,СВЦЭМ!$A$39:$A$782,$A145,СВЦЭМ!$B$39:$B$782,K$119)+'СЕТ СН'!$I$9+СВЦЭМ!$D$10+'СЕТ СН'!$I$6-'СЕТ СН'!$I$19</f>
        <v>1185.0536519100001</v>
      </c>
      <c r="L145" s="36">
        <f>SUMIFS(СВЦЭМ!$C$39:$C$782,СВЦЭМ!$A$39:$A$782,$A145,СВЦЭМ!$B$39:$B$782,L$119)+'СЕТ СН'!$I$9+СВЦЭМ!$D$10+'СЕТ СН'!$I$6-'СЕТ СН'!$I$19</f>
        <v>1180.9176671100001</v>
      </c>
      <c r="M145" s="36">
        <f>SUMIFS(СВЦЭМ!$C$39:$C$782,СВЦЭМ!$A$39:$A$782,$A145,СВЦЭМ!$B$39:$B$782,M$119)+'СЕТ СН'!$I$9+СВЦЭМ!$D$10+'СЕТ СН'!$I$6-'СЕТ СН'!$I$19</f>
        <v>1191.1315399800001</v>
      </c>
      <c r="N145" s="36">
        <f>SUMIFS(СВЦЭМ!$C$39:$C$782,СВЦЭМ!$A$39:$A$782,$A145,СВЦЭМ!$B$39:$B$782,N$119)+'СЕТ СН'!$I$9+СВЦЭМ!$D$10+'СЕТ СН'!$I$6-'СЕТ СН'!$I$19</f>
        <v>1230.65457922</v>
      </c>
      <c r="O145" s="36">
        <f>SUMIFS(СВЦЭМ!$C$39:$C$782,СВЦЭМ!$A$39:$A$782,$A145,СВЦЭМ!$B$39:$B$782,O$119)+'СЕТ СН'!$I$9+СВЦЭМ!$D$10+'СЕТ СН'!$I$6-'СЕТ СН'!$I$19</f>
        <v>1275.11917412</v>
      </c>
      <c r="P145" s="36">
        <f>SUMIFS(СВЦЭМ!$C$39:$C$782,СВЦЭМ!$A$39:$A$782,$A145,СВЦЭМ!$B$39:$B$782,P$119)+'СЕТ СН'!$I$9+СВЦЭМ!$D$10+'СЕТ СН'!$I$6-'СЕТ СН'!$I$19</f>
        <v>1284.42756689</v>
      </c>
      <c r="Q145" s="36">
        <f>SUMIFS(СВЦЭМ!$C$39:$C$782,СВЦЭМ!$A$39:$A$782,$A145,СВЦЭМ!$B$39:$B$782,Q$119)+'СЕТ СН'!$I$9+СВЦЭМ!$D$10+'СЕТ СН'!$I$6-'СЕТ СН'!$I$19</f>
        <v>1282.7848024499999</v>
      </c>
      <c r="R145" s="36">
        <f>SUMIFS(СВЦЭМ!$C$39:$C$782,СВЦЭМ!$A$39:$A$782,$A145,СВЦЭМ!$B$39:$B$782,R$119)+'СЕТ СН'!$I$9+СВЦЭМ!$D$10+'СЕТ СН'!$I$6-'СЕТ СН'!$I$19</f>
        <v>1266.1927785800001</v>
      </c>
      <c r="S145" s="36">
        <f>SUMIFS(СВЦЭМ!$C$39:$C$782,СВЦЭМ!$A$39:$A$782,$A145,СВЦЭМ!$B$39:$B$782,S$119)+'СЕТ СН'!$I$9+СВЦЭМ!$D$10+'СЕТ СН'!$I$6-'СЕТ СН'!$I$19</f>
        <v>1239.6822675999999</v>
      </c>
      <c r="T145" s="36">
        <f>SUMIFS(СВЦЭМ!$C$39:$C$782,СВЦЭМ!$A$39:$A$782,$A145,СВЦЭМ!$B$39:$B$782,T$119)+'СЕТ СН'!$I$9+СВЦЭМ!$D$10+'СЕТ СН'!$I$6-'СЕТ СН'!$I$19</f>
        <v>1190.0402332799999</v>
      </c>
      <c r="U145" s="36">
        <f>SUMIFS(СВЦЭМ!$C$39:$C$782,СВЦЭМ!$A$39:$A$782,$A145,СВЦЭМ!$B$39:$B$782,U$119)+'СЕТ СН'!$I$9+СВЦЭМ!$D$10+'СЕТ СН'!$I$6-'СЕТ СН'!$I$19</f>
        <v>1161.5830301799999</v>
      </c>
      <c r="V145" s="36">
        <f>SUMIFS(СВЦЭМ!$C$39:$C$782,СВЦЭМ!$A$39:$A$782,$A145,СВЦЭМ!$B$39:$B$782,V$119)+'СЕТ СН'!$I$9+СВЦЭМ!$D$10+'СЕТ СН'!$I$6-'СЕТ СН'!$I$19</f>
        <v>1164.96259089</v>
      </c>
      <c r="W145" s="36">
        <f>SUMIFS(СВЦЭМ!$C$39:$C$782,СВЦЭМ!$A$39:$A$782,$A145,СВЦЭМ!$B$39:$B$782,W$119)+'СЕТ СН'!$I$9+СВЦЭМ!$D$10+'СЕТ СН'!$I$6-'СЕТ СН'!$I$19</f>
        <v>1176.12250548</v>
      </c>
      <c r="X145" s="36">
        <f>SUMIFS(СВЦЭМ!$C$39:$C$782,СВЦЭМ!$A$39:$A$782,$A145,СВЦЭМ!$B$39:$B$782,X$119)+'СЕТ СН'!$I$9+СВЦЭМ!$D$10+'СЕТ СН'!$I$6-'СЕТ СН'!$I$19</f>
        <v>1171.75555925</v>
      </c>
      <c r="Y145" s="36">
        <f>SUMIFS(СВЦЭМ!$C$39:$C$782,СВЦЭМ!$A$39:$A$782,$A145,СВЦЭМ!$B$39:$B$782,Y$119)+'СЕТ СН'!$I$9+СВЦЭМ!$D$10+'СЕТ СН'!$I$6-'СЕТ СН'!$I$19</f>
        <v>1203.1890142699999</v>
      </c>
    </row>
    <row r="146" spans="1:26" ht="15.75" x14ac:dyDescent="0.2">
      <c r="A146" s="35">
        <f t="shared" si="3"/>
        <v>44343</v>
      </c>
      <c r="B146" s="36">
        <f>SUMIFS(СВЦЭМ!$C$39:$C$782,СВЦЭМ!$A$39:$A$782,$A146,СВЦЭМ!$B$39:$B$782,B$119)+'СЕТ СН'!$I$9+СВЦЭМ!$D$10+'СЕТ СН'!$I$6-'СЕТ СН'!$I$19</f>
        <v>1220.2246958600001</v>
      </c>
      <c r="C146" s="36">
        <f>SUMIFS(СВЦЭМ!$C$39:$C$782,СВЦЭМ!$A$39:$A$782,$A146,СВЦЭМ!$B$39:$B$782,C$119)+'СЕТ СН'!$I$9+СВЦЭМ!$D$10+'СЕТ СН'!$I$6-'СЕТ СН'!$I$19</f>
        <v>1279.4609402599999</v>
      </c>
      <c r="D146" s="36">
        <f>SUMIFS(СВЦЭМ!$C$39:$C$782,СВЦЭМ!$A$39:$A$782,$A146,СВЦЭМ!$B$39:$B$782,D$119)+'СЕТ СН'!$I$9+СВЦЭМ!$D$10+'СЕТ СН'!$I$6-'СЕТ СН'!$I$19</f>
        <v>1325.1066004199999</v>
      </c>
      <c r="E146" s="36">
        <f>SUMIFS(СВЦЭМ!$C$39:$C$782,СВЦЭМ!$A$39:$A$782,$A146,СВЦЭМ!$B$39:$B$782,E$119)+'СЕТ СН'!$I$9+СВЦЭМ!$D$10+'СЕТ СН'!$I$6-'СЕТ СН'!$I$19</f>
        <v>1342.3162473300001</v>
      </c>
      <c r="F146" s="36">
        <f>SUMIFS(СВЦЭМ!$C$39:$C$782,СВЦЭМ!$A$39:$A$782,$A146,СВЦЭМ!$B$39:$B$782,F$119)+'СЕТ СН'!$I$9+СВЦЭМ!$D$10+'СЕТ СН'!$I$6-'СЕТ СН'!$I$19</f>
        <v>1342.2651205899999</v>
      </c>
      <c r="G146" s="36">
        <f>SUMIFS(СВЦЭМ!$C$39:$C$782,СВЦЭМ!$A$39:$A$782,$A146,СВЦЭМ!$B$39:$B$782,G$119)+'СЕТ СН'!$I$9+СВЦЭМ!$D$10+'СЕТ СН'!$I$6-'СЕТ СН'!$I$19</f>
        <v>1331.0870131900001</v>
      </c>
      <c r="H146" s="36">
        <f>SUMIFS(СВЦЭМ!$C$39:$C$782,СВЦЭМ!$A$39:$A$782,$A146,СВЦЭМ!$B$39:$B$782,H$119)+'СЕТ СН'!$I$9+СВЦЭМ!$D$10+'СЕТ СН'!$I$6-'СЕТ СН'!$I$19</f>
        <v>1291.07742115</v>
      </c>
      <c r="I146" s="36">
        <f>SUMIFS(СВЦЭМ!$C$39:$C$782,СВЦЭМ!$A$39:$A$782,$A146,СВЦЭМ!$B$39:$B$782,I$119)+'СЕТ СН'!$I$9+СВЦЭМ!$D$10+'СЕТ СН'!$I$6-'СЕТ СН'!$I$19</f>
        <v>1226.0027592500001</v>
      </c>
      <c r="J146" s="36">
        <f>SUMIFS(СВЦЭМ!$C$39:$C$782,СВЦЭМ!$A$39:$A$782,$A146,СВЦЭМ!$B$39:$B$782,J$119)+'СЕТ СН'!$I$9+СВЦЭМ!$D$10+'СЕТ СН'!$I$6-'СЕТ СН'!$I$19</f>
        <v>1203.3909018700001</v>
      </c>
      <c r="K146" s="36">
        <f>SUMIFS(СВЦЭМ!$C$39:$C$782,СВЦЭМ!$A$39:$A$782,$A146,СВЦЭМ!$B$39:$B$782,K$119)+'СЕТ СН'!$I$9+СВЦЭМ!$D$10+'СЕТ СН'!$I$6-'СЕТ СН'!$I$19</f>
        <v>1195.3837234299999</v>
      </c>
      <c r="L146" s="36">
        <f>SUMIFS(СВЦЭМ!$C$39:$C$782,СВЦЭМ!$A$39:$A$782,$A146,СВЦЭМ!$B$39:$B$782,L$119)+'СЕТ СН'!$I$9+СВЦЭМ!$D$10+'СЕТ СН'!$I$6-'СЕТ СН'!$I$19</f>
        <v>1195.05951949</v>
      </c>
      <c r="M146" s="36">
        <f>SUMIFS(СВЦЭМ!$C$39:$C$782,СВЦЭМ!$A$39:$A$782,$A146,СВЦЭМ!$B$39:$B$782,M$119)+'СЕТ СН'!$I$9+СВЦЭМ!$D$10+'СЕТ СН'!$I$6-'СЕТ СН'!$I$19</f>
        <v>1197.5517614099999</v>
      </c>
      <c r="N146" s="36">
        <f>SUMIFS(СВЦЭМ!$C$39:$C$782,СВЦЭМ!$A$39:$A$782,$A146,СВЦЭМ!$B$39:$B$782,N$119)+'СЕТ СН'!$I$9+СВЦЭМ!$D$10+'СЕТ СН'!$I$6-'СЕТ СН'!$I$19</f>
        <v>1247.74219935</v>
      </c>
      <c r="O146" s="36">
        <f>SUMIFS(СВЦЭМ!$C$39:$C$782,СВЦЭМ!$A$39:$A$782,$A146,СВЦЭМ!$B$39:$B$782,O$119)+'СЕТ СН'!$I$9+СВЦЭМ!$D$10+'СЕТ СН'!$I$6-'СЕТ СН'!$I$19</f>
        <v>1291.80325148</v>
      </c>
      <c r="P146" s="36">
        <f>SUMIFS(СВЦЭМ!$C$39:$C$782,СВЦЭМ!$A$39:$A$782,$A146,СВЦЭМ!$B$39:$B$782,P$119)+'СЕТ СН'!$I$9+СВЦЭМ!$D$10+'СЕТ СН'!$I$6-'СЕТ СН'!$I$19</f>
        <v>1307.6026615400001</v>
      </c>
      <c r="Q146" s="36">
        <f>SUMIFS(СВЦЭМ!$C$39:$C$782,СВЦЭМ!$A$39:$A$782,$A146,СВЦЭМ!$B$39:$B$782,Q$119)+'СЕТ СН'!$I$9+СВЦЭМ!$D$10+'СЕТ СН'!$I$6-'СЕТ СН'!$I$19</f>
        <v>1307.29371079</v>
      </c>
      <c r="R146" s="36">
        <f>SUMIFS(СВЦЭМ!$C$39:$C$782,СВЦЭМ!$A$39:$A$782,$A146,СВЦЭМ!$B$39:$B$782,R$119)+'СЕТ СН'!$I$9+СВЦЭМ!$D$10+'СЕТ СН'!$I$6-'СЕТ СН'!$I$19</f>
        <v>1300.0084109900001</v>
      </c>
      <c r="S146" s="36">
        <f>SUMIFS(СВЦЭМ!$C$39:$C$782,СВЦЭМ!$A$39:$A$782,$A146,СВЦЭМ!$B$39:$B$782,S$119)+'СЕТ СН'!$I$9+СВЦЭМ!$D$10+'СЕТ СН'!$I$6-'СЕТ СН'!$I$19</f>
        <v>1271.0374623600001</v>
      </c>
      <c r="T146" s="36">
        <f>SUMIFS(СВЦЭМ!$C$39:$C$782,СВЦЭМ!$A$39:$A$782,$A146,СВЦЭМ!$B$39:$B$782,T$119)+'СЕТ СН'!$I$9+СВЦЭМ!$D$10+'СЕТ СН'!$I$6-'СЕТ СН'!$I$19</f>
        <v>1219.74740692</v>
      </c>
      <c r="U146" s="36">
        <f>SUMIFS(СВЦЭМ!$C$39:$C$782,СВЦЭМ!$A$39:$A$782,$A146,СВЦЭМ!$B$39:$B$782,U$119)+'СЕТ СН'!$I$9+СВЦЭМ!$D$10+'СЕТ СН'!$I$6-'СЕТ СН'!$I$19</f>
        <v>1179.58384609</v>
      </c>
      <c r="V146" s="36">
        <f>SUMIFS(СВЦЭМ!$C$39:$C$782,СВЦЭМ!$A$39:$A$782,$A146,СВЦЭМ!$B$39:$B$782,V$119)+'СЕТ СН'!$I$9+СВЦЭМ!$D$10+'СЕТ СН'!$I$6-'СЕТ СН'!$I$19</f>
        <v>1201.7510136000001</v>
      </c>
      <c r="W146" s="36">
        <f>SUMIFS(СВЦЭМ!$C$39:$C$782,СВЦЭМ!$A$39:$A$782,$A146,СВЦЭМ!$B$39:$B$782,W$119)+'СЕТ СН'!$I$9+СВЦЭМ!$D$10+'СЕТ СН'!$I$6-'СЕТ СН'!$I$19</f>
        <v>1226.35099732</v>
      </c>
      <c r="X146" s="36">
        <f>SUMIFS(СВЦЭМ!$C$39:$C$782,СВЦЭМ!$A$39:$A$782,$A146,СВЦЭМ!$B$39:$B$782,X$119)+'СЕТ СН'!$I$9+СВЦЭМ!$D$10+'СЕТ СН'!$I$6-'СЕТ СН'!$I$19</f>
        <v>1216.8826667600001</v>
      </c>
      <c r="Y146" s="36">
        <f>SUMIFS(СВЦЭМ!$C$39:$C$782,СВЦЭМ!$A$39:$A$782,$A146,СВЦЭМ!$B$39:$B$782,Y$119)+'СЕТ СН'!$I$9+СВЦЭМ!$D$10+'СЕТ СН'!$I$6-'СЕТ СН'!$I$19</f>
        <v>1220.7877847899999</v>
      </c>
    </row>
    <row r="147" spans="1:26" ht="15.75" x14ac:dyDescent="0.2">
      <c r="A147" s="35">
        <f t="shared" si="3"/>
        <v>44344</v>
      </c>
      <c r="B147" s="36">
        <f>SUMIFS(СВЦЭМ!$C$39:$C$782,СВЦЭМ!$A$39:$A$782,$A147,СВЦЭМ!$B$39:$B$782,B$119)+'СЕТ СН'!$I$9+СВЦЭМ!$D$10+'СЕТ СН'!$I$6-'СЕТ СН'!$I$19</f>
        <v>1208.97157791</v>
      </c>
      <c r="C147" s="36">
        <f>SUMIFS(СВЦЭМ!$C$39:$C$782,СВЦЭМ!$A$39:$A$782,$A147,СВЦЭМ!$B$39:$B$782,C$119)+'СЕТ СН'!$I$9+СВЦЭМ!$D$10+'СЕТ СН'!$I$6-'СЕТ СН'!$I$19</f>
        <v>1260.6470528500001</v>
      </c>
      <c r="D147" s="36">
        <f>SUMIFS(СВЦЭМ!$C$39:$C$782,СВЦЭМ!$A$39:$A$782,$A147,СВЦЭМ!$B$39:$B$782,D$119)+'СЕТ СН'!$I$9+СВЦЭМ!$D$10+'СЕТ СН'!$I$6-'СЕТ СН'!$I$19</f>
        <v>1298.54254496</v>
      </c>
      <c r="E147" s="36">
        <f>SUMIFS(СВЦЭМ!$C$39:$C$782,СВЦЭМ!$A$39:$A$782,$A147,СВЦЭМ!$B$39:$B$782,E$119)+'СЕТ СН'!$I$9+СВЦЭМ!$D$10+'СЕТ СН'!$I$6-'СЕТ СН'!$I$19</f>
        <v>1311.0903849399999</v>
      </c>
      <c r="F147" s="36">
        <f>SUMIFS(СВЦЭМ!$C$39:$C$782,СВЦЭМ!$A$39:$A$782,$A147,СВЦЭМ!$B$39:$B$782,F$119)+'СЕТ СН'!$I$9+СВЦЭМ!$D$10+'СЕТ СН'!$I$6-'СЕТ СН'!$I$19</f>
        <v>1319.80413681</v>
      </c>
      <c r="G147" s="36">
        <f>SUMIFS(СВЦЭМ!$C$39:$C$782,СВЦЭМ!$A$39:$A$782,$A147,СВЦЭМ!$B$39:$B$782,G$119)+'СЕТ СН'!$I$9+СВЦЭМ!$D$10+'СЕТ СН'!$I$6-'СЕТ СН'!$I$19</f>
        <v>1299.78156685</v>
      </c>
      <c r="H147" s="36">
        <f>SUMIFS(СВЦЭМ!$C$39:$C$782,СВЦЭМ!$A$39:$A$782,$A147,СВЦЭМ!$B$39:$B$782,H$119)+'СЕТ СН'!$I$9+СВЦЭМ!$D$10+'СЕТ СН'!$I$6-'СЕТ СН'!$I$19</f>
        <v>1267.70066982</v>
      </c>
      <c r="I147" s="36">
        <f>SUMIFS(СВЦЭМ!$C$39:$C$782,СВЦЭМ!$A$39:$A$782,$A147,СВЦЭМ!$B$39:$B$782,I$119)+'СЕТ СН'!$I$9+СВЦЭМ!$D$10+'СЕТ СН'!$I$6-'СЕТ СН'!$I$19</f>
        <v>1189.6936775500001</v>
      </c>
      <c r="J147" s="36">
        <f>SUMIFS(СВЦЭМ!$C$39:$C$782,СВЦЭМ!$A$39:$A$782,$A147,СВЦЭМ!$B$39:$B$782,J$119)+'СЕТ СН'!$I$9+СВЦЭМ!$D$10+'СЕТ СН'!$I$6-'СЕТ СН'!$I$19</f>
        <v>1136.79782808</v>
      </c>
      <c r="K147" s="36">
        <f>SUMIFS(СВЦЭМ!$C$39:$C$782,СВЦЭМ!$A$39:$A$782,$A147,СВЦЭМ!$B$39:$B$782,K$119)+'СЕТ СН'!$I$9+СВЦЭМ!$D$10+'СЕТ СН'!$I$6-'СЕТ СН'!$I$19</f>
        <v>1174.29495705</v>
      </c>
      <c r="L147" s="36">
        <f>SUMIFS(СВЦЭМ!$C$39:$C$782,СВЦЭМ!$A$39:$A$782,$A147,СВЦЭМ!$B$39:$B$782,L$119)+'СЕТ СН'!$I$9+СВЦЭМ!$D$10+'СЕТ СН'!$I$6-'СЕТ СН'!$I$19</f>
        <v>1159.28191096</v>
      </c>
      <c r="M147" s="36">
        <f>SUMIFS(СВЦЭМ!$C$39:$C$782,СВЦЭМ!$A$39:$A$782,$A147,СВЦЭМ!$B$39:$B$782,M$119)+'СЕТ СН'!$I$9+СВЦЭМ!$D$10+'СЕТ СН'!$I$6-'СЕТ СН'!$I$19</f>
        <v>1155.69411954</v>
      </c>
      <c r="N147" s="36">
        <f>SUMIFS(СВЦЭМ!$C$39:$C$782,СВЦЭМ!$A$39:$A$782,$A147,СВЦЭМ!$B$39:$B$782,N$119)+'СЕТ СН'!$I$9+СВЦЭМ!$D$10+'СЕТ СН'!$I$6-'СЕТ СН'!$I$19</f>
        <v>1179.70154159</v>
      </c>
      <c r="O147" s="36">
        <f>SUMIFS(СВЦЭМ!$C$39:$C$782,СВЦЭМ!$A$39:$A$782,$A147,СВЦЭМ!$B$39:$B$782,O$119)+'СЕТ СН'!$I$9+СВЦЭМ!$D$10+'СЕТ СН'!$I$6-'СЕТ СН'!$I$19</f>
        <v>1228.38074441</v>
      </c>
      <c r="P147" s="36">
        <f>SUMIFS(СВЦЭМ!$C$39:$C$782,СВЦЭМ!$A$39:$A$782,$A147,СВЦЭМ!$B$39:$B$782,P$119)+'СЕТ СН'!$I$9+СВЦЭМ!$D$10+'СЕТ СН'!$I$6-'СЕТ СН'!$I$19</f>
        <v>1242.56073962</v>
      </c>
      <c r="Q147" s="36">
        <f>SUMIFS(СВЦЭМ!$C$39:$C$782,СВЦЭМ!$A$39:$A$782,$A147,СВЦЭМ!$B$39:$B$782,Q$119)+'СЕТ СН'!$I$9+СВЦЭМ!$D$10+'СЕТ СН'!$I$6-'СЕТ СН'!$I$19</f>
        <v>1246.3523065700001</v>
      </c>
      <c r="R147" s="36">
        <f>SUMIFS(СВЦЭМ!$C$39:$C$782,СВЦЭМ!$A$39:$A$782,$A147,СВЦЭМ!$B$39:$B$782,R$119)+'СЕТ СН'!$I$9+СВЦЭМ!$D$10+'СЕТ СН'!$I$6-'СЕТ СН'!$I$19</f>
        <v>1249.37881111</v>
      </c>
      <c r="S147" s="36">
        <f>SUMIFS(СВЦЭМ!$C$39:$C$782,СВЦЭМ!$A$39:$A$782,$A147,СВЦЭМ!$B$39:$B$782,S$119)+'СЕТ СН'!$I$9+СВЦЭМ!$D$10+'СЕТ СН'!$I$6-'СЕТ СН'!$I$19</f>
        <v>1230.98746151</v>
      </c>
      <c r="T147" s="36">
        <f>SUMIFS(СВЦЭМ!$C$39:$C$782,СВЦЭМ!$A$39:$A$782,$A147,СВЦЭМ!$B$39:$B$782,T$119)+'СЕТ СН'!$I$9+СВЦЭМ!$D$10+'СЕТ СН'!$I$6-'СЕТ СН'!$I$19</f>
        <v>1168.55371356</v>
      </c>
      <c r="U147" s="36">
        <f>SUMIFS(СВЦЭМ!$C$39:$C$782,СВЦЭМ!$A$39:$A$782,$A147,СВЦЭМ!$B$39:$B$782,U$119)+'СЕТ СН'!$I$9+СВЦЭМ!$D$10+'СЕТ СН'!$I$6-'СЕТ СН'!$I$19</f>
        <v>1176.4848887800001</v>
      </c>
      <c r="V147" s="36">
        <f>SUMIFS(СВЦЭМ!$C$39:$C$782,СВЦЭМ!$A$39:$A$782,$A147,СВЦЭМ!$B$39:$B$782,V$119)+'СЕТ СН'!$I$9+СВЦЭМ!$D$10+'СЕТ СН'!$I$6-'СЕТ СН'!$I$19</f>
        <v>1195.0718247100001</v>
      </c>
      <c r="W147" s="36">
        <f>SUMIFS(СВЦЭМ!$C$39:$C$782,СВЦЭМ!$A$39:$A$782,$A147,СВЦЭМ!$B$39:$B$782,W$119)+'СЕТ СН'!$I$9+СВЦЭМ!$D$10+'СЕТ СН'!$I$6-'СЕТ СН'!$I$19</f>
        <v>1211.02381919</v>
      </c>
      <c r="X147" s="36">
        <f>SUMIFS(СВЦЭМ!$C$39:$C$782,СВЦЭМ!$A$39:$A$782,$A147,СВЦЭМ!$B$39:$B$782,X$119)+'СЕТ СН'!$I$9+СВЦЭМ!$D$10+'СЕТ СН'!$I$6-'СЕТ СН'!$I$19</f>
        <v>1204.83883337</v>
      </c>
      <c r="Y147" s="36">
        <f>SUMIFS(СВЦЭМ!$C$39:$C$782,СВЦЭМ!$A$39:$A$782,$A147,СВЦЭМ!$B$39:$B$782,Y$119)+'СЕТ СН'!$I$9+СВЦЭМ!$D$10+'СЕТ СН'!$I$6-'СЕТ СН'!$I$19</f>
        <v>1167.0942692200001</v>
      </c>
    </row>
    <row r="148" spans="1:26" ht="15.75" x14ac:dyDescent="0.2">
      <c r="A148" s="35">
        <f t="shared" si="3"/>
        <v>44345</v>
      </c>
      <c r="B148" s="36">
        <f>SUMIFS(СВЦЭМ!$C$39:$C$782,СВЦЭМ!$A$39:$A$782,$A148,СВЦЭМ!$B$39:$B$782,B$119)+'СЕТ СН'!$I$9+СВЦЭМ!$D$10+'СЕТ СН'!$I$6-'СЕТ СН'!$I$19</f>
        <v>1212.29000724</v>
      </c>
      <c r="C148" s="36">
        <f>SUMIFS(СВЦЭМ!$C$39:$C$782,СВЦЭМ!$A$39:$A$782,$A148,СВЦЭМ!$B$39:$B$782,C$119)+'СЕТ СН'!$I$9+СВЦЭМ!$D$10+'СЕТ СН'!$I$6-'СЕТ СН'!$I$19</f>
        <v>1207.56263616</v>
      </c>
      <c r="D148" s="36">
        <f>SUMIFS(СВЦЭМ!$C$39:$C$782,СВЦЭМ!$A$39:$A$782,$A148,СВЦЭМ!$B$39:$B$782,D$119)+'СЕТ СН'!$I$9+СВЦЭМ!$D$10+'СЕТ СН'!$I$6-'СЕТ СН'!$I$19</f>
        <v>1256.2556815</v>
      </c>
      <c r="E148" s="36">
        <f>SUMIFS(СВЦЭМ!$C$39:$C$782,СВЦЭМ!$A$39:$A$782,$A148,СВЦЭМ!$B$39:$B$782,E$119)+'СЕТ СН'!$I$9+СВЦЭМ!$D$10+'СЕТ СН'!$I$6-'СЕТ СН'!$I$19</f>
        <v>1253.17788492</v>
      </c>
      <c r="F148" s="36">
        <f>SUMIFS(СВЦЭМ!$C$39:$C$782,СВЦЭМ!$A$39:$A$782,$A148,СВЦЭМ!$B$39:$B$782,F$119)+'СЕТ СН'!$I$9+СВЦЭМ!$D$10+'СЕТ СН'!$I$6-'СЕТ СН'!$I$19</f>
        <v>1254.69051672</v>
      </c>
      <c r="G148" s="36">
        <f>SUMIFS(СВЦЭМ!$C$39:$C$782,СВЦЭМ!$A$39:$A$782,$A148,СВЦЭМ!$B$39:$B$782,G$119)+'СЕТ СН'!$I$9+СВЦЭМ!$D$10+'СЕТ СН'!$I$6-'СЕТ СН'!$I$19</f>
        <v>1260.5372784599999</v>
      </c>
      <c r="H148" s="36">
        <f>SUMIFS(СВЦЭМ!$C$39:$C$782,СВЦЭМ!$A$39:$A$782,$A148,СВЦЭМ!$B$39:$B$782,H$119)+'СЕТ СН'!$I$9+СВЦЭМ!$D$10+'СЕТ СН'!$I$6-'СЕТ СН'!$I$19</f>
        <v>1253.34962612</v>
      </c>
      <c r="I148" s="36">
        <f>SUMIFS(СВЦЭМ!$C$39:$C$782,СВЦЭМ!$A$39:$A$782,$A148,СВЦЭМ!$B$39:$B$782,I$119)+'СЕТ СН'!$I$9+СВЦЭМ!$D$10+'СЕТ СН'!$I$6-'СЕТ СН'!$I$19</f>
        <v>1195.8360020600001</v>
      </c>
      <c r="J148" s="36">
        <f>SUMIFS(СВЦЭМ!$C$39:$C$782,СВЦЭМ!$A$39:$A$782,$A148,СВЦЭМ!$B$39:$B$782,J$119)+'СЕТ СН'!$I$9+СВЦЭМ!$D$10+'СЕТ СН'!$I$6-'СЕТ СН'!$I$19</f>
        <v>1125.3794838399999</v>
      </c>
      <c r="K148" s="36">
        <f>SUMIFS(СВЦЭМ!$C$39:$C$782,СВЦЭМ!$A$39:$A$782,$A148,СВЦЭМ!$B$39:$B$782,K$119)+'СЕТ СН'!$I$9+СВЦЭМ!$D$10+'СЕТ СН'!$I$6-'СЕТ СН'!$I$19</f>
        <v>1088.59174282</v>
      </c>
      <c r="L148" s="36">
        <f>SUMIFS(СВЦЭМ!$C$39:$C$782,СВЦЭМ!$A$39:$A$782,$A148,СВЦЭМ!$B$39:$B$782,L$119)+'СЕТ СН'!$I$9+СВЦЭМ!$D$10+'СЕТ СН'!$I$6-'СЕТ СН'!$I$19</f>
        <v>1079.9876042200001</v>
      </c>
      <c r="M148" s="36">
        <f>SUMIFS(СВЦЭМ!$C$39:$C$782,СВЦЭМ!$A$39:$A$782,$A148,СВЦЭМ!$B$39:$B$782,M$119)+'СЕТ СН'!$I$9+СВЦЭМ!$D$10+'СЕТ СН'!$I$6-'СЕТ СН'!$I$19</f>
        <v>1082.8421415800001</v>
      </c>
      <c r="N148" s="36">
        <f>SUMIFS(СВЦЭМ!$C$39:$C$782,СВЦЭМ!$A$39:$A$782,$A148,СВЦЭМ!$B$39:$B$782,N$119)+'СЕТ СН'!$I$9+СВЦЭМ!$D$10+'СЕТ СН'!$I$6-'СЕТ СН'!$I$19</f>
        <v>1132.7914975000001</v>
      </c>
      <c r="O148" s="36">
        <f>SUMIFS(СВЦЭМ!$C$39:$C$782,СВЦЭМ!$A$39:$A$782,$A148,СВЦЭМ!$B$39:$B$782,O$119)+'СЕТ СН'!$I$9+СВЦЭМ!$D$10+'СЕТ СН'!$I$6-'СЕТ СН'!$I$19</f>
        <v>1156.5510186700001</v>
      </c>
      <c r="P148" s="36">
        <f>SUMIFS(СВЦЭМ!$C$39:$C$782,СВЦЭМ!$A$39:$A$782,$A148,СВЦЭМ!$B$39:$B$782,P$119)+'СЕТ СН'!$I$9+СВЦЭМ!$D$10+'СЕТ СН'!$I$6-'СЕТ СН'!$I$19</f>
        <v>1181.20437924</v>
      </c>
      <c r="Q148" s="36">
        <f>SUMIFS(СВЦЭМ!$C$39:$C$782,СВЦЭМ!$A$39:$A$782,$A148,СВЦЭМ!$B$39:$B$782,Q$119)+'СЕТ СН'!$I$9+СВЦЭМ!$D$10+'СЕТ СН'!$I$6-'СЕТ СН'!$I$19</f>
        <v>1180.2652522000001</v>
      </c>
      <c r="R148" s="36">
        <f>SUMIFS(СВЦЭМ!$C$39:$C$782,СВЦЭМ!$A$39:$A$782,$A148,СВЦЭМ!$B$39:$B$782,R$119)+'СЕТ СН'!$I$9+СВЦЭМ!$D$10+'СЕТ СН'!$I$6-'СЕТ СН'!$I$19</f>
        <v>1175.6027484799999</v>
      </c>
      <c r="S148" s="36">
        <f>SUMIFS(СВЦЭМ!$C$39:$C$782,СВЦЭМ!$A$39:$A$782,$A148,СВЦЭМ!$B$39:$B$782,S$119)+'СЕТ СН'!$I$9+СВЦЭМ!$D$10+'СЕТ СН'!$I$6-'СЕТ СН'!$I$19</f>
        <v>1203.75343152</v>
      </c>
      <c r="T148" s="36">
        <f>SUMIFS(СВЦЭМ!$C$39:$C$782,СВЦЭМ!$A$39:$A$782,$A148,СВЦЭМ!$B$39:$B$782,T$119)+'СЕТ СН'!$I$9+СВЦЭМ!$D$10+'СЕТ СН'!$I$6-'СЕТ СН'!$I$19</f>
        <v>1166.8139861899999</v>
      </c>
      <c r="U148" s="36">
        <f>SUMIFS(СВЦЭМ!$C$39:$C$782,СВЦЭМ!$A$39:$A$782,$A148,СВЦЭМ!$B$39:$B$782,U$119)+'СЕТ СН'!$I$9+СВЦЭМ!$D$10+'СЕТ СН'!$I$6-'СЕТ СН'!$I$19</f>
        <v>1112.8295909999999</v>
      </c>
      <c r="V148" s="36">
        <f>SUMIFS(СВЦЭМ!$C$39:$C$782,СВЦЭМ!$A$39:$A$782,$A148,СВЦЭМ!$B$39:$B$782,V$119)+'СЕТ СН'!$I$9+СВЦЭМ!$D$10+'СЕТ СН'!$I$6-'СЕТ СН'!$I$19</f>
        <v>1087.28852803</v>
      </c>
      <c r="W148" s="36">
        <f>SUMIFS(СВЦЭМ!$C$39:$C$782,СВЦЭМ!$A$39:$A$782,$A148,СВЦЭМ!$B$39:$B$782,W$119)+'СЕТ СН'!$I$9+СВЦЭМ!$D$10+'СЕТ СН'!$I$6-'СЕТ СН'!$I$19</f>
        <v>1105.3457633</v>
      </c>
      <c r="X148" s="36">
        <f>SUMIFS(СВЦЭМ!$C$39:$C$782,СВЦЭМ!$A$39:$A$782,$A148,СВЦЭМ!$B$39:$B$782,X$119)+'СЕТ СН'!$I$9+СВЦЭМ!$D$10+'СЕТ СН'!$I$6-'СЕТ СН'!$I$19</f>
        <v>1093.4480107700001</v>
      </c>
      <c r="Y148" s="36">
        <f>SUMIFS(СВЦЭМ!$C$39:$C$782,СВЦЭМ!$A$39:$A$782,$A148,СВЦЭМ!$B$39:$B$782,Y$119)+'СЕТ СН'!$I$9+СВЦЭМ!$D$10+'СЕТ СН'!$I$6-'СЕТ СН'!$I$19</f>
        <v>1089.17636657</v>
      </c>
    </row>
    <row r="149" spans="1:26" ht="15.75" x14ac:dyDescent="0.2">
      <c r="A149" s="35">
        <f t="shared" si="3"/>
        <v>44346</v>
      </c>
      <c r="B149" s="36">
        <f>SUMIFS(СВЦЭМ!$C$39:$C$782,СВЦЭМ!$A$39:$A$782,$A149,СВЦЭМ!$B$39:$B$782,B$119)+'СЕТ СН'!$I$9+СВЦЭМ!$D$10+'СЕТ СН'!$I$6-'СЕТ СН'!$I$19</f>
        <v>1137.79590988</v>
      </c>
      <c r="C149" s="36">
        <f>SUMIFS(СВЦЭМ!$C$39:$C$782,СВЦЭМ!$A$39:$A$782,$A149,СВЦЭМ!$B$39:$B$782,C$119)+'СЕТ СН'!$I$9+СВЦЭМ!$D$10+'СЕТ СН'!$I$6-'СЕТ СН'!$I$19</f>
        <v>1205.1149795900001</v>
      </c>
      <c r="D149" s="36">
        <f>SUMIFS(СВЦЭМ!$C$39:$C$782,СВЦЭМ!$A$39:$A$782,$A149,СВЦЭМ!$B$39:$B$782,D$119)+'СЕТ СН'!$I$9+СВЦЭМ!$D$10+'СЕТ СН'!$I$6-'СЕТ СН'!$I$19</f>
        <v>1242.9877067</v>
      </c>
      <c r="E149" s="36">
        <f>SUMIFS(СВЦЭМ!$C$39:$C$782,СВЦЭМ!$A$39:$A$782,$A149,СВЦЭМ!$B$39:$B$782,E$119)+'СЕТ СН'!$I$9+СВЦЭМ!$D$10+'СЕТ СН'!$I$6-'СЕТ СН'!$I$19</f>
        <v>1256.8940529500001</v>
      </c>
      <c r="F149" s="36">
        <f>SUMIFS(СВЦЭМ!$C$39:$C$782,СВЦЭМ!$A$39:$A$782,$A149,СВЦЭМ!$B$39:$B$782,F$119)+'СЕТ СН'!$I$9+СВЦЭМ!$D$10+'СЕТ СН'!$I$6-'СЕТ СН'!$I$19</f>
        <v>1288.4309316900001</v>
      </c>
      <c r="G149" s="36">
        <f>SUMIFS(СВЦЭМ!$C$39:$C$782,СВЦЭМ!$A$39:$A$782,$A149,СВЦЭМ!$B$39:$B$782,G$119)+'СЕТ СН'!$I$9+СВЦЭМ!$D$10+'СЕТ СН'!$I$6-'СЕТ СН'!$I$19</f>
        <v>1294.4210040800001</v>
      </c>
      <c r="H149" s="36">
        <f>SUMIFS(СВЦЭМ!$C$39:$C$782,СВЦЭМ!$A$39:$A$782,$A149,СВЦЭМ!$B$39:$B$782,H$119)+'СЕТ СН'!$I$9+СВЦЭМ!$D$10+'СЕТ СН'!$I$6-'СЕТ СН'!$I$19</f>
        <v>1268.8737076699999</v>
      </c>
      <c r="I149" s="36">
        <f>SUMIFS(СВЦЭМ!$C$39:$C$782,СВЦЭМ!$A$39:$A$782,$A149,СВЦЭМ!$B$39:$B$782,I$119)+'СЕТ СН'!$I$9+СВЦЭМ!$D$10+'СЕТ СН'!$I$6-'СЕТ СН'!$I$19</f>
        <v>1183.9688199100001</v>
      </c>
      <c r="J149" s="36">
        <f>SUMIFS(СВЦЭМ!$C$39:$C$782,СВЦЭМ!$A$39:$A$782,$A149,СВЦЭМ!$B$39:$B$782,J$119)+'СЕТ СН'!$I$9+СВЦЭМ!$D$10+'СЕТ СН'!$I$6-'СЕТ СН'!$I$19</f>
        <v>1110.5229721400001</v>
      </c>
      <c r="K149" s="36">
        <f>SUMIFS(СВЦЭМ!$C$39:$C$782,СВЦЭМ!$A$39:$A$782,$A149,СВЦЭМ!$B$39:$B$782,K$119)+'СЕТ СН'!$I$9+СВЦЭМ!$D$10+'СЕТ СН'!$I$6-'СЕТ СН'!$I$19</f>
        <v>1067.62469386</v>
      </c>
      <c r="L149" s="36">
        <f>SUMIFS(СВЦЭМ!$C$39:$C$782,СВЦЭМ!$A$39:$A$782,$A149,СВЦЭМ!$B$39:$B$782,L$119)+'СЕТ СН'!$I$9+СВЦЭМ!$D$10+'СЕТ СН'!$I$6-'СЕТ СН'!$I$19</f>
        <v>1054.4771857400001</v>
      </c>
      <c r="M149" s="36">
        <f>SUMIFS(СВЦЭМ!$C$39:$C$782,СВЦЭМ!$A$39:$A$782,$A149,СВЦЭМ!$B$39:$B$782,M$119)+'СЕТ СН'!$I$9+СВЦЭМ!$D$10+'СЕТ СН'!$I$6-'СЕТ СН'!$I$19</f>
        <v>1070.5835452900001</v>
      </c>
      <c r="N149" s="36">
        <f>SUMIFS(СВЦЭМ!$C$39:$C$782,СВЦЭМ!$A$39:$A$782,$A149,СВЦЭМ!$B$39:$B$782,N$119)+'СЕТ СН'!$I$9+СВЦЭМ!$D$10+'СЕТ СН'!$I$6-'СЕТ СН'!$I$19</f>
        <v>1133.2470159500001</v>
      </c>
      <c r="O149" s="36">
        <f>SUMIFS(СВЦЭМ!$C$39:$C$782,СВЦЭМ!$A$39:$A$782,$A149,СВЦЭМ!$B$39:$B$782,O$119)+'СЕТ СН'!$I$9+СВЦЭМ!$D$10+'СЕТ СН'!$I$6-'СЕТ СН'!$I$19</f>
        <v>1157.2760183</v>
      </c>
      <c r="P149" s="36">
        <f>SUMIFS(СВЦЭМ!$C$39:$C$782,СВЦЭМ!$A$39:$A$782,$A149,СВЦЭМ!$B$39:$B$782,P$119)+'СЕТ СН'!$I$9+СВЦЭМ!$D$10+'СЕТ СН'!$I$6-'СЕТ СН'!$I$19</f>
        <v>1184.0309523999999</v>
      </c>
      <c r="Q149" s="36">
        <f>SUMIFS(СВЦЭМ!$C$39:$C$782,СВЦЭМ!$A$39:$A$782,$A149,СВЦЭМ!$B$39:$B$782,Q$119)+'СЕТ СН'!$I$9+СВЦЭМ!$D$10+'СЕТ СН'!$I$6-'СЕТ СН'!$I$19</f>
        <v>1176.73115104</v>
      </c>
      <c r="R149" s="36">
        <f>SUMIFS(СВЦЭМ!$C$39:$C$782,СВЦЭМ!$A$39:$A$782,$A149,СВЦЭМ!$B$39:$B$782,R$119)+'СЕТ СН'!$I$9+СВЦЭМ!$D$10+'СЕТ СН'!$I$6-'СЕТ СН'!$I$19</f>
        <v>1153.2012346900001</v>
      </c>
      <c r="S149" s="36">
        <f>SUMIFS(СВЦЭМ!$C$39:$C$782,СВЦЭМ!$A$39:$A$782,$A149,СВЦЭМ!$B$39:$B$782,S$119)+'СЕТ СН'!$I$9+СВЦЭМ!$D$10+'СЕТ СН'!$I$6-'СЕТ СН'!$I$19</f>
        <v>1125.4987508700001</v>
      </c>
      <c r="T149" s="36">
        <f>SUMIFS(СВЦЭМ!$C$39:$C$782,СВЦЭМ!$A$39:$A$782,$A149,СВЦЭМ!$B$39:$B$782,T$119)+'СЕТ СН'!$I$9+СВЦЭМ!$D$10+'СЕТ СН'!$I$6-'СЕТ СН'!$I$19</f>
        <v>1082.0949884300001</v>
      </c>
      <c r="U149" s="36">
        <f>SUMIFS(СВЦЭМ!$C$39:$C$782,СВЦЭМ!$A$39:$A$782,$A149,СВЦЭМ!$B$39:$B$782,U$119)+'СЕТ СН'!$I$9+СВЦЭМ!$D$10+'СЕТ СН'!$I$6-'СЕТ СН'!$I$19</f>
        <v>1058.29987723</v>
      </c>
      <c r="V149" s="36">
        <f>SUMIFS(СВЦЭМ!$C$39:$C$782,СВЦЭМ!$A$39:$A$782,$A149,СВЦЭМ!$B$39:$B$782,V$119)+'СЕТ СН'!$I$9+СВЦЭМ!$D$10+'СЕТ СН'!$I$6-'СЕТ СН'!$I$19</f>
        <v>1074.08450539</v>
      </c>
      <c r="W149" s="36">
        <f>SUMIFS(СВЦЭМ!$C$39:$C$782,СВЦЭМ!$A$39:$A$782,$A149,СВЦЭМ!$B$39:$B$782,W$119)+'СЕТ СН'!$I$9+СВЦЭМ!$D$10+'СЕТ СН'!$I$6-'СЕТ СН'!$I$19</f>
        <v>1111.30704928</v>
      </c>
      <c r="X149" s="36">
        <f>SUMIFS(СВЦЭМ!$C$39:$C$782,СВЦЭМ!$A$39:$A$782,$A149,СВЦЭМ!$B$39:$B$782,X$119)+'СЕТ СН'!$I$9+СВЦЭМ!$D$10+'СЕТ СН'!$I$6-'СЕТ СН'!$I$19</f>
        <v>1079.50197647</v>
      </c>
      <c r="Y149" s="36">
        <f>SUMIFS(СВЦЭМ!$C$39:$C$782,СВЦЭМ!$A$39:$A$782,$A149,СВЦЭМ!$B$39:$B$782,Y$119)+'СЕТ СН'!$I$9+СВЦЭМ!$D$10+'СЕТ СН'!$I$6-'СЕТ СН'!$I$19</f>
        <v>1068.2061403499999</v>
      </c>
    </row>
    <row r="150" spans="1:26" ht="15.75" x14ac:dyDescent="0.2">
      <c r="A150" s="35">
        <f t="shared" si="3"/>
        <v>44347</v>
      </c>
      <c r="B150" s="36">
        <f>SUMIFS(СВЦЭМ!$C$39:$C$782,СВЦЭМ!$A$39:$A$782,$A150,СВЦЭМ!$B$39:$B$782,B$119)+'СЕТ СН'!$I$9+СВЦЭМ!$D$10+'СЕТ СН'!$I$6-'СЕТ СН'!$I$19</f>
        <v>1121.3554252399999</v>
      </c>
      <c r="C150" s="36">
        <f>SUMIFS(СВЦЭМ!$C$39:$C$782,СВЦЭМ!$A$39:$A$782,$A150,СВЦЭМ!$B$39:$B$782,C$119)+'СЕТ СН'!$I$9+СВЦЭМ!$D$10+'СЕТ СН'!$I$6-'СЕТ СН'!$I$19</f>
        <v>1198.4771465399999</v>
      </c>
      <c r="D150" s="36">
        <f>SUMIFS(СВЦЭМ!$C$39:$C$782,СВЦЭМ!$A$39:$A$782,$A150,СВЦЭМ!$B$39:$B$782,D$119)+'СЕТ СН'!$I$9+СВЦЭМ!$D$10+'СЕТ СН'!$I$6-'СЕТ СН'!$I$19</f>
        <v>1229.6583936500001</v>
      </c>
      <c r="E150" s="36">
        <f>SUMIFS(СВЦЭМ!$C$39:$C$782,СВЦЭМ!$A$39:$A$782,$A150,СВЦЭМ!$B$39:$B$782,E$119)+'СЕТ СН'!$I$9+СВЦЭМ!$D$10+'СЕТ СН'!$I$6-'СЕТ СН'!$I$19</f>
        <v>1252.79973688</v>
      </c>
      <c r="F150" s="36">
        <f>SUMIFS(СВЦЭМ!$C$39:$C$782,СВЦЭМ!$A$39:$A$782,$A150,СВЦЭМ!$B$39:$B$782,F$119)+'СЕТ СН'!$I$9+СВЦЭМ!$D$10+'СЕТ СН'!$I$6-'СЕТ СН'!$I$19</f>
        <v>1270.2693129900001</v>
      </c>
      <c r="G150" s="36">
        <f>SUMIFS(СВЦЭМ!$C$39:$C$782,СВЦЭМ!$A$39:$A$782,$A150,СВЦЭМ!$B$39:$B$782,G$119)+'СЕТ СН'!$I$9+СВЦЭМ!$D$10+'СЕТ СН'!$I$6-'СЕТ СН'!$I$19</f>
        <v>1260.97586247</v>
      </c>
      <c r="H150" s="36">
        <f>SUMIFS(СВЦЭМ!$C$39:$C$782,СВЦЭМ!$A$39:$A$782,$A150,СВЦЭМ!$B$39:$B$782,H$119)+'СЕТ СН'!$I$9+СВЦЭМ!$D$10+'СЕТ СН'!$I$6-'СЕТ СН'!$I$19</f>
        <v>1243.6296510300001</v>
      </c>
      <c r="I150" s="36">
        <f>SUMIFS(СВЦЭМ!$C$39:$C$782,СВЦЭМ!$A$39:$A$782,$A150,СВЦЭМ!$B$39:$B$782,I$119)+'СЕТ СН'!$I$9+СВЦЭМ!$D$10+'СЕТ СН'!$I$6-'СЕТ СН'!$I$19</f>
        <v>1258.4219369699999</v>
      </c>
      <c r="J150" s="36">
        <f>SUMIFS(СВЦЭМ!$C$39:$C$782,СВЦЭМ!$A$39:$A$782,$A150,СВЦЭМ!$B$39:$B$782,J$119)+'СЕТ СН'!$I$9+СВЦЭМ!$D$10+'СЕТ СН'!$I$6-'СЕТ СН'!$I$19</f>
        <v>1265.3548957600001</v>
      </c>
      <c r="K150" s="36">
        <f>SUMIFS(СВЦЭМ!$C$39:$C$782,СВЦЭМ!$A$39:$A$782,$A150,СВЦЭМ!$B$39:$B$782,K$119)+'СЕТ СН'!$I$9+СВЦЭМ!$D$10+'СЕТ СН'!$I$6-'СЕТ СН'!$I$19</f>
        <v>1260.1835593200001</v>
      </c>
      <c r="L150" s="36">
        <f>SUMIFS(СВЦЭМ!$C$39:$C$782,СВЦЭМ!$A$39:$A$782,$A150,СВЦЭМ!$B$39:$B$782,L$119)+'СЕТ СН'!$I$9+СВЦЭМ!$D$10+'СЕТ СН'!$I$6-'СЕТ СН'!$I$19</f>
        <v>1259.9507075900001</v>
      </c>
      <c r="M150" s="36">
        <f>SUMIFS(СВЦЭМ!$C$39:$C$782,СВЦЭМ!$A$39:$A$782,$A150,СВЦЭМ!$B$39:$B$782,M$119)+'СЕТ СН'!$I$9+СВЦЭМ!$D$10+'СЕТ СН'!$I$6-'СЕТ СН'!$I$19</f>
        <v>1244.1541639300001</v>
      </c>
      <c r="N150" s="36">
        <f>SUMIFS(СВЦЭМ!$C$39:$C$782,СВЦЭМ!$A$39:$A$782,$A150,СВЦЭМ!$B$39:$B$782,N$119)+'СЕТ СН'!$I$9+СВЦЭМ!$D$10+'СЕТ СН'!$I$6-'СЕТ СН'!$I$19</f>
        <v>1261.4082497500001</v>
      </c>
      <c r="O150" s="36">
        <f>SUMIFS(СВЦЭМ!$C$39:$C$782,СВЦЭМ!$A$39:$A$782,$A150,СВЦЭМ!$B$39:$B$782,O$119)+'СЕТ СН'!$I$9+СВЦЭМ!$D$10+'СЕТ СН'!$I$6-'СЕТ СН'!$I$19</f>
        <v>1307.5956283600001</v>
      </c>
      <c r="P150" s="36">
        <f>SUMIFS(СВЦЭМ!$C$39:$C$782,СВЦЭМ!$A$39:$A$782,$A150,СВЦЭМ!$B$39:$B$782,P$119)+'СЕТ СН'!$I$9+СВЦЭМ!$D$10+'СЕТ СН'!$I$6-'СЕТ СН'!$I$19</f>
        <v>1319.45519023</v>
      </c>
      <c r="Q150" s="36">
        <f>SUMIFS(СВЦЭМ!$C$39:$C$782,СВЦЭМ!$A$39:$A$782,$A150,СВЦЭМ!$B$39:$B$782,Q$119)+'СЕТ СН'!$I$9+СВЦЭМ!$D$10+'СЕТ СН'!$I$6-'СЕТ СН'!$I$19</f>
        <v>1314.0926202000001</v>
      </c>
      <c r="R150" s="36">
        <f>SUMIFS(СВЦЭМ!$C$39:$C$782,СВЦЭМ!$A$39:$A$782,$A150,СВЦЭМ!$B$39:$B$782,R$119)+'СЕТ СН'!$I$9+СВЦЭМ!$D$10+'СЕТ СН'!$I$6-'СЕТ СН'!$I$19</f>
        <v>1295.8992345199999</v>
      </c>
      <c r="S150" s="36">
        <f>SUMIFS(СВЦЭМ!$C$39:$C$782,СВЦЭМ!$A$39:$A$782,$A150,СВЦЭМ!$B$39:$B$782,S$119)+'СЕТ СН'!$I$9+СВЦЭМ!$D$10+'СЕТ СН'!$I$6-'СЕТ СН'!$I$19</f>
        <v>1265.1178752800001</v>
      </c>
      <c r="T150" s="36">
        <f>SUMIFS(СВЦЭМ!$C$39:$C$782,СВЦЭМ!$A$39:$A$782,$A150,СВЦЭМ!$B$39:$B$782,T$119)+'СЕТ СН'!$I$9+СВЦЭМ!$D$10+'СЕТ СН'!$I$6-'СЕТ СН'!$I$19</f>
        <v>1215.9179959400001</v>
      </c>
      <c r="U150" s="36">
        <f>SUMIFS(СВЦЭМ!$C$39:$C$782,СВЦЭМ!$A$39:$A$782,$A150,СВЦЭМ!$B$39:$B$782,U$119)+'СЕТ СН'!$I$9+СВЦЭМ!$D$10+'СЕТ СН'!$I$6-'СЕТ СН'!$I$19</f>
        <v>1192.2710218100001</v>
      </c>
      <c r="V150" s="36">
        <f>SUMIFS(СВЦЭМ!$C$39:$C$782,СВЦЭМ!$A$39:$A$782,$A150,СВЦЭМ!$B$39:$B$782,V$119)+'СЕТ СН'!$I$9+СВЦЭМ!$D$10+'СЕТ СН'!$I$6-'СЕТ СН'!$I$19</f>
        <v>1190.0465692600001</v>
      </c>
      <c r="W150" s="36">
        <f>SUMIFS(СВЦЭМ!$C$39:$C$782,СВЦЭМ!$A$39:$A$782,$A150,СВЦЭМ!$B$39:$B$782,W$119)+'СЕТ СН'!$I$9+СВЦЭМ!$D$10+'СЕТ СН'!$I$6-'СЕТ СН'!$I$19</f>
        <v>1224.2104757899999</v>
      </c>
      <c r="X150" s="36">
        <f>SUMIFS(СВЦЭМ!$C$39:$C$782,СВЦЭМ!$A$39:$A$782,$A150,СВЦЭМ!$B$39:$B$782,X$119)+'СЕТ СН'!$I$9+СВЦЭМ!$D$10+'СЕТ СН'!$I$6-'СЕТ СН'!$I$19</f>
        <v>1203.8138948400001</v>
      </c>
      <c r="Y150" s="36">
        <f>SUMIFS(СВЦЭМ!$C$39:$C$782,СВЦЭМ!$A$39:$A$782,$A150,СВЦЭМ!$B$39:$B$782,Y$119)+'СЕТ СН'!$I$9+СВЦЭМ!$D$10+'СЕТ СН'!$I$6-'СЕТ СН'!$I$19</f>
        <v>1162.2472781000001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551905.63186813192</v>
      </c>
      <c r="O155" s="126"/>
      <c r="P155" s="125">
        <f>СВЦЭМ!$D$12+'СЕТ СН'!$F$10-'СЕТ СН'!$G$20</f>
        <v>551905.63186813192</v>
      </c>
      <c r="Q155" s="126"/>
      <c r="R155" s="125">
        <f>СВЦЭМ!$D$12+'СЕТ СН'!$F$10-'СЕТ СН'!$H$20</f>
        <v>551905.63186813192</v>
      </c>
      <c r="S155" s="126"/>
      <c r="T155" s="125">
        <f>СВЦЭМ!$D$12+'СЕТ СН'!$F$10-'СЕТ СН'!$I$20</f>
        <v>551905.63186813192</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921252.81</v>
      </c>
      <c r="O159" s="140"/>
      <c r="P159" s="140">
        <f>'СЕТ СН'!$G$7</f>
        <v>1390504.25</v>
      </c>
      <c r="Q159" s="140"/>
      <c r="R159" s="140">
        <f>'СЕТ СН'!$H$7</f>
        <v>1121514.2</v>
      </c>
      <c r="S159" s="140"/>
      <c r="T159" s="140">
        <f>'СЕТ СН'!$I$7</f>
        <v>874156.75</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СН'!$F$11+СВЦЭМ!$D$10+'СЕТ СН'!$F$5-'СЕТ СН'!$F$21</f>
        <v>2540.16765145</v>
      </c>
      <c r="C12" s="36">
        <f>SUMIFS(СВЦЭМ!$D$39:$D$782,СВЦЭМ!$A$39:$A$782,$A12,СВЦЭМ!$B$39:$B$782,C$11)+'СЕТ СН'!$F$11+СВЦЭМ!$D$10+'СЕТ СН'!$F$5-'СЕТ СН'!$F$21</f>
        <v>2588.3872187500001</v>
      </c>
      <c r="D12" s="36">
        <f>SUMIFS(СВЦЭМ!$D$39:$D$782,СВЦЭМ!$A$39:$A$782,$A12,СВЦЭМ!$B$39:$B$782,D$11)+'СЕТ СН'!$F$11+СВЦЭМ!$D$10+'СЕТ СН'!$F$5-'СЕТ СН'!$F$21</f>
        <v>2629.0882155999998</v>
      </c>
      <c r="E12" s="36">
        <f>SUMIFS(СВЦЭМ!$D$39:$D$782,СВЦЭМ!$A$39:$A$782,$A12,СВЦЭМ!$B$39:$B$782,E$11)+'СЕТ СН'!$F$11+СВЦЭМ!$D$10+'СЕТ СН'!$F$5-'СЕТ СН'!$F$21</f>
        <v>2632.1244637299997</v>
      </c>
      <c r="F12" s="36">
        <f>SUMIFS(СВЦЭМ!$D$39:$D$782,СВЦЭМ!$A$39:$A$782,$A12,СВЦЭМ!$B$39:$B$782,F$11)+'СЕТ СН'!$F$11+СВЦЭМ!$D$10+'СЕТ СН'!$F$5-'СЕТ СН'!$F$21</f>
        <v>2639.9541680699999</v>
      </c>
      <c r="G12" s="36">
        <f>SUMIFS(СВЦЭМ!$D$39:$D$782,СВЦЭМ!$A$39:$A$782,$A12,СВЦЭМ!$B$39:$B$782,G$11)+'СЕТ СН'!$F$11+СВЦЭМ!$D$10+'СЕТ СН'!$F$5-'СЕТ СН'!$F$21</f>
        <v>2637.2149328099999</v>
      </c>
      <c r="H12" s="36">
        <f>SUMIFS(СВЦЭМ!$D$39:$D$782,СВЦЭМ!$A$39:$A$782,$A12,СВЦЭМ!$B$39:$B$782,H$11)+'СЕТ СН'!$F$11+СВЦЭМ!$D$10+'СЕТ СН'!$F$5-'СЕТ СН'!$F$21</f>
        <v>2632.0228452399997</v>
      </c>
      <c r="I12" s="36">
        <f>SUMIFS(СВЦЭМ!$D$39:$D$782,СВЦЭМ!$A$39:$A$782,$A12,СВЦЭМ!$B$39:$B$782,I$11)+'СЕТ СН'!$F$11+СВЦЭМ!$D$10+'СЕТ СН'!$F$5-'СЕТ СН'!$F$21</f>
        <v>2593.8526240700003</v>
      </c>
      <c r="J12" s="36">
        <f>SUMIFS(СВЦЭМ!$D$39:$D$782,СВЦЭМ!$A$39:$A$782,$A12,СВЦЭМ!$B$39:$B$782,J$11)+'СЕТ СН'!$F$11+СВЦЭМ!$D$10+'СЕТ СН'!$F$5-'СЕТ СН'!$F$21</f>
        <v>2555.8188739400002</v>
      </c>
      <c r="K12" s="36">
        <f>SUMIFS(СВЦЭМ!$D$39:$D$782,СВЦЭМ!$A$39:$A$782,$A12,СВЦЭМ!$B$39:$B$782,K$11)+'СЕТ СН'!$F$11+СВЦЭМ!$D$10+'СЕТ СН'!$F$5-'СЕТ СН'!$F$21</f>
        <v>2497.0289766200003</v>
      </c>
      <c r="L12" s="36">
        <f>SUMIFS(СВЦЭМ!$D$39:$D$782,СВЦЭМ!$A$39:$A$782,$A12,СВЦЭМ!$B$39:$B$782,L$11)+'СЕТ СН'!$F$11+СВЦЭМ!$D$10+'СЕТ СН'!$F$5-'СЕТ СН'!$F$21</f>
        <v>2457.8932940200002</v>
      </c>
      <c r="M12" s="36">
        <f>SUMIFS(СВЦЭМ!$D$39:$D$782,СВЦЭМ!$A$39:$A$782,$A12,СВЦЭМ!$B$39:$B$782,M$11)+'СЕТ СН'!$F$11+СВЦЭМ!$D$10+'СЕТ СН'!$F$5-'СЕТ СН'!$F$21</f>
        <v>2463.1816788000001</v>
      </c>
      <c r="N12" s="36">
        <f>SUMIFS(СВЦЭМ!$D$39:$D$782,СВЦЭМ!$A$39:$A$782,$A12,СВЦЭМ!$B$39:$B$782,N$11)+'СЕТ СН'!$F$11+СВЦЭМ!$D$10+'СЕТ СН'!$F$5-'СЕТ СН'!$F$21</f>
        <v>2520.6785077900004</v>
      </c>
      <c r="O12" s="36">
        <f>SUMIFS(СВЦЭМ!$D$39:$D$782,СВЦЭМ!$A$39:$A$782,$A12,СВЦЭМ!$B$39:$B$782,O$11)+'СЕТ СН'!$F$11+СВЦЭМ!$D$10+'СЕТ СН'!$F$5-'СЕТ СН'!$F$21</f>
        <v>2540.3384283699997</v>
      </c>
      <c r="P12" s="36">
        <f>SUMIFS(СВЦЭМ!$D$39:$D$782,СВЦЭМ!$A$39:$A$782,$A12,СВЦЭМ!$B$39:$B$782,P$11)+'СЕТ СН'!$F$11+СВЦЭМ!$D$10+'СЕТ СН'!$F$5-'СЕТ СН'!$F$21</f>
        <v>2557.3105919</v>
      </c>
      <c r="Q12" s="36">
        <f>SUMIFS(СВЦЭМ!$D$39:$D$782,СВЦЭМ!$A$39:$A$782,$A12,СВЦЭМ!$B$39:$B$782,Q$11)+'СЕТ СН'!$F$11+СВЦЭМ!$D$10+'СЕТ СН'!$F$5-'СЕТ СН'!$F$21</f>
        <v>2565.8601792199997</v>
      </c>
      <c r="R12" s="36">
        <f>SUMIFS(СВЦЭМ!$D$39:$D$782,СВЦЭМ!$A$39:$A$782,$A12,СВЦЭМ!$B$39:$B$782,R$11)+'СЕТ СН'!$F$11+СВЦЭМ!$D$10+'СЕТ СН'!$F$5-'СЕТ СН'!$F$21</f>
        <v>2558.0245758900001</v>
      </c>
      <c r="S12" s="36">
        <f>SUMIFS(СВЦЭМ!$D$39:$D$782,СВЦЭМ!$A$39:$A$782,$A12,СВЦЭМ!$B$39:$B$782,S$11)+'СЕТ СН'!$F$11+СВЦЭМ!$D$10+'СЕТ СН'!$F$5-'СЕТ СН'!$F$21</f>
        <v>2548.6541217000004</v>
      </c>
      <c r="T12" s="36">
        <f>SUMIFS(СВЦЭМ!$D$39:$D$782,СВЦЭМ!$A$39:$A$782,$A12,СВЦЭМ!$B$39:$B$782,T$11)+'СЕТ СН'!$F$11+СВЦЭМ!$D$10+'СЕТ СН'!$F$5-'СЕТ СН'!$F$21</f>
        <v>2498.0291924200001</v>
      </c>
      <c r="U12" s="36">
        <f>SUMIFS(СВЦЭМ!$D$39:$D$782,СВЦЭМ!$A$39:$A$782,$A12,СВЦЭМ!$B$39:$B$782,U$11)+'СЕТ СН'!$F$11+СВЦЭМ!$D$10+'СЕТ СН'!$F$5-'СЕТ СН'!$F$21</f>
        <v>2476.05964546</v>
      </c>
      <c r="V12" s="36">
        <f>SUMIFS(СВЦЭМ!$D$39:$D$782,СВЦЭМ!$A$39:$A$782,$A12,СВЦЭМ!$B$39:$B$782,V$11)+'СЕТ СН'!$F$11+СВЦЭМ!$D$10+'СЕТ СН'!$F$5-'СЕТ СН'!$F$21</f>
        <v>2458.70904733</v>
      </c>
      <c r="W12" s="36">
        <f>SUMIFS(СВЦЭМ!$D$39:$D$782,СВЦЭМ!$A$39:$A$782,$A12,СВЦЭМ!$B$39:$B$782,W$11)+'СЕТ СН'!$F$11+СВЦЭМ!$D$10+'СЕТ СН'!$F$5-'СЕТ СН'!$F$21</f>
        <v>2444.84507966</v>
      </c>
      <c r="X12" s="36">
        <f>SUMIFS(СВЦЭМ!$D$39:$D$782,СВЦЭМ!$A$39:$A$782,$A12,СВЦЭМ!$B$39:$B$782,X$11)+'СЕТ СН'!$F$11+СВЦЭМ!$D$10+'СЕТ СН'!$F$5-'СЕТ СН'!$F$21</f>
        <v>2458.15041436</v>
      </c>
      <c r="Y12" s="36">
        <f>SUMIFS(СВЦЭМ!$D$39:$D$782,СВЦЭМ!$A$39:$A$782,$A12,СВЦЭМ!$B$39:$B$782,Y$11)+'СЕТ СН'!$F$11+СВЦЭМ!$D$10+'СЕТ СН'!$F$5-'СЕТ СН'!$F$21</f>
        <v>2531.6421779800003</v>
      </c>
      <c r="AA12" s="45"/>
    </row>
    <row r="13" spans="1:27" ht="15.75" x14ac:dyDescent="0.2">
      <c r="A13" s="35">
        <f>A12+1</f>
        <v>44318</v>
      </c>
      <c r="B13" s="36">
        <f>SUMIFS(СВЦЭМ!$D$39:$D$782,СВЦЭМ!$A$39:$A$782,$A13,СВЦЭМ!$B$39:$B$782,B$11)+'СЕТ СН'!$F$11+СВЦЭМ!$D$10+'СЕТ СН'!$F$5-'СЕТ СН'!$F$21</f>
        <v>2509.6714237700003</v>
      </c>
      <c r="C13" s="36">
        <f>SUMIFS(СВЦЭМ!$D$39:$D$782,СВЦЭМ!$A$39:$A$782,$A13,СВЦЭМ!$B$39:$B$782,C$11)+'СЕТ СН'!$F$11+СВЦЭМ!$D$10+'СЕТ СН'!$F$5-'СЕТ СН'!$F$21</f>
        <v>2550.3159163800001</v>
      </c>
      <c r="D13" s="36">
        <f>SUMIFS(СВЦЭМ!$D$39:$D$782,СВЦЭМ!$A$39:$A$782,$A13,СВЦЭМ!$B$39:$B$782,D$11)+'СЕТ СН'!$F$11+СВЦЭМ!$D$10+'СЕТ СН'!$F$5-'СЕТ СН'!$F$21</f>
        <v>2602.2032794899997</v>
      </c>
      <c r="E13" s="36">
        <f>SUMIFS(СВЦЭМ!$D$39:$D$782,СВЦЭМ!$A$39:$A$782,$A13,СВЦЭМ!$B$39:$B$782,E$11)+'СЕТ СН'!$F$11+СВЦЭМ!$D$10+'СЕТ СН'!$F$5-'СЕТ СН'!$F$21</f>
        <v>2621.2456047799997</v>
      </c>
      <c r="F13" s="36">
        <f>SUMIFS(СВЦЭМ!$D$39:$D$782,СВЦЭМ!$A$39:$A$782,$A13,СВЦЭМ!$B$39:$B$782,F$11)+'СЕТ СН'!$F$11+СВЦЭМ!$D$10+'СЕТ СН'!$F$5-'СЕТ СН'!$F$21</f>
        <v>2632.5959601899999</v>
      </c>
      <c r="G13" s="36">
        <f>SUMIFS(СВЦЭМ!$D$39:$D$782,СВЦЭМ!$A$39:$A$782,$A13,СВЦЭМ!$B$39:$B$782,G$11)+'СЕТ СН'!$F$11+СВЦЭМ!$D$10+'СЕТ СН'!$F$5-'СЕТ СН'!$F$21</f>
        <v>2630.21496063</v>
      </c>
      <c r="H13" s="36">
        <f>SUMIFS(СВЦЭМ!$D$39:$D$782,СВЦЭМ!$A$39:$A$782,$A13,СВЦЭМ!$B$39:$B$782,H$11)+'СЕТ СН'!$F$11+СВЦЭМ!$D$10+'СЕТ СН'!$F$5-'СЕТ СН'!$F$21</f>
        <v>2635.49808386</v>
      </c>
      <c r="I13" s="36">
        <f>SUMIFS(СВЦЭМ!$D$39:$D$782,СВЦЭМ!$A$39:$A$782,$A13,СВЦЭМ!$B$39:$B$782,I$11)+'СЕТ СН'!$F$11+СВЦЭМ!$D$10+'СЕТ СН'!$F$5-'СЕТ СН'!$F$21</f>
        <v>2604.9488636199999</v>
      </c>
      <c r="J13" s="36">
        <f>SUMIFS(СВЦЭМ!$D$39:$D$782,СВЦЭМ!$A$39:$A$782,$A13,СВЦЭМ!$B$39:$B$782,J$11)+'СЕТ СН'!$F$11+СВЦЭМ!$D$10+'СЕТ СН'!$F$5-'СЕТ СН'!$F$21</f>
        <v>2534.5147513499996</v>
      </c>
      <c r="K13" s="36">
        <f>SUMIFS(СВЦЭМ!$D$39:$D$782,СВЦЭМ!$A$39:$A$782,$A13,СВЦЭМ!$B$39:$B$782,K$11)+'СЕТ СН'!$F$11+СВЦЭМ!$D$10+'СЕТ СН'!$F$5-'СЕТ СН'!$F$21</f>
        <v>2493.29585189</v>
      </c>
      <c r="L13" s="36">
        <f>SUMIFS(СВЦЭМ!$D$39:$D$782,СВЦЭМ!$A$39:$A$782,$A13,СВЦЭМ!$B$39:$B$782,L$11)+'СЕТ СН'!$F$11+СВЦЭМ!$D$10+'СЕТ СН'!$F$5-'СЕТ СН'!$F$21</f>
        <v>2445.5839885</v>
      </c>
      <c r="M13" s="36">
        <f>SUMIFS(СВЦЭМ!$D$39:$D$782,СВЦЭМ!$A$39:$A$782,$A13,СВЦЭМ!$B$39:$B$782,M$11)+'СЕТ СН'!$F$11+СВЦЭМ!$D$10+'СЕТ СН'!$F$5-'СЕТ СН'!$F$21</f>
        <v>2445.0923778900001</v>
      </c>
      <c r="N13" s="36">
        <f>SUMIFS(СВЦЭМ!$D$39:$D$782,СВЦЭМ!$A$39:$A$782,$A13,СВЦЭМ!$B$39:$B$782,N$11)+'СЕТ СН'!$F$11+СВЦЭМ!$D$10+'СЕТ СН'!$F$5-'СЕТ СН'!$F$21</f>
        <v>2517.7480699300004</v>
      </c>
      <c r="O13" s="36">
        <f>SUMIFS(СВЦЭМ!$D$39:$D$782,СВЦЭМ!$A$39:$A$782,$A13,СВЦЭМ!$B$39:$B$782,O$11)+'СЕТ СН'!$F$11+СВЦЭМ!$D$10+'СЕТ СН'!$F$5-'СЕТ СН'!$F$21</f>
        <v>2531.87053324</v>
      </c>
      <c r="P13" s="36">
        <f>SUMIFS(СВЦЭМ!$D$39:$D$782,СВЦЭМ!$A$39:$A$782,$A13,СВЦЭМ!$B$39:$B$782,P$11)+'СЕТ СН'!$F$11+СВЦЭМ!$D$10+'СЕТ СН'!$F$5-'СЕТ СН'!$F$21</f>
        <v>2550.5378280799996</v>
      </c>
      <c r="Q13" s="36">
        <f>SUMIFS(СВЦЭМ!$D$39:$D$782,СВЦЭМ!$A$39:$A$782,$A13,СВЦЭМ!$B$39:$B$782,Q$11)+'СЕТ СН'!$F$11+СВЦЭМ!$D$10+'СЕТ СН'!$F$5-'СЕТ СН'!$F$21</f>
        <v>2550.25983976</v>
      </c>
      <c r="R13" s="36">
        <f>SUMIFS(СВЦЭМ!$D$39:$D$782,СВЦЭМ!$A$39:$A$782,$A13,СВЦЭМ!$B$39:$B$782,R$11)+'СЕТ СН'!$F$11+СВЦЭМ!$D$10+'СЕТ СН'!$F$5-'СЕТ СН'!$F$21</f>
        <v>2538.7678149100002</v>
      </c>
      <c r="S13" s="36">
        <f>SUMIFS(СВЦЭМ!$D$39:$D$782,СВЦЭМ!$A$39:$A$782,$A13,СВЦЭМ!$B$39:$B$782,S$11)+'СЕТ СН'!$F$11+СВЦЭМ!$D$10+'СЕТ СН'!$F$5-'СЕТ СН'!$F$21</f>
        <v>2529.02507152</v>
      </c>
      <c r="T13" s="36">
        <f>SUMIFS(СВЦЭМ!$D$39:$D$782,СВЦЭМ!$A$39:$A$782,$A13,СВЦЭМ!$B$39:$B$782,T$11)+'СЕТ СН'!$F$11+СВЦЭМ!$D$10+'СЕТ СН'!$F$5-'СЕТ СН'!$F$21</f>
        <v>2480.0559842100001</v>
      </c>
      <c r="U13" s="36">
        <f>SUMIFS(СВЦЭМ!$D$39:$D$782,СВЦЭМ!$A$39:$A$782,$A13,СВЦЭМ!$B$39:$B$782,U$11)+'СЕТ СН'!$F$11+СВЦЭМ!$D$10+'СЕТ СН'!$F$5-'СЕТ СН'!$F$21</f>
        <v>2455.7245684899999</v>
      </c>
      <c r="V13" s="36">
        <f>SUMIFS(СВЦЭМ!$D$39:$D$782,СВЦЭМ!$A$39:$A$782,$A13,СВЦЭМ!$B$39:$B$782,V$11)+'СЕТ СН'!$F$11+СВЦЭМ!$D$10+'СЕТ СН'!$F$5-'СЕТ СН'!$F$21</f>
        <v>2424.4369768300003</v>
      </c>
      <c r="W13" s="36">
        <f>SUMIFS(СВЦЭМ!$D$39:$D$782,СВЦЭМ!$A$39:$A$782,$A13,СВЦЭМ!$B$39:$B$782,W$11)+'СЕТ СН'!$F$11+СВЦЭМ!$D$10+'СЕТ СН'!$F$5-'СЕТ СН'!$F$21</f>
        <v>2421.5199942300001</v>
      </c>
      <c r="X13" s="36">
        <f>SUMIFS(СВЦЭМ!$D$39:$D$782,СВЦЭМ!$A$39:$A$782,$A13,СВЦЭМ!$B$39:$B$782,X$11)+'СЕТ СН'!$F$11+СВЦЭМ!$D$10+'СЕТ СН'!$F$5-'СЕТ СН'!$F$21</f>
        <v>2457.7880882200002</v>
      </c>
      <c r="Y13" s="36">
        <f>SUMIFS(СВЦЭМ!$D$39:$D$782,СВЦЭМ!$A$39:$A$782,$A13,СВЦЭМ!$B$39:$B$782,Y$11)+'СЕТ СН'!$F$11+СВЦЭМ!$D$10+'СЕТ СН'!$F$5-'СЕТ СН'!$F$21</f>
        <v>2518.3349801900004</v>
      </c>
    </row>
    <row r="14" spans="1:27" ht="15.75" x14ac:dyDescent="0.2">
      <c r="A14" s="35">
        <f t="shared" ref="A14:A42" si="0">A13+1</f>
        <v>44319</v>
      </c>
      <c r="B14" s="36">
        <f>SUMIFS(СВЦЭМ!$D$39:$D$782,СВЦЭМ!$A$39:$A$782,$A14,СВЦЭМ!$B$39:$B$782,B$11)+'СЕТ СН'!$F$11+СВЦЭМ!$D$10+'СЕТ СН'!$F$5-'СЕТ СН'!$F$21</f>
        <v>2503.0996109100001</v>
      </c>
      <c r="C14" s="36">
        <f>SUMIFS(СВЦЭМ!$D$39:$D$782,СВЦЭМ!$A$39:$A$782,$A14,СВЦЭМ!$B$39:$B$782,C$11)+'СЕТ СН'!$F$11+СВЦЭМ!$D$10+'СЕТ СН'!$F$5-'СЕТ СН'!$F$21</f>
        <v>2570.2666755400001</v>
      </c>
      <c r="D14" s="36">
        <f>SUMIFS(СВЦЭМ!$D$39:$D$782,СВЦЭМ!$A$39:$A$782,$A14,СВЦЭМ!$B$39:$B$782,D$11)+'СЕТ СН'!$F$11+СВЦЭМ!$D$10+'СЕТ СН'!$F$5-'СЕТ СН'!$F$21</f>
        <v>2609.4577497299997</v>
      </c>
      <c r="E14" s="36">
        <f>SUMIFS(СВЦЭМ!$D$39:$D$782,СВЦЭМ!$A$39:$A$782,$A14,СВЦЭМ!$B$39:$B$782,E$11)+'СЕТ СН'!$F$11+СВЦЭМ!$D$10+'СЕТ СН'!$F$5-'СЕТ СН'!$F$21</f>
        <v>2624.3724273099997</v>
      </c>
      <c r="F14" s="36">
        <f>SUMIFS(СВЦЭМ!$D$39:$D$782,СВЦЭМ!$A$39:$A$782,$A14,СВЦЭМ!$B$39:$B$782,F$11)+'СЕТ СН'!$F$11+СВЦЭМ!$D$10+'СЕТ СН'!$F$5-'СЕТ СН'!$F$21</f>
        <v>2636.3624104199998</v>
      </c>
      <c r="G14" s="36">
        <f>SUMIFS(СВЦЭМ!$D$39:$D$782,СВЦЭМ!$A$39:$A$782,$A14,СВЦЭМ!$B$39:$B$782,G$11)+'СЕТ СН'!$F$11+СВЦЭМ!$D$10+'СЕТ СН'!$F$5-'СЕТ СН'!$F$21</f>
        <v>2639.8529103599999</v>
      </c>
      <c r="H14" s="36">
        <f>SUMIFS(СВЦЭМ!$D$39:$D$782,СВЦЭМ!$A$39:$A$782,$A14,СВЦЭМ!$B$39:$B$782,H$11)+'СЕТ СН'!$F$11+СВЦЭМ!$D$10+'СЕТ СН'!$F$5-'СЕТ СН'!$F$21</f>
        <v>2641.6307236100001</v>
      </c>
      <c r="I14" s="36">
        <f>SUMIFS(СВЦЭМ!$D$39:$D$782,СВЦЭМ!$A$39:$A$782,$A14,СВЦЭМ!$B$39:$B$782,I$11)+'СЕТ СН'!$F$11+СВЦЭМ!$D$10+'СЕТ СН'!$F$5-'СЕТ СН'!$F$21</f>
        <v>2603.4933840900003</v>
      </c>
      <c r="J14" s="36">
        <f>SUMIFS(СВЦЭМ!$D$39:$D$782,СВЦЭМ!$A$39:$A$782,$A14,СВЦЭМ!$B$39:$B$782,J$11)+'СЕТ СН'!$F$11+СВЦЭМ!$D$10+'СЕТ СН'!$F$5-'СЕТ СН'!$F$21</f>
        <v>2542.1356280199998</v>
      </c>
      <c r="K14" s="36">
        <f>SUMIFS(СВЦЭМ!$D$39:$D$782,СВЦЭМ!$A$39:$A$782,$A14,СВЦЭМ!$B$39:$B$782,K$11)+'СЕТ СН'!$F$11+СВЦЭМ!$D$10+'СЕТ СН'!$F$5-'СЕТ СН'!$F$21</f>
        <v>2502.27339179</v>
      </c>
      <c r="L14" s="36">
        <f>SUMIFS(СВЦЭМ!$D$39:$D$782,СВЦЭМ!$A$39:$A$782,$A14,СВЦЭМ!$B$39:$B$782,L$11)+'СЕТ СН'!$F$11+СВЦЭМ!$D$10+'СЕТ СН'!$F$5-'СЕТ СН'!$F$21</f>
        <v>2479.44233196</v>
      </c>
      <c r="M14" s="36">
        <f>SUMIFS(СВЦЭМ!$D$39:$D$782,СВЦЭМ!$A$39:$A$782,$A14,СВЦЭМ!$B$39:$B$782,M$11)+'СЕТ СН'!$F$11+СВЦЭМ!$D$10+'СЕТ СН'!$F$5-'СЕТ СН'!$F$21</f>
        <v>2464.26465478</v>
      </c>
      <c r="N14" s="36">
        <f>SUMIFS(СВЦЭМ!$D$39:$D$782,СВЦЭМ!$A$39:$A$782,$A14,СВЦЭМ!$B$39:$B$782,N$11)+'СЕТ СН'!$F$11+СВЦЭМ!$D$10+'СЕТ СН'!$F$5-'СЕТ СН'!$F$21</f>
        <v>2497.26547661</v>
      </c>
      <c r="O14" s="36">
        <f>SUMIFS(СВЦЭМ!$D$39:$D$782,СВЦЭМ!$A$39:$A$782,$A14,СВЦЭМ!$B$39:$B$782,O$11)+'СЕТ СН'!$F$11+СВЦЭМ!$D$10+'СЕТ СН'!$F$5-'СЕТ СН'!$F$21</f>
        <v>2531.79746183</v>
      </c>
      <c r="P14" s="36">
        <f>SUMIFS(СВЦЭМ!$D$39:$D$782,СВЦЭМ!$A$39:$A$782,$A14,СВЦЭМ!$B$39:$B$782,P$11)+'СЕТ СН'!$F$11+СВЦЭМ!$D$10+'СЕТ СН'!$F$5-'СЕТ СН'!$F$21</f>
        <v>2550.7902692300004</v>
      </c>
      <c r="Q14" s="36">
        <f>SUMIFS(СВЦЭМ!$D$39:$D$782,СВЦЭМ!$A$39:$A$782,$A14,СВЦЭМ!$B$39:$B$782,Q$11)+'СЕТ СН'!$F$11+СВЦЭМ!$D$10+'СЕТ СН'!$F$5-'СЕТ СН'!$F$21</f>
        <v>2559.6235928699998</v>
      </c>
      <c r="R14" s="36">
        <f>SUMIFS(СВЦЭМ!$D$39:$D$782,СВЦЭМ!$A$39:$A$782,$A14,СВЦЭМ!$B$39:$B$782,R$11)+'СЕТ СН'!$F$11+СВЦЭМ!$D$10+'СЕТ СН'!$F$5-'СЕТ СН'!$F$21</f>
        <v>2548.8369826600001</v>
      </c>
      <c r="S14" s="36">
        <f>SUMIFS(СВЦЭМ!$D$39:$D$782,СВЦЭМ!$A$39:$A$782,$A14,СВЦЭМ!$B$39:$B$782,S$11)+'СЕТ СН'!$F$11+СВЦЭМ!$D$10+'СЕТ СН'!$F$5-'СЕТ СН'!$F$21</f>
        <v>2528.51567471</v>
      </c>
      <c r="T14" s="36">
        <f>SUMIFS(СВЦЭМ!$D$39:$D$782,СВЦЭМ!$A$39:$A$782,$A14,СВЦЭМ!$B$39:$B$782,T$11)+'СЕТ СН'!$F$11+СВЦЭМ!$D$10+'СЕТ СН'!$F$5-'СЕТ СН'!$F$21</f>
        <v>2480.9589596000001</v>
      </c>
      <c r="U14" s="36">
        <f>SUMIFS(СВЦЭМ!$D$39:$D$782,СВЦЭМ!$A$39:$A$782,$A14,СВЦЭМ!$B$39:$B$782,U$11)+'СЕТ СН'!$F$11+СВЦЭМ!$D$10+'СЕТ СН'!$F$5-'СЕТ СН'!$F$21</f>
        <v>2460.4444819099999</v>
      </c>
      <c r="V14" s="36">
        <f>SUMIFS(СВЦЭМ!$D$39:$D$782,СВЦЭМ!$A$39:$A$782,$A14,СВЦЭМ!$B$39:$B$782,V$11)+'СЕТ СН'!$F$11+СВЦЭМ!$D$10+'СЕТ СН'!$F$5-'СЕТ СН'!$F$21</f>
        <v>2449.9248684700001</v>
      </c>
      <c r="W14" s="36">
        <f>SUMIFS(СВЦЭМ!$D$39:$D$782,СВЦЭМ!$A$39:$A$782,$A14,СВЦЭМ!$B$39:$B$782,W$11)+'СЕТ СН'!$F$11+СВЦЭМ!$D$10+'СЕТ СН'!$F$5-'СЕТ СН'!$F$21</f>
        <v>2456.3823625300001</v>
      </c>
      <c r="X14" s="36">
        <f>SUMIFS(СВЦЭМ!$D$39:$D$782,СВЦЭМ!$A$39:$A$782,$A14,СВЦЭМ!$B$39:$B$782,X$11)+'СЕТ СН'!$F$11+СВЦЭМ!$D$10+'СЕТ СН'!$F$5-'СЕТ СН'!$F$21</f>
        <v>2444.9505073200003</v>
      </c>
      <c r="Y14" s="36">
        <f>SUMIFS(СВЦЭМ!$D$39:$D$782,СВЦЭМ!$A$39:$A$782,$A14,СВЦЭМ!$B$39:$B$782,Y$11)+'СЕТ СН'!$F$11+СВЦЭМ!$D$10+'СЕТ СН'!$F$5-'СЕТ СН'!$F$21</f>
        <v>2451.7006071300002</v>
      </c>
    </row>
    <row r="15" spans="1:27" ht="15.75" x14ac:dyDescent="0.2">
      <c r="A15" s="35">
        <f t="shared" si="0"/>
        <v>44320</v>
      </c>
      <c r="B15" s="36">
        <f>SUMIFS(СВЦЭМ!$D$39:$D$782,СВЦЭМ!$A$39:$A$782,$A15,СВЦЭМ!$B$39:$B$782,B$11)+'СЕТ СН'!$F$11+СВЦЭМ!$D$10+'СЕТ СН'!$F$5-'СЕТ СН'!$F$21</f>
        <v>2465.4157494999999</v>
      </c>
      <c r="C15" s="36">
        <f>SUMIFS(СВЦЭМ!$D$39:$D$782,СВЦЭМ!$A$39:$A$782,$A15,СВЦЭМ!$B$39:$B$782,C$11)+'СЕТ СН'!$F$11+СВЦЭМ!$D$10+'СЕТ СН'!$F$5-'СЕТ СН'!$F$21</f>
        <v>2521.53987517</v>
      </c>
      <c r="D15" s="36">
        <f>SUMIFS(СВЦЭМ!$D$39:$D$782,СВЦЭМ!$A$39:$A$782,$A15,СВЦЭМ!$B$39:$B$782,D$11)+'СЕТ СН'!$F$11+СВЦЭМ!$D$10+'СЕТ СН'!$F$5-'СЕТ СН'!$F$21</f>
        <v>2543.82808398</v>
      </c>
      <c r="E15" s="36">
        <f>SUMIFS(СВЦЭМ!$D$39:$D$782,СВЦЭМ!$A$39:$A$782,$A15,СВЦЭМ!$B$39:$B$782,E$11)+'СЕТ СН'!$F$11+СВЦЭМ!$D$10+'СЕТ СН'!$F$5-'СЕТ СН'!$F$21</f>
        <v>2555.7338619700004</v>
      </c>
      <c r="F15" s="36">
        <f>SUMIFS(СВЦЭМ!$D$39:$D$782,СВЦЭМ!$A$39:$A$782,$A15,СВЦЭМ!$B$39:$B$782,F$11)+'СЕТ СН'!$F$11+СВЦЭМ!$D$10+'СЕТ СН'!$F$5-'СЕТ СН'!$F$21</f>
        <v>2568.7577440099999</v>
      </c>
      <c r="G15" s="36">
        <f>SUMIFS(СВЦЭМ!$D$39:$D$782,СВЦЭМ!$A$39:$A$782,$A15,СВЦЭМ!$B$39:$B$782,G$11)+'СЕТ СН'!$F$11+СВЦЭМ!$D$10+'СЕТ СН'!$F$5-'СЕТ СН'!$F$21</f>
        <v>2563.3131474900001</v>
      </c>
      <c r="H15" s="36">
        <f>SUMIFS(СВЦЭМ!$D$39:$D$782,СВЦЭМ!$A$39:$A$782,$A15,СВЦЭМ!$B$39:$B$782,H$11)+'СЕТ СН'!$F$11+СВЦЭМ!$D$10+'СЕТ СН'!$F$5-'СЕТ СН'!$F$21</f>
        <v>2531.9232406700003</v>
      </c>
      <c r="I15" s="36">
        <f>SUMIFS(СВЦЭМ!$D$39:$D$782,СВЦЭМ!$A$39:$A$782,$A15,СВЦЭМ!$B$39:$B$782,I$11)+'СЕТ СН'!$F$11+СВЦЭМ!$D$10+'СЕТ СН'!$F$5-'СЕТ СН'!$F$21</f>
        <v>2510.2312430299999</v>
      </c>
      <c r="J15" s="36">
        <f>SUMIFS(СВЦЭМ!$D$39:$D$782,СВЦЭМ!$A$39:$A$782,$A15,СВЦЭМ!$B$39:$B$782,J$11)+'СЕТ СН'!$F$11+СВЦЭМ!$D$10+'СЕТ СН'!$F$5-'СЕТ СН'!$F$21</f>
        <v>2479.7081354900001</v>
      </c>
      <c r="K15" s="36">
        <f>SUMIFS(СВЦЭМ!$D$39:$D$782,СВЦЭМ!$A$39:$A$782,$A15,СВЦЭМ!$B$39:$B$782,K$11)+'СЕТ СН'!$F$11+СВЦЭМ!$D$10+'СЕТ СН'!$F$5-'СЕТ СН'!$F$21</f>
        <v>2456.3717502600002</v>
      </c>
      <c r="L15" s="36">
        <f>SUMIFS(СВЦЭМ!$D$39:$D$782,СВЦЭМ!$A$39:$A$782,$A15,СВЦЭМ!$B$39:$B$782,L$11)+'СЕТ СН'!$F$11+СВЦЭМ!$D$10+'СЕТ СН'!$F$5-'СЕТ СН'!$F$21</f>
        <v>2449.66600096</v>
      </c>
      <c r="M15" s="36">
        <f>SUMIFS(СВЦЭМ!$D$39:$D$782,СВЦЭМ!$A$39:$A$782,$A15,СВЦЭМ!$B$39:$B$782,M$11)+'СЕТ СН'!$F$11+СВЦЭМ!$D$10+'СЕТ СН'!$F$5-'СЕТ СН'!$F$21</f>
        <v>2447.2376772000002</v>
      </c>
      <c r="N15" s="36">
        <f>SUMIFS(СВЦЭМ!$D$39:$D$782,СВЦЭМ!$A$39:$A$782,$A15,СВЦЭМ!$B$39:$B$782,N$11)+'СЕТ СН'!$F$11+СВЦЭМ!$D$10+'СЕТ СН'!$F$5-'СЕТ СН'!$F$21</f>
        <v>2457.0780409500003</v>
      </c>
      <c r="O15" s="36">
        <f>SUMIFS(СВЦЭМ!$D$39:$D$782,СВЦЭМ!$A$39:$A$782,$A15,СВЦЭМ!$B$39:$B$782,O$11)+'СЕТ СН'!$F$11+СВЦЭМ!$D$10+'СЕТ СН'!$F$5-'СЕТ СН'!$F$21</f>
        <v>2458.9154112699998</v>
      </c>
      <c r="P15" s="36">
        <f>SUMIFS(СВЦЭМ!$D$39:$D$782,СВЦЭМ!$A$39:$A$782,$A15,СВЦЭМ!$B$39:$B$782,P$11)+'СЕТ СН'!$F$11+СВЦЭМ!$D$10+'СЕТ СН'!$F$5-'СЕТ СН'!$F$21</f>
        <v>2466.2644096100003</v>
      </c>
      <c r="Q15" s="36">
        <f>SUMIFS(СВЦЭМ!$D$39:$D$782,СВЦЭМ!$A$39:$A$782,$A15,СВЦЭМ!$B$39:$B$782,Q$11)+'СЕТ СН'!$F$11+СВЦЭМ!$D$10+'СЕТ СН'!$F$5-'СЕТ СН'!$F$21</f>
        <v>2468.6976703800001</v>
      </c>
      <c r="R15" s="36">
        <f>SUMIFS(СВЦЭМ!$D$39:$D$782,СВЦЭМ!$A$39:$A$782,$A15,СВЦЭМ!$B$39:$B$782,R$11)+'СЕТ СН'!$F$11+СВЦЭМ!$D$10+'СЕТ СН'!$F$5-'СЕТ СН'!$F$21</f>
        <v>2472.6542680299999</v>
      </c>
      <c r="S15" s="36">
        <f>SUMIFS(СВЦЭМ!$D$39:$D$782,СВЦЭМ!$A$39:$A$782,$A15,СВЦЭМ!$B$39:$B$782,S$11)+'СЕТ СН'!$F$11+СВЦЭМ!$D$10+'СЕТ СН'!$F$5-'СЕТ СН'!$F$21</f>
        <v>2487.5248107699999</v>
      </c>
      <c r="T15" s="36">
        <f>SUMIFS(СВЦЭМ!$D$39:$D$782,СВЦЭМ!$A$39:$A$782,$A15,СВЦЭМ!$B$39:$B$782,T$11)+'СЕТ СН'!$F$11+СВЦЭМ!$D$10+'СЕТ СН'!$F$5-'СЕТ СН'!$F$21</f>
        <v>2460.4405696399999</v>
      </c>
      <c r="U15" s="36">
        <f>SUMIFS(СВЦЭМ!$D$39:$D$782,СВЦЭМ!$A$39:$A$782,$A15,СВЦЭМ!$B$39:$B$782,U$11)+'СЕТ СН'!$F$11+СВЦЭМ!$D$10+'СЕТ СН'!$F$5-'СЕТ СН'!$F$21</f>
        <v>2429.2750193800002</v>
      </c>
      <c r="V15" s="36">
        <f>SUMIFS(СВЦЭМ!$D$39:$D$782,СВЦЭМ!$A$39:$A$782,$A15,СВЦЭМ!$B$39:$B$782,V$11)+'СЕТ СН'!$F$11+СВЦЭМ!$D$10+'СЕТ СН'!$F$5-'СЕТ СН'!$F$21</f>
        <v>2412.4379553400004</v>
      </c>
      <c r="W15" s="36">
        <f>SUMIFS(СВЦЭМ!$D$39:$D$782,СВЦЭМ!$A$39:$A$782,$A15,СВЦЭМ!$B$39:$B$782,W$11)+'СЕТ СН'!$F$11+СВЦЭМ!$D$10+'СЕТ СН'!$F$5-'СЕТ СН'!$F$21</f>
        <v>2418.3602037400001</v>
      </c>
      <c r="X15" s="36">
        <f>SUMIFS(СВЦЭМ!$D$39:$D$782,СВЦЭМ!$A$39:$A$782,$A15,СВЦЭМ!$B$39:$B$782,X$11)+'СЕТ СН'!$F$11+СВЦЭМ!$D$10+'СЕТ СН'!$F$5-'СЕТ СН'!$F$21</f>
        <v>2438.5220050799999</v>
      </c>
      <c r="Y15" s="36">
        <f>SUMIFS(СВЦЭМ!$D$39:$D$782,СВЦЭМ!$A$39:$A$782,$A15,СВЦЭМ!$B$39:$B$782,Y$11)+'СЕТ СН'!$F$11+СВЦЭМ!$D$10+'СЕТ СН'!$F$5-'СЕТ СН'!$F$21</f>
        <v>2459.8736258100002</v>
      </c>
    </row>
    <row r="16" spans="1:27" ht="15.75" x14ac:dyDescent="0.2">
      <c r="A16" s="35">
        <f t="shared" si="0"/>
        <v>44321</v>
      </c>
      <c r="B16" s="36">
        <f>SUMIFS(СВЦЭМ!$D$39:$D$782,СВЦЭМ!$A$39:$A$782,$A16,СВЦЭМ!$B$39:$B$782,B$11)+'СЕТ СН'!$F$11+СВЦЭМ!$D$10+'СЕТ СН'!$F$5-'СЕТ СН'!$F$21</f>
        <v>2484.9240641800002</v>
      </c>
      <c r="C16" s="36">
        <f>SUMIFS(СВЦЭМ!$D$39:$D$782,СВЦЭМ!$A$39:$A$782,$A16,СВЦЭМ!$B$39:$B$782,C$11)+'СЕТ СН'!$F$11+СВЦЭМ!$D$10+'СЕТ СН'!$F$5-'СЕТ СН'!$F$21</f>
        <v>2531.1668787199997</v>
      </c>
      <c r="D16" s="36">
        <f>SUMIFS(СВЦЭМ!$D$39:$D$782,СВЦЭМ!$A$39:$A$782,$A16,СВЦЭМ!$B$39:$B$782,D$11)+'СЕТ СН'!$F$11+СВЦЭМ!$D$10+'СЕТ СН'!$F$5-'СЕТ СН'!$F$21</f>
        <v>2551.6704128900001</v>
      </c>
      <c r="E16" s="36">
        <f>SUMIFS(СВЦЭМ!$D$39:$D$782,СВЦЭМ!$A$39:$A$782,$A16,СВЦЭМ!$B$39:$B$782,E$11)+'СЕТ СН'!$F$11+СВЦЭМ!$D$10+'СЕТ СН'!$F$5-'СЕТ СН'!$F$21</f>
        <v>2565.5191116400001</v>
      </c>
      <c r="F16" s="36">
        <f>SUMIFS(СВЦЭМ!$D$39:$D$782,СВЦЭМ!$A$39:$A$782,$A16,СВЦЭМ!$B$39:$B$782,F$11)+'СЕТ СН'!$F$11+СВЦЭМ!$D$10+'СЕТ СН'!$F$5-'СЕТ СН'!$F$21</f>
        <v>2578.5857483099999</v>
      </c>
      <c r="G16" s="36">
        <f>SUMIFS(СВЦЭМ!$D$39:$D$782,СВЦЭМ!$A$39:$A$782,$A16,СВЦЭМ!$B$39:$B$782,G$11)+'СЕТ СН'!$F$11+СВЦЭМ!$D$10+'СЕТ СН'!$F$5-'СЕТ СН'!$F$21</f>
        <v>2569.94831707</v>
      </c>
      <c r="H16" s="36">
        <f>SUMIFS(СВЦЭМ!$D$39:$D$782,СВЦЭМ!$A$39:$A$782,$A16,СВЦЭМ!$B$39:$B$782,H$11)+'СЕТ СН'!$F$11+СВЦЭМ!$D$10+'СЕТ СН'!$F$5-'СЕТ СН'!$F$21</f>
        <v>2540.97130229</v>
      </c>
      <c r="I16" s="36">
        <f>SUMIFS(СВЦЭМ!$D$39:$D$782,СВЦЭМ!$A$39:$A$782,$A16,СВЦЭМ!$B$39:$B$782,I$11)+'СЕТ СН'!$F$11+СВЦЭМ!$D$10+'СЕТ СН'!$F$5-'СЕТ СН'!$F$21</f>
        <v>2504.7706338600001</v>
      </c>
      <c r="J16" s="36">
        <f>SUMIFS(СВЦЭМ!$D$39:$D$782,СВЦЭМ!$A$39:$A$782,$A16,СВЦЭМ!$B$39:$B$782,J$11)+'СЕТ СН'!$F$11+СВЦЭМ!$D$10+'СЕТ СН'!$F$5-'СЕТ СН'!$F$21</f>
        <v>2468.4076986600003</v>
      </c>
      <c r="K16" s="36">
        <f>SUMIFS(СВЦЭМ!$D$39:$D$782,СВЦЭМ!$A$39:$A$782,$A16,СВЦЭМ!$B$39:$B$782,K$11)+'СЕТ СН'!$F$11+СВЦЭМ!$D$10+'СЕТ СН'!$F$5-'СЕТ СН'!$F$21</f>
        <v>2454.9518773600003</v>
      </c>
      <c r="L16" s="36">
        <f>SUMIFS(СВЦЭМ!$D$39:$D$782,СВЦЭМ!$A$39:$A$782,$A16,СВЦЭМ!$B$39:$B$782,L$11)+'СЕТ СН'!$F$11+СВЦЭМ!$D$10+'СЕТ СН'!$F$5-'СЕТ СН'!$F$21</f>
        <v>2433.31740739</v>
      </c>
      <c r="M16" s="36">
        <f>SUMIFS(СВЦЭМ!$D$39:$D$782,СВЦЭМ!$A$39:$A$782,$A16,СВЦЭМ!$B$39:$B$782,M$11)+'СЕТ СН'!$F$11+СВЦЭМ!$D$10+'СЕТ СН'!$F$5-'СЕТ СН'!$F$21</f>
        <v>2422.2482302500002</v>
      </c>
      <c r="N16" s="36">
        <f>SUMIFS(СВЦЭМ!$D$39:$D$782,СВЦЭМ!$A$39:$A$782,$A16,СВЦЭМ!$B$39:$B$782,N$11)+'СЕТ СН'!$F$11+СВЦЭМ!$D$10+'СЕТ СН'!$F$5-'СЕТ СН'!$F$21</f>
        <v>2443.4402548100002</v>
      </c>
      <c r="O16" s="36">
        <f>SUMIFS(СВЦЭМ!$D$39:$D$782,СВЦЭМ!$A$39:$A$782,$A16,СВЦЭМ!$B$39:$B$782,O$11)+'СЕТ СН'!$F$11+СВЦЭМ!$D$10+'СЕТ СН'!$F$5-'СЕТ СН'!$F$21</f>
        <v>2444.5183993400001</v>
      </c>
      <c r="P16" s="36">
        <f>SUMIFS(СВЦЭМ!$D$39:$D$782,СВЦЭМ!$A$39:$A$782,$A16,СВЦЭМ!$B$39:$B$782,P$11)+'СЕТ СН'!$F$11+СВЦЭМ!$D$10+'СЕТ СН'!$F$5-'СЕТ СН'!$F$21</f>
        <v>2447.5814777700002</v>
      </c>
      <c r="Q16" s="36">
        <f>SUMIFS(СВЦЭМ!$D$39:$D$782,СВЦЭМ!$A$39:$A$782,$A16,СВЦЭМ!$B$39:$B$782,Q$11)+'СЕТ СН'!$F$11+СВЦЭМ!$D$10+'СЕТ СН'!$F$5-'СЕТ СН'!$F$21</f>
        <v>2452.37477304</v>
      </c>
      <c r="R16" s="36">
        <f>SUMIFS(СВЦЭМ!$D$39:$D$782,СВЦЭМ!$A$39:$A$782,$A16,СВЦЭМ!$B$39:$B$782,R$11)+'СЕТ СН'!$F$11+СВЦЭМ!$D$10+'СЕТ СН'!$F$5-'СЕТ СН'!$F$21</f>
        <v>2450.4273062400002</v>
      </c>
      <c r="S16" s="36">
        <f>SUMIFS(СВЦЭМ!$D$39:$D$782,СВЦЭМ!$A$39:$A$782,$A16,СВЦЭМ!$B$39:$B$782,S$11)+'СЕТ СН'!$F$11+СВЦЭМ!$D$10+'СЕТ СН'!$F$5-'СЕТ СН'!$F$21</f>
        <v>2459.9075774500002</v>
      </c>
      <c r="T16" s="36">
        <f>SUMIFS(СВЦЭМ!$D$39:$D$782,СВЦЭМ!$A$39:$A$782,$A16,СВЦЭМ!$B$39:$B$782,T$11)+'СЕТ СН'!$F$11+СВЦЭМ!$D$10+'СЕТ СН'!$F$5-'СЕТ СН'!$F$21</f>
        <v>2457.34774242</v>
      </c>
      <c r="U16" s="36">
        <f>SUMIFS(СВЦЭМ!$D$39:$D$782,СВЦЭМ!$A$39:$A$782,$A16,СВЦЭМ!$B$39:$B$782,U$11)+'СЕТ СН'!$F$11+СВЦЭМ!$D$10+'СЕТ СН'!$F$5-'СЕТ СН'!$F$21</f>
        <v>2440.90256133</v>
      </c>
      <c r="V16" s="36">
        <f>SUMIFS(СВЦЭМ!$D$39:$D$782,СВЦЭМ!$A$39:$A$782,$A16,СВЦЭМ!$B$39:$B$782,V$11)+'СЕТ СН'!$F$11+СВЦЭМ!$D$10+'СЕТ СН'!$F$5-'СЕТ СН'!$F$21</f>
        <v>2432.5180890000001</v>
      </c>
      <c r="W16" s="36">
        <f>SUMIFS(СВЦЭМ!$D$39:$D$782,СВЦЭМ!$A$39:$A$782,$A16,СВЦЭМ!$B$39:$B$782,W$11)+'СЕТ СН'!$F$11+СВЦЭМ!$D$10+'СЕТ СН'!$F$5-'СЕТ СН'!$F$21</f>
        <v>2437.3148355800004</v>
      </c>
      <c r="X16" s="36">
        <f>SUMIFS(СВЦЭМ!$D$39:$D$782,СВЦЭМ!$A$39:$A$782,$A16,СВЦЭМ!$B$39:$B$782,X$11)+'СЕТ СН'!$F$11+СВЦЭМ!$D$10+'СЕТ СН'!$F$5-'СЕТ СН'!$F$21</f>
        <v>2448.5474128300002</v>
      </c>
      <c r="Y16" s="36">
        <f>SUMIFS(СВЦЭМ!$D$39:$D$782,СВЦЭМ!$A$39:$A$782,$A16,СВЦЭМ!$B$39:$B$782,Y$11)+'СЕТ СН'!$F$11+СВЦЭМ!$D$10+'СЕТ СН'!$F$5-'СЕТ СН'!$F$21</f>
        <v>2487.9834257800003</v>
      </c>
    </row>
    <row r="17" spans="1:25" ht="15.75" x14ac:dyDescent="0.2">
      <c r="A17" s="35">
        <f t="shared" si="0"/>
        <v>44322</v>
      </c>
      <c r="B17" s="36">
        <f>SUMIFS(СВЦЭМ!$D$39:$D$782,СВЦЭМ!$A$39:$A$782,$A17,СВЦЭМ!$B$39:$B$782,B$11)+'СЕТ СН'!$F$11+СВЦЭМ!$D$10+'СЕТ СН'!$F$5-'СЕТ СН'!$F$21</f>
        <v>2477.1151260800002</v>
      </c>
      <c r="C17" s="36">
        <f>SUMIFS(СВЦЭМ!$D$39:$D$782,СВЦЭМ!$A$39:$A$782,$A17,СВЦЭМ!$B$39:$B$782,C$11)+'СЕТ СН'!$F$11+СВЦЭМ!$D$10+'СЕТ СН'!$F$5-'СЕТ СН'!$F$21</f>
        <v>2509.8254377600001</v>
      </c>
      <c r="D17" s="36">
        <f>SUMIFS(СВЦЭМ!$D$39:$D$782,СВЦЭМ!$A$39:$A$782,$A17,СВЦЭМ!$B$39:$B$782,D$11)+'СЕТ СН'!$F$11+СВЦЭМ!$D$10+'СЕТ СН'!$F$5-'СЕТ СН'!$F$21</f>
        <v>2541.6003028499999</v>
      </c>
      <c r="E17" s="36">
        <f>SUMIFS(СВЦЭМ!$D$39:$D$782,СВЦЭМ!$A$39:$A$782,$A17,СВЦЭМ!$B$39:$B$782,E$11)+'СЕТ СН'!$F$11+СВЦЭМ!$D$10+'СЕТ СН'!$F$5-'СЕТ СН'!$F$21</f>
        <v>2555.1528237000002</v>
      </c>
      <c r="F17" s="36">
        <f>SUMIFS(СВЦЭМ!$D$39:$D$782,СВЦЭМ!$A$39:$A$782,$A17,СВЦЭМ!$B$39:$B$782,F$11)+'СЕТ СН'!$F$11+СВЦЭМ!$D$10+'СЕТ СН'!$F$5-'СЕТ СН'!$F$21</f>
        <v>2564.1342337300002</v>
      </c>
      <c r="G17" s="36">
        <f>SUMIFS(СВЦЭМ!$D$39:$D$782,СВЦЭМ!$A$39:$A$782,$A17,СВЦЭМ!$B$39:$B$782,G$11)+'СЕТ СН'!$F$11+СВЦЭМ!$D$10+'СЕТ СН'!$F$5-'СЕТ СН'!$F$21</f>
        <v>2558.7322161900001</v>
      </c>
      <c r="H17" s="36">
        <f>SUMIFS(СВЦЭМ!$D$39:$D$782,СВЦЭМ!$A$39:$A$782,$A17,СВЦЭМ!$B$39:$B$782,H$11)+'СЕТ СН'!$F$11+СВЦЭМ!$D$10+'СЕТ СН'!$F$5-'СЕТ СН'!$F$21</f>
        <v>2524.8383126700001</v>
      </c>
      <c r="I17" s="36">
        <f>SUMIFS(СВЦЭМ!$D$39:$D$782,СВЦЭМ!$A$39:$A$782,$A17,СВЦЭМ!$B$39:$B$782,I$11)+'СЕТ СН'!$F$11+СВЦЭМ!$D$10+'СЕТ СН'!$F$5-'СЕТ СН'!$F$21</f>
        <v>2489.8815635199999</v>
      </c>
      <c r="J17" s="36">
        <f>SUMIFS(СВЦЭМ!$D$39:$D$782,СВЦЭМ!$A$39:$A$782,$A17,СВЦЭМ!$B$39:$B$782,J$11)+'СЕТ СН'!$F$11+СВЦЭМ!$D$10+'СЕТ СН'!$F$5-'СЕТ СН'!$F$21</f>
        <v>2458.33205774</v>
      </c>
      <c r="K17" s="36">
        <f>SUMIFS(СВЦЭМ!$D$39:$D$782,СВЦЭМ!$A$39:$A$782,$A17,СВЦЭМ!$B$39:$B$782,K$11)+'СЕТ СН'!$F$11+СВЦЭМ!$D$10+'СЕТ СН'!$F$5-'СЕТ СН'!$F$21</f>
        <v>2408.4935274099998</v>
      </c>
      <c r="L17" s="36">
        <f>SUMIFS(СВЦЭМ!$D$39:$D$782,СВЦЭМ!$A$39:$A$782,$A17,СВЦЭМ!$B$39:$B$782,L$11)+'СЕТ СН'!$F$11+СВЦЭМ!$D$10+'СЕТ СН'!$F$5-'СЕТ СН'!$F$21</f>
        <v>2385.57082601</v>
      </c>
      <c r="M17" s="36">
        <f>SUMIFS(СВЦЭМ!$D$39:$D$782,СВЦЭМ!$A$39:$A$782,$A17,СВЦЭМ!$B$39:$B$782,M$11)+'СЕТ СН'!$F$11+СВЦЭМ!$D$10+'СЕТ СН'!$F$5-'СЕТ СН'!$F$21</f>
        <v>2389.7127623699998</v>
      </c>
      <c r="N17" s="36">
        <f>SUMIFS(СВЦЭМ!$D$39:$D$782,СВЦЭМ!$A$39:$A$782,$A17,СВЦЭМ!$B$39:$B$782,N$11)+'СЕТ СН'!$F$11+СВЦЭМ!$D$10+'СЕТ СН'!$F$5-'СЕТ СН'!$F$21</f>
        <v>2423.2426507700002</v>
      </c>
      <c r="O17" s="36">
        <f>SUMIFS(СВЦЭМ!$D$39:$D$782,СВЦЭМ!$A$39:$A$782,$A17,СВЦЭМ!$B$39:$B$782,O$11)+'СЕТ СН'!$F$11+СВЦЭМ!$D$10+'СЕТ СН'!$F$5-'СЕТ СН'!$F$21</f>
        <v>2440.32340694</v>
      </c>
      <c r="P17" s="36">
        <f>SUMIFS(СВЦЭМ!$D$39:$D$782,СВЦЭМ!$A$39:$A$782,$A17,СВЦЭМ!$B$39:$B$782,P$11)+'СЕТ СН'!$F$11+СВЦЭМ!$D$10+'СЕТ СН'!$F$5-'СЕТ СН'!$F$21</f>
        <v>2458.9499819900002</v>
      </c>
      <c r="Q17" s="36">
        <f>SUMIFS(СВЦЭМ!$D$39:$D$782,СВЦЭМ!$A$39:$A$782,$A17,СВЦЭМ!$B$39:$B$782,Q$11)+'СЕТ СН'!$F$11+СВЦЭМ!$D$10+'СЕТ СН'!$F$5-'СЕТ СН'!$F$21</f>
        <v>2467.5729576399999</v>
      </c>
      <c r="R17" s="36">
        <f>SUMIFS(СВЦЭМ!$D$39:$D$782,СВЦЭМ!$A$39:$A$782,$A17,СВЦЭМ!$B$39:$B$782,R$11)+'СЕТ СН'!$F$11+СВЦЭМ!$D$10+'СЕТ СН'!$F$5-'СЕТ СН'!$F$21</f>
        <v>2458.1558558900001</v>
      </c>
      <c r="S17" s="36">
        <f>SUMIFS(СВЦЭМ!$D$39:$D$782,СВЦЭМ!$A$39:$A$782,$A17,СВЦЭМ!$B$39:$B$782,S$11)+'СЕТ СН'!$F$11+СВЦЭМ!$D$10+'СЕТ СН'!$F$5-'СЕТ СН'!$F$21</f>
        <v>2464.9478584100002</v>
      </c>
      <c r="T17" s="36">
        <f>SUMIFS(СВЦЭМ!$D$39:$D$782,СВЦЭМ!$A$39:$A$782,$A17,СВЦЭМ!$B$39:$B$782,T$11)+'СЕТ СН'!$F$11+СВЦЭМ!$D$10+'СЕТ СН'!$F$5-'СЕТ СН'!$F$21</f>
        <v>2442.08759878</v>
      </c>
      <c r="U17" s="36">
        <f>SUMIFS(СВЦЭМ!$D$39:$D$782,СВЦЭМ!$A$39:$A$782,$A17,СВЦЭМ!$B$39:$B$782,U$11)+'СЕТ СН'!$F$11+СВЦЭМ!$D$10+'СЕТ СН'!$F$5-'СЕТ СН'!$F$21</f>
        <v>2404.2030655500002</v>
      </c>
      <c r="V17" s="36">
        <f>SUMIFS(СВЦЭМ!$D$39:$D$782,СВЦЭМ!$A$39:$A$782,$A17,СВЦЭМ!$B$39:$B$782,V$11)+'СЕТ СН'!$F$11+СВЦЭМ!$D$10+'СЕТ СН'!$F$5-'СЕТ СН'!$F$21</f>
        <v>2367.3874990100003</v>
      </c>
      <c r="W17" s="36">
        <f>SUMIFS(СВЦЭМ!$D$39:$D$782,СВЦЭМ!$A$39:$A$782,$A17,СВЦЭМ!$B$39:$B$782,W$11)+'СЕТ СН'!$F$11+СВЦЭМ!$D$10+'СЕТ СН'!$F$5-'СЕТ СН'!$F$21</f>
        <v>2385.0479134900002</v>
      </c>
      <c r="X17" s="36">
        <f>SUMIFS(СВЦЭМ!$D$39:$D$782,СВЦЭМ!$A$39:$A$782,$A17,СВЦЭМ!$B$39:$B$782,X$11)+'СЕТ СН'!$F$11+СВЦЭМ!$D$10+'СЕТ СН'!$F$5-'СЕТ СН'!$F$21</f>
        <v>2415.7968574400002</v>
      </c>
      <c r="Y17" s="36">
        <f>SUMIFS(СВЦЭМ!$D$39:$D$782,СВЦЭМ!$A$39:$A$782,$A17,СВЦЭМ!$B$39:$B$782,Y$11)+'СЕТ СН'!$F$11+СВЦЭМ!$D$10+'СЕТ СН'!$F$5-'СЕТ СН'!$F$21</f>
        <v>2467.2896163800001</v>
      </c>
    </row>
    <row r="18" spans="1:25" ht="15.75" x14ac:dyDescent="0.2">
      <c r="A18" s="35">
        <f t="shared" si="0"/>
        <v>44323</v>
      </c>
      <c r="B18" s="36">
        <f>SUMIFS(СВЦЭМ!$D$39:$D$782,СВЦЭМ!$A$39:$A$782,$A18,СВЦЭМ!$B$39:$B$782,B$11)+'СЕТ СН'!$F$11+СВЦЭМ!$D$10+'СЕТ СН'!$F$5-'СЕТ СН'!$F$21</f>
        <v>2472.13457608</v>
      </c>
      <c r="C18" s="36">
        <f>SUMIFS(СВЦЭМ!$D$39:$D$782,СВЦЭМ!$A$39:$A$782,$A18,СВЦЭМ!$B$39:$B$782,C$11)+'СЕТ СН'!$F$11+СВЦЭМ!$D$10+'СЕТ СН'!$F$5-'СЕТ СН'!$F$21</f>
        <v>2475.6656755600002</v>
      </c>
      <c r="D18" s="36">
        <f>SUMIFS(СВЦЭМ!$D$39:$D$782,СВЦЭМ!$A$39:$A$782,$A18,СВЦЭМ!$B$39:$B$782,D$11)+'СЕТ СН'!$F$11+СВЦЭМ!$D$10+'СЕТ СН'!$F$5-'СЕТ СН'!$F$21</f>
        <v>2538.3966629699999</v>
      </c>
      <c r="E18" s="36">
        <f>SUMIFS(СВЦЭМ!$D$39:$D$782,СВЦЭМ!$A$39:$A$782,$A18,СВЦЭМ!$B$39:$B$782,E$11)+'СЕТ СН'!$F$11+СВЦЭМ!$D$10+'СЕТ СН'!$F$5-'СЕТ СН'!$F$21</f>
        <v>2553.59687816</v>
      </c>
      <c r="F18" s="36">
        <f>SUMIFS(СВЦЭМ!$D$39:$D$782,СВЦЭМ!$A$39:$A$782,$A18,СВЦЭМ!$B$39:$B$782,F$11)+'СЕТ СН'!$F$11+СВЦЭМ!$D$10+'СЕТ СН'!$F$5-'СЕТ СН'!$F$21</f>
        <v>2565.6541638099998</v>
      </c>
      <c r="G18" s="36">
        <f>SUMIFS(СВЦЭМ!$D$39:$D$782,СВЦЭМ!$A$39:$A$782,$A18,СВЦЭМ!$B$39:$B$782,G$11)+'СЕТ СН'!$F$11+СВЦЭМ!$D$10+'СЕТ СН'!$F$5-'СЕТ СН'!$F$21</f>
        <v>2547.3647748800004</v>
      </c>
      <c r="H18" s="36">
        <f>SUMIFS(СВЦЭМ!$D$39:$D$782,СВЦЭМ!$A$39:$A$782,$A18,СВЦЭМ!$B$39:$B$782,H$11)+'СЕТ СН'!$F$11+СВЦЭМ!$D$10+'СЕТ СН'!$F$5-'СЕТ СН'!$F$21</f>
        <v>2493.8520669300001</v>
      </c>
      <c r="I18" s="36">
        <f>SUMIFS(СВЦЭМ!$D$39:$D$782,СВЦЭМ!$A$39:$A$782,$A18,СВЦЭМ!$B$39:$B$782,I$11)+'СЕТ СН'!$F$11+СВЦЭМ!$D$10+'СЕТ СН'!$F$5-'СЕТ СН'!$F$21</f>
        <v>2464.30284846</v>
      </c>
      <c r="J18" s="36">
        <f>SUMIFS(СВЦЭМ!$D$39:$D$782,СВЦЭМ!$A$39:$A$782,$A18,СВЦЭМ!$B$39:$B$782,J$11)+'СЕТ СН'!$F$11+СВЦЭМ!$D$10+'СЕТ СН'!$F$5-'СЕТ СН'!$F$21</f>
        <v>2441.9419647900004</v>
      </c>
      <c r="K18" s="36">
        <f>SUMIFS(СВЦЭМ!$D$39:$D$782,СВЦЭМ!$A$39:$A$782,$A18,СВЦЭМ!$B$39:$B$782,K$11)+'СЕТ СН'!$F$11+СВЦЭМ!$D$10+'СЕТ СН'!$F$5-'СЕТ СН'!$F$21</f>
        <v>2450.8933541800002</v>
      </c>
      <c r="L18" s="36">
        <f>SUMIFS(СВЦЭМ!$D$39:$D$782,СВЦЭМ!$A$39:$A$782,$A18,СВЦЭМ!$B$39:$B$782,L$11)+'СЕТ СН'!$F$11+СВЦЭМ!$D$10+'СЕТ СН'!$F$5-'СЕТ СН'!$F$21</f>
        <v>2440.3782531699999</v>
      </c>
      <c r="M18" s="36">
        <f>SUMIFS(СВЦЭМ!$D$39:$D$782,СВЦЭМ!$A$39:$A$782,$A18,СВЦЭМ!$B$39:$B$782,M$11)+'СЕТ СН'!$F$11+СВЦЭМ!$D$10+'СЕТ СН'!$F$5-'СЕТ СН'!$F$21</f>
        <v>2430.1392130000004</v>
      </c>
      <c r="N18" s="36">
        <f>SUMIFS(СВЦЭМ!$D$39:$D$782,СВЦЭМ!$A$39:$A$782,$A18,СВЦЭМ!$B$39:$B$782,N$11)+'СЕТ СН'!$F$11+СВЦЭМ!$D$10+'СЕТ СН'!$F$5-'СЕТ СН'!$F$21</f>
        <v>2424.3121197099999</v>
      </c>
      <c r="O18" s="36">
        <f>SUMIFS(СВЦЭМ!$D$39:$D$782,СВЦЭМ!$A$39:$A$782,$A18,СВЦЭМ!$B$39:$B$782,O$11)+'СЕТ СН'!$F$11+СВЦЭМ!$D$10+'СЕТ СН'!$F$5-'СЕТ СН'!$F$21</f>
        <v>2425.4336646700003</v>
      </c>
      <c r="P18" s="36">
        <f>SUMIFS(СВЦЭМ!$D$39:$D$782,СВЦЭМ!$A$39:$A$782,$A18,СВЦЭМ!$B$39:$B$782,P$11)+'СЕТ СН'!$F$11+СВЦЭМ!$D$10+'СЕТ СН'!$F$5-'СЕТ СН'!$F$21</f>
        <v>2428.8460593300001</v>
      </c>
      <c r="Q18" s="36">
        <f>SUMIFS(СВЦЭМ!$D$39:$D$782,СВЦЭМ!$A$39:$A$782,$A18,СВЦЭМ!$B$39:$B$782,Q$11)+'СЕТ СН'!$F$11+СВЦЭМ!$D$10+'СЕТ СН'!$F$5-'СЕТ СН'!$F$21</f>
        <v>2434.1711647500001</v>
      </c>
      <c r="R18" s="36">
        <f>SUMIFS(СВЦЭМ!$D$39:$D$782,СВЦЭМ!$A$39:$A$782,$A18,СВЦЭМ!$B$39:$B$782,R$11)+'СЕТ СН'!$F$11+СВЦЭМ!$D$10+'СЕТ СН'!$F$5-'СЕТ СН'!$F$21</f>
        <v>2422.9078208400001</v>
      </c>
      <c r="S18" s="36">
        <f>SUMIFS(СВЦЭМ!$D$39:$D$782,СВЦЭМ!$A$39:$A$782,$A18,СВЦЭМ!$B$39:$B$782,S$11)+'СЕТ СН'!$F$11+СВЦЭМ!$D$10+'СЕТ СН'!$F$5-'СЕТ СН'!$F$21</f>
        <v>2436.3813264600003</v>
      </c>
      <c r="T18" s="36">
        <f>SUMIFS(СВЦЭМ!$D$39:$D$782,СВЦЭМ!$A$39:$A$782,$A18,СВЦЭМ!$B$39:$B$782,T$11)+'СЕТ СН'!$F$11+СВЦЭМ!$D$10+'СЕТ СН'!$F$5-'СЕТ СН'!$F$21</f>
        <v>2443.3800600700001</v>
      </c>
      <c r="U18" s="36">
        <f>SUMIFS(СВЦЭМ!$D$39:$D$782,СВЦЭМ!$A$39:$A$782,$A18,СВЦЭМ!$B$39:$B$782,U$11)+'СЕТ СН'!$F$11+СВЦЭМ!$D$10+'СЕТ СН'!$F$5-'СЕТ СН'!$F$21</f>
        <v>2441.0313521500002</v>
      </c>
      <c r="V18" s="36">
        <f>SUMIFS(СВЦЭМ!$D$39:$D$782,СВЦЭМ!$A$39:$A$782,$A18,СВЦЭМ!$B$39:$B$782,V$11)+'СЕТ СН'!$F$11+СВЦЭМ!$D$10+'СЕТ СН'!$F$5-'СЕТ СН'!$F$21</f>
        <v>2427.3955455100004</v>
      </c>
      <c r="W18" s="36">
        <f>SUMIFS(СВЦЭМ!$D$39:$D$782,СВЦЭМ!$A$39:$A$782,$A18,СВЦЭМ!$B$39:$B$782,W$11)+'СЕТ СН'!$F$11+СВЦЭМ!$D$10+'СЕТ СН'!$F$5-'СЕТ СН'!$F$21</f>
        <v>2427.0740601300004</v>
      </c>
      <c r="X18" s="36">
        <f>SUMIFS(СВЦЭМ!$D$39:$D$782,СВЦЭМ!$A$39:$A$782,$A18,СВЦЭМ!$B$39:$B$782,X$11)+'СЕТ СН'!$F$11+СВЦЭМ!$D$10+'СЕТ СН'!$F$5-'СЕТ СН'!$F$21</f>
        <v>2413.7633892600002</v>
      </c>
      <c r="Y18" s="36">
        <f>SUMIFS(СВЦЭМ!$D$39:$D$782,СВЦЭМ!$A$39:$A$782,$A18,СВЦЭМ!$B$39:$B$782,Y$11)+'СЕТ СН'!$F$11+СВЦЭМ!$D$10+'СЕТ СН'!$F$5-'СЕТ СН'!$F$21</f>
        <v>2409.40232001</v>
      </c>
    </row>
    <row r="19" spans="1:25" ht="15.75" x14ac:dyDescent="0.2">
      <c r="A19" s="35">
        <f t="shared" si="0"/>
        <v>44324</v>
      </c>
      <c r="B19" s="36">
        <f>SUMIFS(СВЦЭМ!$D$39:$D$782,СВЦЭМ!$A$39:$A$782,$A19,СВЦЭМ!$B$39:$B$782,B$11)+'СЕТ СН'!$F$11+СВЦЭМ!$D$10+'СЕТ СН'!$F$5-'СЕТ СН'!$F$21</f>
        <v>2447.7025343800001</v>
      </c>
      <c r="C19" s="36">
        <f>SUMIFS(СВЦЭМ!$D$39:$D$782,СВЦЭМ!$A$39:$A$782,$A19,СВЦЭМ!$B$39:$B$782,C$11)+'СЕТ СН'!$F$11+СВЦЭМ!$D$10+'СЕТ СН'!$F$5-'СЕТ СН'!$F$21</f>
        <v>2498.4990447099999</v>
      </c>
      <c r="D19" s="36">
        <f>SUMIFS(СВЦЭМ!$D$39:$D$782,СВЦЭМ!$A$39:$A$782,$A19,СВЦЭМ!$B$39:$B$782,D$11)+'СЕТ СН'!$F$11+СВЦЭМ!$D$10+'СЕТ СН'!$F$5-'СЕТ СН'!$F$21</f>
        <v>2501.3787116000003</v>
      </c>
      <c r="E19" s="36">
        <f>SUMIFS(СВЦЭМ!$D$39:$D$782,СВЦЭМ!$A$39:$A$782,$A19,СВЦЭМ!$B$39:$B$782,E$11)+'СЕТ СН'!$F$11+СВЦЭМ!$D$10+'СЕТ СН'!$F$5-'СЕТ СН'!$F$21</f>
        <v>2508.4542251100002</v>
      </c>
      <c r="F19" s="36">
        <f>SUMIFS(СВЦЭМ!$D$39:$D$782,СВЦЭМ!$A$39:$A$782,$A19,СВЦЭМ!$B$39:$B$782,F$11)+'СЕТ СН'!$F$11+СВЦЭМ!$D$10+'СЕТ СН'!$F$5-'СЕТ СН'!$F$21</f>
        <v>2526.0495847499997</v>
      </c>
      <c r="G19" s="36">
        <f>SUMIFS(СВЦЭМ!$D$39:$D$782,СВЦЭМ!$A$39:$A$782,$A19,СВЦЭМ!$B$39:$B$782,G$11)+'СЕТ СН'!$F$11+СВЦЭМ!$D$10+'СЕТ СН'!$F$5-'СЕТ СН'!$F$21</f>
        <v>2514.4729168000003</v>
      </c>
      <c r="H19" s="36">
        <f>SUMIFS(СВЦЭМ!$D$39:$D$782,СВЦЭМ!$A$39:$A$782,$A19,СВЦЭМ!$B$39:$B$782,H$11)+'СЕТ СН'!$F$11+СВЦЭМ!$D$10+'СЕТ СН'!$F$5-'СЕТ СН'!$F$21</f>
        <v>2480.4874032400003</v>
      </c>
      <c r="I19" s="36">
        <f>SUMIFS(СВЦЭМ!$D$39:$D$782,СВЦЭМ!$A$39:$A$782,$A19,СВЦЭМ!$B$39:$B$782,I$11)+'СЕТ СН'!$F$11+СВЦЭМ!$D$10+'СЕТ СН'!$F$5-'СЕТ СН'!$F$21</f>
        <v>2468.2580329299999</v>
      </c>
      <c r="J19" s="36">
        <f>SUMIFS(СВЦЭМ!$D$39:$D$782,СВЦЭМ!$A$39:$A$782,$A19,СВЦЭМ!$B$39:$B$782,J$11)+'СЕТ СН'!$F$11+СВЦЭМ!$D$10+'СЕТ СН'!$F$5-'СЕТ СН'!$F$21</f>
        <v>2440.4739943499999</v>
      </c>
      <c r="K19" s="36">
        <f>SUMIFS(СВЦЭМ!$D$39:$D$782,СВЦЭМ!$A$39:$A$782,$A19,СВЦЭМ!$B$39:$B$782,K$11)+'СЕТ СН'!$F$11+СВЦЭМ!$D$10+'СЕТ СН'!$F$5-'СЕТ СН'!$F$21</f>
        <v>2413.4977166799999</v>
      </c>
      <c r="L19" s="36">
        <f>SUMIFS(СВЦЭМ!$D$39:$D$782,СВЦЭМ!$A$39:$A$782,$A19,СВЦЭМ!$B$39:$B$782,L$11)+'СЕТ СН'!$F$11+СВЦЭМ!$D$10+'СЕТ СН'!$F$5-'СЕТ СН'!$F$21</f>
        <v>2384.2049885300003</v>
      </c>
      <c r="M19" s="36">
        <f>SUMIFS(СВЦЭМ!$D$39:$D$782,СВЦЭМ!$A$39:$A$782,$A19,СВЦЭМ!$B$39:$B$782,M$11)+'СЕТ СН'!$F$11+СВЦЭМ!$D$10+'СЕТ СН'!$F$5-'СЕТ СН'!$F$21</f>
        <v>2385.0651431400001</v>
      </c>
      <c r="N19" s="36">
        <f>SUMIFS(СВЦЭМ!$D$39:$D$782,СВЦЭМ!$A$39:$A$782,$A19,СВЦЭМ!$B$39:$B$782,N$11)+'СЕТ СН'!$F$11+СВЦЭМ!$D$10+'СЕТ СН'!$F$5-'СЕТ СН'!$F$21</f>
        <v>2409.1663578799999</v>
      </c>
      <c r="O19" s="36">
        <f>SUMIFS(СВЦЭМ!$D$39:$D$782,СВЦЭМ!$A$39:$A$782,$A19,СВЦЭМ!$B$39:$B$782,O$11)+'СЕТ СН'!$F$11+СВЦЭМ!$D$10+'СЕТ СН'!$F$5-'СЕТ СН'!$F$21</f>
        <v>2404.6960761</v>
      </c>
      <c r="P19" s="36">
        <f>SUMIFS(СВЦЭМ!$D$39:$D$782,СВЦЭМ!$A$39:$A$782,$A19,СВЦЭМ!$B$39:$B$782,P$11)+'СЕТ СН'!$F$11+СВЦЭМ!$D$10+'СЕТ СН'!$F$5-'СЕТ СН'!$F$21</f>
        <v>2425.52659206</v>
      </c>
      <c r="Q19" s="36">
        <f>SUMIFS(СВЦЭМ!$D$39:$D$782,СВЦЭМ!$A$39:$A$782,$A19,СВЦЭМ!$B$39:$B$782,Q$11)+'СЕТ СН'!$F$11+СВЦЭМ!$D$10+'СЕТ СН'!$F$5-'СЕТ СН'!$F$21</f>
        <v>2429.47971585</v>
      </c>
      <c r="R19" s="36">
        <f>SUMIFS(СВЦЭМ!$D$39:$D$782,СВЦЭМ!$A$39:$A$782,$A19,СВЦЭМ!$B$39:$B$782,R$11)+'СЕТ СН'!$F$11+СВЦЭМ!$D$10+'СЕТ СН'!$F$5-'СЕТ СН'!$F$21</f>
        <v>2420.6697652900002</v>
      </c>
      <c r="S19" s="36">
        <f>SUMIFS(СВЦЭМ!$D$39:$D$782,СВЦЭМ!$A$39:$A$782,$A19,СВЦЭМ!$B$39:$B$782,S$11)+'СЕТ СН'!$F$11+СВЦЭМ!$D$10+'СЕТ СН'!$F$5-'СЕТ СН'!$F$21</f>
        <v>2430.17004219</v>
      </c>
      <c r="T19" s="36">
        <f>SUMIFS(СВЦЭМ!$D$39:$D$782,СВЦЭМ!$A$39:$A$782,$A19,СВЦЭМ!$B$39:$B$782,T$11)+'СЕТ СН'!$F$11+СВЦЭМ!$D$10+'СЕТ СН'!$F$5-'СЕТ СН'!$F$21</f>
        <v>2419.1551663</v>
      </c>
      <c r="U19" s="36">
        <f>SUMIFS(СВЦЭМ!$D$39:$D$782,СВЦЭМ!$A$39:$A$782,$A19,СВЦЭМ!$B$39:$B$782,U$11)+'СЕТ СН'!$F$11+СВЦЭМ!$D$10+'СЕТ СН'!$F$5-'СЕТ СН'!$F$21</f>
        <v>2393.5767839999999</v>
      </c>
      <c r="V19" s="36">
        <f>SUMIFS(СВЦЭМ!$D$39:$D$782,СВЦЭМ!$A$39:$A$782,$A19,СВЦЭМ!$B$39:$B$782,V$11)+'СЕТ СН'!$F$11+СВЦЭМ!$D$10+'СЕТ СН'!$F$5-'СЕТ СН'!$F$21</f>
        <v>2379.4342885000001</v>
      </c>
      <c r="W19" s="36">
        <f>SUMIFS(СВЦЭМ!$D$39:$D$782,СВЦЭМ!$A$39:$A$782,$A19,СВЦЭМ!$B$39:$B$782,W$11)+'СЕТ СН'!$F$11+СВЦЭМ!$D$10+'СЕТ СН'!$F$5-'СЕТ СН'!$F$21</f>
        <v>2372.6938923000002</v>
      </c>
      <c r="X19" s="36">
        <f>SUMIFS(СВЦЭМ!$D$39:$D$782,СВЦЭМ!$A$39:$A$782,$A19,СВЦЭМ!$B$39:$B$782,X$11)+'СЕТ СН'!$F$11+СВЦЭМ!$D$10+'СЕТ СН'!$F$5-'СЕТ СН'!$F$21</f>
        <v>2384.6302479599999</v>
      </c>
      <c r="Y19" s="36">
        <f>SUMIFS(СВЦЭМ!$D$39:$D$782,СВЦЭМ!$A$39:$A$782,$A19,СВЦЭМ!$B$39:$B$782,Y$11)+'СЕТ СН'!$F$11+СВЦЭМ!$D$10+'СЕТ СН'!$F$5-'СЕТ СН'!$F$21</f>
        <v>2404.2102664900003</v>
      </c>
    </row>
    <row r="20" spans="1:25" ht="15.75" x14ac:dyDescent="0.2">
      <c r="A20" s="35">
        <f t="shared" si="0"/>
        <v>44325</v>
      </c>
      <c r="B20" s="36">
        <f>SUMIFS(СВЦЭМ!$D$39:$D$782,СВЦЭМ!$A$39:$A$782,$A20,СВЦЭМ!$B$39:$B$782,B$11)+'СЕТ СН'!$F$11+СВЦЭМ!$D$10+'СЕТ СН'!$F$5-'СЕТ СН'!$F$21</f>
        <v>2383.5710370199999</v>
      </c>
      <c r="C20" s="36">
        <f>SUMIFS(СВЦЭМ!$D$39:$D$782,СВЦЭМ!$A$39:$A$782,$A20,СВЦЭМ!$B$39:$B$782,C$11)+'СЕТ СН'!$F$11+СВЦЭМ!$D$10+'СЕТ СН'!$F$5-'СЕТ СН'!$F$21</f>
        <v>2420.7226939100001</v>
      </c>
      <c r="D20" s="36">
        <f>SUMIFS(СВЦЭМ!$D$39:$D$782,СВЦЭМ!$A$39:$A$782,$A20,СВЦЭМ!$B$39:$B$782,D$11)+'СЕТ СН'!$F$11+СВЦЭМ!$D$10+'СЕТ СН'!$F$5-'СЕТ СН'!$F$21</f>
        <v>2438.9324499499999</v>
      </c>
      <c r="E20" s="36">
        <f>SUMIFS(СВЦЭМ!$D$39:$D$782,СВЦЭМ!$A$39:$A$782,$A20,СВЦЭМ!$B$39:$B$782,E$11)+'СЕТ СН'!$F$11+СВЦЭМ!$D$10+'СЕТ СН'!$F$5-'СЕТ СН'!$F$21</f>
        <v>2467.4390727200002</v>
      </c>
      <c r="F20" s="36">
        <f>SUMIFS(СВЦЭМ!$D$39:$D$782,СВЦЭМ!$A$39:$A$782,$A20,СВЦЭМ!$B$39:$B$782,F$11)+'СЕТ СН'!$F$11+СВЦЭМ!$D$10+'СЕТ СН'!$F$5-'СЕТ СН'!$F$21</f>
        <v>2470.2924368399999</v>
      </c>
      <c r="G20" s="36">
        <f>SUMIFS(СВЦЭМ!$D$39:$D$782,СВЦЭМ!$A$39:$A$782,$A20,СВЦЭМ!$B$39:$B$782,G$11)+'СЕТ СН'!$F$11+СВЦЭМ!$D$10+'СЕТ СН'!$F$5-'СЕТ СН'!$F$21</f>
        <v>2472.9064252500002</v>
      </c>
      <c r="H20" s="36">
        <f>SUMIFS(СВЦЭМ!$D$39:$D$782,СВЦЭМ!$A$39:$A$782,$A20,СВЦЭМ!$B$39:$B$782,H$11)+'СЕТ СН'!$F$11+СВЦЭМ!$D$10+'СЕТ СН'!$F$5-'СЕТ СН'!$F$21</f>
        <v>2456.4149204</v>
      </c>
      <c r="I20" s="36">
        <f>SUMIFS(СВЦЭМ!$D$39:$D$782,СВЦЭМ!$A$39:$A$782,$A20,СВЦЭМ!$B$39:$B$782,I$11)+'СЕТ СН'!$F$11+СВЦЭМ!$D$10+'СЕТ СН'!$F$5-'СЕТ СН'!$F$21</f>
        <v>2433.9673241999999</v>
      </c>
      <c r="J20" s="36">
        <f>SUMIFS(СВЦЭМ!$D$39:$D$782,СВЦЭМ!$A$39:$A$782,$A20,СВЦЭМ!$B$39:$B$782,J$11)+'СЕТ СН'!$F$11+СВЦЭМ!$D$10+'СЕТ СН'!$F$5-'СЕТ СН'!$F$21</f>
        <v>2410.8703587300001</v>
      </c>
      <c r="K20" s="36">
        <f>SUMIFS(СВЦЭМ!$D$39:$D$782,СВЦЭМ!$A$39:$A$782,$A20,СВЦЭМ!$B$39:$B$782,K$11)+'СЕТ СН'!$F$11+СВЦЭМ!$D$10+'СЕТ СН'!$F$5-'СЕТ СН'!$F$21</f>
        <v>2381.12243253</v>
      </c>
      <c r="L20" s="36">
        <f>SUMIFS(СВЦЭМ!$D$39:$D$782,СВЦЭМ!$A$39:$A$782,$A20,СВЦЭМ!$B$39:$B$782,L$11)+'СЕТ СН'!$F$11+СВЦЭМ!$D$10+'СЕТ СН'!$F$5-'СЕТ СН'!$F$21</f>
        <v>2373.5948818000002</v>
      </c>
      <c r="M20" s="36">
        <f>SUMIFS(СВЦЭМ!$D$39:$D$782,СВЦЭМ!$A$39:$A$782,$A20,СВЦЭМ!$B$39:$B$782,M$11)+'СЕТ СН'!$F$11+СВЦЭМ!$D$10+'СЕТ СН'!$F$5-'СЕТ СН'!$F$21</f>
        <v>2372.1770599300003</v>
      </c>
      <c r="N20" s="36">
        <f>SUMIFS(СВЦЭМ!$D$39:$D$782,СВЦЭМ!$A$39:$A$782,$A20,СВЦЭМ!$B$39:$B$782,N$11)+'СЕТ СН'!$F$11+СВЦЭМ!$D$10+'СЕТ СН'!$F$5-'СЕТ СН'!$F$21</f>
        <v>2385.6855971800001</v>
      </c>
      <c r="O20" s="36">
        <f>SUMIFS(СВЦЭМ!$D$39:$D$782,СВЦЭМ!$A$39:$A$782,$A20,СВЦЭМ!$B$39:$B$782,O$11)+'СЕТ СН'!$F$11+СВЦЭМ!$D$10+'СЕТ СН'!$F$5-'СЕТ СН'!$F$21</f>
        <v>2400.0265755400001</v>
      </c>
      <c r="P20" s="36">
        <f>SUMIFS(СВЦЭМ!$D$39:$D$782,СВЦЭМ!$A$39:$A$782,$A20,СВЦЭМ!$B$39:$B$782,P$11)+'СЕТ СН'!$F$11+СВЦЭМ!$D$10+'СЕТ СН'!$F$5-'СЕТ СН'!$F$21</f>
        <v>2414.24468931</v>
      </c>
      <c r="Q20" s="36">
        <f>SUMIFS(СВЦЭМ!$D$39:$D$782,СВЦЭМ!$A$39:$A$782,$A20,СВЦЭМ!$B$39:$B$782,Q$11)+'СЕТ СН'!$F$11+СВЦЭМ!$D$10+'СЕТ СН'!$F$5-'СЕТ СН'!$F$21</f>
        <v>2417.9837727700001</v>
      </c>
      <c r="R20" s="36">
        <f>SUMIFS(СВЦЭМ!$D$39:$D$782,СВЦЭМ!$A$39:$A$782,$A20,СВЦЭМ!$B$39:$B$782,R$11)+'СЕТ СН'!$F$11+СВЦЭМ!$D$10+'СЕТ СН'!$F$5-'СЕТ СН'!$F$21</f>
        <v>2411.0863511300004</v>
      </c>
      <c r="S20" s="36">
        <f>SUMIFS(СВЦЭМ!$D$39:$D$782,СВЦЭМ!$A$39:$A$782,$A20,СВЦЭМ!$B$39:$B$782,S$11)+'СЕТ СН'!$F$11+СВЦЭМ!$D$10+'СЕТ СН'!$F$5-'СЕТ СН'!$F$21</f>
        <v>2409.8499793999999</v>
      </c>
      <c r="T20" s="36">
        <f>SUMIFS(СВЦЭМ!$D$39:$D$782,СВЦЭМ!$A$39:$A$782,$A20,СВЦЭМ!$B$39:$B$782,T$11)+'СЕТ СН'!$F$11+СВЦЭМ!$D$10+'СЕТ СН'!$F$5-'СЕТ СН'!$F$21</f>
        <v>2400.57564073</v>
      </c>
      <c r="U20" s="36">
        <f>SUMIFS(СВЦЭМ!$D$39:$D$782,СВЦЭМ!$A$39:$A$782,$A20,СВЦЭМ!$B$39:$B$782,U$11)+'СЕТ СН'!$F$11+СВЦЭМ!$D$10+'СЕТ СН'!$F$5-'СЕТ СН'!$F$21</f>
        <v>2384.6465197100001</v>
      </c>
      <c r="V20" s="36">
        <f>SUMIFS(СВЦЭМ!$D$39:$D$782,СВЦЭМ!$A$39:$A$782,$A20,СВЦЭМ!$B$39:$B$782,V$11)+'СЕТ СН'!$F$11+СВЦЭМ!$D$10+'СЕТ СН'!$F$5-'СЕТ СН'!$F$21</f>
        <v>2359.3844845200001</v>
      </c>
      <c r="W20" s="36">
        <f>SUMIFS(СВЦЭМ!$D$39:$D$782,СВЦЭМ!$A$39:$A$782,$A20,СВЦЭМ!$B$39:$B$782,W$11)+'СЕТ СН'!$F$11+СВЦЭМ!$D$10+'СЕТ СН'!$F$5-'СЕТ СН'!$F$21</f>
        <v>2360.8511234300004</v>
      </c>
      <c r="X20" s="36">
        <f>SUMIFS(СВЦЭМ!$D$39:$D$782,СВЦЭМ!$A$39:$A$782,$A20,СВЦЭМ!$B$39:$B$782,X$11)+'СЕТ СН'!$F$11+СВЦЭМ!$D$10+'СЕТ СН'!$F$5-'СЕТ СН'!$F$21</f>
        <v>2374.4819450600003</v>
      </c>
      <c r="Y20" s="36">
        <f>SUMIFS(СВЦЭМ!$D$39:$D$782,СВЦЭМ!$A$39:$A$782,$A20,СВЦЭМ!$B$39:$B$782,Y$11)+'СЕТ СН'!$F$11+СВЦЭМ!$D$10+'СЕТ СН'!$F$5-'СЕТ СН'!$F$21</f>
        <v>2392.94663653</v>
      </c>
    </row>
    <row r="21" spans="1:25" ht="15.75" x14ac:dyDescent="0.2">
      <c r="A21" s="35">
        <f t="shared" si="0"/>
        <v>44326</v>
      </c>
      <c r="B21" s="36">
        <f>SUMIFS(СВЦЭМ!$D$39:$D$782,СВЦЭМ!$A$39:$A$782,$A21,СВЦЭМ!$B$39:$B$782,B$11)+'СЕТ СН'!$F$11+СВЦЭМ!$D$10+'СЕТ СН'!$F$5-'СЕТ СН'!$F$21</f>
        <v>2423.0616839600002</v>
      </c>
      <c r="C21" s="36">
        <f>SUMIFS(СВЦЭМ!$D$39:$D$782,СВЦЭМ!$A$39:$A$782,$A21,СВЦЭМ!$B$39:$B$782,C$11)+'СЕТ СН'!$F$11+СВЦЭМ!$D$10+'СЕТ СН'!$F$5-'СЕТ СН'!$F$21</f>
        <v>2471.5108490000002</v>
      </c>
      <c r="D21" s="36">
        <f>SUMIFS(СВЦЭМ!$D$39:$D$782,СВЦЭМ!$A$39:$A$782,$A21,СВЦЭМ!$B$39:$B$782,D$11)+'СЕТ СН'!$F$11+СВЦЭМ!$D$10+'СЕТ СН'!$F$5-'СЕТ СН'!$F$21</f>
        <v>2495.98921376</v>
      </c>
      <c r="E21" s="36">
        <f>SUMIFS(СВЦЭМ!$D$39:$D$782,СВЦЭМ!$A$39:$A$782,$A21,СВЦЭМ!$B$39:$B$782,E$11)+'СЕТ СН'!$F$11+СВЦЭМ!$D$10+'СЕТ СН'!$F$5-'СЕТ СН'!$F$21</f>
        <v>2511.7895721499999</v>
      </c>
      <c r="F21" s="36">
        <f>SUMIFS(СВЦЭМ!$D$39:$D$782,СВЦЭМ!$A$39:$A$782,$A21,СВЦЭМ!$B$39:$B$782,F$11)+'СЕТ СН'!$F$11+СВЦЭМ!$D$10+'СЕТ СН'!$F$5-'СЕТ СН'!$F$21</f>
        <v>2520.57407599</v>
      </c>
      <c r="G21" s="36">
        <f>SUMIFS(СВЦЭМ!$D$39:$D$782,СВЦЭМ!$A$39:$A$782,$A21,СВЦЭМ!$B$39:$B$782,G$11)+'СЕТ СН'!$F$11+СВЦЭМ!$D$10+'СЕТ СН'!$F$5-'СЕТ СН'!$F$21</f>
        <v>2519.4555537400001</v>
      </c>
      <c r="H21" s="36">
        <f>SUMIFS(СВЦЭМ!$D$39:$D$782,СВЦЭМ!$A$39:$A$782,$A21,СВЦЭМ!$B$39:$B$782,H$11)+'СЕТ СН'!$F$11+СВЦЭМ!$D$10+'СЕТ СН'!$F$5-'СЕТ СН'!$F$21</f>
        <v>2507.5782326400004</v>
      </c>
      <c r="I21" s="36">
        <f>SUMIFS(СВЦЭМ!$D$39:$D$782,СВЦЭМ!$A$39:$A$782,$A21,СВЦЭМ!$B$39:$B$782,I$11)+'СЕТ СН'!$F$11+СВЦЭМ!$D$10+'СЕТ СН'!$F$5-'СЕТ СН'!$F$21</f>
        <v>2472.1158424100004</v>
      </c>
      <c r="J21" s="36">
        <f>SUMIFS(СВЦЭМ!$D$39:$D$782,СВЦЭМ!$A$39:$A$782,$A21,СВЦЭМ!$B$39:$B$782,J$11)+'СЕТ СН'!$F$11+СВЦЭМ!$D$10+'СЕТ СН'!$F$5-'СЕТ СН'!$F$21</f>
        <v>2432.8379350300002</v>
      </c>
      <c r="K21" s="36">
        <f>SUMIFS(СВЦЭМ!$D$39:$D$782,СВЦЭМ!$A$39:$A$782,$A21,СВЦЭМ!$B$39:$B$782,K$11)+'СЕТ СН'!$F$11+СВЦЭМ!$D$10+'СЕТ СН'!$F$5-'СЕТ СН'!$F$21</f>
        <v>2391.0144722200002</v>
      </c>
      <c r="L21" s="36">
        <f>SUMIFS(СВЦЭМ!$D$39:$D$782,СВЦЭМ!$A$39:$A$782,$A21,СВЦЭМ!$B$39:$B$782,L$11)+'СЕТ СН'!$F$11+СВЦЭМ!$D$10+'СЕТ СН'!$F$5-'СЕТ СН'!$F$21</f>
        <v>2364.93198252</v>
      </c>
      <c r="M21" s="36">
        <f>SUMIFS(СВЦЭМ!$D$39:$D$782,СВЦЭМ!$A$39:$A$782,$A21,СВЦЭМ!$B$39:$B$782,M$11)+'СЕТ СН'!$F$11+СВЦЭМ!$D$10+'СЕТ СН'!$F$5-'СЕТ СН'!$F$21</f>
        <v>2354.0725245799999</v>
      </c>
      <c r="N21" s="36">
        <f>SUMIFS(СВЦЭМ!$D$39:$D$782,СВЦЭМ!$A$39:$A$782,$A21,СВЦЭМ!$B$39:$B$782,N$11)+'СЕТ СН'!$F$11+СВЦЭМ!$D$10+'СЕТ СН'!$F$5-'СЕТ СН'!$F$21</f>
        <v>2364.4115865799999</v>
      </c>
      <c r="O21" s="36">
        <f>SUMIFS(СВЦЭМ!$D$39:$D$782,СВЦЭМ!$A$39:$A$782,$A21,СВЦЭМ!$B$39:$B$782,O$11)+'СЕТ СН'!$F$11+СВЦЭМ!$D$10+'СЕТ СН'!$F$5-'СЕТ СН'!$F$21</f>
        <v>2377.1112274100001</v>
      </c>
      <c r="P21" s="36">
        <f>SUMIFS(СВЦЭМ!$D$39:$D$782,СВЦЭМ!$A$39:$A$782,$A21,СВЦЭМ!$B$39:$B$782,P$11)+'СЕТ СН'!$F$11+СВЦЭМ!$D$10+'СЕТ СН'!$F$5-'СЕТ СН'!$F$21</f>
        <v>2392.5402031000003</v>
      </c>
      <c r="Q21" s="36">
        <f>SUMIFS(СВЦЭМ!$D$39:$D$782,СВЦЭМ!$A$39:$A$782,$A21,СВЦЭМ!$B$39:$B$782,Q$11)+'СЕТ СН'!$F$11+СВЦЭМ!$D$10+'СЕТ СН'!$F$5-'СЕТ СН'!$F$21</f>
        <v>2396.5594359800002</v>
      </c>
      <c r="R21" s="36">
        <f>SUMIFS(СВЦЭМ!$D$39:$D$782,СВЦЭМ!$A$39:$A$782,$A21,СВЦЭМ!$B$39:$B$782,R$11)+'СЕТ СН'!$F$11+СВЦЭМ!$D$10+'СЕТ СН'!$F$5-'СЕТ СН'!$F$21</f>
        <v>2388.7399872700003</v>
      </c>
      <c r="S21" s="36">
        <f>SUMIFS(СВЦЭМ!$D$39:$D$782,СВЦЭМ!$A$39:$A$782,$A21,СВЦЭМ!$B$39:$B$782,S$11)+'СЕТ СН'!$F$11+СВЦЭМ!$D$10+'СЕТ СН'!$F$5-'СЕТ СН'!$F$21</f>
        <v>2383.6506353499999</v>
      </c>
      <c r="T21" s="36">
        <f>SUMIFS(СВЦЭМ!$D$39:$D$782,СВЦЭМ!$A$39:$A$782,$A21,СВЦЭМ!$B$39:$B$782,T$11)+'СЕТ СН'!$F$11+СВЦЭМ!$D$10+'СЕТ СН'!$F$5-'СЕТ СН'!$F$21</f>
        <v>2377.2514283800001</v>
      </c>
      <c r="U21" s="36">
        <f>SUMIFS(СВЦЭМ!$D$39:$D$782,СВЦЭМ!$A$39:$A$782,$A21,СВЦЭМ!$B$39:$B$782,U$11)+'СЕТ СН'!$F$11+СВЦЭМ!$D$10+'СЕТ СН'!$F$5-'СЕТ СН'!$F$21</f>
        <v>2357.76340364</v>
      </c>
      <c r="V21" s="36">
        <f>SUMIFS(СВЦЭМ!$D$39:$D$782,СВЦЭМ!$A$39:$A$782,$A21,СВЦЭМ!$B$39:$B$782,V$11)+'СЕТ СН'!$F$11+СВЦЭМ!$D$10+'СЕТ СН'!$F$5-'СЕТ СН'!$F$21</f>
        <v>2330.8067095200004</v>
      </c>
      <c r="W21" s="36">
        <f>SUMIFS(СВЦЭМ!$D$39:$D$782,СВЦЭМ!$A$39:$A$782,$A21,СВЦЭМ!$B$39:$B$782,W$11)+'СЕТ СН'!$F$11+СВЦЭМ!$D$10+'СЕТ СН'!$F$5-'СЕТ СН'!$F$21</f>
        <v>2326.7152137100002</v>
      </c>
      <c r="X21" s="36">
        <f>SUMIFS(СВЦЭМ!$D$39:$D$782,СВЦЭМ!$A$39:$A$782,$A21,СВЦЭМ!$B$39:$B$782,X$11)+'СЕТ СН'!$F$11+СВЦЭМ!$D$10+'СЕТ СН'!$F$5-'СЕТ СН'!$F$21</f>
        <v>2342.40926115</v>
      </c>
      <c r="Y21" s="36">
        <f>SUMIFS(СВЦЭМ!$D$39:$D$782,СВЦЭМ!$A$39:$A$782,$A21,СВЦЭМ!$B$39:$B$782,Y$11)+'СЕТ СН'!$F$11+СВЦЭМ!$D$10+'СЕТ СН'!$F$5-'СЕТ СН'!$F$21</f>
        <v>2379.7128017100003</v>
      </c>
    </row>
    <row r="22" spans="1:25" ht="15.75" x14ac:dyDescent="0.2">
      <c r="A22" s="35">
        <f t="shared" si="0"/>
        <v>44327</v>
      </c>
      <c r="B22" s="36">
        <f>SUMIFS(СВЦЭМ!$D$39:$D$782,СВЦЭМ!$A$39:$A$782,$A22,СВЦЭМ!$B$39:$B$782,B$11)+'СЕТ СН'!$F$11+СВЦЭМ!$D$10+'СЕТ СН'!$F$5-'СЕТ СН'!$F$21</f>
        <v>2453.8342095600001</v>
      </c>
      <c r="C22" s="36">
        <f>SUMIFS(СВЦЭМ!$D$39:$D$782,СВЦЭМ!$A$39:$A$782,$A22,СВЦЭМ!$B$39:$B$782,C$11)+'СЕТ СН'!$F$11+СВЦЭМ!$D$10+'СЕТ СН'!$F$5-'СЕТ СН'!$F$21</f>
        <v>2454.1775586100002</v>
      </c>
      <c r="D22" s="36">
        <f>SUMIFS(СВЦЭМ!$D$39:$D$782,СВЦЭМ!$A$39:$A$782,$A22,СВЦЭМ!$B$39:$B$782,D$11)+'СЕТ СН'!$F$11+СВЦЭМ!$D$10+'СЕТ СН'!$F$5-'СЕТ СН'!$F$21</f>
        <v>2457.9506892899999</v>
      </c>
      <c r="E22" s="36">
        <f>SUMIFS(СВЦЭМ!$D$39:$D$782,СВЦЭМ!$A$39:$A$782,$A22,СВЦЭМ!$B$39:$B$782,E$11)+'СЕТ СН'!$F$11+СВЦЭМ!$D$10+'СЕТ СН'!$F$5-'СЕТ СН'!$F$21</f>
        <v>2481.9183700800004</v>
      </c>
      <c r="F22" s="36">
        <f>SUMIFS(СВЦЭМ!$D$39:$D$782,СВЦЭМ!$A$39:$A$782,$A22,СВЦЭМ!$B$39:$B$782,F$11)+'СЕТ СН'!$F$11+СВЦЭМ!$D$10+'СЕТ СН'!$F$5-'СЕТ СН'!$F$21</f>
        <v>2491.8366205100001</v>
      </c>
      <c r="G22" s="36">
        <f>SUMIFS(СВЦЭМ!$D$39:$D$782,СВЦЭМ!$A$39:$A$782,$A22,СВЦЭМ!$B$39:$B$782,G$11)+'СЕТ СН'!$F$11+СВЦЭМ!$D$10+'СЕТ СН'!$F$5-'СЕТ СН'!$F$21</f>
        <v>2477.8945708199999</v>
      </c>
      <c r="H22" s="36">
        <f>SUMIFS(СВЦЭМ!$D$39:$D$782,СВЦЭМ!$A$39:$A$782,$A22,СВЦЭМ!$B$39:$B$782,H$11)+'СЕТ СН'!$F$11+СВЦЭМ!$D$10+'СЕТ СН'!$F$5-'СЕТ СН'!$F$21</f>
        <v>2453.8709480900002</v>
      </c>
      <c r="I22" s="36">
        <f>SUMIFS(СВЦЭМ!$D$39:$D$782,СВЦЭМ!$A$39:$A$782,$A22,СВЦЭМ!$B$39:$B$782,I$11)+'СЕТ СН'!$F$11+СВЦЭМ!$D$10+'СЕТ СН'!$F$5-'СЕТ СН'!$F$21</f>
        <v>2419.49901671</v>
      </c>
      <c r="J22" s="36">
        <f>SUMIFS(СВЦЭМ!$D$39:$D$782,СВЦЭМ!$A$39:$A$782,$A22,СВЦЭМ!$B$39:$B$782,J$11)+'СЕТ СН'!$F$11+СВЦЭМ!$D$10+'СЕТ СН'!$F$5-'СЕТ СН'!$F$21</f>
        <v>2396.2944716100001</v>
      </c>
      <c r="K22" s="36">
        <f>SUMIFS(СВЦЭМ!$D$39:$D$782,СВЦЭМ!$A$39:$A$782,$A22,СВЦЭМ!$B$39:$B$782,K$11)+'СЕТ СН'!$F$11+СВЦЭМ!$D$10+'СЕТ СН'!$F$5-'СЕТ СН'!$F$21</f>
        <v>2370.5199399900002</v>
      </c>
      <c r="L22" s="36">
        <f>SUMIFS(СВЦЭМ!$D$39:$D$782,СВЦЭМ!$A$39:$A$782,$A22,СВЦЭМ!$B$39:$B$782,L$11)+'СЕТ СН'!$F$11+СВЦЭМ!$D$10+'СЕТ СН'!$F$5-'СЕТ СН'!$F$21</f>
        <v>2380.4701379200001</v>
      </c>
      <c r="M22" s="36">
        <f>SUMIFS(СВЦЭМ!$D$39:$D$782,СВЦЭМ!$A$39:$A$782,$A22,СВЦЭМ!$B$39:$B$782,M$11)+'СЕТ СН'!$F$11+СВЦЭМ!$D$10+'СЕТ СН'!$F$5-'СЕТ СН'!$F$21</f>
        <v>2411.1707870600003</v>
      </c>
      <c r="N22" s="36">
        <f>SUMIFS(СВЦЭМ!$D$39:$D$782,СВЦЭМ!$A$39:$A$782,$A22,СВЦЭМ!$B$39:$B$782,N$11)+'СЕТ СН'!$F$11+СВЦЭМ!$D$10+'СЕТ СН'!$F$5-'СЕТ СН'!$F$21</f>
        <v>2440.4923972200004</v>
      </c>
      <c r="O22" s="36">
        <f>SUMIFS(СВЦЭМ!$D$39:$D$782,СВЦЭМ!$A$39:$A$782,$A22,СВЦЭМ!$B$39:$B$782,O$11)+'СЕТ СН'!$F$11+СВЦЭМ!$D$10+'СЕТ СН'!$F$5-'СЕТ СН'!$F$21</f>
        <v>2430.3070312600003</v>
      </c>
      <c r="P22" s="36">
        <f>SUMIFS(СВЦЭМ!$D$39:$D$782,СВЦЭМ!$A$39:$A$782,$A22,СВЦЭМ!$B$39:$B$782,P$11)+'СЕТ СН'!$F$11+СВЦЭМ!$D$10+'СЕТ СН'!$F$5-'СЕТ СН'!$F$21</f>
        <v>2442.5439432100002</v>
      </c>
      <c r="Q22" s="36">
        <f>SUMIFS(СВЦЭМ!$D$39:$D$782,СВЦЭМ!$A$39:$A$782,$A22,СВЦЭМ!$B$39:$B$782,Q$11)+'СЕТ СН'!$F$11+СВЦЭМ!$D$10+'СЕТ СН'!$F$5-'СЕТ СН'!$F$21</f>
        <v>2455.9607163600003</v>
      </c>
      <c r="R22" s="36">
        <f>SUMIFS(СВЦЭМ!$D$39:$D$782,СВЦЭМ!$A$39:$A$782,$A22,СВЦЭМ!$B$39:$B$782,R$11)+'СЕТ СН'!$F$11+СВЦЭМ!$D$10+'СЕТ СН'!$F$5-'СЕТ СН'!$F$21</f>
        <v>2449.84567199</v>
      </c>
      <c r="S22" s="36">
        <f>SUMIFS(СВЦЭМ!$D$39:$D$782,СВЦЭМ!$A$39:$A$782,$A22,СВЦЭМ!$B$39:$B$782,S$11)+'СЕТ СН'!$F$11+СВЦЭМ!$D$10+'СЕТ СН'!$F$5-'СЕТ СН'!$F$21</f>
        <v>2462.6146694899999</v>
      </c>
      <c r="T22" s="36">
        <f>SUMIFS(СВЦЭМ!$D$39:$D$782,СВЦЭМ!$A$39:$A$782,$A22,СВЦЭМ!$B$39:$B$782,T$11)+'СЕТ СН'!$F$11+СВЦЭМ!$D$10+'СЕТ СН'!$F$5-'СЕТ СН'!$F$21</f>
        <v>2441.28049483</v>
      </c>
      <c r="U22" s="36">
        <f>SUMIFS(СВЦЭМ!$D$39:$D$782,СВЦЭМ!$A$39:$A$782,$A22,СВЦЭМ!$B$39:$B$782,U$11)+'СЕТ СН'!$F$11+СВЦЭМ!$D$10+'СЕТ СН'!$F$5-'СЕТ СН'!$F$21</f>
        <v>2426.9856492500003</v>
      </c>
      <c r="V22" s="36">
        <f>SUMIFS(СВЦЭМ!$D$39:$D$782,СВЦЭМ!$A$39:$A$782,$A22,СВЦЭМ!$B$39:$B$782,V$11)+'СЕТ СН'!$F$11+СВЦЭМ!$D$10+'СЕТ СН'!$F$5-'СЕТ СН'!$F$21</f>
        <v>2411.5512087900001</v>
      </c>
      <c r="W22" s="36">
        <f>SUMIFS(СВЦЭМ!$D$39:$D$782,СВЦЭМ!$A$39:$A$782,$A22,СВЦЭМ!$B$39:$B$782,W$11)+'СЕТ СН'!$F$11+СВЦЭМ!$D$10+'СЕТ СН'!$F$5-'СЕТ СН'!$F$21</f>
        <v>2417.08976368</v>
      </c>
      <c r="X22" s="36">
        <f>SUMIFS(СВЦЭМ!$D$39:$D$782,СВЦЭМ!$A$39:$A$782,$A22,СВЦЭМ!$B$39:$B$782,X$11)+'СЕТ СН'!$F$11+СВЦЭМ!$D$10+'СЕТ СН'!$F$5-'СЕТ СН'!$F$21</f>
        <v>2437.2296348600003</v>
      </c>
      <c r="Y22" s="36">
        <f>SUMIFS(СВЦЭМ!$D$39:$D$782,СВЦЭМ!$A$39:$A$782,$A22,СВЦЭМ!$B$39:$B$782,Y$11)+'СЕТ СН'!$F$11+СВЦЭМ!$D$10+'СЕТ СН'!$F$5-'СЕТ СН'!$F$21</f>
        <v>2480.4754886700002</v>
      </c>
    </row>
    <row r="23" spans="1:25" ht="15.75" x14ac:dyDescent="0.2">
      <c r="A23" s="35">
        <f t="shared" si="0"/>
        <v>44328</v>
      </c>
      <c r="B23" s="36">
        <f>SUMIFS(СВЦЭМ!$D$39:$D$782,СВЦЭМ!$A$39:$A$782,$A23,СВЦЭМ!$B$39:$B$782,B$11)+'СЕТ СН'!$F$11+СВЦЭМ!$D$10+'СЕТ СН'!$F$5-'СЕТ СН'!$F$21</f>
        <v>2487.8556027900004</v>
      </c>
      <c r="C23" s="36">
        <f>SUMIFS(СВЦЭМ!$D$39:$D$782,СВЦЭМ!$A$39:$A$782,$A23,СВЦЭМ!$B$39:$B$782,C$11)+'СЕТ СН'!$F$11+СВЦЭМ!$D$10+'СЕТ СН'!$F$5-'СЕТ СН'!$F$21</f>
        <v>2517.5725313000003</v>
      </c>
      <c r="D23" s="36">
        <f>SUMIFS(СВЦЭМ!$D$39:$D$782,СВЦЭМ!$A$39:$A$782,$A23,СВЦЭМ!$B$39:$B$782,D$11)+'СЕТ СН'!$F$11+СВЦЭМ!$D$10+'СЕТ СН'!$F$5-'СЕТ СН'!$F$21</f>
        <v>2505.2001338200002</v>
      </c>
      <c r="E23" s="36">
        <f>SUMIFS(СВЦЭМ!$D$39:$D$782,СВЦЭМ!$A$39:$A$782,$A23,СВЦЭМ!$B$39:$B$782,E$11)+'СЕТ СН'!$F$11+СВЦЭМ!$D$10+'СЕТ СН'!$F$5-'СЕТ СН'!$F$21</f>
        <v>2499.2132148800001</v>
      </c>
      <c r="F23" s="36">
        <f>SUMIFS(СВЦЭМ!$D$39:$D$782,СВЦЭМ!$A$39:$A$782,$A23,СВЦЭМ!$B$39:$B$782,F$11)+'СЕТ СН'!$F$11+СВЦЭМ!$D$10+'СЕТ СН'!$F$5-'СЕТ СН'!$F$21</f>
        <v>2494.64985084</v>
      </c>
      <c r="G23" s="36">
        <f>SUMIFS(СВЦЭМ!$D$39:$D$782,СВЦЭМ!$A$39:$A$782,$A23,СВЦЭМ!$B$39:$B$782,G$11)+'СЕТ СН'!$F$11+СВЦЭМ!$D$10+'СЕТ СН'!$F$5-'СЕТ СН'!$F$21</f>
        <v>2502.7297005400001</v>
      </c>
      <c r="H23" s="36">
        <f>SUMIFS(СВЦЭМ!$D$39:$D$782,СВЦЭМ!$A$39:$A$782,$A23,СВЦЭМ!$B$39:$B$782,H$11)+'СЕТ СН'!$F$11+СВЦЭМ!$D$10+'СЕТ СН'!$F$5-'СЕТ СН'!$F$21</f>
        <v>2492.1580807600003</v>
      </c>
      <c r="I23" s="36">
        <f>SUMIFS(СВЦЭМ!$D$39:$D$782,СВЦЭМ!$A$39:$A$782,$A23,СВЦЭМ!$B$39:$B$782,I$11)+'СЕТ СН'!$F$11+СВЦЭМ!$D$10+'СЕТ СН'!$F$5-'СЕТ СН'!$F$21</f>
        <v>2444.0178732499999</v>
      </c>
      <c r="J23" s="36">
        <f>SUMIFS(СВЦЭМ!$D$39:$D$782,СВЦЭМ!$A$39:$A$782,$A23,СВЦЭМ!$B$39:$B$782,J$11)+'СЕТ СН'!$F$11+СВЦЭМ!$D$10+'СЕТ СН'!$F$5-'СЕТ СН'!$F$21</f>
        <v>2416.0698865700001</v>
      </c>
      <c r="K23" s="36">
        <f>SUMIFS(СВЦЭМ!$D$39:$D$782,СВЦЭМ!$A$39:$A$782,$A23,СВЦЭМ!$B$39:$B$782,K$11)+'СЕТ СН'!$F$11+СВЦЭМ!$D$10+'СЕТ СН'!$F$5-'СЕТ СН'!$F$21</f>
        <v>2398.0140456300001</v>
      </c>
      <c r="L23" s="36">
        <f>SUMIFS(СВЦЭМ!$D$39:$D$782,СВЦЭМ!$A$39:$A$782,$A23,СВЦЭМ!$B$39:$B$782,L$11)+'СЕТ СН'!$F$11+СВЦЭМ!$D$10+'СЕТ СН'!$F$5-'СЕТ СН'!$F$21</f>
        <v>2373.6441688100003</v>
      </c>
      <c r="M23" s="36">
        <f>SUMIFS(СВЦЭМ!$D$39:$D$782,СВЦЭМ!$A$39:$A$782,$A23,СВЦЭМ!$B$39:$B$782,M$11)+'СЕТ СН'!$F$11+СВЦЭМ!$D$10+'СЕТ СН'!$F$5-'СЕТ СН'!$F$21</f>
        <v>2382.9937955599999</v>
      </c>
      <c r="N23" s="36">
        <f>SUMIFS(СВЦЭМ!$D$39:$D$782,СВЦЭМ!$A$39:$A$782,$A23,СВЦЭМ!$B$39:$B$782,N$11)+'СЕТ СН'!$F$11+СВЦЭМ!$D$10+'СЕТ СН'!$F$5-'СЕТ СН'!$F$21</f>
        <v>2387.57476447</v>
      </c>
      <c r="O23" s="36">
        <f>SUMIFS(СВЦЭМ!$D$39:$D$782,СВЦЭМ!$A$39:$A$782,$A23,СВЦЭМ!$B$39:$B$782,O$11)+'СЕТ СН'!$F$11+СВЦЭМ!$D$10+'СЕТ СН'!$F$5-'СЕТ СН'!$F$21</f>
        <v>2393.9630559900002</v>
      </c>
      <c r="P23" s="36">
        <f>SUMIFS(СВЦЭМ!$D$39:$D$782,СВЦЭМ!$A$39:$A$782,$A23,СВЦЭМ!$B$39:$B$782,P$11)+'СЕТ СН'!$F$11+СВЦЭМ!$D$10+'СЕТ СН'!$F$5-'СЕТ СН'!$F$21</f>
        <v>2399.4512105100002</v>
      </c>
      <c r="Q23" s="36">
        <f>SUMIFS(СВЦЭМ!$D$39:$D$782,СВЦЭМ!$A$39:$A$782,$A23,СВЦЭМ!$B$39:$B$782,Q$11)+'СЕТ СН'!$F$11+СВЦЭМ!$D$10+'СЕТ СН'!$F$5-'СЕТ СН'!$F$21</f>
        <v>2409.9012478499999</v>
      </c>
      <c r="R23" s="36">
        <f>SUMIFS(СВЦЭМ!$D$39:$D$782,СВЦЭМ!$A$39:$A$782,$A23,СВЦЭМ!$B$39:$B$782,R$11)+'СЕТ СН'!$F$11+СВЦЭМ!$D$10+'СЕТ СН'!$F$5-'СЕТ СН'!$F$21</f>
        <v>2401.93478942</v>
      </c>
      <c r="S23" s="36">
        <f>SUMIFS(СВЦЭМ!$D$39:$D$782,СВЦЭМ!$A$39:$A$782,$A23,СВЦЭМ!$B$39:$B$782,S$11)+'СЕТ СН'!$F$11+СВЦЭМ!$D$10+'СЕТ СН'!$F$5-'СЕТ СН'!$F$21</f>
        <v>2405.2327724900001</v>
      </c>
      <c r="T23" s="36">
        <f>SUMIFS(СВЦЭМ!$D$39:$D$782,СВЦЭМ!$A$39:$A$782,$A23,СВЦЭМ!$B$39:$B$782,T$11)+'СЕТ СН'!$F$11+СВЦЭМ!$D$10+'СЕТ СН'!$F$5-'СЕТ СН'!$F$21</f>
        <v>2393.3514897100004</v>
      </c>
      <c r="U23" s="36">
        <f>SUMIFS(СВЦЭМ!$D$39:$D$782,СВЦЭМ!$A$39:$A$782,$A23,СВЦЭМ!$B$39:$B$782,U$11)+'СЕТ СН'!$F$11+СВЦЭМ!$D$10+'СЕТ СН'!$F$5-'СЕТ СН'!$F$21</f>
        <v>2386.0617144400003</v>
      </c>
      <c r="V23" s="36">
        <f>SUMIFS(СВЦЭМ!$D$39:$D$782,СВЦЭМ!$A$39:$A$782,$A23,СВЦЭМ!$B$39:$B$782,V$11)+'СЕТ СН'!$F$11+СВЦЭМ!$D$10+'СЕТ СН'!$F$5-'СЕТ СН'!$F$21</f>
        <v>2377.40373942</v>
      </c>
      <c r="W23" s="36">
        <f>SUMIFS(СВЦЭМ!$D$39:$D$782,СВЦЭМ!$A$39:$A$782,$A23,СВЦЭМ!$B$39:$B$782,W$11)+'СЕТ СН'!$F$11+СВЦЭМ!$D$10+'СЕТ СН'!$F$5-'СЕТ СН'!$F$21</f>
        <v>2387.6550922900001</v>
      </c>
      <c r="X23" s="36">
        <f>SUMIFS(СВЦЭМ!$D$39:$D$782,СВЦЭМ!$A$39:$A$782,$A23,СВЦЭМ!$B$39:$B$782,X$11)+'СЕТ СН'!$F$11+СВЦЭМ!$D$10+'СЕТ СН'!$F$5-'СЕТ СН'!$F$21</f>
        <v>2391.9358224600001</v>
      </c>
      <c r="Y23" s="36">
        <f>SUMIFS(СВЦЭМ!$D$39:$D$782,СВЦЭМ!$A$39:$A$782,$A23,СВЦЭМ!$B$39:$B$782,Y$11)+'СЕТ СН'!$F$11+СВЦЭМ!$D$10+'СЕТ СН'!$F$5-'СЕТ СН'!$F$21</f>
        <v>2412.56130295</v>
      </c>
    </row>
    <row r="24" spans="1:25" ht="15.75" x14ac:dyDescent="0.2">
      <c r="A24" s="35">
        <f t="shared" si="0"/>
        <v>44329</v>
      </c>
      <c r="B24" s="36">
        <f>SUMIFS(СВЦЭМ!$D$39:$D$782,СВЦЭМ!$A$39:$A$782,$A24,СВЦЭМ!$B$39:$B$782,B$11)+'СЕТ СН'!$F$11+СВЦЭМ!$D$10+'СЕТ СН'!$F$5-'СЕТ СН'!$F$21</f>
        <v>2489.79515902</v>
      </c>
      <c r="C24" s="36">
        <f>SUMIFS(СВЦЭМ!$D$39:$D$782,СВЦЭМ!$A$39:$A$782,$A24,СВЦЭМ!$B$39:$B$782,C$11)+'СЕТ СН'!$F$11+СВЦЭМ!$D$10+'СЕТ СН'!$F$5-'СЕТ СН'!$F$21</f>
        <v>2534.9674110599999</v>
      </c>
      <c r="D24" s="36">
        <f>SUMIFS(СВЦЭМ!$D$39:$D$782,СВЦЭМ!$A$39:$A$782,$A24,СВЦЭМ!$B$39:$B$782,D$11)+'СЕТ СН'!$F$11+СВЦЭМ!$D$10+'СЕТ СН'!$F$5-'СЕТ СН'!$F$21</f>
        <v>2551.02692222</v>
      </c>
      <c r="E24" s="36">
        <f>SUMIFS(СВЦЭМ!$D$39:$D$782,СВЦЭМ!$A$39:$A$782,$A24,СВЦЭМ!$B$39:$B$782,E$11)+'СЕТ СН'!$F$11+СВЦЭМ!$D$10+'СЕТ СН'!$F$5-'СЕТ СН'!$F$21</f>
        <v>2541.1510709499998</v>
      </c>
      <c r="F24" s="36">
        <f>SUMIFS(СВЦЭМ!$D$39:$D$782,СВЦЭМ!$A$39:$A$782,$A24,СВЦЭМ!$B$39:$B$782,F$11)+'СЕТ СН'!$F$11+СВЦЭМ!$D$10+'СЕТ СН'!$F$5-'СЕТ СН'!$F$21</f>
        <v>2537.0720647099997</v>
      </c>
      <c r="G24" s="36">
        <f>SUMIFS(СВЦЭМ!$D$39:$D$782,СВЦЭМ!$A$39:$A$782,$A24,СВЦЭМ!$B$39:$B$782,G$11)+'СЕТ СН'!$F$11+СВЦЭМ!$D$10+'СЕТ СН'!$F$5-'СЕТ СН'!$F$21</f>
        <v>2541.4111775700003</v>
      </c>
      <c r="H24" s="36">
        <f>SUMIFS(СВЦЭМ!$D$39:$D$782,СВЦЭМ!$A$39:$A$782,$A24,СВЦЭМ!$B$39:$B$782,H$11)+'СЕТ СН'!$F$11+СВЦЭМ!$D$10+'СЕТ СН'!$F$5-'СЕТ СН'!$F$21</f>
        <v>2502.0125802400003</v>
      </c>
      <c r="I24" s="36">
        <f>SUMIFS(СВЦЭМ!$D$39:$D$782,СВЦЭМ!$A$39:$A$782,$A24,СВЦЭМ!$B$39:$B$782,I$11)+'СЕТ СН'!$F$11+СВЦЭМ!$D$10+'СЕТ СН'!$F$5-'СЕТ СН'!$F$21</f>
        <v>2443.2292694000002</v>
      </c>
      <c r="J24" s="36">
        <f>SUMIFS(СВЦЭМ!$D$39:$D$782,СВЦЭМ!$A$39:$A$782,$A24,СВЦЭМ!$B$39:$B$782,J$11)+'СЕТ СН'!$F$11+СВЦЭМ!$D$10+'СЕТ СН'!$F$5-'СЕТ СН'!$F$21</f>
        <v>2418.5109857400003</v>
      </c>
      <c r="K24" s="36">
        <f>SUMIFS(СВЦЭМ!$D$39:$D$782,СВЦЭМ!$A$39:$A$782,$A24,СВЦЭМ!$B$39:$B$782,K$11)+'СЕТ СН'!$F$11+СВЦЭМ!$D$10+'СЕТ СН'!$F$5-'СЕТ СН'!$F$21</f>
        <v>2396.5591765500003</v>
      </c>
      <c r="L24" s="36">
        <f>SUMIFS(СВЦЭМ!$D$39:$D$782,СВЦЭМ!$A$39:$A$782,$A24,СВЦЭМ!$B$39:$B$782,L$11)+'СЕТ СН'!$F$11+СВЦЭМ!$D$10+'СЕТ СН'!$F$5-'СЕТ СН'!$F$21</f>
        <v>2360.4301108500003</v>
      </c>
      <c r="M24" s="36">
        <f>SUMIFS(СВЦЭМ!$D$39:$D$782,СВЦЭМ!$A$39:$A$782,$A24,СВЦЭМ!$B$39:$B$782,M$11)+'СЕТ СН'!$F$11+СВЦЭМ!$D$10+'СЕТ СН'!$F$5-'СЕТ СН'!$F$21</f>
        <v>2374.83376933</v>
      </c>
      <c r="N24" s="36">
        <f>SUMIFS(СВЦЭМ!$D$39:$D$782,СВЦЭМ!$A$39:$A$782,$A24,СВЦЭМ!$B$39:$B$782,N$11)+'СЕТ СН'!$F$11+СВЦЭМ!$D$10+'СЕТ СН'!$F$5-'СЕТ СН'!$F$21</f>
        <v>2403.3866988200002</v>
      </c>
      <c r="O24" s="36">
        <f>SUMIFS(СВЦЭМ!$D$39:$D$782,СВЦЭМ!$A$39:$A$782,$A24,СВЦЭМ!$B$39:$B$782,O$11)+'СЕТ СН'!$F$11+СВЦЭМ!$D$10+'СЕТ СН'!$F$5-'СЕТ СН'!$F$21</f>
        <v>2414.0948266700002</v>
      </c>
      <c r="P24" s="36">
        <f>SUMIFS(СВЦЭМ!$D$39:$D$782,СВЦЭМ!$A$39:$A$782,$A24,СВЦЭМ!$B$39:$B$782,P$11)+'СЕТ СН'!$F$11+СВЦЭМ!$D$10+'СЕТ СН'!$F$5-'СЕТ СН'!$F$21</f>
        <v>2429.5676609900001</v>
      </c>
      <c r="Q24" s="36">
        <f>SUMIFS(СВЦЭМ!$D$39:$D$782,СВЦЭМ!$A$39:$A$782,$A24,СВЦЭМ!$B$39:$B$782,Q$11)+'СЕТ СН'!$F$11+СВЦЭМ!$D$10+'СЕТ СН'!$F$5-'СЕТ СН'!$F$21</f>
        <v>2439.76756548</v>
      </c>
      <c r="R24" s="36">
        <f>SUMIFS(СВЦЭМ!$D$39:$D$782,СВЦЭМ!$A$39:$A$782,$A24,СВЦЭМ!$B$39:$B$782,R$11)+'СЕТ СН'!$F$11+СВЦЭМ!$D$10+'СЕТ СН'!$F$5-'СЕТ СН'!$F$21</f>
        <v>2439.81980957</v>
      </c>
      <c r="S24" s="36">
        <f>SUMIFS(СВЦЭМ!$D$39:$D$782,СВЦЭМ!$A$39:$A$782,$A24,СВЦЭМ!$B$39:$B$782,S$11)+'СЕТ СН'!$F$11+СВЦЭМ!$D$10+'СЕТ СН'!$F$5-'СЕТ СН'!$F$21</f>
        <v>2456.2709204800003</v>
      </c>
      <c r="T24" s="36">
        <f>SUMIFS(СВЦЭМ!$D$39:$D$782,СВЦЭМ!$A$39:$A$782,$A24,СВЦЭМ!$B$39:$B$782,T$11)+'СЕТ СН'!$F$11+СВЦЭМ!$D$10+'СЕТ СН'!$F$5-'СЕТ СН'!$F$21</f>
        <v>2439.32103624</v>
      </c>
      <c r="U24" s="36">
        <f>SUMIFS(СВЦЭМ!$D$39:$D$782,СВЦЭМ!$A$39:$A$782,$A24,СВЦЭМ!$B$39:$B$782,U$11)+'СЕТ СН'!$F$11+СВЦЭМ!$D$10+'СЕТ СН'!$F$5-'СЕТ СН'!$F$21</f>
        <v>2415.1007366500003</v>
      </c>
      <c r="V24" s="36">
        <f>SUMIFS(СВЦЭМ!$D$39:$D$782,СВЦЭМ!$A$39:$A$782,$A24,СВЦЭМ!$B$39:$B$782,V$11)+'СЕТ СН'!$F$11+СВЦЭМ!$D$10+'СЕТ СН'!$F$5-'СЕТ СН'!$F$21</f>
        <v>2400.9136022500002</v>
      </c>
      <c r="W24" s="36">
        <f>SUMIFS(СВЦЭМ!$D$39:$D$782,СВЦЭМ!$A$39:$A$782,$A24,СВЦЭМ!$B$39:$B$782,W$11)+'СЕТ СН'!$F$11+СВЦЭМ!$D$10+'СЕТ СН'!$F$5-'СЕТ СН'!$F$21</f>
        <v>2401.8727633600001</v>
      </c>
      <c r="X24" s="36">
        <f>SUMIFS(СВЦЭМ!$D$39:$D$782,СВЦЭМ!$A$39:$A$782,$A24,СВЦЭМ!$B$39:$B$782,X$11)+'СЕТ СН'!$F$11+СВЦЭМ!$D$10+'СЕТ СН'!$F$5-'СЕТ СН'!$F$21</f>
        <v>2417.9408006100002</v>
      </c>
      <c r="Y24" s="36">
        <f>SUMIFS(СВЦЭМ!$D$39:$D$782,СВЦЭМ!$A$39:$A$782,$A24,СВЦЭМ!$B$39:$B$782,Y$11)+'СЕТ СН'!$F$11+СВЦЭМ!$D$10+'СЕТ СН'!$F$5-'СЕТ СН'!$F$21</f>
        <v>2456.52125475</v>
      </c>
    </row>
    <row r="25" spans="1:25" ht="15.75" x14ac:dyDescent="0.2">
      <c r="A25" s="35">
        <f t="shared" si="0"/>
        <v>44330</v>
      </c>
      <c r="B25" s="36">
        <f>SUMIFS(СВЦЭМ!$D$39:$D$782,СВЦЭМ!$A$39:$A$782,$A25,СВЦЭМ!$B$39:$B$782,B$11)+'СЕТ СН'!$F$11+СВЦЭМ!$D$10+'СЕТ СН'!$F$5-'СЕТ СН'!$F$21</f>
        <v>2485.86798942</v>
      </c>
      <c r="C25" s="36">
        <f>SUMIFS(СВЦЭМ!$D$39:$D$782,СВЦЭМ!$A$39:$A$782,$A25,СВЦЭМ!$B$39:$B$782,C$11)+'СЕТ СН'!$F$11+СВЦЭМ!$D$10+'СЕТ СН'!$F$5-'СЕТ СН'!$F$21</f>
        <v>2503.7356210100002</v>
      </c>
      <c r="D25" s="36">
        <f>SUMIFS(СВЦЭМ!$D$39:$D$782,СВЦЭМ!$A$39:$A$782,$A25,СВЦЭМ!$B$39:$B$782,D$11)+'СЕТ СН'!$F$11+СВЦЭМ!$D$10+'СЕТ СН'!$F$5-'СЕТ СН'!$F$21</f>
        <v>2524.8547284200004</v>
      </c>
      <c r="E25" s="36">
        <f>SUMIFS(СВЦЭМ!$D$39:$D$782,СВЦЭМ!$A$39:$A$782,$A25,СВЦЭМ!$B$39:$B$782,E$11)+'СЕТ СН'!$F$11+СВЦЭМ!$D$10+'СЕТ СН'!$F$5-'СЕТ СН'!$F$21</f>
        <v>2534.24424443</v>
      </c>
      <c r="F25" s="36">
        <f>SUMIFS(СВЦЭМ!$D$39:$D$782,СВЦЭМ!$A$39:$A$782,$A25,СВЦЭМ!$B$39:$B$782,F$11)+'СЕТ СН'!$F$11+СВЦЭМ!$D$10+'СЕТ СН'!$F$5-'СЕТ СН'!$F$21</f>
        <v>2547.9881394100003</v>
      </c>
      <c r="G25" s="36">
        <f>SUMIFS(СВЦЭМ!$D$39:$D$782,СВЦЭМ!$A$39:$A$782,$A25,СВЦЭМ!$B$39:$B$782,G$11)+'СЕТ СН'!$F$11+СВЦЭМ!$D$10+'СЕТ СН'!$F$5-'СЕТ СН'!$F$21</f>
        <v>2526.9971487100001</v>
      </c>
      <c r="H25" s="36">
        <f>SUMIFS(СВЦЭМ!$D$39:$D$782,СВЦЭМ!$A$39:$A$782,$A25,СВЦЭМ!$B$39:$B$782,H$11)+'СЕТ СН'!$F$11+СВЦЭМ!$D$10+'СЕТ СН'!$F$5-'СЕТ СН'!$F$21</f>
        <v>2476.0097863999999</v>
      </c>
      <c r="I25" s="36">
        <f>SUMIFS(СВЦЭМ!$D$39:$D$782,СВЦЭМ!$A$39:$A$782,$A25,СВЦЭМ!$B$39:$B$782,I$11)+'СЕТ СН'!$F$11+СВЦЭМ!$D$10+'СЕТ СН'!$F$5-'СЕТ СН'!$F$21</f>
        <v>2415.0012334200001</v>
      </c>
      <c r="J25" s="36">
        <f>SUMIFS(СВЦЭМ!$D$39:$D$782,СВЦЭМ!$A$39:$A$782,$A25,СВЦЭМ!$B$39:$B$782,J$11)+'СЕТ СН'!$F$11+СВЦЭМ!$D$10+'СЕТ СН'!$F$5-'СЕТ СН'!$F$21</f>
        <v>2378.8135665500004</v>
      </c>
      <c r="K25" s="36">
        <f>SUMIFS(СВЦЭМ!$D$39:$D$782,СВЦЭМ!$A$39:$A$782,$A25,СВЦЭМ!$B$39:$B$782,K$11)+'СЕТ СН'!$F$11+СВЦЭМ!$D$10+'СЕТ СН'!$F$5-'СЕТ СН'!$F$21</f>
        <v>2354.9795574899999</v>
      </c>
      <c r="L25" s="36">
        <f>SUMIFS(СВЦЭМ!$D$39:$D$782,СВЦЭМ!$A$39:$A$782,$A25,СВЦЭМ!$B$39:$B$782,L$11)+'СЕТ СН'!$F$11+СВЦЭМ!$D$10+'СЕТ СН'!$F$5-'СЕТ СН'!$F$21</f>
        <v>2340.6034443100002</v>
      </c>
      <c r="M25" s="36">
        <f>SUMIFS(СВЦЭМ!$D$39:$D$782,СВЦЭМ!$A$39:$A$782,$A25,СВЦЭМ!$B$39:$B$782,M$11)+'СЕТ СН'!$F$11+СВЦЭМ!$D$10+'СЕТ СН'!$F$5-'СЕТ СН'!$F$21</f>
        <v>2354.1237262100003</v>
      </c>
      <c r="N25" s="36">
        <f>SUMIFS(СВЦЭМ!$D$39:$D$782,СВЦЭМ!$A$39:$A$782,$A25,СВЦЭМ!$B$39:$B$782,N$11)+'СЕТ СН'!$F$11+СВЦЭМ!$D$10+'СЕТ СН'!$F$5-'СЕТ СН'!$F$21</f>
        <v>2384.6537795499999</v>
      </c>
      <c r="O25" s="36">
        <f>SUMIFS(СВЦЭМ!$D$39:$D$782,СВЦЭМ!$A$39:$A$782,$A25,СВЦЭМ!$B$39:$B$782,O$11)+'СЕТ СН'!$F$11+СВЦЭМ!$D$10+'СЕТ СН'!$F$5-'СЕТ СН'!$F$21</f>
        <v>2390.8999055900003</v>
      </c>
      <c r="P25" s="36">
        <f>SUMIFS(СВЦЭМ!$D$39:$D$782,СВЦЭМ!$A$39:$A$782,$A25,СВЦЭМ!$B$39:$B$782,P$11)+'СЕТ СН'!$F$11+СВЦЭМ!$D$10+'СЕТ СН'!$F$5-'СЕТ СН'!$F$21</f>
        <v>2402.3379876399999</v>
      </c>
      <c r="Q25" s="36">
        <f>SUMIFS(СВЦЭМ!$D$39:$D$782,СВЦЭМ!$A$39:$A$782,$A25,СВЦЭМ!$B$39:$B$782,Q$11)+'СЕТ СН'!$F$11+СВЦЭМ!$D$10+'СЕТ СН'!$F$5-'СЕТ СН'!$F$21</f>
        <v>2417.4840906600002</v>
      </c>
      <c r="R25" s="36">
        <f>SUMIFS(СВЦЭМ!$D$39:$D$782,СВЦЭМ!$A$39:$A$782,$A25,СВЦЭМ!$B$39:$B$782,R$11)+'СЕТ СН'!$F$11+СВЦЭМ!$D$10+'СЕТ СН'!$F$5-'СЕТ СН'!$F$21</f>
        <v>2416.1724367699999</v>
      </c>
      <c r="S25" s="36">
        <f>SUMIFS(СВЦЭМ!$D$39:$D$782,СВЦЭМ!$A$39:$A$782,$A25,СВЦЭМ!$B$39:$B$782,S$11)+'СЕТ СН'!$F$11+СВЦЭМ!$D$10+'СЕТ СН'!$F$5-'СЕТ СН'!$F$21</f>
        <v>2426.2025345000002</v>
      </c>
      <c r="T25" s="36">
        <f>SUMIFS(СВЦЭМ!$D$39:$D$782,СВЦЭМ!$A$39:$A$782,$A25,СВЦЭМ!$B$39:$B$782,T$11)+'СЕТ СН'!$F$11+СВЦЭМ!$D$10+'СЕТ СН'!$F$5-'СЕТ СН'!$F$21</f>
        <v>2411.2818520300002</v>
      </c>
      <c r="U25" s="36">
        <f>SUMIFS(СВЦЭМ!$D$39:$D$782,СВЦЭМ!$A$39:$A$782,$A25,СВЦЭМ!$B$39:$B$782,U$11)+'СЕТ СН'!$F$11+СВЦЭМ!$D$10+'СЕТ СН'!$F$5-'СЕТ СН'!$F$21</f>
        <v>2402.2587049000003</v>
      </c>
      <c r="V25" s="36">
        <f>SUMIFS(СВЦЭМ!$D$39:$D$782,СВЦЭМ!$A$39:$A$782,$A25,СВЦЭМ!$B$39:$B$782,V$11)+'СЕТ СН'!$F$11+СВЦЭМ!$D$10+'СЕТ СН'!$F$5-'СЕТ СН'!$F$21</f>
        <v>2418.7719649000001</v>
      </c>
      <c r="W25" s="36">
        <f>SUMIFS(СВЦЭМ!$D$39:$D$782,СВЦЭМ!$A$39:$A$782,$A25,СВЦЭМ!$B$39:$B$782,W$11)+'СЕТ СН'!$F$11+СВЦЭМ!$D$10+'СЕТ СН'!$F$5-'СЕТ СН'!$F$21</f>
        <v>2420.1571311900002</v>
      </c>
      <c r="X25" s="36">
        <f>SUMIFS(СВЦЭМ!$D$39:$D$782,СВЦЭМ!$A$39:$A$782,$A25,СВЦЭМ!$B$39:$B$782,X$11)+'СЕТ СН'!$F$11+СВЦЭМ!$D$10+'СЕТ СН'!$F$5-'СЕТ СН'!$F$21</f>
        <v>2424.6168646900001</v>
      </c>
      <c r="Y25" s="36">
        <f>SUMIFS(СВЦЭМ!$D$39:$D$782,СВЦЭМ!$A$39:$A$782,$A25,СВЦЭМ!$B$39:$B$782,Y$11)+'СЕТ СН'!$F$11+СВЦЭМ!$D$10+'СЕТ СН'!$F$5-'СЕТ СН'!$F$21</f>
        <v>2437.1597876300002</v>
      </c>
    </row>
    <row r="26" spans="1:25" ht="15.75" x14ac:dyDescent="0.2">
      <c r="A26" s="35">
        <f t="shared" si="0"/>
        <v>44331</v>
      </c>
      <c r="B26" s="36">
        <f>SUMIFS(СВЦЭМ!$D$39:$D$782,СВЦЭМ!$A$39:$A$782,$A26,СВЦЭМ!$B$39:$B$782,B$11)+'СЕТ СН'!$F$11+СВЦЭМ!$D$10+'СЕТ СН'!$F$5-'СЕТ СН'!$F$21</f>
        <v>2442.8842517900002</v>
      </c>
      <c r="C26" s="36">
        <f>SUMIFS(СВЦЭМ!$D$39:$D$782,СВЦЭМ!$A$39:$A$782,$A26,СВЦЭМ!$B$39:$B$782,C$11)+'СЕТ СН'!$F$11+СВЦЭМ!$D$10+'СЕТ СН'!$F$5-'СЕТ СН'!$F$21</f>
        <v>2458.6637832400002</v>
      </c>
      <c r="D26" s="36">
        <f>SUMIFS(СВЦЭМ!$D$39:$D$782,СВЦЭМ!$A$39:$A$782,$A26,СВЦЭМ!$B$39:$B$782,D$11)+'СЕТ СН'!$F$11+СВЦЭМ!$D$10+'СЕТ СН'!$F$5-'СЕТ СН'!$F$21</f>
        <v>2488.0111349600002</v>
      </c>
      <c r="E26" s="36">
        <f>SUMIFS(СВЦЭМ!$D$39:$D$782,СВЦЭМ!$A$39:$A$782,$A26,СВЦЭМ!$B$39:$B$782,E$11)+'СЕТ СН'!$F$11+СВЦЭМ!$D$10+'СЕТ СН'!$F$5-'СЕТ СН'!$F$21</f>
        <v>2508.0401833400001</v>
      </c>
      <c r="F26" s="36">
        <f>SUMIFS(СВЦЭМ!$D$39:$D$782,СВЦЭМ!$A$39:$A$782,$A26,СВЦЭМ!$B$39:$B$782,F$11)+'СЕТ СН'!$F$11+СВЦЭМ!$D$10+'СЕТ СН'!$F$5-'СЕТ СН'!$F$21</f>
        <v>2512.18087689</v>
      </c>
      <c r="G26" s="36">
        <f>SUMIFS(СВЦЭМ!$D$39:$D$782,СВЦЭМ!$A$39:$A$782,$A26,СВЦЭМ!$B$39:$B$782,G$11)+'СЕТ СН'!$F$11+СВЦЭМ!$D$10+'СЕТ СН'!$F$5-'СЕТ СН'!$F$21</f>
        <v>2496.60254179</v>
      </c>
      <c r="H26" s="36">
        <f>SUMIFS(СВЦЭМ!$D$39:$D$782,СВЦЭМ!$A$39:$A$782,$A26,СВЦЭМ!$B$39:$B$782,H$11)+'СЕТ СН'!$F$11+СВЦЭМ!$D$10+'СЕТ СН'!$F$5-'СЕТ СН'!$F$21</f>
        <v>2449.4397280900002</v>
      </c>
      <c r="I26" s="36">
        <f>SUMIFS(СВЦЭМ!$D$39:$D$782,СВЦЭМ!$A$39:$A$782,$A26,СВЦЭМ!$B$39:$B$782,I$11)+'СЕТ СН'!$F$11+СВЦЭМ!$D$10+'СЕТ СН'!$F$5-'СЕТ СН'!$F$21</f>
        <v>2396.0828047200002</v>
      </c>
      <c r="J26" s="36">
        <f>SUMIFS(СВЦЭМ!$D$39:$D$782,СВЦЭМ!$A$39:$A$782,$A26,СВЦЭМ!$B$39:$B$782,J$11)+'СЕТ СН'!$F$11+СВЦЭМ!$D$10+'СЕТ СН'!$F$5-'СЕТ СН'!$F$21</f>
        <v>2407.9435331200002</v>
      </c>
      <c r="K26" s="36">
        <f>SUMIFS(СВЦЭМ!$D$39:$D$782,СВЦЭМ!$A$39:$A$782,$A26,СВЦЭМ!$B$39:$B$782,K$11)+'СЕТ СН'!$F$11+СВЦЭМ!$D$10+'СЕТ СН'!$F$5-'СЕТ СН'!$F$21</f>
        <v>2393.05583948</v>
      </c>
      <c r="L26" s="36">
        <f>SUMIFS(СВЦЭМ!$D$39:$D$782,СВЦЭМ!$A$39:$A$782,$A26,СВЦЭМ!$B$39:$B$782,L$11)+'СЕТ СН'!$F$11+СВЦЭМ!$D$10+'СЕТ СН'!$F$5-'СЕТ СН'!$F$21</f>
        <v>2376.2602375699998</v>
      </c>
      <c r="M26" s="36">
        <f>SUMIFS(СВЦЭМ!$D$39:$D$782,СВЦЭМ!$A$39:$A$782,$A26,СВЦЭМ!$B$39:$B$782,M$11)+'СЕТ СН'!$F$11+СВЦЭМ!$D$10+'СЕТ СН'!$F$5-'СЕТ СН'!$F$21</f>
        <v>2384.1269873400001</v>
      </c>
      <c r="N26" s="36">
        <f>SUMIFS(СВЦЭМ!$D$39:$D$782,СВЦЭМ!$A$39:$A$782,$A26,СВЦЭМ!$B$39:$B$782,N$11)+'СЕТ СН'!$F$11+СВЦЭМ!$D$10+'СЕТ СН'!$F$5-'СЕТ СН'!$F$21</f>
        <v>2396.69720573</v>
      </c>
      <c r="O26" s="36">
        <f>SUMIFS(СВЦЭМ!$D$39:$D$782,СВЦЭМ!$A$39:$A$782,$A26,СВЦЭМ!$B$39:$B$782,O$11)+'СЕТ СН'!$F$11+СВЦЭМ!$D$10+'СЕТ СН'!$F$5-'СЕТ СН'!$F$21</f>
        <v>2405.2025098399999</v>
      </c>
      <c r="P26" s="36">
        <f>SUMIFS(СВЦЭМ!$D$39:$D$782,СВЦЭМ!$A$39:$A$782,$A26,СВЦЭМ!$B$39:$B$782,P$11)+'СЕТ СН'!$F$11+СВЦЭМ!$D$10+'СЕТ СН'!$F$5-'СЕТ СН'!$F$21</f>
        <v>2431.8630424100002</v>
      </c>
      <c r="Q26" s="36">
        <f>SUMIFS(СВЦЭМ!$D$39:$D$782,СВЦЭМ!$A$39:$A$782,$A26,СВЦЭМ!$B$39:$B$782,Q$11)+'СЕТ СН'!$F$11+СВЦЭМ!$D$10+'СЕТ СН'!$F$5-'СЕТ СН'!$F$21</f>
        <v>2427.3982930000002</v>
      </c>
      <c r="R26" s="36">
        <f>SUMIFS(СВЦЭМ!$D$39:$D$782,СВЦЭМ!$A$39:$A$782,$A26,СВЦЭМ!$B$39:$B$782,R$11)+'СЕТ СН'!$F$11+СВЦЭМ!$D$10+'СЕТ СН'!$F$5-'СЕТ СН'!$F$21</f>
        <v>2412.0197901000001</v>
      </c>
      <c r="S26" s="36">
        <f>SUMIFS(СВЦЭМ!$D$39:$D$782,СВЦЭМ!$A$39:$A$782,$A26,СВЦЭМ!$B$39:$B$782,S$11)+'СЕТ СН'!$F$11+СВЦЭМ!$D$10+'СЕТ СН'!$F$5-'СЕТ СН'!$F$21</f>
        <v>2405.5512888100002</v>
      </c>
      <c r="T26" s="36">
        <f>SUMIFS(СВЦЭМ!$D$39:$D$782,СВЦЭМ!$A$39:$A$782,$A26,СВЦЭМ!$B$39:$B$782,T$11)+'СЕТ СН'!$F$11+СВЦЭМ!$D$10+'СЕТ СН'!$F$5-'СЕТ СН'!$F$21</f>
        <v>2381.86880131</v>
      </c>
      <c r="U26" s="36">
        <f>SUMIFS(СВЦЭМ!$D$39:$D$782,СВЦЭМ!$A$39:$A$782,$A26,СВЦЭМ!$B$39:$B$782,U$11)+'СЕТ СН'!$F$11+СВЦЭМ!$D$10+'СЕТ СН'!$F$5-'СЕТ СН'!$F$21</f>
        <v>2354.2437636100003</v>
      </c>
      <c r="V26" s="36">
        <f>SUMIFS(СВЦЭМ!$D$39:$D$782,СВЦЭМ!$A$39:$A$782,$A26,СВЦЭМ!$B$39:$B$782,V$11)+'СЕТ СН'!$F$11+СВЦЭМ!$D$10+'СЕТ СН'!$F$5-'СЕТ СН'!$F$21</f>
        <v>2330.8856560200002</v>
      </c>
      <c r="W26" s="36">
        <f>SUMIFS(СВЦЭМ!$D$39:$D$782,СВЦЭМ!$A$39:$A$782,$A26,СВЦЭМ!$B$39:$B$782,W$11)+'СЕТ СН'!$F$11+СВЦЭМ!$D$10+'СЕТ СН'!$F$5-'СЕТ СН'!$F$21</f>
        <v>2328.1898169400001</v>
      </c>
      <c r="X26" s="36">
        <f>SUMIFS(СВЦЭМ!$D$39:$D$782,СВЦЭМ!$A$39:$A$782,$A26,СВЦЭМ!$B$39:$B$782,X$11)+'СЕТ СН'!$F$11+СВЦЭМ!$D$10+'СЕТ СН'!$F$5-'СЕТ СН'!$F$21</f>
        <v>2331.7458419900004</v>
      </c>
      <c r="Y26" s="36">
        <f>SUMIFS(СВЦЭМ!$D$39:$D$782,СВЦЭМ!$A$39:$A$782,$A26,СВЦЭМ!$B$39:$B$782,Y$11)+'СЕТ СН'!$F$11+СВЦЭМ!$D$10+'СЕТ СН'!$F$5-'СЕТ СН'!$F$21</f>
        <v>2357.75819929</v>
      </c>
    </row>
    <row r="27" spans="1:25" ht="15.75" x14ac:dyDescent="0.2">
      <c r="A27" s="35">
        <f t="shared" si="0"/>
        <v>44332</v>
      </c>
      <c r="B27" s="36">
        <f>SUMIFS(СВЦЭМ!$D$39:$D$782,СВЦЭМ!$A$39:$A$782,$A27,СВЦЭМ!$B$39:$B$782,B$11)+'СЕТ СН'!$F$11+СВЦЭМ!$D$10+'СЕТ СН'!$F$5-'СЕТ СН'!$F$21</f>
        <v>2360.4741003600002</v>
      </c>
      <c r="C27" s="36">
        <f>SUMIFS(СВЦЭМ!$D$39:$D$782,СВЦЭМ!$A$39:$A$782,$A27,СВЦЭМ!$B$39:$B$782,C$11)+'СЕТ СН'!$F$11+СВЦЭМ!$D$10+'СЕТ СН'!$F$5-'СЕТ СН'!$F$21</f>
        <v>2358.3032963800001</v>
      </c>
      <c r="D27" s="36">
        <f>SUMIFS(СВЦЭМ!$D$39:$D$782,СВЦЭМ!$A$39:$A$782,$A27,СВЦЭМ!$B$39:$B$782,D$11)+'СЕТ СН'!$F$11+СВЦЭМ!$D$10+'СЕТ СН'!$F$5-'СЕТ СН'!$F$21</f>
        <v>2343.6080310100001</v>
      </c>
      <c r="E27" s="36">
        <f>SUMIFS(СВЦЭМ!$D$39:$D$782,СВЦЭМ!$A$39:$A$782,$A27,СВЦЭМ!$B$39:$B$782,E$11)+'СЕТ СН'!$F$11+СВЦЭМ!$D$10+'СЕТ СН'!$F$5-'СЕТ СН'!$F$21</f>
        <v>2340.4058021000001</v>
      </c>
      <c r="F27" s="36">
        <f>SUMIFS(СВЦЭМ!$D$39:$D$782,СВЦЭМ!$A$39:$A$782,$A27,СВЦЭМ!$B$39:$B$782,F$11)+'СЕТ СН'!$F$11+СВЦЭМ!$D$10+'СЕТ СН'!$F$5-'СЕТ СН'!$F$21</f>
        <v>2335.9359888100003</v>
      </c>
      <c r="G27" s="36">
        <f>SUMIFS(СВЦЭМ!$D$39:$D$782,СВЦЭМ!$A$39:$A$782,$A27,СВЦЭМ!$B$39:$B$782,G$11)+'СЕТ СН'!$F$11+СВЦЭМ!$D$10+'СЕТ СН'!$F$5-'СЕТ СН'!$F$21</f>
        <v>2336.0102704600004</v>
      </c>
      <c r="H27" s="36">
        <f>SUMIFS(СВЦЭМ!$D$39:$D$782,СВЦЭМ!$A$39:$A$782,$A27,СВЦЭМ!$B$39:$B$782,H$11)+'СЕТ СН'!$F$11+СВЦЭМ!$D$10+'СЕТ СН'!$F$5-'СЕТ СН'!$F$21</f>
        <v>2345.9497842300002</v>
      </c>
      <c r="I27" s="36">
        <f>SUMIFS(СВЦЭМ!$D$39:$D$782,СВЦЭМ!$A$39:$A$782,$A27,СВЦЭМ!$B$39:$B$782,I$11)+'СЕТ СН'!$F$11+СВЦЭМ!$D$10+'СЕТ СН'!$F$5-'СЕТ СН'!$F$21</f>
        <v>2327.9173591200001</v>
      </c>
      <c r="J27" s="36">
        <f>SUMIFS(СВЦЭМ!$D$39:$D$782,СВЦЭМ!$A$39:$A$782,$A27,СВЦЭМ!$B$39:$B$782,J$11)+'СЕТ СН'!$F$11+СВЦЭМ!$D$10+'СЕТ СН'!$F$5-'СЕТ СН'!$F$21</f>
        <v>2298.5602201299998</v>
      </c>
      <c r="K27" s="36">
        <f>SUMIFS(СВЦЭМ!$D$39:$D$782,СВЦЭМ!$A$39:$A$782,$A27,СВЦЭМ!$B$39:$B$782,K$11)+'СЕТ СН'!$F$11+СВЦЭМ!$D$10+'СЕТ СН'!$F$5-'СЕТ СН'!$F$21</f>
        <v>2334.4199523100001</v>
      </c>
      <c r="L27" s="36">
        <f>SUMIFS(СВЦЭМ!$D$39:$D$782,СВЦЭМ!$A$39:$A$782,$A27,СВЦЭМ!$B$39:$B$782,L$11)+'СЕТ СН'!$F$11+СВЦЭМ!$D$10+'СЕТ СН'!$F$5-'СЕТ СН'!$F$21</f>
        <v>2348.95502055</v>
      </c>
      <c r="M27" s="36">
        <f>SUMIFS(СВЦЭМ!$D$39:$D$782,СВЦЭМ!$A$39:$A$782,$A27,СВЦЭМ!$B$39:$B$782,M$11)+'СЕТ СН'!$F$11+СВЦЭМ!$D$10+'СЕТ СН'!$F$5-'СЕТ СН'!$F$21</f>
        <v>2349.542246</v>
      </c>
      <c r="N27" s="36">
        <f>SUMIFS(СВЦЭМ!$D$39:$D$782,СВЦЭМ!$A$39:$A$782,$A27,СВЦЭМ!$B$39:$B$782,N$11)+'СЕТ СН'!$F$11+СВЦЭМ!$D$10+'СЕТ СН'!$F$5-'СЕТ СН'!$F$21</f>
        <v>2339.1186009200001</v>
      </c>
      <c r="O27" s="36">
        <f>SUMIFS(СВЦЭМ!$D$39:$D$782,СВЦЭМ!$A$39:$A$782,$A27,СВЦЭМ!$B$39:$B$782,O$11)+'СЕТ СН'!$F$11+СВЦЭМ!$D$10+'СЕТ СН'!$F$5-'СЕТ СН'!$F$21</f>
        <v>2323.6569525</v>
      </c>
      <c r="P27" s="36">
        <f>SUMIFS(СВЦЭМ!$D$39:$D$782,СВЦЭМ!$A$39:$A$782,$A27,СВЦЭМ!$B$39:$B$782,P$11)+'СЕТ СН'!$F$11+СВЦЭМ!$D$10+'СЕТ СН'!$F$5-'СЕТ СН'!$F$21</f>
        <v>2325.8107459600001</v>
      </c>
      <c r="Q27" s="36">
        <f>SUMIFS(СВЦЭМ!$D$39:$D$782,СВЦЭМ!$A$39:$A$782,$A27,СВЦЭМ!$B$39:$B$782,Q$11)+'СЕТ СН'!$F$11+СВЦЭМ!$D$10+'СЕТ СН'!$F$5-'СЕТ СН'!$F$21</f>
        <v>2318.6776054900001</v>
      </c>
      <c r="R27" s="36">
        <f>SUMIFS(СВЦЭМ!$D$39:$D$782,СВЦЭМ!$A$39:$A$782,$A27,СВЦЭМ!$B$39:$B$782,R$11)+'СЕТ СН'!$F$11+СВЦЭМ!$D$10+'СЕТ СН'!$F$5-'СЕТ СН'!$F$21</f>
        <v>2309.63783698</v>
      </c>
      <c r="S27" s="36">
        <f>SUMIFS(СВЦЭМ!$D$39:$D$782,СВЦЭМ!$A$39:$A$782,$A27,СВЦЭМ!$B$39:$B$782,S$11)+'СЕТ СН'!$F$11+СВЦЭМ!$D$10+'СЕТ СН'!$F$5-'СЕТ СН'!$F$21</f>
        <v>2321.93589823</v>
      </c>
      <c r="T27" s="36">
        <f>SUMIFS(СВЦЭМ!$D$39:$D$782,СВЦЭМ!$A$39:$A$782,$A27,СВЦЭМ!$B$39:$B$782,T$11)+'СЕТ СН'!$F$11+СВЦЭМ!$D$10+'СЕТ СН'!$F$5-'СЕТ СН'!$F$21</f>
        <v>2337.56424655</v>
      </c>
      <c r="U27" s="36">
        <f>SUMIFS(СВЦЭМ!$D$39:$D$782,СВЦЭМ!$A$39:$A$782,$A27,СВЦЭМ!$B$39:$B$782,U$11)+'СЕТ СН'!$F$11+СВЦЭМ!$D$10+'СЕТ СН'!$F$5-'СЕТ СН'!$F$21</f>
        <v>2341.2095562600002</v>
      </c>
      <c r="V27" s="36">
        <f>SUMIFS(СВЦЭМ!$D$39:$D$782,СВЦЭМ!$A$39:$A$782,$A27,СВЦЭМ!$B$39:$B$782,V$11)+'СЕТ СН'!$F$11+СВЦЭМ!$D$10+'СЕТ СН'!$F$5-'СЕТ СН'!$F$21</f>
        <v>2303.95880197</v>
      </c>
      <c r="W27" s="36">
        <f>SUMIFS(СВЦЭМ!$D$39:$D$782,СВЦЭМ!$A$39:$A$782,$A27,СВЦЭМ!$B$39:$B$782,W$11)+'СЕТ СН'!$F$11+СВЦЭМ!$D$10+'СЕТ СН'!$F$5-'СЕТ СН'!$F$21</f>
        <v>2301.3037197799999</v>
      </c>
      <c r="X27" s="36">
        <f>SUMIFS(СВЦЭМ!$D$39:$D$782,СВЦЭМ!$A$39:$A$782,$A27,СВЦЭМ!$B$39:$B$782,X$11)+'СЕТ СН'!$F$11+СВЦЭМ!$D$10+'СЕТ СН'!$F$5-'СЕТ СН'!$F$21</f>
        <v>2296.9719156199999</v>
      </c>
      <c r="Y27" s="36">
        <f>SUMIFS(СВЦЭМ!$D$39:$D$782,СВЦЭМ!$A$39:$A$782,$A27,СВЦЭМ!$B$39:$B$782,Y$11)+'СЕТ СН'!$F$11+СВЦЭМ!$D$10+'СЕТ СН'!$F$5-'СЕТ СН'!$F$21</f>
        <v>2281.4661443700002</v>
      </c>
    </row>
    <row r="28" spans="1:25" ht="15.75" x14ac:dyDescent="0.2">
      <c r="A28" s="35">
        <f t="shared" si="0"/>
        <v>44333</v>
      </c>
      <c r="B28" s="36">
        <f>SUMIFS(СВЦЭМ!$D$39:$D$782,СВЦЭМ!$A$39:$A$782,$A28,СВЦЭМ!$B$39:$B$782,B$11)+'СЕТ СН'!$F$11+СВЦЭМ!$D$10+'СЕТ СН'!$F$5-'СЕТ СН'!$F$21</f>
        <v>2309.2202588999999</v>
      </c>
      <c r="C28" s="36">
        <f>SUMIFS(СВЦЭМ!$D$39:$D$782,СВЦЭМ!$A$39:$A$782,$A28,СВЦЭМ!$B$39:$B$782,C$11)+'СЕТ СН'!$F$11+СВЦЭМ!$D$10+'СЕТ СН'!$F$5-'СЕТ СН'!$F$21</f>
        <v>2348.0438269400001</v>
      </c>
      <c r="D28" s="36">
        <f>SUMIFS(СВЦЭМ!$D$39:$D$782,СВЦЭМ!$A$39:$A$782,$A28,СВЦЭМ!$B$39:$B$782,D$11)+'СЕТ СН'!$F$11+СВЦЭМ!$D$10+'СЕТ СН'!$F$5-'СЕТ СН'!$F$21</f>
        <v>2377.8858775100002</v>
      </c>
      <c r="E28" s="36">
        <f>SUMIFS(СВЦЭМ!$D$39:$D$782,СВЦЭМ!$A$39:$A$782,$A28,СВЦЭМ!$B$39:$B$782,E$11)+'СЕТ СН'!$F$11+СВЦЭМ!$D$10+'СЕТ СН'!$F$5-'СЕТ СН'!$F$21</f>
        <v>2391.75501093</v>
      </c>
      <c r="F28" s="36">
        <f>SUMIFS(СВЦЭМ!$D$39:$D$782,СВЦЭМ!$A$39:$A$782,$A28,СВЦЭМ!$B$39:$B$782,F$11)+'СЕТ СН'!$F$11+СВЦЭМ!$D$10+'СЕТ СН'!$F$5-'СЕТ СН'!$F$21</f>
        <v>2419.5520953599998</v>
      </c>
      <c r="G28" s="36">
        <f>SUMIFS(СВЦЭМ!$D$39:$D$782,СВЦЭМ!$A$39:$A$782,$A28,СВЦЭМ!$B$39:$B$782,G$11)+'СЕТ СН'!$F$11+СВЦЭМ!$D$10+'СЕТ СН'!$F$5-'СЕТ СН'!$F$21</f>
        <v>2401.46077483</v>
      </c>
      <c r="H28" s="36">
        <f>SUMIFS(СВЦЭМ!$D$39:$D$782,СВЦЭМ!$A$39:$A$782,$A28,СВЦЭМ!$B$39:$B$782,H$11)+'СЕТ СН'!$F$11+СВЦЭМ!$D$10+'СЕТ СН'!$F$5-'СЕТ СН'!$F$21</f>
        <v>2357.3156992700001</v>
      </c>
      <c r="I28" s="36">
        <f>SUMIFS(СВЦЭМ!$D$39:$D$782,СВЦЭМ!$A$39:$A$782,$A28,СВЦЭМ!$B$39:$B$782,I$11)+'СЕТ СН'!$F$11+СВЦЭМ!$D$10+'СЕТ СН'!$F$5-'СЕТ СН'!$F$21</f>
        <v>2329.3659091600002</v>
      </c>
      <c r="J28" s="36">
        <f>SUMIFS(СВЦЭМ!$D$39:$D$782,СВЦЭМ!$A$39:$A$782,$A28,СВЦЭМ!$B$39:$B$782,J$11)+'СЕТ СН'!$F$11+СВЦЭМ!$D$10+'СЕТ СН'!$F$5-'СЕТ СН'!$F$21</f>
        <v>2377.4441449200003</v>
      </c>
      <c r="K28" s="36">
        <f>SUMIFS(СВЦЭМ!$D$39:$D$782,СВЦЭМ!$A$39:$A$782,$A28,СВЦЭМ!$B$39:$B$782,K$11)+'СЕТ СН'!$F$11+СВЦЭМ!$D$10+'СЕТ СН'!$F$5-'СЕТ СН'!$F$21</f>
        <v>2298.8241670799998</v>
      </c>
      <c r="L28" s="36">
        <f>SUMIFS(СВЦЭМ!$D$39:$D$782,СВЦЭМ!$A$39:$A$782,$A28,СВЦЭМ!$B$39:$B$782,L$11)+'СЕТ СН'!$F$11+СВЦЭМ!$D$10+'СЕТ СН'!$F$5-'СЕТ СН'!$F$21</f>
        <v>2293.0045883500002</v>
      </c>
      <c r="M28" s="36">
        <f>SUMIFS(СВЦЭМ!$D$39:$D$782,СВЦЭМ!$A$39:$A$782,$A28,СВЦЭМ!$B$39:$B$782,M$11)+'СЕТ СН'!$F$11+СВЦЭМ!$D$10+'СЕТ СН'!$F$5-'СЕТ СН'!$F$21</f>
        <v>2285.1515015600003</v>
      </c>
      <c r="N28" s="36">
        <f>SUMIFS(СВЦЭМ!$D$39:$D$782,СВЦЭМ!$A$39:$A$782,$A28,СВЦЭМ!$B$39:$B$782,N$11)+'СЕТ СН'!$F$11+СВЦЭМ!$D$10+'СЕТ СН'!$F$5-'СЕТ СН'!$F$21</f>
        <v>2277.2598723600004</v>
      </c>
      <c r="O28" s="36">
        <f>SUMIFS(СВЦЭМ!$D$39:$D$782,СВЦЭМ!$A$39:$A$782,$A28,СВЦЭМ!$B$39:$B$782,O$11)+'СЕТ СН'!$F$11+СВЦЭМ!$D$10+'СЕТ СН'!$F$5-'СЕТ СН'!$F$21</f>
        <v>2278.8784517900003</v>
      </c>
      <c r="P28" s="36">
        <f>SUMIFS(СВЦЭМ!$D$39:$D$782,СВЦЭМ!$A$39:$A$782,$A28,СВЦЭМ!$B$39:$B$782,P$11)+'СЕТ СН'!$F$11+СВЦЭМ!$D$10+'СЕТ СН'!$F$5-'СЕТ СН'!$F$21</f>
        <v>2295.5729910600003</v>
      </c>
      <c r="Q28" s="36">
        <f>SUMIFS(СВЦЭМ!$D$39:$D$782,СВЦЭМ!$A$39:$A$782,$A28,СВЦЭМ!$B$39:$B$782,Q$11)+'СЕТ СН'!$F$11+СВЦЭМ!$D$10+'СЕТ СН'!$F$5-'СЕТ СН'!$F$21</f>
        <v>2306.3616399000002</v>
      </c>
      <c r="R28" s="36">
        <f>SUMIFS(СВЦЭМ!$D$39:$D$782,СВЦЭМ!$A$39:$A$782,$A28,СВЦЭМ!$B$39:$B$782,R$11)+'СЕТ СН'!$F$11+СВЦЭМ!$D$10+'СЕТ СН'!$F$5-'СЕТ СН'!$F$21</f>
        <v>2307.5173438100001</v>
      </c>
      <c r="S28" s="36">
        <f>SUMIFS(СВЦЭМ!$D$39:$D$782,СВЦЭМ!$A$39:$A$782,$A28,СВЦЭМ!$B$39:$B$782,S$11)+'СЕТ СН'!$F$11+СВЦЭМ!$D$10+'СЕТ СН'!$F$5-'СЕТ СН'!$F$21</f>
        <v>2312.1477012800001</v>
      </c>
      <c r="T28" s="36">
        <f>SUMIFS(СВЦЭМ!$D$39:$D$782,СВЦЭМ!$A$39:$A$782,$A28,СВЦЭМ!$B$39:$B$782,T$11)+'СЕТ СН'!$F$11+СВЦЭМ!$D$10+'СЕТ СН'!$F$5-'СЕТ СН'!$F$21</f>
        <v>2308.16561417</v>
      </c>
      <c r="U28" s="36">
        <f>SUMIFS(СВЦЭМ!$D$39:$D$782,СВЦЭМ!$A$39:$A$782,$A28,СВЦЭМ!$B$39:$B$782,U$11)+'СЕТ СН'!$F$11+СВЦЭМ!$D$10+'СЕТ СН'!$F$5-'СЕТ СН'!$F$21</f>
        <v>2306.8679985799999</v>
      </c>
      <c r="V28" s="36">
        <f>SUMIFS(СВЦЭМ!$D$39:$D$782,СВЦЭМ!$A$39:$A$782,$A28,СВЦЭМ!$B$39:$B$782,V$11)+'СЕТ СН'!$F$11+СВЦЭМ!$D$10+'СЕТ СН'!$F$5-'СЕТ СН'!$F$21</f>
        <v>2279.2765532100002</v>
      </c>
      <c r="W28" s="36">
        <f>SUMIFS(СВЦЭМ!$D$39:$D$782,СВЦЭМ!$A$39:$A$782,$A28,СВЦЭМ!$B$39:$B$782,W$11)+'СЕТ СН'!$F$11+СВЦЭМ!$D$10+'СЕТ СН'!$F$5-'СЕТ СН'!$F$21</f>
        <v>2281.1269481700001</v>
      </c>
      <c r="X28" s="36">
        <f>SUMIFS(СВЦЭМ!$D$39:$D$782,СВЦЭМ!$A$39:$A$782,$A28,СВЦЭМ!$B$39:$B$782,X$11)+'СЕТ СН'!$F$11+СВЦЭМ!$D$10+'СЕТ СН'!$F$5-'СЕТ СН'!$F$21</f>
        <v>2273.25731696</v>
      </c>
      <c r="Y28" s="36">
        <f>SUMIFS(СВЦЭМ!$D$39:$D$782,СВЦЭМ!$A$39:$A$782,$A28,СВЦЭМ!$B$39:$B$782,Y$11)+'СЕТ СН'!$F$11+СВЦЭМ!$D$10+'СЕТ СН'!$F$5-'СЕТ СН'!$F$21</f>
        <v>2287.9622579400002</v>
      </c>
    </row>
    <row r="29" spans="1:25" ht="15.75" x14ac:dyDescent="0.2">
      <c r="A29" s="35">
        <f t="shared" si="0"/>
        <v>44334</v>
      </c>
      <c r="B29" s="36">
        <f>SUMIFS(СВЦЭМ!$D$39:$D$782,СВЦЭМ!$A$39:$A$782,$A29,СВЦЭМ!$B$39:$B$782,B$11)+'СЕТ СН'!$F$11+СВЦЭМ!$D$10+'СЕТ СН'!$F$5-'СЕТ СН'!$F$21</f>
        <v>2313.0555762200001</v>
      </c>
      <c r="C29" s="36">
        <f>SUMIFS(СВЦЭМ!$D$39:$D$782,СВЦЭМ!$A$39:$A$782,$A29,СВЦЭМ!$B$39:$B$782,C$11)+'СЕТ СН'!$F$11+СВЦЭМ!$D$10+'СЕТ СН'!$F$5-'СЕТ СН'!$F$21</f>
        <v>2343.9932821400002</v>
      </c>
      <c r="D29" s="36">
        <f>SUMIFS(СВЦЭМ!$D$39:$D$782,СВЦЭМ!$A$39:$A$782,$A29,СВЦЭМ!$B$39:$B$782,D$11)+'СЕТ СН'!$F$11+СВЦЭМ!$D$10+'СЕТ СН'!$F$5-'СЕТ СН'!$F$21</f>
        <v>2367.40335177</v>
      </c>
      <c r="E29" s="36">
        <f>SUMIFS(СВЦЭМ!$D$39:$D$782,СВЦЭМ!$A$39:$A$782,$A29,СВЦЭМ!$B$39:$B$782,E$11)+'СЕТ СН'!$F$11+СВЦЭМ!$D$10+'СЕТ СН'!$F$5-'СЕТ СН'!$F$21</f>
        <v>2380.5623099600002</v>
      </c>
      <c r="F29" s="36">
        <f>SUMIFS(СВЦЭМ!$D$39:$D$782,СВЦЭМ!$A$39:$A$782,$A29,СВЦЭМ!$B$39:$B$782,F$11)+'СЕТ СН'!$F$11+СВЦЭМ!$D$10+'СЕТ СН'!$F$5-'СЕТ СН'!$F$21</f>
        <v>2379.8997817700001</v>
      </c>
      <c r="G29" s="36">
        <f>SUMIFS(СВЦЭМ!$D$39:$D$782,СВЦЭМ!$A$39:$A$782,$A29,СВЦЭМ!$B$39:$B$782,G$11)+'СЕТ СН'!$F$11+СВЦЭМ!$D$10+'СЕТ СН'!$F$5-'СЕТ СН'!$F$21</f>
        <v>2365.6476281499999</v>
      </c>
      <c r="H29" s="36">
        <f>SUMIFS(СВЦЭМ!$D$39:$D$782,СВЦЭМ!$A$39:$A$782,$A29,СВЦЭМ!$B$39:$B$782,H$11)+'СЕТ СН'!$F$11+СВЦЭМ!$D$10+'СЕТ СН'!$F$5-'СЕТ СН'!$F$21</f>
        <v>2325.2095500400001</v>
      </c>
      <c r="I29" s="36">
        <f>SUMIFS(СВЦЭМ!$D$39:$D$782,СВЦЭМ!$A$39:$A$782,$A29,СВЦЭМ!$B$39:$B$782,I$11)+'СЕТ СН'!$F$11+СВЦЭМ!$D$10+'СЕТ СН'!$F$5-'СЕТ СН'!$F$21</f>
        <v>2304.7986223299999</v>
      </c>
      <c r="J29" s="36">
        <f>SUMIFS(СВЦЭМ!$D$39:$D$782,СВЦЭМ!$A$39:$A$782,$A29,СВЦЭМ!$B$39:$B$782,J$11)+'СЕТ СН'!$F$11+СВЦЭМ!$D$10+'СЕТ СН'!$F$5-'СЕТ СН'!$F$21</f>
        <v>2273.3516012500004</v>
      </c>
      <c r="K29" s="36">
        <f>SUMIFS(СВЦЭМ!$D$39:$D$782,СВЦЭМ!$A$39:$A$782,$A29,СВЦЭМ!$B$39:$B$782,K$11)+'СЕТ СН'!$F$11+СВЦЭМ!$D$10+'СЕТ СН'!$F$5-'СЕТ СН'!$F$21</f>
        <v>2261.5718512800004</v>
      </c>
      <c r="L29" s="36">
        <f>SUMIFS(СВЦЭМ!$D$39:$D$782,СВЦЭМ!$A$39:$A$782,$A29,СВЦЭМ!$B$39:$B$782,L$11)+'СЕТ СН'!$F$11+СВЦЭМ!$D$10+'СЕТ СН'!$F$5-'СЕТ СН'!$F$21</f>
        <v>2253.5890003900004</v>
      </c>
      <c r="M29" s="36">
        <f>SUMIFS(СВЦЭМ!$D$39:$D$782,СВЦЭМ!$A$39:$A$782,$A29,СВЦЭМ!$B$39:$B$782,M$11)+'СЕТ СН'!$F$11+СВЦЭМ!$D$10+'СЕТ СН'!$F$5-'СЕТ СН'!$F$21</f>
        <v>2267.6284755500001</v>
      </c>
      <c r="N29" s="36">
        <f>SUMIFS(СВЦЭМ!$D$39:$D$782,СВЦЭМ!$A$39:$A$782,$A29,СВЦЭМ!$B$39:$B$782,N$11)+'СЕТ СН'!$F$11+СВЦЭМ!$D$10+'СЕТ СН'!$F$5-'СЕТ СН'!$F$21</f>
        <v>2276.4020345600002</v>
      </c>
      <c r="O29" s="36">
        <f>SUMIFS(СВЦЭМ!$D$39:$D$782,СВЦЭМ!$A$39:$A$782,$A29,СВЦЭМ!$B$39:$B$782,O$11)+'СЕТ СН'!$F$11+СВЦЭМ!$D$10+'СЕТ СН'!$F$5-'СЕТ СН'!$F$21</f>
        <v>2305.6959654700004</v>
      </c>
      <c r="P29" s="36">
        <f>SUMIFS(СВЦЭМ!$D$39:$D$782,СВЦЭМ!$A$39:$A$782,$A29,СВЦЭМ!$B$39:$B$782,P$11)+'СЕТ СН'!$F$11+СВЦЭМ!$D$10+'СЕТ СН'!$F$5-'СЕТ СН'!$F$21</f>
        <v>2314.4022309900001</v>
      </c>
      <c r="Q29" s="36">
        <f>SUMIFS(СВЦЭМ!$D$39:$D$782,СВЦЭМ!$A$39:$A$782,$A29,СВЦЭМ!$B$39:$B$782,Q$11)+'СЕТ СН'!$F$11+СВЦЭМ!$D$10+'СЕТ СН'!$F$5-'СЕТ СН'!$F$21</f>
        <v>2317.1242444</v>
      </c>
      <c r="R29" s="36">
        <f>SUMIFS(СВЦЭМ!$D$39:$D$782,СВЦЭМ!$A$39:$A$782,$A29,СВЦЭМ!$B$39:$B$782,R$11)+'СЕТ СН'!$F$11+СВЦЭМ!$D$10+'СЕТ СН'!$F$5-'СЕТ СН'!$F$21</f>
        <v>2315.2981008199999</v>
      </c>
      <c r="S29" s="36">
        <f>SUMIFS(СВЦЭМ!$D$39:$D$782,СВЦЭМ!$A$39:$A$782,$A29,СВЦЭМ!$B$39:$B$782,S$11)+'СЕТ СН'!$F$11+СВЦЭМ!$D$10+'СЕТ СН'!$F$5-'СЕТ СН'!$F$21</f>
        <v>2310.02845428</v>
      </c>
      <c r="T29" s="36">
        <f>SUMIFS(СВЦЭМ!$D$39:$D$782,СВЦЭМ!$A$39:$A$782,$A29,СВЦЭМ!$B$39:$B$782,T$11)+'СЕТ СН'!$F$11+СВЦЭМ!$D$10+'СЕТ СН'!$F$5-'СЕТ СН'!$F$21</f>
        <v>2304.9317870899999</v>
      </c>
      <c r="U29" s="36">
        <f>SUMIFS(СВЦЭМ!$D$39:$D$782,СВЦЭМ!$A$39:$A$782,$A29,СВЦЭМ!$B$39:$B$782,U$11)+'СЕТ СН'!$F$11+СВЦЭМ!$D$10+'СЕТ СН'!$F$5-'СЕТ СН'!$F$21</f>
        <v>2290.53844506</v>
      </c>
      <c r="V29" s="36">
        <f>SUMIFS(СВЦЭМ!$D$39:$D$782,СВЦЭМ!$A$39:$A$782,$A29,СВЦЭМ!$B$39:$B$782,V$11)+'СЕТ СН'!$F$11+СВЦЭМ!$D$10+'СЕТ СН'!$F$5-'СЕТ СН'!$F$21</f>
        <v>2266.2232606500002</v>
      </c>
      <c r="W29" s="36">
        <f>SUMIFS(СВЦЭМ!$D$39:$D$782,СВЦЭМ!$A$39:$A$782,$A29,СВЦЭМ!$B$39:$B$782,W$11)+'СЕТ СН'!$F$11+СВЦЭМ!$D$10+'СЕТ СН'!$F$5-'СЕТ СН'!$F$21</f>
        <v>2261.9934223999999</v>
      </c>
      <c r="X29" s="36">
        <f>SUMIFS(СВЦЭМ!$D$39:$D$782,СВЦЭМ!$A$39:$A$782,$A29,СВЦЭМ!$B$39:$B$782,X$11)+'СЕТ СН'!$F$11+СВЦЭМ!$D$10+'СЕТ СН'!$F$5-'СЕТ СН'!$F$21</f>
        <v>2280.4435205300001</v>
      </c>
      <c r="Y29" s="36">
        <f>SUMIFS(СВЦЭМ!$D$39:$D$782,СВЦЭМ!$A$39:$A$782,$A29,СВЦЭМ!$B$39:$B$782,Y$11)+'СЕТ СН'!$F$11+СВЦЭМ!$D$10+'СЕТ СН'!$F$5-'СЕТ СН'!$F$21</f>
        <v>2320.06649625</v>
      </c>
    </row>
    <row r="30" spans="1:25" ht="15.75" x14ac:dyDescent="0.2">
      <c r="A30" s="35">
        <f t="shared" si="0"/>
        <v>44335</v>
      </c>
      <c r="B30" s="36">
        <f>SUMIFS(СВЦЭМ!$D$39:$D$782,СВЦЭМ!$A$39:$A$782,$A30,СВЦЭМ!$B$39:$B$782,B$11)+'СЕТ СН'!$F$11+СВЦЭМ!$D$10+'СЕТ СН'!$F$5-'СЕТ СН'!$F$21</f>
        <v>2368.17236465</v>
      </c>
      <c r="C30" s="36">
        <f>SUMIFS(СВЦЭМ!$D$39:$D$782,СВЦЭМ!$A$39:$A$782,$A30,СВЦЭМ!$B$39:$B$782,C$11)+'СЕТ СН'!$F$11+СВЦЭМ!$D$10+'СЕТ СН'!$F$5-'СЕТ СН'!$F$21</f>
        <v>2380.5302232200002</v>
      </c>
      <c r="D30" s="36">
        <f>SUMIFS(СВЦЭМ!$D$39:$D$782,СВЦЭМ!$A$39:$A$782,$A30,СВЦЭМ!$B$39:$B$782,D$11)+'СЕТ СН'!$F$11+СВЦЭМ!$D$10+'СЕТ СН'!$F$5-'СЕТ СН'!$F$21</f>
        <v>2396.7917781300002</v>
      </c>
      <c r="E30" s="36">
        <f>SUMIFS(СВЦЭМ!$D$39:$D$782,СВЦЭМ!$A$39:$A$782,$A30,СВЦЭМ!$B$39:$B$782,E$11)+'СЕТ СН'!$F$11+СВЦЭМ!$D$10+'СЕТ СН'!$F$5-'СЕТ СН'!$F$21</f>
        <v>2414.0402537800001</v>
      </c>
      <c r="F30" s="36">
        <f>SUMIFS(СВЦЭМ!$D$39:$D$782,СВЦЭМ!$A$39:$A$782,$A30,СВЦЭМ!$B$39:$B$782,F$11)+'СЕТ СН'!$F$11+СВЦЭМ!$D$10+'СЕТ СН'!$F$5-'СЕТ СН'!$F$21</f>
        <v>2413.2169720100001</v>
      </c>
      <c r="G30" s="36">
        <f>SUMIFS(СВЦЭМ!$D$39:$D$782,СВЦЭМ!$A$39:$A$782,$A30,СВЦЭМ!$B$39:$B$782,G$11)+'СЕТ СН'!$F$11+СВЦЭМ!$D$10+'СЕТ СН'!$F$5-'СЕТ СН'!$F$21</f>
        <v>2402.7625994500004</v>
      </c>
      <c r="H30" s="36">
        <f>SUMIFS(СВЦЭМ!$D$39:$D$782,СВЦЭМ!$A$39:$A$782,$A30,СВЦЭМ!$B$39:$B$782,H$11)+'СЕТ СН'!$F$11+СВЦЭМ!$D$10+'СЕТ СН'!$F$5-'СЕТ СН'!$F$21</f>
        <v>2357.4569335400001</v>
      </c>
      <c r="I30" s="36">
        <f>SUMIFS(СВЦЭМ!$D$39:$D$782,СВЦЭМ!$A$39:$A$782,$A30,СВЦЭМ!$B$39:$B$782,I$11)+'СЕТ СН'!$F$11+СВЦЭМ!$D$10+'СЕТ СН'!$F$5-'СЕТ СН'!$F$21</f>
        <v>2319.2139851900001</v>
      </c>
      <c r="J30" s="36">
        <f>SUMIFS(СВЦЭМ!$D$39:$D$782,СВЦЭМ!$A$39:$A$782,$A30,СВЦЭМ!$B$39:$B$782,J$11)+'СЕТ СН'!$F$11+СВЦЭМ!$D$10+'СЕТ СН'!$F$5-'СЕТ СН'!$F$21</f>
        <v>2305.4263119500001</v>
      </c>
      <c r="K30" s="36">
        <f>SUMIFS(СВЦЭМ!$D$39:$D$782,СВЦЭМ!$A$39:$A$782,$A30,СВЦЭМ!$B$39:$B$782,K$11)+'СЕТ СН'!$F$11+СВЦЭМ!$D$10+'СЕТ СН'!$F$5-'СЕТ СН'!$F$21</f>
        <v>2299.1176084799999</v>
      </c>
      <c r="L30" s="36">
        <f>SUMIFS(СВЦЭМ!$D$39:$D$782,СВЦЭМ!$A$39:$A$782,$A30,СВЦЭМ!$B$39:$B$782,L$11)+'СЕТ СН'!$F$11+СВЦЭМ!$D$10+'СЕТ СН'!$F$5-'СЕТ СН'!$F$21</f>
        <v>2304.2532300399998</v>
      </c>
      <c r="M30" s="36">
        <f>SUMIFS(СВЦЭМ!$D$39:$D$782,СВЦЭМ!$A$39:$A$782,$A30,СВЦЭМ!$B$39:$B$782,M$11)+'СЕТ СН'!$F$11+СВЦЭМ!$D$10+'СЕТ СН'!$F$5-'СЕТ СН'!$F$21</f>
        <v>2330.4018802400001</v>
      </c>
      <c r="N30" s="36">
        <f>SUMIFS(СВЦЭМ!$D$39:$D$782,СВЦЭМ!$A$39:$A$782,$A30,СВЦЭМ!$B$39:$B$782,N$11)+'СЕТ СН'!$F$11+СВЦЭМ!$D$10+'СЕТ СН'!$F$5-'СЕТ СН'!$F$21</f>
        <v>2368.7660033500001</v>
      </c>
      <c r="O30" s="36">
        <f>SUMIFS(СВЦЭМ!$D$39:$D$782,СВЦЭМ!$A$39:$A$782,$A30,СВЦЭМ!$B$39:$B$782,O$11)+'СЕТ СН'!$F$11+СВЦЭМ!$D$10+'СЕТ СН'!$F$5-'СЕТ СН'!$F$21</f>
        <v>2405.5555886900001</v>
      </c>
      <c r="P30" s="36">
        <f>SUMIFS(СВЦЭМ!$D$39:$D$782,СВЦЭМ!$A$39:$A$782,$A30,СВЦЭМ!$B$39:$B$782,P$11)+'СЕТ СН'!$F$11+СВЦЭМ!$D$10+'СЕТ СН'!$F$5-'СЕТ СН'!$F$21</f>
        <v>2411.7624224800002</v>
      </c>
      <c r="Q30" s="36">
        <f>SUMIFS(СВЦЭМ!$D$39:$D$782,СВЦЭМ!$A$39:$A$782,$A30,СВЦЭМ!$B$39:$B$782,Q$11)+'СЕТ СН'!$F$11+СВЦЭМ!$D$10+'СЕТ СН'!$F$5-'СЕТ СН'!$F$21</f>
        <v>2405.74408494</v>
      </c>
      <c r="R30" s="36">
        <f>SUMIFS(СВЦЭМ!$D$39:$D$782,СВЦЭМ!$A$39:$A$782,$A30,СВЦЭМ!$B$39:$B$782,R$11)+'СЕТ СН'!$F$11+СВЦЭМ!$D$10+'СЕТ СН'!$F$5-'СЕТ СН'!$F$21</f>
        <v>2387.5429418100002</v>
      </c>
      <c r="S30" s="36">
        <f>SUMIFS(СВЦЭМ!$D$39:$D$782,СВЦЭМ!$A$39:$A$782,$A30,СВЦЭМ!$B$39:$B$782,S$11)+'СЕТ СН'!$F$11+СВЦЭМ!$D$10+'СЕТ СН'!$F$5-'СЕТ СН'!$F$21</f>
        <v>2364.0941878100002</v>
      </c>
      <c r="T30" s="36">
        <f>SUMIFS(СВЦЭМ!$D$39:$D$782,СВЦЭМ!$A$39:$A$782,$A30,СВЦЭМ!$B$39:$B$782,T$11)+'СЕТ СН'!$F$11+СВЦЭМ!$D$10+'СЕТ СН'!$F$5-'СЕТ СН'!$F$21</f>
        <v>2341.95565085</v>
      </c>
      <c r="U30" s="36">
        <f>SUMIFS(СВЦЭМ!$D$39:$D$782,СВЦЭМ!$A$39:$A$782,$A30,СВЦЭМ!$B$39:$B$782,U$11)+'СЕТ СН'!$F$11+СВЦЭМ!$D$10+'СЕТ СН'!$F$5-'СЕТ СН'!$F$21</f>
        <v>2330.0116507900002</v>
      </c>
      <c r="V30" s="36">
        <f>SUMIFS(СВЦЭМ!$D$39:$D$782,СВЦЭМ!$A$39:$A$782,$A30,СВЦЭМ!$B$39:$B$782,V$11)+'СЕТ СН'!$F$11+СВЦЭМ!$D$10+'СЕТ СН'!$F$5-'СЕТ СН'!$F$21</f>
        <v>2305.3209395900003</v>
      </c>
      <c r="W30" s="36">
        <f>SUMIFS(СВЦЭМ!$D$39:$D$782,СВЦЭМ!$A$39:$A$782,$A30,СВЦЭМ!$B$39:$B$782,W$11)+'СЕТ СН'!$F$11+СВЦЭМ!$D$10+'СЕТ СН'!$F$5-'СЕТ СН'!$F$21</f>
        <v>2283.1683720600004</v>
      </c>
      <c r="X30" s="36">
        <f>SUMIFS(СВЦЭМ!$D$39:$D$782,СВЦЭМ!$A$39:$A$782,$A30,СВЦЭМ!$B$39:$B$782,X$11)+'СЕТ СН'!$F$11+СВЦЭМ!$D$10+'СЕТ СН'!$F$5-'СЕТ СН'!$F$21</f>
        <v>2254.2774397100002</v>
      </c>
      <c r="Y30" s="36">
        <f>SUMIFS(СВЦЭМ!$D$39:$D$782,СВЦЭМ!$A$39:$A$782,$A30,СВЦЭМ!$B$39:$B$782,Y$11)+'СЕТ СН'!$F$11+СВЦЭМ!$D$10+'СЕТ СН'!$F$5-'СЕТ СН'!$F$21</f>
        <v>2307.8311788000001</v>
      </c>
    </row>
    <row r="31" spans="1:25" ht="15.75" x14ac:dyDescent="0.2">
      <c r="A31" s="35">
        <f t="shared" si="0"/>
        <v>44336</v>
      </c>
      <c r="B31" s="36">
        <f>SUMIFS(СВЦЭМ!$D$39:$D$782,СВЦЭМ!$A$39:$A$782,$A31,СВЦЭМ!$B$39:$B$782,B$11)+'СЕТ СН'!$F$11+СВЦЭМ!$D$10+'СЕТ СН'!$F$5-'СЕТ СН'!$F$21</f>
        <v>2379.9973766500002</v>
      </c>
      <c r="C31" s="36">
        <f>SUMIFS(СВЦЭМ!$D$39:$D$782,СВЦЭМ!$A$39:$A$782,$A31,СВЦЭМ!$B$39:$B$782,C$11)+'СЕТ СН'!$F$11+СВЦЭМ!$D$10+'СЕТ СН'!$F$5-'СЕТ СН'!$F$21</f>
        <v>2412.6826294900002</v>
      </c>
      <c r="D31" s="36">
        <f>SUMIFS(СВЦЭМ!$D$39:$D$782,СВЦЭМ!$A$39:$A$782,$A31,СВЦЭМ!$B$39:$B$782,D$11)+'СЕТ СН'!$F$11+СВЦЭМ!$D$10+'СЕТ СН'!$F$5-'СЕТ СН'!$F$21</f>
        <v>2418.5374771900001</v>
      </c>
      <c r="E31" s="36">
        <f>SUMIFS(СВЦЭМ!$D$39:$D$782,СВЦЭМ!$A$39:$A$782,$A31,СВЦЭМ!$B$39:$B$782,E$11)+'СЕТ СН'!$F$11+СВЦЭМ!$D$10+'СЕТ СН'!$F$5-'СЕТ СН'!$F$21</f>
        <v>2428.6000917599999</v>
      </c>
      <c r="F31" s="36">
        <f>SUMIFS(СВЦЭМ!$D$39:$D$782,СВЦЭМ!$A$39:$A$782,$A31,СВЦЭМ!$B$39:$B$782,F$11)+'СЕТ СН'!$F$11+СВЦЭМ!$D$10+'СЕТ СН'!$F$5-'СЕТ СН'!$F$21</f>
        <v>2439.77231605</v>
      </c>
      <c r="G31" s="36">
        <f>SUMIFS(СВЦЭМ!$D$39:$D$782,СВЦЭМ!$A$39:$A$782,$A31,СВЦЭМ!$B$39:$B$782,G$11)+'СЕТ СН'!$F$11+СВЦЭМ!$D$10+'СЕТ СН'!$F$5-'СЕТ СН'!$F$21</f>
        <v>2420.6850885100002</v>
      </c>
      <c r="H31" s="36">
        <f>SUMIFS(СВЦЭМ!$D$39:$D$782,СВЦЭМ!$A$39:$A$782,$A31,СВЦЭМ!$B$39:$B$782,H$11)+'СЕТ СН'!$F$11+СВЦЭМ!$D$10+'СЕТ СН'!$F$5-'СЕТ СН'!$F$21</f>
        <v>2396.5294537700001</v>
      </c>
      <c r="I31" s="36">
        <f>SUMIFS(СВЦЭМ!$D$39:$D$782,СВЦЭМ!$A$39:$A$782,$A31,СВЦЭМ!$B$39:$B$782,I$11)+'СЕТ СН'!$F$11+СВЦЭМ!$D$10+'СЕТ СН'!$F$5-'СЕТ СН'!$F$21</f>
        <v>2331.7345696400002</v>
      </c>
      <c r="J31" s="36">
        <f>SUMIFS(СВЦЭМ!$D$39:$D$782,СВЦЭМ!$A$39:$A$782,$A31,СВЦЭМ!$B$39:$B$782,J$11)+'СЕТ СН'!$F$11+СВЦЭМ!$D$10+'СЕТ СН'!$F$5-'СЕТ СН'!$F$21</f>
        <v>2270.9305943099998</v>
      </c>
      <c r="K31" s="36">
        <f>SUMIFS(СВЦЭМ!$D$39:$D$782,СВЦЭМ!$A$39:$A$782,$A31,СВЦЭМ!$B$39:$B$782,K$11)+'СЕТ СН'!$F$11+СВЦЭМ!$D$10+'СЕТ СН'!$F$5-'СЕТ СН'!$F$21</f>
        <v>2242.96176999</v>
      </c>
      <c r="L31" s="36">
        <f>SUMIFS(СВЦЭМ!$D$39:$D$782,СВЦЭМ!$A$39:$A$782,$A31,СВЦЭМ!$B$39:$B$782,L$11)+'СЕТ СН'!$F$11+СВЦЭМ!$D$10+'СЕТ СН'!$F$5-'СЕТ СН'!$F$21</f>
        <v>2243.7633700000001</v>
      </c>
      <c r="M31" s="36">
        <f>SUMIFS(СВЦЭМ!$D$39:$D$782,СВЦЭМ!$A$39:$A$782,$A31,СВЦЭМ!$B$39:$B$782,M$11)+'СЕТ СН'!$F$11+СВЦЭМ!$D$10+'СЕТ СН'!$F$5-'СЕТ СН'!$F$21</f>
        <v>2238.13366124</v>
      </c>
      <c r="N31" s="36">
        <f>SUMIFS(СВЦЭМ!$D$39:$D$782,СВЦЭМ!$A$39:$A$782,$A31,СВЦЭМ!$B$39:$B$782,N$11)+'СЕТ СН'!$F$11+СВЦЭМ!$D$10+'СЕТ СН'!$F$5-'СЕТ СН'!$F$21</f>
        <v>2278.4041195</v>
      </c>
      <c r="O31" s="36">
        <f>SUMIFS(СВЦЭМ!$D$39:$D$782,СВЦЭМ!$A$39:$A$782,$A31,СВЦЭМ!$B$39:$B$782,O$11)+'СЕТ СН'!$F$11+СВЦЭМ!$D$10+'СЕТ СН'!$F$5-'СЕТ СН'!$F$21</f>
        <v>2309.9134788800002</v>
      </c>
      <c r="P31" s="36">
        <f>SUMIFS(СВЦЭМ!$D$39:$D$782,СВЦЭМ!$A$39:$A$782,$A31,СВЦЭМ!$B$39:$B$782,P$11)+'СЕТ СН'!$F$11+СВЦЭМ!$D$10+'СЕТ СН'!$F$5-'СЕТ СН'!$F$21</f>
        <v>2325.4467647900001</v>
      </c>
      <c r="Q31" s="36">
        <f>SUMIFS(СВЦЭМ!$D$39:$D$782,СВЦЭМ!$A$39:$A$782,$A31,СВЦЭМ!$B$39:$B$782,Q$11)+'СЕТ СН'!$F$11+СВЦЭМ!$D$10+'СЕТ СН'!$F$5-'СЕТ СН'!$F$21</f>
        <v>2329.7930948800004</v>
      </c>
      <c r="R31" s="36">
        <f>SUMIFS(СВЦЭМ!$D$39:$D$782,СВЦЭМ!$A$39:$A$782,$A31,СВЦЭМ!$B$39:$B$782,R$11)+'СЕТ СН'!$F$11+СВЦЭМ!$D$10+'СЕТ СН'!$F$5-'СЕТ СН'!$F$21</f>
        <v>2322.3011364499998</v>
      </c>
      <c r="S31" s="36">
        <f>SUMIFS(СВЦЭМ!$D$39:$D$782,СВЦЭМ!$A$39:$A$782,$A31,СВЦЭМ!$B$39:$B$782,S$11)+'СЕТ СН'!$F$11+СВЦЭМ!$D$10+'СЕТ СН'!$F$5-'СЕТ СН'!$F$21</f>
        <v>2307.0219764600001</v>
      </c>
      <c r="T31" s="36">
        <f>SUMIFS(СВЦЭМ!$D$39:$D$782,СВЦЭМ!$A$39:$A$782,$A31,СВЦЭМ!$B$39:$B$782,T$11)+'СЕТ СН'!$F$11+СВЦЭМ!$D$10+'СЕТ СН'!$F$5-'СЕТ СН'!$F$21</f>
        <v>2267.08467006</v>
      </c>
      <c r="U31" s="36">
        <f>SUMIFS(СВЦЭМ!$D$39:$D$782,СВЦЭМ!$A$39:$A$782,$A31,СВЦЭМ!$B$39:$B$782,U$11)+'СЕТ СН'!$F$11+СВЦЭМ!$D$10+'СЕТ СН'!$F$5-'СЕТ СН'!$F$21</f>
        <v>2261.6192744099999</v>
      </c>
      <c r="V31" s="36">
        <f>SUMIFS(СВЦЭМ!$D$39:$D$782,СВЦЭМ!$A$39:$A$782,$A31,СВЦЭМ!$B$39:$B$782,V$11)+'СЕТ СН'!$F$11+СВЦЭМ!$D$10+'СЕТ СН'!$F$5-'СЕТ СН'!$F$21</f>
        <v>2272.4542723100003</v>
      </c>
      <c r="W31" s="36">
        <f>SUMIFS(СВЦЭМ!$D$39:$D$782,СВЦЭМ!$A$39:$A$782,$A31,СВЦЭМ!$B$39:$B$782,W$11)+'СЕТ СН'!$F$11+СВЦЭМ!$D$10+'СЕТ СН'!$F$5-'СЕТ СН'!$F$21</f>
        <v>2293.4450771100001</v>
      </c>
      <c r="X31" s="36">
        <f>SUMIFS(СВЦЭМ!$D$39:$D$782,СВЦЭМ!$A$39:$A$782,$A31,СВЦЭМ!$B$39:$B$782,X$11)+'СЕТ СН'!$F$11+СВЦЭМ!$D$10+'СЕТ СН'!$F$5-'СЕТ СН'!$F$21</f>
        <v>2274.4993185000003</v>
      </c>
      <c r="Y31" s="36">
        <f>SUMIFS(СВЦЭМ!$D$39:$D$782,СВЦЭМ!$A$39:$A$782,$A31,СВЦЭМ!$B$39:$B$782,Y$11)+'СЕТ СН'!$F$11+СВЦЭМ!$D$10+'СЕТ СН'!$F$5-'СЕТ СН'!$F$21</f>
        <v>2246.95676211</v>
      </c>
    </row>
    <row r="32" spans="1:25" ht="15.75" x14ac:dyDescent="0.2">
      <c r="A32" s="35">
        <f t="shared" si="0"/>
        <v>44337</v>
      </c>
      <c r="B32" s="36">
        <f>SUMIFS(СВЦЭМ!$D$39:$D$782,СВЦЭМ!$A$39:$A$782,$A32,СВЦЭМ!$B$39:$B$782,B$11)+'СЕТ СН'!$F$11+СВЦЭМ!$D$10+'СЕТ СН'!$F$5-'СЕТ СН'!$F$21</f>
        <v>2269.8532606600002</v>
      </c>
      <c r="C32" s="36">
        <f>SUMIFS(СВЦЭМ!$D$39:$D$782,СВЦЭМ!$A$39:$A$782,$A32,СВЦЭМ!$B$39:$B$782,C$11)+'СЕТ СН'!$F$11+СВЦЭМ!$D$10+'СЕТ СН'!$F$5-'СЕТ СН'!$F$21</f>
        <v>2331.2312117199999</v>
      </c>
      <c r="D32" s="36">
        <f>SUMIFS(СВЦЭМ!$D$39:$D$782,СВЦЭМ!$A$39:$A$782,$A32,СВЦЭМ!$B$39:$B$782,D$11)+'СЕТ СН'!$F$11+СВЦЭМ!$D$10+'СЕТ СН'!$F$5-'СЕТ СН'!$F$21</f>
        <v>2368.1944736</v>
      </c>
      <c r="E32" s="36">
        <f>SUMIFS(СВЦЭМ!$D$39:$D$782,СВЦЭМ!$A$39:$A$782,$A32,СВЦЭМ!$B$39:$B$782,E$11)+'СЕТ СН'!$F$11+СВЦЭМ!$D$10+'СЕТ СН'!$F$5-'СЕТ СН'!$F$21</f>
        <v>2360.6255152799999</v>
      </c>
      <c r="F32" s="36">
        <f>SUMIFS(СВЦЭМ!$D$39:$D$782,СВЦЭМ!$A$39:$A$782,$A32,СВЦЭМ!$B$39:$B$782,F$11)+'СЕТ СН'!$F$11+СВЦЭМ!$D$10+'СЕТ СН'!$F$5-'СЕТ СН'!$F$21</f>
        <v>2382.6775854100001</v>
      </c>
      <c r="G32" s="36">
        <f>SUMIFS(СВЦЭМ!$D$39:$D$782,СВЦЭМ!$A$39:$A$782,$A32,СВЦЭМ!$B$39:$B$782,G$11)+'СЕТ СН'!$F$11+СВЦЭМ!$D$10+'СЕТ СН'!$F$5-'СЕТ СН'!$F$21</f>
        <v>2385.6178807300003</v>
      </c>
      <c r="H32" s="36">
        <f>SUMIFS(СВЦЭМ!$D$39:$D$782,СВЦЭМ!$A$39:$A$782,$A32,СВЦЭМ!$B$39:$B$782,H$11)+'СЕТ СН'!$F$11+СВЦЭМ!$D$10+'СЕТ СН'!$F$5-'СЕТ СН'!$F$21</f>
        <v>2358.6893148200002</v>
      </c>
      <c r="I32" s="36">
        <f>SUMIFS(СВЦЭМ!$D$39:$D$782,СВЦЭМ!$A$39:$A$782,$A32,СВЦЭМ!$B$39:$B$782,I$11)+'СЕТ СН'!$F$11+СВЦЭМ!$D$10+'СЕТ СН'!$F$5-'СЕТ СН'!$F$21</f>
        <v>2314.0122695999999</v>
      </c>
      <c r="J32" s="36">
        <f>SUMIFS(СВЦЭМ!$D$39:$D$782,СВЦЭМ!$A$39:$A$782,$A32,СВЦЭМ!$B$39:$B$782,J$11)+'СЕТ СН'!$F$11+СВЦЭМ!$D$10+'СЕТ СН'!$F$5-'СЕТ СН'!$F$21</f>
        <v>2268.7663559400003</v>
      </c>
      <c r="K32" s="36">
        <f>SUMIFS(СВЦЭМ!$D$39:$D$782,СВЦЭМ!$A$39:$A$782,$A32,СВЦЭМ!$B$39:$B$782,K$11)+'СЕТ СН'!$F$11+СВЦЭМ!$D$10+'СЕТ СН'!$F$5-'СЕТ СН'!$F$21</f>
        <v>2223.1751027099999</v>
      </c>
      <c r="L32" s="36">
        <f>SUMIFS(СВЦЭМ!$D$39:$D$782,СВЦЭМ!$A$39:$A$782,$A32,СВЦЭМ!$B$39:$B$782,L$11)+'СЕТ СН'!$F$11+СВЦЭМ!$D$10+'СЕТ СН'!$F$5-'СЕТ СН'!$F$21</f>
        <v>2219.6432365000001</v>
      </c>
      <c r="M32" s="36">
        <f>SUMIFS(СВЦЭМ!$D$39:$D$782,СВЦЭМ!$A$39:$A$782,$A32,СВЦЭМ!$B$39:$B$782,M$11)+'СЕТ СН'!$F$11+СВЦЭМ!$D$10+'СЕТ СН'!$F$5-'СЕТ СН'!$F$21</f>
        <v>2243.4596246600004</v>
      </c>
      <c r="N32" s="36">
        <f>SUMIFS(СВЦЭМ!$D$39:$D$782,СВЦЭМ!$A$39:$A$782,$A32,СВЦЭМ!$B$39:$B$782,N$11)+'СЕТ СН'!$F$11+СВЦЭМ!$D$10+'СЕТ СН'!$F$5-'СЕТ СН'!$F$21</f>
        <v>2302.3316183500001</v>
      </c>
      <c r="O32" s="36">
        <f>SUMIFS(СВЦЭМ!$D$39:$D$782,СВЦЭМ!$A$39:$A$782,$A32,СВЦЭМ!$B$39:$B$782,O$11)+'СЕТ СН'!$F$11+СВЦЭМ!$D$10+'СЕТ СН'!$F$5-'СЕТ СН'!$F$21</f>
        <v>2338.8626614100003</v>
      </c>
      <c r="P32" s="36">
        <f>SUMIFS(СВЦЭМ!$D$39:$D$782,СВЦЭМ!$A$39:$A$782,$A32,СВЦЭМ!$B$39:$B$782,P$11)+'СЕТ СН'!$F$11+СВЦЭМ!$D$10+'СЕТ СН'!$F$5-'СЕТ СН'!$F$21</f>
        <v>2345.0467496400001</v>
      </c>
      <c r="Q32" s="36">
        <f>SUMIFS(СВЦЭМ!$D$39:$D$782,СВЦЭМ!$A$39:$A$782,$A32,СВЦЭМ!$B$39:$B$782,Q$11)+'СЕТ СН'!$F$11+СВЦЭМ!$D$10+'СЕТ СН'!$F$5-'СЕТ СН'!$F$21</f>
        <v>2340.7085745200002</v>
      </c>
      <c r="R32" s="36">
        <f>SUMIFS(СВЦЭМ!$D$39:$D$782,СВЦЭМ!$A$39:$A$782,$A32,СВЦЭМ!$B$39:$B$782,R$11)+'СЕТ СН'!$F$11+СВЦЭМ!$D$10+'СЕТ СН'!$F$5-'СЕТ СН'!$F$21</f>
        <v>2330.2523968700002</v>
      </c>
      <c r="S32" s="36">
        <f>SUMIFS(СВЦЭМ!$D$39:$D$782,СВЦЭМ!$A$39:$A$782,$A32,СВЦЭМ!$B$39:$B$782,S$11)+'СЕТ СН'!$F$11+СВЦЭМ!$D$10+'СЕТ СН'!$F$5-'СЕТ СН'!$F$21</f>
        <v>2320.7558850400001</v>
      </c>
      <c r="T32" s="36">
        <f>SUMIFS(СВЦЭМ!$D$39:$D$782,СВЦЭМ!$A$39:$A$782,$A32,СВЦЭМ!$B$39:$B$782,T$11)+'СЕТ СН'!$F$11+СВЦЭМ!$D$10+'СЕТ СН'!$F$5-'СЕТ СН'!$F$21</f>
        <v>2281.9219093500001</v>
      </c>
      <c r="U32" s="36">
        <f>SUMIFS(СВЦЭМ!$D$39:$D$782,СВЦЭМ!$A$39:$A$782,$A32,СВЦЭМ!$B$39:$B$782,U$11)+'СЕТ СН'!$F$11+СВЦЭМ!$D$10+'СЕТ СН'!$F$5-'СЕТ СН'!$F$21</f>
        <v>2233.9172932199999</v>
      </c>
      <c r="V32" s="36">
        <f>SUMIFS(СВЦЭМ!$D$39:$D$782,СВЦЭМ!$A$39:$A$782,$A32,СВЦЭМ!$B$39:$B$782,V$11)+'СЕТ СН'!$F$11+СВЦЭМ!$D$10+'СЕТ СН'!$F$5-'СЕТ СН'!$F$21</f>
        <v>2250.0169948399998</v>
      </c>
      <c r="W32" s="36">
        <f>SUMIFS(СВЦЭМ!$D$39:$D$782,СВЦЭМ!$A$39:$A$782,$A32,СВЦЭМ!$B$39:$B$782,W$11)+'СЕТ СН'!$F$11+СВЦЭМ!$D$10+'СЕТ СН'!$F$5-'СЕТ СН'!$F$21</f>
        <v>2265.9310568800001</v>
      </c>
      <c r="X32" s="36">
        <f>SUMIFS(СВЦЭМ!$D$39:$D$782,СВЦЭМ!$A$39:$A$782,$A32,СВЦЭМ!$B$39:$B$782,X$11)+'СЕТ СН'!$F$11+СВЦЭМ!$D$10+'СЕТ СН'!$F$5-'СЕТ СН'!$F$21</f>
        <v>2282.79239078</v>
      </c>
      <c r="Y32" s="36">
        <f>SUMIFS(СВЦЭМ!$D$39:$D$782,СВЦЭМ!$A$39:$A$782,$A32,СВЦЭМ!$B$39:$B$782,Y$11)+'СЕТ СН'!$F$11+СВЦЭМ!$D$10+'СЕТ СН'!$F$5-'СЕТ СН'!$F$21</f>
        <v>2252.9672852900003</v>
      </c>
    </row>
    <row r="33" spans="1:27" ht="15.75" x14ac:dyDescent="0.2">
      <c r="A33" s="35">
        <f t="shared" si="0"/>
        <v>44338</v>
      </c>
      <c r="B33" s="36">
        <f>SUMIFS(СВЦЭМ!$D$39:$D$782,СВЦЭМ!$A$39:$A$782,$A33,СВЦЭМ!$B$39:$B$782,B$11)+'СЕТ СН'!$F$11+СВЦЭМ!$D$10+'СЕТ СН'!$F$5-'СЕТ СН'!$F$21</f>
        <v>2294.5191583000001</v>
      </c>
      <c r="C33" s="36">
        <f>SUMIFS(СВЦЭМ!$D$39:$D$782,СВЦЭМ!$A$39:$A$782,$A33,СВЦЭМ!$B$39:$B$782,C$11)+'СЕТ СН'!$F$11+СВЦЭМ!$D$10+'СЕТ СН'!$F$5-'СЕТ СН'!$F$21</f>
        <v>2298.5526175700002</v>
      </c>
      <c r="D33" s="36">
        <f>SUMIFS(СВЦЭМ!$D$39:$D$782,СВЦЭМ!$A$39:$A$782,$A33,СВЦЭМ!$B$39:$B$782,D$11)+'СЕТ СН'!$F$11+СВЦЭМ!$D$10+'СЕТ СН'!$F$5-'СЕТ СН'!$F$21</f>
        <v>2328.7469945399998</v>
      </c>
      <c r="E33" s="36">
        <f>SUMIFS(СВЦЭМ!$D$39:$D$782,СВЦЭМ!$A$39:$A$782,$A33,СВЦЭМ!$B$39:$B$782,E$11)+'СЕТ СН'!$F$11+СВЦЭМ!$D$10+'СЕТ СН'!$F$5-'СЕТ СН'!$F$21</f>
        <v>2350.5538162399998</v>
      </c>
      <c r="F33" s="36">
        <f>SUMIFS(СВЦЭМ!$D$39:$D$782,СВЦЭМ!$A$39:$A$782,$A33,СВЦЭМ!$B$39:$B$782,F$11)+'СЕТ СН'!$F$11+СВЦЭМ!$D$10+'СЕТ СН'!$F$5-'СЕТ СН'!$F$21</f>
        <v>2354.4941970500004</v>
      </c>
      <c r="G33" s="36">
        <f>SUMIFS(СВЦЭМ!$D$39:$D$782,СВЦЭМ!$A$39:$A$782,$A33,СВЦЭМ!$B$39:$B$782,G$11)+'СЕТ СН'!$F$11+СВЦЭМ!$D$10+'СЕТ СН'!$F$5-'СЕТ СН'!$F$21</f>
        <v>2350.0159728200001</v>
      </c>
      <c r="H33" s="36">
        <f>SUMIFS(СВЦЭМ!$D$39:$D$782,СВЦЭМ!$A$39:$A$782,$A33,СВЦЭМ!$B$39:$B$782,H$11)+'СЕТ СН'!$F$11+СВЦЭМ!$D$10+'СЕТ СН'!$F$5-'СЕТ СН'!$F$21</f>
        <v>2335.93456947</v>
      </c>
      <c r="I33" s="36">
        <f>SUMIFS(СВЦЭМ!$D$39:$D$782,СВЦЭМ!$A$39:$A$782,$A33,СВЦЭМ!$B$39:$B$782,I$11)+'СЕТ СН'!$F$11+СВЦЭМ!$D$10+'СЕТ СН'!$F$5-'СЕТ СН'!$F$21</f>
        <v>2262.6262183200001</v>
      </c>
      <c r="J33" s="36">
        <f>SUMIFS(СВЦЭМ!$D$39:$D$782,СВЦЭМ!$A$39:$A$782,$A33,СВЦЭМ!$B$39:$B$782,J$11)+'СЕТ СН'!$F$11+СВЦЭМ!$D$10+'СЕТ СН'!$F$5-'СЕТ СН'!$F$21</f>
        <v>2226.0074412399999</v>
      </c>
      <c r="K33" s="36">
        <f>SUMIFS(СВЦЭМ!$D$39:$D$782,СВЦЭМ!$A$39:$A$782,$A33,СВЦЭМ!$B$39:$B$782,K$11)+'СЕТ СН'!$F$11+СВЦЭМ!$D$10+'СЕТ СН'!$F$5-'СЕТ СН'!$F$21</f>
        <v>2176.3847970400002</v>
      </c>
      <c r="L33" s="36">
        <f>SUMIFS(СВЦЭМ!$D$39:$D$782,СВЦЭМ!$A$39:$A$782,$A33,СВЦЭМ!$B$39:$B$782,L$11)+'СЕТ СН'!$F$11+СВЦЭМ!$D$10+'СЕТ СН'!$F$5-'СЕТ СН'!$F$21</f>
        <v>2172.4165612900001</v>
      </c>
      <c r="M33" s="36">
        <f>SUMIFS(СВЦЭМ!$D$39:$D$782,СВЦЭМ!$A$39:$A$782,$A33,СВЦЭМ!$B$39:$B$782,M$11)+'СЕТ СН'!$F$11+СВЦЭМ!$D$10+'СЕТ СН'!$F$5-'СЕТ СН'!$F$21</f>
        <v>2189.81228831</v>
      </c>
      <c r="N33" s="36">
        <f>SUMIFS(СВЦЭМ!$D$39:$D$782,СВЦЭМ!$A$39:$A$782,$A33,СВЦЭМ!$B$39:$B$782,N$11)+'СЕТ СН'!$F$11+СВЦЭМ!$D$10+'СЕТ СН'!$F$5-'СЕТ СН'!$F$21</f>
        <v>2244.4914642799999</v>
      </c>
      <c r="O33" s="36">
        <f>SUMIFS(СВЦЭМ!$D$39:$D$782,СВЦЭМ!$A$39:$A$782,$A33,СВЦЭМ!$B$39:$B$782,O$11)+'СЕТ СН'!$F$11+СВЦЭМ!$D$10+'СЕТ СН'!$F$5-'СЕТ СН'!$F$21</f>
        <v>2289.7209083400003</v>
      </c>
      <c r="P33" s="36">
        <f>SUMIFS(СВЦЭМ!$D$39:$D$782,СВЦЭМ!$A$39:$A$782,$A33,СВЦЭМ!$B$39:$B$782,P$11)+'СЕТ СН'!$F$11+СВЦЭМ!$D$10+'СЕТ СН'!$F$5-'СЕТ СН'!$F$21</f>
        <v>2310.5934992699999</v>
      </c>
      <c r="Q33" s="36">
        <f>SUMIFS(СВЦЭМ!$D$39:$D$782,СВЦЭМ!$A$39:$A$782,$A33,СВЦЭМ!$B$39:$B$782,Q$11)+'СЕТ СН'!$F$11+СВЦЭМ!$D$10+'СЕТ СН'!$F$5-'СЕТ СН'!$F$21</f>
        <v>2308.57634332</v>
      </c>
      <c r="R33" s="36">
        <f>SUMIFS(СВЦЭМ!$D$39:$D$782,СВЦЭМ!$A$39:$A$782,$A33,СВЦЭМ!$B$39:$B$782,R$11)+'СЕТ СН'!$F$11+СВЦЭМ!$D$10+'СЕТ СН'!$F$5-'СЕТ СН'!$F$21</f>
        <v>2296.62685315</v>
      </c>
      <c r="S33" s="36">
        <f>SUMIFS(СВЦЭМ!$D$39:$D$782,СВЦЭМ!$A$39:$A$782,$A33,СВЦЭМ!$B$39:$B$782,S$11)+'СЕТ СН'!$F$11+СВЦЭМ!$D$10+'СЕТ СН'!$F$5-'СЕТ СН'!$F$21</f>
        <v>2269.9699631100002</v>
      </c>
      <c r="T33" s="36">
        <f>SUMIFS(СВЦЭМ!$D$39:$D$782,СВЦЭМ!$A$39:$A$782,$A33,СВЦЭМ!$B$39:$B$782,T$11)+'СЕТ СН'!$F$11+СВЦЭМ!$D$10+'СЕТ СН'!$F$5-'СЕТ СН'!$F$21</f>
        <v>2219.8102990400002</v>
      </c>
      <c r="U33" s="36">
        <f>SUMIFS(СВЦЭМ!$D$39:$D$782,СВЦЭМ!$A$39:$A$782,$A33,СВЦЭМ!$B$39:$B$782,U$11)+'СЕТ СН'!$F$11+СВЦЭМ!$D$10+'СЕТ СН'!$F$5-'СЕТ СН'!$F$21</f>
        <v>2193.7679611100002</v>
      </c>
      <c r="V33" s="36">
        <f>SUMIFS(СВЦЭМ!$D$39:$D$782,СВЦЭМ!$A$39:$A$782,$A33,СВЦЭМ!$B$39:$B$782,V$11)+'СЕТ СН'!$F$11+СВЦЭМ!$D$10+'СЕТ СН'!$F$5-'СЕТ СН'!$F$21</f>
        <v>2194.6752801900002</v>
      </c>
      <c r="W33" s="36">
        <f>SUMIFS(СВЦЭМ!$D$39:$D$782,СВЦЭМ!$A$39:$A$782,$A33,СВЦЭМ!$B$39:$B$782,W$11)+'СЕТ СН'!$F$11+СВЦЭМ!$D$10+'СЕТ СН'!$F$5-'СЕТ СН'!$F$21</f>
        <v>2226.2675038000002</v>
      </c>
      <c r="X33" s="36">
        <f>SUMIFS(СВЦЭМ!$D$39:$D$782,СВЦЭМ!$A$39:$A$782,$A33,СВЦЭМ!$B$39:$B$782,X$11)+'СЕТ СН'!$F$11+СВЦЭМ!$D$10+'СЕТ СН'!$F$5-'СЕТ СН'!$F$21</f>
        <v>2199.6563561900002</v>
      </c>
      <c r="Y33" s="36">
        <f>SUMIFS(СВЦЭМ!$D$39:$D$782,СВЦЭМ!$A$39:$A$782,$A33,СВЦЭМ!$B$39:$B$782,Y$11)+'СЕТ СН'!$F$11+СВЦЭМ!$D$10+'СЕТ СН'!$F$5-'СЕТ СН'!$F$21</f>
        <v>2194.19180207</v>
      </c>
    </row>
    <row r="34" spans="1:27" ht="15.75" x14ac:dyDescent="0.2">
      <c r="A34" s="35">
        <f t="shared" si="0"/>
        <v>44339</v>
      </c>
      <c r="B34" s="36">
        <f>SUMIFS(СВЦЭМ!$D$39:$D$782,СВЦЭМ!$A$39:$A$782,$A34,СВЦЭМ!$B$39:$B$782,B$11)+'СЕТ СН'!$F$11+СВЦЭМ!$D$10+'СЕТ СН'!$F$5-'СЕТ СН'!$F$21</f>
        <v>2273.9921091699998</v>
      </c>
      <c r="C34" s="36">
        <f>SUMIFS(СВЦЭМ!$D$39:$D$782,СВЦЭМ!$A$39:$A$782,$A34,СВЦЭМ!$B$39:$B$782,C$11)+'СЕТ СН'!$F$11+СВЦЭМ!$D$10+'СЕТ СН'!$F$5-'СЕТ СН'!$F$21</f>
        <v>2332.3085606499999</v>
      </c>
      <c r="D34" s="36">
        <f>SUMIFS(СВЦЭМ!$D$39:$D$782,СВЦЭМ!$A$39:$A$782,$A34,СВЦЭМ!$B$39:$B$782,D$11)+'СЕТ СН'!$F$11+СВЦЭМ!$D$10+'СЕТ СН'!$F$5-'СЕТ СН'!$F$21</f>
        <v>2355.2812641999999</v>
      </c>
      <c r="E34" s="36">
        <f>SUMIFS(СВЦЭМ!$D$39:$D$782,СВЦЭМ!$A$39:$A$782,$A34,СВЦЭМ!$B$39:$B$782,E$11)+'СЕТ СН'!$F$11+СВЦЭМ!$D$10+'СЕТ СН'!$F$5-'СЕТ СН'!$F$21</f>
        <v>2365.07252681</v>
      </c>
      <c r="F34" s="36">
        <f>SUMIFS(СВЦЭМ!$D$39:$D$782,СВЦЭМ!$A$39:$A$782,$A34,СВЦЭМ!$B$39:$B$782,F$11)+'СЕТ СН'!$F$11+СВЦЭМ!$D$10+'СЕТ СН'!$F$5-'СЕТ СН'!$F$21</f>
        <v>2386.0978494300002</v>
      </c>
      <c r="G34" s="36">
        <f>SUMIFS(СВЦЭМ!$D$39:$D$782,СВЦЭМ!$A$39:$A$782,$A34,СВЦЭМ!$B$39:$B$782,G$11)+'СЕТ СН'!$F$11+СВЦЭМ!$D$10+'СЕТ СН'!$F$5-'СЕТ СН'!$F$21</f>
        <v>2386.8772014599999</v>
      </c>
      <c r="H34" s="36">
        <f>SUMIFS(СВЦЭМ!$D$39:$D$782,СВЦЭМ!$A$39:$A$782,$A34,СВЦЭМ!$B$39:$B$782,H$11)+'СЕТ СН'!$F$11+СВЦЭМ!$D$10+'СЕТ СН'!$F$5-'СЕТ СН'!$F$21</f>
        <v>2387.7367408200003</v>
      </c>
      <c r="I34" s="36">
        <f>SUMIFS(СВЦЭМ!$D$39:$D$782,СВЦЭМ!$A$39:$A$782,$A34,СВЦЭМ!$B$39:$B$782,I$11)+'СЕТ СН'!$F$11+СВЦЭМ!$D$10+'СЕТ СН'!$F$5-'СЕТ СН'!$F$21</f>
        <v>2311.39580699</v>
      </c>
      <c r="J34" s="36">
        <f>SUMIFS(СВЦЭМ!$D$39:$D$782,СВЦЭМ!$A$39:$A$782,$A34,СВЦЭМ!$B$39:$B$782,J$11)+'СЕТ СН'!$F$11+СВЦЭМ!$D$10+'СЕТ СН'!$F$5-'СЕТ СН'!$F$21</f>
        <v>2277.14507654</v>
      </c>
      <c r="K34" s="36">
        <f>SUMIFS(СВЦЭМ!$D$39:$D$782,СВЦЭМ!$A$39:$A$782,$A34,СВЦЭМ!$B$39:$B$782,K$11)+'СЕТ СН'!$F$11+СВЦЭМ!$D$10+'СЕТ СН'!$F$5-'СЕТ СН'!$F$21</f>
        <v>2219.6465543499999</v>
      </c>
      <c r="L34" s="36">
        <f>SUMIFS(СВЦЭМ!$D$39:$D$782,СВЦЭМ!$A$39:$A$782,$A34,СВЦЭМ!$B$39:$B$782,L$11)+'СЕТ СН'!$F$11+СВЦЭМ!$D$10+'СЕТ СН'!$F$5-'СЕТ СН'!$F$21</f>
        <v>2204.3429154400001</v>
      </c>
      <c r="M34" s="36">
        <f>SUMIFS(СВЦЭМ!$D$39:$D$782,СВЦЭМ!$A$39:$A$782,$A34,СВЦЭМ!$B$39:$B$782,M$11)+'СЕТ СН'!$F$11+СВЦЭМ!$D$10+'СЕТ СН'!$F$5-'СЕТ СН'!$F$21</f>
        <v>2211.71932517</v>
      </c>
      <c r="N34" s="36">
        <f>SUMIFS(СВЦЭМ!$D$39:$D$782,СВЦЭМ!$A$39:$A$782,$A34,СВЦЭМ!$B$39:$B$782,N$11)+'СЕТ СН'!$F$11+СВЦЭМ!$D$10+'СЕТ СН'!$F$5-'СЕТ СН'!$F$21</f>
        <v>2249.9931093200003</v>
      </c>
      <c r="O34" s="36">
        <f>SUMIFS(СВЦЭМ!$D$39:$D$782,СВЦЭМ!$A$39:$A$782,$A34,СВЦЭМ!$B$39:$B$782,O$11)+'СЕТ СН'!$F$11+СВЦЭМ!$D$10+'СЕТ СН'!$F$5-'СЕТ СН'!$F$21</f>
        <v>2293.1089240800002</v>
      </c>
      <c r="P34" s="36">
        <f>SUMIFS(СВЦЭМ!$D$39:$D$782,СВЦЭМ!$A$39:$A$782,$A34,СВЦЭМ!$B$39:$B$782,P$11)+'СЕТ СН'!$F$11+СВЦЭМ!$D$10+'СЕТ СН'!$F$5-'СЕТ СН'!$F$21</f>
        <v>2320.8694126</v>
      </c>
      <c r="Q34" s="36">
        <f>SUMIFS(СВЦЭМ!$D$39:$D$782,СВЦЭМ!$A$39:$A$782,$A34,СВЦЭМ!$B$39:$B$782,Q$11)+'СЕТ СН'!$F$11+СВЦЭМ!$D$10+'СЕТ СН'!$F$5-'СЕТ СН'!$F$21</f>
        <v>2333.1892250199999</v>
      </c>
      <c r="R34" s="36">
        <f>SUMIFS(СВЦЭМ!$D$39:$D$782,СВЦЭМ!$A$39:$A$782,$A34,СВЦЭМ!$B$39:$B$782,R$11)+'СЕТ СН'!$F$11+СВЦЭМ!$D$10+'СЕТ СН'!$F$5-'СЕТ СН'!$F$21</f>
        <v>2321.7886771500002</v>
      </c>
      <c r="S34" s="36">
        <f>SUMIFS(СВЦЭМ!$D$39:$D$782,СВЦЭМ!$A$39:$A$782,$A34,СВЦЭМ!$B$39:$B$782,S$11)+'СЕТ СН'!$F$11+СВЦЭМ!$D$10+'СЕТ СН'!$F$5-'СЕТ СН'!$F$21</f>
        <v>2300.39634325</v>
      </c>
      <c r="T34" s="36">
        <f>SUMIFS(СВЦЭМ!$D$39:$D$782,СВЦЭМ!$A$39:$A$782,$A34,СВЦЭМ!$B$39:$B$782,T$11)+'СЕТ СН'!$F$11+СВЦЭМ!$D$10+'СЕТ СН'!$F$5-'СЕТ СН'!$F$21</f>
        <v>2258.7265738400001</v>
      </c>
      <c r="U34" s="36">
        <f>SUMIFS(СВЦЭМ!$D$39:$D$782,СВЦЭМ!$A$39:$A$782,$A34,СВЦЭМ!$B$39:$B$782,U$11)+'СЕТ СН'!$F$11+СВЦЭМ!$D$10+'СЕТ СН'!$F$5-'СЕТ СН'!$F$21</f>
        <v>2212.52293998</v>
      </c>
      <c r="V34" s="36">
        <f>SUMIFS(СВЦЭМ!$D$39:$D$782,СВЦЭМ!$A$39:$A$782,$A34,СВЦЭМ!$B$39:$B$782,V$11)+'СЕТ СН'!$F$11+СВЦЭМ!$D$10+'СЕТ СН'!$F$5-'СЕТ СН'!$F$21</f>
        <v>2197.1056194900002</v>
      </c>
      <c r="W34" s="36">
        <f>SUMIFS(СВЦЭМ!$D$39:$D$782,СВЦЭМ!$A$39:$A$782,$A34,СВЦЭМ!$B$39:$B$782,W$11)+'СЕТ СН'!$F$11+СВЦЭМ!$D$10+'СЕТ СН'!$F$5-'СЕТ СН'!$F$21</f>
        <v>2173.1505100700001</v>
      </c>
      <c r="X34" s="36">
        <f>SUMIFS(СВЦЭМ!$D$39:$D$782,СВЦЭМ!$A$39:$A$782,$A34,СВЦЭМ!$B$39:$B$782,X$11)+'СЕТ СН'!$F$11+СВЦЭМ!$D$10+'СЕТ СН'!$F$5-'СЕТ СН'!$F$21</f>
        <v>2262.3057954800001</v>
      </c>
      <c r="Y34" s="36">
        <f>SUMIFS(СВЦЭМ!$D$39:$D$782,СВЦЭМ!$A$39:$A$782,$A34,СВЦЭМ!$B$39:$B$782,Y$11)+'СЕТ СН'!$F$11+СВЦЭМ!$D$10+'СЕТ СН'!$F$5-'СЕТ СН'!$F$21</f>
        <v>2253.44202292</v>
      </c>
    </row>
    <row r="35" spans="1:27" ht="15.75" x14ac:dyDescent="0.2">
      <c r="A35" s="35">
        <f t="shared" si="0"/>
        <v>44340</v>
      </c>
      <c r="B35" s="36">
        <f>SUMIFS(СВЦЭМ!$D$39:$D$782,СВЦЭМ!$A$39:$A$782,$A35,СВЦЭМ!$B$39:$B$782,B$11)+'СЕТ СН'!$F$11+СВЦЭМ!$D$10+'СЕТ СН'!$F$5-'СЕТ СН'!$F$21</f>
        <v>2337.1010205699999</v>
      </c>
      <c r="C35" s="36">
        <f>SUMIFS(СВЦЭМ!$D$39:$D$782,СВЦЭМ!$A$39:$A$782,$A35,СВЦЭМ!$B$39:$B$782,C$11)+'СЕТ СН'!$F$11+СВЦЭМ!$D$10+'СЕТ СН'!$F$5-'СЕТ СН'!$F$21</f>
        <v>2405.7880102399999</v>
      </c>
      <c r="D35" s="36">
        <f>SUMIFS(СВЦЭМ!$D$39:$D$782,СВЦЭМ!$A$39:$A$782,$A35,СВЦЭМ!$B$39:$B$782,D$11)+'СЕТ СН'!$F$11+СВЦЭМ!$D$10+'СЕТ СН'!$F$5-'СЕТ СН'!$F$21</f>
        <v>2453.5372128500003</v>
      </c>
      <c r="E35" s="36">
        <f>SUMIFS(СВЦЭМ!$D$39:$D$782,СВЦЭМ!$A$39:$A$782,$A35,СВЦЭМ!$B$39:$B$782,E$11)+'СЕТ СН'!$F$11+СВЦЭМ!$D$10+'СЕТ СН'!$F$5-'СЕТ СН'!$F$21</f>
        <v>2471.3345258099998</v>
      </c>
      <c r="F35" s="36">
        <f>SUMIFS(СВЦЭМ!$D$39:$D$782,СВЦЭМ!$A$39:$A$782,$A35,СВЦЭМ!$B$39:$B$782,F$11)+'СЕТ СН'!$F$11+СВЦЭМ!$D$10+'СЕТ СН'!$F$5-'СЕТ СН'!$F$21</f>
        <v>2490.3768984200001</v>
      </c>
      <c r="G35" s="36">
        <f>SUMIFS(СВЦЭМ!$D$39:$D$782,СВЦЭМ!$A$39:$A$782,$A35,СВЦЭМ!$B$39:$B$782,G$11)+'СЕТ СН'!$F$11+СВЦЭМ!$D$10+'СЕТ СН'!$F$5-'СЕТ СН'!$F$21</f>
        <v>2451.90280957</v>
      </c>
      <c r="H35" s="36">
        <f>SUMIFS(СВЦЭМ!$D$39:$D$782,СВЦЭМ!$A$39:$A$782,$A35,СВЦЭМ!$B$39:$B$782,H$11)+'СЕТ СН'!$F$11+СВЦЭМ!$D$10+'СЕТ СН'!$F$5-'СЕТ СН'!$F$21</f>
        <v>2392.7769658300003</v>
      </c>
      <c r="I35" s="36">
        <f>SUMIFS(СВЦЭМ!$D$39:$D$782,СВЦЭМ!$A$39:$A$782,$A35,СВЦЭМ!$B$39:$B$782,I$11)+'СЕТ СН'!$F$11+СВЦЭМ!$D$10+'СЕТ СН'!$F$5-'СЕТ СН'!$F$21</f>
        <v>2314.7157567900003</v>
      </c>
      <c r="J35" s="36">
        <f>SUMIFS(СВЦЭМ!$D$39:$D$782,СВЦЭМ!$A$39:$A$782,$A35,СВЦЭМ!$B$39:$B$782,J$11)+'СЕТ СН'!$F$11+СВЦЭМ!$D$10+'СЕТ СН'!$F$5-'СЕТ СН'!$F$21</f>
        <v>2270.8453975700004</v>
      </c>
      <c r="K35" s="36">
        <f>SUMIFS(СВЦЭМ!$D$39:$D$782,СВЦЭМ!$A$39:$A$782,$A35,СВЦЭМ!$B$39:$B$782,K$11)+'СЕТ СН'!$F$11+СВЦЭМ!$D$10+'СЕТ СН'!$F$5-'СЕТ СН'!$F$21</f>
        <v>2218.78128113</v>
      </c>
      <c r="L35" s="36">
        <f>SUMIFS(СВЦЭМ!$D$39:$D$782,СВЦЭМ!$A$39:$A$782,$A35,СВЦЭМ!$B$39:$B$782,L$11)+'СЕТ СН'!$F$11+СВЦЭМ!$D$10+'СЕТ СН'!$F$5-'СЕТ СН'!$F$21</f>
        <v>2209.4238216100002</v>
      </c>
      <c r="M35" s="36">
        <f>SUMIFS(СВЦЭМ!$D$39:$D$782,СВЦЭМ!$A$39:$A$782,$A35,СВЦЭМ!$B$39:$B$782,M$11)+'СЕТ СН'!$F$11+СВЦЭМ!$D$10+'СЕТ СН'!$F$5-'СЕТ СН'!$F$21</f>
        <v>2209.0828387199999</v>
      </c>
      <c r="N35" s="36">
        <f>SUMIFS(СВЦЭМ!$D$39:$D$782,СВЦЭМ!$A$39:$A$782,$A35,СВЦЭМ!$B$39:$B$782,N$11)+'СЕТ СН'!$F$11+СВЦЭМ!$D$10+'СЕТ СН'!$F$5-'СЕТ СН'!$F$21</f>
        <v>2248.82951387</v>
      </c>
      <c r="O35" s="36">
        <f>SUMIFS(СВЦЭМ!$D$39:$D$782,СВЦЭМ!$A$39:$A$782,$A35,СВЦЭМ!$B$39:$B$782,O$11)+'СЕТ СН'!$F$11+СВЦЭМ!$D$10+'СЕТ СН'!$F$5-'СЕТ СН'!$F$21</f>
        <v>2279.4546236300002</v>
      </c>
      <c r="P35" s="36">
        <f>SUMIFS(СВЦЭМ!$D$39:$D$782,СВЦЭМ!$A$39:$A$782,$A35,СВЦЭМ!$B$39:$B$782,P$11)+'СЕТ СН'!$F$11+СВЦЭМ!$D$10+'СЕТ СН'!$F$5-'СЕТ СН'!$F$21</f>
        <v>2294.6728244000001</v>
      </c>
      <c r="Q35" s="36">
        <f>SUMIFS(СВЦЭМ!$D$39:$D$782,СВЦЭМ!$A$39:$A$782,$A35,СВЦЭМ!$B$39:$B$782,Q$11)+'СЕТ СН'!$F$11+СВЦЭМ!$D$10+'СЕТ СН'!$F$5-'СЕТ СН'!$F$21</f>
        <v>2292.52596687</v>
      </c>
      <c r="R35" s="36">
        <f>SUMIFS(СВЦЭМ!$D$39:$D$782,СВЦЭМ!$A$39:$A$782,$A35,СВЦЭМ!$B$39:$B$782,R$11)+'СЕТ СН'!$F$11+СВЦЭМ!$D$10+'СЕТ СН'!$F$5-'СЕТ СН'!$F$21</f>
        <v>2273.1239587300001</v>
      </c>
      <c r="S35" s="36">
        <f>SUMIFS(СВЦЭМ!$D$39:$D$782,СВЦЭМ!$A$39:$A$782,$A35,СВЦЭМ!$B$39:$B$782,S$11)+'СЕТ СН'!$F$11+СВЦЭМ!$D$10+'СЕТ СН'!$F$5-'СЕТ СН'!$F$21</f>
        <v>2245.7498455</v>
      </c>
      <c r="T35" s="36">
        <f>SUMIFS(СВЦЭМ!$D$39:$D$782,СВЦЭМ!$A$39:$A$782,$A35,СВЦЭМ!$B$39:$B$782,T$11)+'СЕТ СН'!$F$11+СВЦЭМ!$D$10+'СЕТ СН'!$F$5-'СЕТ СН'!$F$21</f>
        <v>2223.3819571200002</v>
      </c>
      <c r="U35" s="36">
        <f>SUMIFS(СВЦЭМ!$D$39:$D$782,СВЦЭМ!$A$39:$A$782,$A35,СВЦЭМ!$B$39:$B$782,U$11)+'СЕТ СН'!$F$11+СВЦЭМ!$D$10+'СЕТ СН'!$F$5-'СЕТ СН'!$F$21</f>
        <v>2195.7670508800002</v>
      </c>
      <c r="V35" s="36">
        <f>SUMIFS(СВЦЭМ!$D$39:$D$782,СВЦЭМ!$A$39:$A$782,$A35,СВЦЭМ!$B$39:$B$782,V$11)+'СЕТ СН'!$F$11+СВЦЭМ!$D$10+'СЕТ СН'!$F$5-'СЕТ СН'!$F$21</f>
        <v>2205.3934393700001</v>
      </c>
      <c r="W35" s="36">
        <f>SUMIFS(СВЦЭМ!$D$39:$D$782,СВЦЭМ!$A$39:$A$782,$A35,СВЦЭМ!$B$39:$B$782,W$11)+'СЕТ СН'!$F$11+СВЦЭМ!$D$10+'СЕТ СН'!$F$5-'СЕТ СН'!$F$21</f>
        <v>2226.12878533</v>
      </c>
      <c r="X35" s="36">
        <f>SUMIFS(СВЦЭМ!$D$39:$D$782,СВЦЭМ!$A$39:$A$782,$A35,СВЦЭМ!$B$39:$B$782,X$11)+'СЕТ СН'!$F$11+СВЦЭМ!$D$10+'СЕТ СН'!$F$5-'СЕТ СН'!$F$21</f>
        <v>2207.36216195</v>
      </c>
      <c r="Y35" s="36">
        <f>SUMIFS(СВЦЭМ!$D$39:$D$782,СВЦЭМ!$A$39:$A$782,$A35,СВЦЭМ!$B$39:$B$782,Y$11)+'СЕТ СН'!$F$11+СВЦЭМ!$D$10+'СЕТ СН'!$F$5-'СЕТ СН'!$F$21</f>
        <v>2220.6360764300002</v>
      </c>
    </row>
    <row r="36" spans="1:27" ht="15.75" x14ac:dyDescent="0.2">
      <c r="A36" s="35">
        <f t="shared" si="0"/>
        <v>44341</v>
      </c>
      <c r="B36" s="36">
        <f>SUMIFS(СВЦЭМ!$D$39:$D$782,СВЦЭМ!$A$39:$A$782,$A36,СВЦЭМ!$B$39:$B$782,B$11)+'СЕТ СН'!$F$11+СВЦЭМ!$D$10+'СЕТ СН'!$F$5-'СЕТ СН'!$F$21</f>
        <v>2331.32765174</v>
      </c>
      <c r="C36" s="36">
        <f>SUMIFS(СВЦЭМ!$D$39:$D$782,СВЦЭМ!$A$39:$A$782,$A36,СВЦЭМ!$B$39:$B$782,C$11)+'СЕТ СН'!$F$11+СВЦЭМ!$D$10+'СЕТ СН'!$F$5-'СЕТ СН'!$F$21</f>
        <v>2379.7763027600004</v>
      </c>
      <c r="D36" s="36">
        <f>SUMIFS(СВЦЭМ!$D$39:$D$782,СВЦЭМ!$A$39:$A$782,$A36,СВЦЭМ!$B$39:$B$782,D$11)+'СЕТ СН'!$F$11+СВЦЭМ!$D$10+'СЕТ СН'!$F$5-'СЕТ СН'!$F$21</f>
        <v>2404.85981421</v>
      </c>
      <c r="E36" s="36">
        <f>SUMIFS(СВЦЭМ!$D$39:$D$782,СВЦЭМ!$A$39:$A$782,$A36,СВЦЭМ!$B$39:$B$782,E$11)+'СЕТ СН'!$F$11+СВЦЭМ!$D$10+'СЕТ СН'!$F$5-'СЕТ СН'!$F$21</f>
        <v>2400.0864865000003</v>
      </c>
      <c r="F36" s="36">
        <f>SUMIFS(СВЦЭМ!$D$39:$D$782,СВЦЭМ!$A$39:$A$782,$A36,СВЦЭМ!$B$39:$B$782,F$11)+'СЕТ СН'!$F$11+СВЦЭМ!$D$10+'СЕТ СН'!$F$5-'СЕТ СН'!$F$21</f>
        <v>2409.0333835900001</v>
      </c>
      <c r="G36" s="36">
        <f>SUMIFS(СВЦЭМ!$D$39:$D$782,СВЦЭМ!$A$39:$A$782,$A36,СВЦЭМ!$B$39:$B$782,G$11)+'СЕТ СН'!$F$11+СВЦЭМ!$D$10+'СЕТ СН'!$F$5-'СЕТ СН'!$F$21</f>
        <v>2401.9599441600003</v>
      </c>
      <c r="H36" s="36">
        <f>SUMIFS(СВЦЭМ!$D$39:$D$782,СВЦЭМ!$A$39:$A$782,$A36,СВЦЭМ!$B$39:$B$782,H$11)+'СЕТ СН'!$F$11+СВЦЭМ!$D$10+'СЕТ СН'!$F$5-'СЕТ СН'!$F$21</f>
        <v>2356.4345253500001</v>
      </c>
      <c r="I36" s="36">
        <f>SUMIFS(СВЦЭМ!$D$39:$D$782,СВЦЭМ!$A$39:$A$782,$A36,СВЦЭМ!$B$39:$B$782,I$11)+'СЕТ СН'!$F$11+СВЦЭМ!$D$10+'СЕТ СН'!$F$5-'СЕТ СН'!$F$21</f>
        <v>2273.1709394099998</v>
      </c>
      <c r="J36" s="36">
        <f>SUMIFS(СВЦЭМ!$D$39:$D$782,СВЦЭМ!$A$39:$A$782,$A36,СВЦЭМ!$B$39:$B$782,J$11)+'СЕТ СН'!$F$11+СВЦЭМ!$D$10+'СЕТ СН'!$F$5-'СЕТ СН'!$F$21</f>
        <v>2190.15018405</v>
      </c>
      <c r="K36" s="36">
        <f>SUMIFS(СВЦЭМ!$D$39:$D$782,СВЦЭМ!$A$39:$A$782,$A36,СВЦЭМ!$B$39:$B$782,K$11)+'СЕТ СН'!$F$11+СВЦЭМ!$D$10+'СЕТ СН'!$F$5-'СЕТ СН'!$F$21</f>
        <v>2154.0365195499999</v>
      </c>
      <c r="L36" s="36">
        <f>SUMIFS(СВЦЭМ!$D$39:$D$782,СВЦЭМ!$A$39:$A$782,$A36,СВЦЭМ!$B$39:$B$782,L$11)+'СЕТ СН'!$F$11+СВЦЭМ!$D$10+'СЕТ СН'!$F$5-'СЕТ СН'!$F$21</f>
        <v>2161.3924657600001</v>
      </c>
      <c r="M36" s="36">
        <f>SUMIFS(СВЦЭМ!$D$39:$D$782,СВЦЭМ!$A$39:$A$782,$A36,СВЦЭМ!$B$39:$B$782,M$11)+'СЕТ СН'!$F$11+СВЦЭМ!$D$10+'СЕТ СН'!$F$5-'СЕТ СН'!$F$21</f>
        <v>2154.7016815400002</v>
      </c>
      <c r="N36" s="36">
        <f>SUMIFS(СВЦЭМ!$D$39:$D$782,СВЦЭМ!$A$39:$A$782,$A36,СВЦЭМ!$B$39:$B$782,N$11)+'СЕТ СН'!$F$11+СВЦЭМ!$D$10+'СЕТ СН'!$F$5-'СЕТ СН'!$F$21</f>
        <v>2205.6405968200002</v>
      </c>
      <c r="O36" s="36">
        <f>SUMIFS(СВЦЭМ!$D$39:$D$782,СВЦЭМ!$A$39:$A$782,$A36,СВЦЭМ!$B$39:$B$782,O$11)+'СЕТ СН'!$F$11+СВЦЭМ!$D$10+'СЕТ СН'!$F$5-'СЕТ СН'!$F$21</f>
        <v>2258.3840113599999</v>
      </c>
      <c r="P36" s="36">
        <f>SUMIFS(СВЦЭМ!$D$39:$D$782,СВЦЭМ!$A$39:$A$782,$A36,СВЦЭМ!$B$39:$B$782,P$11)+'СЕТ СН'!$F$11+СВЦЭМ!$D$10+'СЕТ СН'!$F$5-'СЕТ СН'!$F$21</f>
        <v>2281.8207501300003</v>
      </c>
      <c r="Q36" s="36">
        <f>SUMIFS(СВЦЭМ!$D$39:$D$782,СВЦЭМ!$A$39:$A$782,$A36,СВЦЭМ!$B$39:$B$782,Q$11)+'СЕТ СН'!$F$11+СВЦЭМ!$D$10+'СЕТ СН'!$F$5-'СЕТ СН'!$F$21</f>
        <v>2281.6037355100002</v>
      </c>
      <c r="R36" s="36">
        <f>SUMIFS(СВЦЭМ!$D$39:$D$782,СВЦЭМ!$A$39:$A$782,$A36,СВЦЭМ!$B$39:$B$782,R$11)+'СЕТ СН'!$F$11+СВЦЭМ!$D$10+'СЕТ СН'!$F$5-'СЕТ СН'!$F$21</f>
        <v>2267.5886614800002</v>
      </c>
      <c r="S36" s="36">
        <f>SUMIFS(СВЦЭМ!$D$39:$D$782,СВЦЭМ!$A$39:$A$782,$A36,СВЦЭМ!$B$39:$B$782,S$11)+'СЕТ СН'!$F$11+СВЦЭМ!$D$10+'СЕТ СН'!$F$5-'СЕТ СН'!$F$21</f>
        <v>2241.6524317200001</v>
      </c>
      <c r="T36" s="36">
        <f>SUMIFS(СВЦЭМ!$D$39:$D$782,СВЦЭМ!$A$39:$A$782,$A36,СВЦЭМ!$B$39:$B$782,T$11)+'СЕТ СН'!$F$11+СВЦЭМ!$D$10+'СЕТ СН'!$F$5-'СЕТ СН'!$F$21</f>
        <v>2192.8672365100001</v>
      </c>
      <c r="U36" s="36">
        <f>SUMIFS(СВЦЭМ!$D$39:$D$782,СВЦЭМ!$A$39:$A$782,$A36,СВЦЭМ!$B$39:$B$782,U$11)+'СЕТ СН'!$F$11+СВЦЭМ!$D$10+'СЕТ СН'!$F$5-'СЕТ СН'!$F$21</f>
        <v>2174.4737920000002</v>
      </c>
      <c r="V36" s="36">
        <f>SUMIFS(СВЦЭМ!$D$39:$D$782,СВЦЭМ!$A$39:$A$782,$A36,СВЦЭМ!$B$39:$B$782,V$11)+'СЕТ СН'!$F$11+СВЦЭМ!$D$10+'СЕТ СН'!$F$5-'СЕТ СН'!$F$21</f>
        <v>2186.8751946500001</v>
      </c>
      <c r="W36" s="36">
        <f>SUMIFS(СВЦЭМ!$D$39:$D$782,СВЦЭМ!$A$39:$A$782,$A36,СВЦЭМ!$B$39:$B$782,W$11)+'СЕТ СН'!$F$11+СВЦЭМ!$D$10+'СЕТ СН'!$F$5-'СЕТ СН'!$F$21</f>
        <v>2216.0289277500001</v>
      </c>
      <c r="X36" s="36">
        <f>SUMIFS(СВЦЭМ!$D$39:$D$782,СВЦЭМ!$A$39:$A$782,$A36,СВЦЭМ!$B$39:$B$782,X$11)+'СЕТ СН'!$F$11+СВЦЭМ!$D$10+'СЕТ СН'!$F$5-'СЕТ СН'!$F$21</f>
        <v>2188.9292937099999</v>
      </c>
      <c r="Y36" s="36">
        <f>SUMIFS(СВЦЭМ!$D$39:$D$782,СВЦЭМ!$A$39:$A$782,$A36,СВЦЭМ!$B$39:$B$782,Y$11)+'СЕТ СН'!$F$11+СВЦЭМ!$D$10+'СЕТ СН'!$F$5-'СЕТ СН'!$F$21</f>
        <v>2206.9182818099998</v>
      </c>
    </row>
    <row r="37" spans="1:27" ht="15.75" x14ac:dyDescent="0.2">
      <c r="A37" s="35">
        <f t="shared" si="0"/>
        <v>44342</v>
      </c>
      <c r="B37" s="36">
        <f>SUMIFS(СВЦЭМ!$D$39:$D$782,СВЦЭМ!$A$39:$A$782,$A37,СВЦЭМ!$B$39:$B$782,B$11)+'СЕТ СН'!$F$11+СВЦЭМ!$D$10+'СЕТ СН'!$F$5-'СЕТ СН'!$F$21</f>
        <v>2324.0677738700001</v>
      </c>
      <c r="C37" s="36">
        <f>SUMIFS(СВЦЭМ!$D$39:$D$782,СВЦЭМ!$A$39:$A$782,$A37,СВЦЭМ!$B$39:$B$782,C$11)+'СЕТ СН'!$F$11+СВЦЭМ!$D$10+'СЕТ СН'!$F$5-'СЕТ СН'!$F$21</f>
        <v>2387.1422148500001</v>
      </c>
      <c r="D37" s="36">
        <f>SUMIFS(СВЦЭМ!$D$39:$D$782,СВЦЭМ!$A$39:$A$782,$A37,СВЦЭМ!$B$39:$B$782,D$11)+'СЕТ СН'!$F$11+СВЦЭМ!$D$10+'СЕТ СН'!$F$5-'СЕТ СН'!$F$21</f>
        <v>2434.1317912200002</v>
      </c>
      <c r="E37" s="36">
        <f>SUMIFS(СВЦЭМ!$D$39:$D$782,СВЦЭМ!$A$39:$A$782,$A37,СВЦЭМ!$B$39:$B$782,E$11)+'СЕТ СН'!$F$11+СВЦЭМ!$D$10+'СЕТ СН'!$F$5-'СЕТ СН'!$F$21</f>
        <v>2453.31624766</v>
      </c>
      <c r="F37" s="36">
        <f>SUMIFS(СВЦЭМ!$D$39:$D$782,СВЦЭМ!$A$39:$A$782,$A37,СВЦЭМ!$B$39:$B$782,F$11)+'СЕТ СН'!$F$11+СВЦЭМ!$D$10+'СЕТ СН'!$F$5-'СЕТ СН'!$F$21</f>
        <v>2466.06618506</v>
      </c>
      <c r="G37" s="36">
        <f>SUMIFS(СВЦЭМ!$D$39:$D$782,СВЦЭМ!$A$39:$A$782,$A37,СВЦЭМ!$B$39:$B$782,G$11)+'СЕТ СН'!$F$11+СВЦЭМ!$D$10+'СЕТ СН'!$F$5-'СЕТ СН'!$F$21</f>
        <v>2442.73063275</v>
      </c>
      <c r="H37" s="36">
        <f>SUMIFS(СВЦЭМ!$D$39:$D$782,СВЦЭМ!$A$39:$A$782,$A37,СВЦЭМ!$B$39:$B$782,H$11)+'СЕТ СН'!$F$11+СВЦЭМ!$D$10+'СЕТ СН'!$F$5-'СЕТ СН'!$F$21</f>
        <v>2386.1548924100002</v>
      </c>
      <c r="I37" s="36">
        <f>SUMIFS(СВЦЭМ!$D$39:$D$782,СВЦЭМ!$A$39:$A$782,$A37,СВЦЭМ!$B$39:$B$782,I$11)+'СЕТ СН'!$F$11+СВЦЭМ!$D$10+'СЕТ СН'!$F$5-'СЕТ СН'!$F$21</f>
        <v>2293.1091368900002</v>
      </c>
      <c r="J37" s="36">
        <f>SUMIFS(СВЦЭМ!$D$39:$D$782,СВЦЭМ!$A$39:$A$782,$A37,СВЦЭМ!$B$39:$B$782,J$11)+'СЕТ СН'!$F$11+СВЦЭМ!$D$10+'СЕТ СН'!$F$5-'СЕТ СН'!$F$21</f>
        <v>2241.5764906700001</v>
      </c>
      <c r="K37" s="36">
        <f>SUMIFS(СВЦЭМ!$D$39:$D$782,СВЦЭМ!$A$39:$A$782,$A37,СВЦЭМ!$B$39:$B$782,K$11)+'СЕТ СН'!$F$11+СВЦЭМ!$D$10+'СЕТ СН'!$F$5-'СЕТ СН'!$F$21</f>
        <v>2192.5198368300003</v>
      </c>
      <c r="L37" s="36">
        <f>SUMIFS(СВЦЭМ!$D$39:$D$782,СВЦЭМ!$A$39:$A$782,$A37,СВЦЭМ!$B$39:$B$782,L$11)+'СЕТ СН'!$F$11+СВЦЭМ!$D$10+'СЕТ СН'!$F$5-'СЕТ СН'!$F$21</f>
        <v>2190.5859930200004</v>
      </c>
      <c r="M37" s="36">
        <f>SUMIFS(СВЦЭМ!$D$39:$D$782,СВЦЭМ!$A$39:$A$782,$A37,СВЦЭМ!$B$39:$B$782,M$11)+'СЕТ СН'!$F$11+СВЦЭМ!$D$10+'СЕТ СН'!$F$5-'СЕТ СН'!$F$21</f>
        <v>2198.2637211000001</v>
      </c>
      <c r="N37" s="36">
        <f>SUMIFS(СВЦЭМ!$D$39:$D$782,СВЦЭМ!$A$39:$A$782,$A37,СВЦЭМ!$B$39:$B$782,N$11)+'СЕТ СН'!$F$11+СВЦЭМ!$D$10+'СЕТ СН'!$F$5-'СЕТ СН'!$F$21</f>
        <v>2243.6730996400001</v>
      </c>
      <c r="O37" s="36">
        <f>SUMIFS(СВЦЭМ!$D$39:$D$782,СВЦЭМ!$A$39:$A$782,$A37,СВЦЭМ!$B$39:$B$782,O$11)+'СЕТ СН'!$F$11+СВЦЭМ!$D$10+'СЕТ СН'!$F$5-'СЕТ СН'!$F$21</f>
        <v>2282.7346285600001</v>
      </c>
      <c r="P37" s="36">
        <f>SUMIFS(СВЦЭМ!$D$39:$D$782,СВЦЭМ!$A$39:$A$782,$A37,СВЦЭМ!$B$39:$B$782,P$11)+'СЕТ СН'!$F$11+СВЦЭМ!$D$10+'СЕТ СН'!$F$5-'СЕТ СН'!$F$21</f>
        <v>2291.9081634200002</v>
      </c>
      <c r="Q37" s="36">
        <f>SUMIFS(СВЦЭМ!$D$39:$D$782,СВЦЭМ!$A$39:$A$782,$A37,СВЦЭМ!$B$39:$B$782,Q$11)+'СЕТ СН'!$F$11+СВЦЭМ!$D$10+'СЕТ СН'!$F$5-'СЕТ СН'!$F$21</f>
        <v>2289.8366000599999</v>
      </c>
      <c r="R37" s="36">
        <f>SUMIFS(СВЦЭМ!$D$39:$D$782,СВЦЭМ!$A$39:$A$782,$A37,СВЦЭМ!$B$39:$B$782,R$11)+'СЕТ СН'!$F$11+СВЦЭМ!$D$10+'СЕТ СН'!$F$5-'СЕТ СН'!$F$21</f>
        <v>2274.4398211300004</v>
      </c>
      <c r="S37" s="36">
        <f>SUMIFS(СВЦЭМ!$D$39:$D$782,СВЦЭМ!$A$39:$A$782,$A37,СВЦЭМ!$B$39:$B$782,S$11)+'СЕТ СН'!$F$11+СВЦЭМ!$D$10+'СЕТ СН'!$F$5-'СЕТ СН'!$F$21</f>
        <v>2253.75974597</v>
      </c>
      <c r="T37" s="36">
        <f>SUMIFS(СВЦЭМ!$D$39:$D$782,СВЦЭМ!$A$39:$A$782,$A37,СВЦЭМ!$B$39:$B$782,T$11)+'СЕТ СН'!$F$11+СВЦЭМ!$D$10+'СЕТ СН'!$F$5-'СЕТ СН'!$F$21</f>
        <v>2202.8605858300002</v>
      </c>
      <c r="U37" s="36">
        <f>SUMIFS(СВЦЭМ!$D$39:$D$782,СВЦЭМ!$A$39:$A$782,$A37,СВЦЭМ!$B$39:$B$782,U$11)+'СЕТ СН'!$F$11+СВЦЭМ!$D$10+'СЕТ СН'!$F$5-'СЕТ СН'!$F$21</f>
        <v>2173.29155343</v>
      </c>
      <c r="V37" s="36">
        <f>SUMIFS(СВЦЭМ!$D$39:$D$782,СВЦЭМ!$A$39:$A$782,$A37,СВЦЭМ!$B$39:$B$782,V$11)+'СЕТ СН'!$F$11+СВЦЭМ!$D$10+'СЕТ СН'!$F$5-'СЕТ СН'!$F$21</f>
        <v>2176.19978197</v>
      </c>
      <c r="W37" s="36">
        <f>SUMIFS(СВЦЭМ!$D$39:$D$782,СВЦЭМ!$A$39:$A$782,$A37,СВЦЭМ!$B$39:$B$782,W$11)+'СЕТ СН'!$F$11+СВЦЭМ!$D$10+'СЕТ СН'!$F$5-'СЕТ СН'!$F$21</f>
        <v>2189.6188512100002</v>
      </c>
      <c r="X37" s="36">
        <f>SUMIFS(СВЦЭМ!$D$39:$D$782,СВЦЭМ!$A$39:$A$782,$A37,СВЦЭМ!$B$39:$B$782,X$11)+'СЕТ СН'!$F$11+СВЦЭМ!$D$10+'СЕТ СН'!$F$5-'СЕТ СН'!$F$21</f>
        <v>2185.9955528199998</v>
      </c>
      <c r="Y37" s="36">
        <f>SUMIFS(СВЦЭМ!$D$39:$D$782,СВЦЭМ!$A$39:$A$782,$A37,СВЦЭМ!$B$39:$B$782,Y$11)+'СЕТ СН'!$F$11+СВЦЭМ!$D$10+'СЕТ СН'!$F$5-'СЕТ СН'!$F$21</f>
        <v>2216.30501753</v>
      </c>
    </row>
    <row r="38" spans="1:27" ht="15.75" x14ac:dyDescent="0.2">
      <c r="A38" s="35">
        <f t="shared" si="0"/>
        <v>44343</v>
      </c>
      <c r="B38" s="36">
        <f>SUMIFS(СВЦЭМ!$D$39:$D$782,СВЦЭМ!$A$39:$A$782,$A38,СВЦЭМ!$B$39:$B$782,B$11)+'СЕТ СН'!$F$11+СВЦЭМ!$D$10+'СЕТ СН'!$F$5-'СЕТ СН'!$F$21</f>
        <v>2229.1862235600001</v>
      </c>
      <c r="C38" s="36">
        <f>SUMIFS(СВЦЭМ!$D$39:$D$782,СВЦЭМ!$A$39:$A$782,$A38,СВЦЭМ!$B$39:$B$782,C$11)+'СЕТ СН'!$F$11+СВЦЭМ!$D$10+'СЕТ СН'!$F$5-'СЕТ СН'!$F$21</f>
        <v>2292.64349249</v>
      </c>
      <c r="D38" s="36">
        <f>SUMIFS(СВЦЭМ!$D$39:$D$782,СВЦЭМ!$A$39:$A$782,$A38,СВЦЭМ!$B$39:$B$782,D$11)+'СЕТ СН'!$F$11+СВЦЭМ!$D$10+'СЕТ СН'!$F$5-'СЕТ СН'!$F$21</f>
        <v>2336.5532648100002</v>
      </c>
      <c r="E38" s="36">
        <f>SUMIFS(СВЦЭМ!$D$39:$D$782,СВЦЭМ!$A$39:$A$782,$A38,СВЦЭМ!$B$39:$B$782,E$11)+'СЕТ СН'!$F$11+СВЦЭМ!$D$10+'СЕТ СН'!$F$5-'СЕТ СН'!$F$21</f>
        <v>2355.4857598899998</v>
      </c>
      <c r="F38" s="36">
        <f>SUMIFS(СВЦЭМ!$D$39:$D$782,СВЦЭМ!$A$39:$A$782,$A38,СВЦЭМ!$B$39:$B$782,F$11)+'СЕТ СН'!$F$11+СВЦЭМ!$D$10+'СЕТ СН'!$F$5-'СЕТ СН'!$F$21</f>
        <v>2358.9663261300002</v>
      </c>
      <c r="G38" s="36">
        <f>SUMIFS(СВЦЭМ!$D$39:$D$782,СВЦЭМ!$A$39:$A$782,$A38,СВЦЭМ!$B$39:$B$782,G$11)+'СЕТ СН'!$F$11+СВЦЭМ!$D$10+'СЕТ СН'!$F$5-'СЕТ СН'!$F$21</f>
        <v>2338.4908700999999</v>
      </c>
      <c r="H38" s="36">
        <f>SUMIFS(СВЦЭМ!$D$39:$D$782,СВЦЭМ!$A$39:$A$782,$A38,СВЦЭМ!$B$39:$B$782,H$11)+'СЕТ СН'!$F$11+СВЦЭМ!$D$10+'СЕТ СН'!$F$5-'СЕТ СН'!$F$21</f>
        <v>2298.3763985300002</v>
      </c>
      <c r="I38" s="36">
        <f>SUMIFS(СВЦЭМ!$D$39:$D$782,СВЦЭМ!$A$39:$A$782,$A38,СВЦЭМ!$B$39:$B$782,I$11)+'СЕТ СН'!$F$11+СВЦЭМ!$D$10+'СЕТ СН'!$F$5-'СЕТ СН'!$F$21</f>
        <v>2239.2488944500001</v>
      </c>
      <c r="J38" s="36">
        <f>SUMIFS(СВЦЭМ!$D$39:$D$782,СВЦЭМ!$A$39:$A$782,$A38,СВЦЭМ!$B$39:$B$782,J$11)+'СЕТ СН'!$F$11+СВЦЭМ!$D$10+'СЕТ СН'!$F$5-'СЕТ СН'!$F$21</f>
        <v>2207.2053200999999</v>
      </c>
      <c r="K38" s="36">
        <f>SUMIFS(СВЦЭМ!$D$39:$D$782,СВЦЭМ!$A$39:$A$782,$A38,СВЦЭМ!$B$39:$B$782,K$11)+'СЕТ СН'!$F$11+СВЦЭМ!$D$10+'СЕТ СН'!$F$5-'СЕТ СН'!$F$21</f>
        <v>2197.9008661799999</v>
      </c>
      <c r="L38" s="36">
        <f>SUMIFS(СВЦЭМ!$D$39:$D$782,СВЦЭМ!$A$39:$A$782,$A38,СВЦЭМ!$B$39:$B$782,L$11)+'СЕТ СН'!$F$11+СВЦЭМ!$D$10+'СЕТ СН'!$F$5-'СЕТ СН'!$F$21</f>
        <v>2205.32286884</v>
      </c>
      <c r="M38" s="36">
        <f>SUMIFS(СВЦЭМ!$D$39:$D$782,СВЦЭМ!$A$39:$A$782,$A38,СВЦЭМ!$B$39:$B$782,M$11)+'СЕТ СН'!$F$11+СВЦЭМ!$D$10+'СЕТ СН'!$F$5-'СЕТ СН'!$F$21</f>
        <v>2213.40063052</v>
      </c>
      <c r="N38" s="36">
        <f>SUMIFS(СВЦЭМ!$D$39:$D$782,СВЦЭМ!$A$39:$A$782,$A38,СВЦЭМ!$B$39:$B$782,N$11)+'СЕТ СН'!$F$11+СВЦЭМ!$D$10+'СЕТ СН'!$F$5-'СЕТ СН'!$F$21</f>
        <v>2261.9550917699999</v>
      </c>
      <c r="O38" s="36">
        <f>SUMIFS(СВЦЭМ!$D$39:$D$782,СВЦЭМ!$A$39:$A$782,$A38,СВЦЭМ!$B$39:$B$782,O$11)+'СЕТ СН'!$F$11+СВЦЭМ!$D$10+'СЕТ СН'!$F$5-'СЕТ СН'!$F$21</f>
        <v>2303.7087799600004</v>
      </c>
      <c r="P38" s="36">
        <f>SUMIFS(СВЦЭМ!$D$39:$D$782,СВЦЭМ!$A$39:$A$782,$A38,СВЦЭМ!$B$39:$B$782,P$11)+'СЕТ СН'!$F$11+СВЦЭМ!$D$10+'СЕТ СН'!$F$5-'СЕТ СН'!$F$21</f>
        <v>2320.2291019300001</v>
      </c>
      <c r="Q38" s="36">
        <f>SUMIFS(СВЦЭМ!$D$39:$D$782,СВЦЭМ!$A$39:$A$782,$A38,СВЦЭМ!$B$39:$B$782,Q$11)+'СЕТ СН'!$F$11+СВЦЭМ!$D$10+'СЕТ СН'!$F$5-'СЕТ СН'!$F$21</f>
        <v>2319.2991417900002</v>
      </c>
      <c r="R38" s="36">
        <f>SUMIFS(СВЦЭМ!$D$39:$D$782,СВЦЭМ!$A$39:$A$782,$A38,СВЦЭМ!$B$39:$B$782,R$11)+'СЕТ СН'!$F$11+СВЦЭМ!$D$10+'СЕТ СН'!$F$5-'СЕТ СН'!$F$21</f>
        <v>2311.4535067900001</v>
      </c>
      <c r="S38" s="36">
        <f>SUMIFS(СВЦЭМ!$D$39:$D$782,СВЦЭМ!$A$39:$A$782,$A38,СВЦЭМ!$B$39:$B$782,S$11)+'СЕТ СН'!$F$11+СВЦЭМ!$D$10+'СЕТ СН'!$F$5-'СЕТ СН'!$F$21</f>
        <v>2284.94968277</v>
      </c>
      <c r="T38" s="36">
        <f>SUMIFS(СВЦЭМ!$D$39:$D$782,СВЦЭМ!$A$39:$A$782,$A38,СВЦЭМ!$B$39:$B$782,T$11)+'СЕТ СН'!$F$11+СВЦЭМ!$D$10+'СЕТ СН'!$F$5-'СЕТ СН'!$F$21</f>
        <v>2232.5871569300002</v>
      </c>
      <c r="U38" s="36">
        <f>SUMIFS(СВЦЭМ!$D$39:$D$782,СВЦЭМ!$A$39:$A$782,$A38,СВЦЭМ!$B$39:$B$782,U$11)+'СЕТ СН'!$F$11+СВЦЭМ!$D$10+'СЕТ СН'!$F$5-'СЕТ СН'!$F$21</f>
        <v>2193.8149727999999</v>
      </c>
      <c r="V38" s="36">
        <f>SUMIFS(СВЦЭМ!$D$39:$D$782,СВЦЭМ!$A$39:$A$782,$A38,СВЦЭМ!$B$39:$B$782,V$11)+'СЕТ СН'!$F$11+СВЦЭМ!$D$10+'СЕТ СН'!$F$5-'СЕТ СН'!$F$21</f>
        <v>2214.6026752000002</v>
      </c>
      <c r="W38" s="36">
        <f>SUMIFS(СВЦЭМ!$D$39:$D$782,СВЦЭМ!$A$39:$A$782,$A38,СВЦЭМ!$B$39:$B$782,W$11)+'СЕТ СН'!$F$11+СВЦЭМ!$D$10+'СЕТ СН'!$F$5-'СЕТ СН'!$F$21</f>
        <v>2240.41235091</v>
      </c>
      <c r="X38" s="36">
        <f>SUMIFS(СВЦЭМ!$D$39:$D$782,СВЦЭМ!$A$39:$A$782,$A38,СВЦЭМ!$B$39:$B$782,X$11)+'СЕТ СН'!$F$11+СВЦЭМ!$D$10+'СЕТ СН'!$F$5-'СЕТ СН'!$F$21</f>
        <v>2230.2764274800002</v>
      </c>
      <c r="Y38" s="36">
        <f>SUMIFS(СВЦЭМ!$D$39:$D$782,СВЦЭМ!$A$39:$A$782,$A38,СВЦЭМ!$B$39:$B$782,Y$11)+'СЕТ СН'!$F$11+СВЦЭМ!$D$10+'СЕТ СН'!$F$5-'СЕТ СН'!$F$21</f>
        <v>2238.7730459900004</v>
      </c>
    </row>
    <row r="39" spans="1:27" ht="15.75" x14ac:dyDescent="0.2">
      <c r="A39" s="35">
        <f t="shared" si="0"/>
        <v>44344</v>
      </c>
      <c r="B39" s="36">
        <f>SUMIFS(СВЦЭМ!$D$39:$D$782,СВЦЭМ!$A$39:$A$782,$A39,СВЦЭМ!$B$39:$B$782,B$11)+'СЕТ СН'!$F$11+СВЦЭМ!$D$10+'СЕТ СН'!$F$5-'СЕТ СН'!$F$21</f>
        <v>2217.4757954000002</v>
      </c>
      <c r="C39" s="36">
        <f>SUMIFS(СВЦЭМ!$D$39:$D$782,СВЦЭМ!$A$39:$A$782,$A39,СВЦЭМ!$B$39:$B$782,C$11)+'СЕТ СН'!$F$11+СВЦЭМ!$D$10+'СЕТ СН'!$F$5-'СЕТ СН'!$F$21</f>
        <v>2274.4546124200001</v>
      </c>
      <c r="D39" s="36">
        <f>SUMIFS(СВЦЭМ!$D$39:$D$782,СВЦЭМ!$A$39:$A$782,$A39,СВЦЭМ!$B$39:$B$782,D$11)+'СЕТ СН'!$F$11+СВЦЭМ!$D$10+'СЕТ СН'!$F$5-'СЕТ СН'!$F$21</f>
        <v>2311.3166092000001</v>
      </c>
      <c r="E39" s="36">
        <f>SUMIFS(СВЦЭМ!$D$39:$D$782,СВЦЭМ!$A$39:$A$782,$A39,СВЦЭМ!$B$39:$B$782,E$11)+'СЕТ СН'!$F$11+СВЦЭМ!$D$10+'СЕТ СН'!$F$5-'СЕТ СН'!$F$21</f>
        <v>2325.42321296</v>
      </c>
      <c r="F39" s="36">
        <f>SUMIFS(СВЦЭМ!$D$39:$D$782,СВЦЭМ!$A$39:$A$782,$A39,СВЦЭМ!$B$39:$B$782,F$11)+'СЕТ СН'!$F$11+СВЦЭМ!$D$10+'СЕТ СН'!$F$5-'СЕТ СН'!$F$21</f>
        <v>2331.35880688</v>
      </c>
      <c r="G39" s="36">
        <f>SUMIFS(СВЦЭМ!$D$39:$D$782,СВЦЭМ!$A$39:$A$782,$A39,СВЦЭМ!$B$39:$B$782,G$11)+'СЕТ СН'!$F$11+СВЦЭМ!$D$10+'СЕТ СН'!$F$5-'СЕТ СН'!$F$21</f>
        <v>2312.0874088700002</v>
      </c>
      <c r="H39" s="36">
        <f>SUMIFS(СВЦЭМ!$D$39:$D$782,СВЦЭМ!$A$39:$A$782,$A39,СВЦЭМ!$B$39:$B$782,H$11)+'СЕТ СН'!$F$11+СВЦЭМ!$D$10+'СЕТ СН'!$F$5-'СЕТ СН'!$F$21</f>
        <v>2280.6491089000001</v>
      </c>
      <c r="I39" s="36">
        <f>SUMIFS(СВЦЭМ!$D$39:$D$782,СВЦЭМ!$A$39:$A$782,$A39,СВЦЭМ!$B$39:$B$782,I$11)+'СЕТ СН'!$F$11+СВЦЭМ!$D$10+'СЕТ СН'!$F$5-'СЕТ СН'!$F$21</f>
        <v>2203.7805345000002</v>
      </c>
      <c r="J39" s="36">
        <f>SUMIFS(СВЦЭМ!$D$39:$D$782,СВЦЭМ!$A$39:$A$782,$A39,СВЦЭМ!$B$39:$B$782,J$11)+'СЕТ СН'!$F$11+СВЦЭМ!$D$10+'СЕТ СН'!$F$5-'СЕТ СН'!$F$21</f>
        <v>2155.4540647700001</v>
      </c>
      <c r="K39" s="36">
        <f>SUMIFS(СВЦЭМ!$D$39:$D$782,СВЦЭМ!$A$39:$A$782,$A39,СВЦЭМ!$B$39:$B$782,K$11)+'СЕТ СН'!$F$11+СВЦЭМ!$D$10+'СЕТ СН'!$F$5-'СЕТ СН'!$F$21</f>
        <v>2185.7256985600002</v>
      </c>
      <c r="L39" s="36">
        <f>SUMIFS(СВЦЭМ!$D$39:$D$782,СВЦЭМ!$A$39:$A$782,$A39,СВЦЭМ!$B$39:$B$782,L$11)+'СЕТ СН'!$F$11+СВЦЭМ!$D$10+'СЕТ СН'!$F$5-'СЕТ СН'!$F$21</f>
        <v>2174.3148492099999</v>
      </c>
      <c r="M39" s="36">
        <f>SUMIFS(СВЦЭМ!$D$39:$D$782,СВЦЭМ!$A$39:$A$782,$A39,СВЦЭМ!$B$39:$B$782,M$11)+'СЕТ СН'!$F$11+СВЦЭМ!$D$10+'СЕТ СН'!$F$5-'СЕТ СН'!$F$21</f>
        <v>2169.6003885999999</v>
      </c>
      <c r="N39" s="36">
        <f>SUMIFS(СВЦЭМ!$D$39:$D$782,СВЦЭМ!$A$39:$A$782,$A39,СВЦЭМ!$B$39:$B$782,N$11)+'СЕТ СН'!$F$11+СВЦЭМ!$D$10+'СЕТ СН'!$F$5-'СЕТ СН'!$F$21</f>
        <v>2188.54234494</v>
      </c>
      <c r="O39" s="36">
        <f>SUMIFS(СВЦЭМ!$D$39:$D$782,СВЦЭМ!$A$39:$A$782,$A39,СВЦЭМ!$B$39:$B$782,O$11)+'СЕТ СН'!$F$11+СВЦЭМ!$D$10+'СЕТ СН'!$F$5-'СЕТ СН'!$F$21</f>
        <v>2234.9781715399999</v>
      </c>
      <c r="P39" s="36">
        <f>SUMIFS(СВЦЭМ!$D$39:$D$782,СВЦЭМ!$A$39:$A$782,$A39,СВЦЭМ!$B$39:$B$782,P$11)+'СЕТ СН'!$F$11+СВЦЭМ!$D$10+'СЕТ СН'!$F$5-'СЕТ СН'!$F$21</f>
        <v>2249.81937629</v>
      </c>
      <c r="Q39" s="36">
        <f>SUMIFS(СВЦЭМ!$D$39:$D$782,СВЦЭМ!$A$39:$A$782,$A39,СВЦЭМ!$B$39:$B$782,Q$11)+'СЕТ СН'!$F$11+СВЦЭМ!$D$10+'СЕТ СН'!$F$5-'СЕТ СН'!$F$21</f>
        <v>2253.1637590099999</v>
      </c>
      <c r="R39" s="36">
        <f>SUMIFS(СВЦЭМ!$D$39:$D$782,СВЦЭМ!$A$39:$A$782,$A39,СВЦЭМ!$B$39:$B$782,R$11)+'СЕТ СН'!$F$11+СВЦЭМ!$D$10+'СЕТ СН'!$F$5-'СЕТ СН'!$F$21</f>
        <v>2257.88766506</v>
      </c>
      <c r="S39" s="36">
        <f>SUMIFS(СВЦЭМ!$D$39:$D$782,СВЦЭМ!$A$39:$A$782,$A39,СВЦЭМ!$B$39:$B$782,S$11)+'СЕТ СН'!$F$11+СВЦЭМ!$D$10+'СЕТ СН'!$F$5-'СЕТ СН'!$F$21</f>
        <v>2245.3059563500001</v>
      </c>
      <c r="T39" s="36">
        <f>SUMIFS(СВЦЭМ!$D$39:$D$782,СВЦЭМ!$A$39:$A$782,$A39,СВЦЭМ!$B$39:$B$782,T$11)+'СЕТ СН'!$F$11+СВЦЭМ!$D$10+'СЕТ СН'!$F$5-'СЕТ СН'!$F$21</f>
        <v>2182.2990727900001</v>
      </c>
      <c r="U39" s="36">
        <f>SUMIFS(СВЦЭМ!$D$39:$D$782,СВЦЭМ!$A$39:$A$782,$A39,СВЦЭМ!$B$39:$B$782,U$11)+'СЕТ СН'!$F$11+СВЦЭМ!$D$10+'СЕТ СН'!$F$5-'СЕТ СН'!$F$21</f>
        <v>2190.6821276400001</v>
      </c>
      <c r="V39" s="36">
        <f>SUMIFS(СВЦЭМ!$D$39:$D$782,СВЦЭМ!$A$39:$A$782,$A39,СВЦЭМ!$B$39:$B$782,V$11)+'СЕТ СН'!$F$11+СВЦЭМ!$D$10+'СЕТ СН'!$F$5-'СЕТ СН'!$F$21</f>
        <v>2199.5765765800002</v>
      </c>
      <c r="W39" s="36">
        <f>SUMIFS(СВЦЭМ!$D$39:$D$782,СВЦЭМ!$A$39:$A$782,$A39,СВЦЭМ!$B$39:$B$782,W$11)+'СЕТ СН'!$F$11+СВЦЭМ!$D$10+'СЕТ СН'!$F$5-'СЕТ СН'!$F$21</f>
        <v>2224.6407038900002</v>
      </c>
      <c r="X39" s="36">
        <f>SUMIFS(СВЦЭМ!$D$39:$D$782,СВЦЭМ!$A$39:$A$782,$A39,СВЦЭМ!$B$39:$B$782,X$11)+'СЕТ СН'!$F$11+СВЦЭМ!$D$10+'СЕТ СН'!$F$5-'СЕТ СН'!$F$21</f>
        <v>2217.3009304000002</v>
      </c>
      <c r="Y39" s="36">
        <f>SUMIFS(СВЦЭМ!$D$39:$D$782,СВЦЭМ!$A$39:$A$782,$A39,СВЦЭМ!$B$39:$B$782,Y$11)+'СЕТ СН'!$F$11+СВЦЭМ!$D$10+'СЕТ СН'!$F$5-'СЕТ СН'!$F$21</f>
        <v>2170.5061378800001</v>
      </c>
    </row>
    <row r="40" spans="1:27" ht="15.75" x14ac:dyDescent="0.2">
      <c r="A40" s="35">
        <f t="shared" si="0"/>
        <v>44345</v>
      </c>
      <c r="B40" s="36">
        <f>SUMIFS(СВЦЭМ!$D$39:$D$782,СВЦЭМ!$A$39:$A$782,$A40,СВЦЭМ!$B$39:$B$782,B$11)+'СЕТ СН'!$F$11+СВЦЭМ!$D$10+'СЕТ СН'!$F$5-'СЕТ СН'!$F$21</f>
        <v>2219.11328852</v>
      </c>
      <c r="C40" s="36">
        <f>SUMIFS(СВЦЭМ!$D$39:$D$782,СВЦЭМ!$A$39:$A$782,$A40,СВЦЭМ!$B$39:$B$782,C$11)+'СЕТ СН'!$F$11+СВЦЭМ!$D$10+'СЕТ СН'!$F$5-'СЕТ СН'!$F$21</f>
        <v>2222.0373972100001</v>
      </c>
      <c r="D40" s="36">
        <f>SUMIFS(СВЦЭМ!$D$39:$D$782,СВЦЭМ!$A$39:$A$782,$A40,СВЦЭМ!$B$39:$B$782,D$11)+'СЕТ СН'!$F$11+СВЦЭМ!$D$10+'СЕТ СН'!$F$5-'СЕТ СН'!$F$21</f>
        <v>2269.40178857</v>
      </c>
      <c r="E40" s="36">
        <f>SUMIFS(СВЦЭМ!$D$39:$D$782,СВЦЭМ!$A$39:$A$782,$A40,СВЦЭМ!$B$39:$B$782,E$11)+'СЕТ СН'!$F$11+СВЦЭМ!$D$10+'СЕТ СН'!$F$5-'СЕТ СН'!$F$21</f>
        <v>2267.7848010100001</v>
      </c>
      <c r="F40" s="36">
        <f>SUMIFS(СВЦЭМ!$D$39:$D$782,СВЦЭМ!$A$39:$A$782,$A40,СВЦЭМ!$B$39:$B$782,F$11)+'СЕТ СН'!$F$11+СВЦЭМ!$D$10+'СЕТ СН'!$F$5-'СЕТ СН'!$F$21</f>
        <v>2262.7518888499999</v>
      </c>
      <c r="G40" s="36">
        <f>SUMIFS(СВЦЭМ!$D$39:$D$782,СВЦЭМ!$A$39:$A$782,$A40,СВЦЭМ!$B$39:$B$782,G$11)+'СЕТ СН'!$F$11+СВЦЭМ!$D$10+'СЕТ СН'!$F$5-'СЕТ СН'!$F$21</f>
        <v>2270.4086436000002</v>
      </c>
      <c r="H40" s="36">
        <f>SUMIFS(СВЦЭМ!$D$39:$D$782,СВЦЭМ!$A$39:$A$782,$A40,СВЦЭМ!$B$39:$B$782,H$11)+'СЕТ СН'!$F$11+СВЦЭМ!$D$10+'СЕТ СН'!$F$5-'СЕТ СН'!$F$21</f>
        <v>2266.20105655</v>
      </c>
      <c r="I40" s="36">
        <f>SUMIFS(СВЦЭМ!$D$39:$D$782,СВЦЭМ!$A$39:$A$782,$A40,СВЦЭМ!$B$39:$B$782,I$11)+'СЕТ СН'!$F$11+СВЦЭМ!$D$10+'СЕТ СН'!$F$5-'СЕТ СН'!$F$21</f>
        <v>2209.3647263000003</v>
      </c>
      <c r="J40" s="36">
        <f>SUMIFS(СВЦЭМ!$D$39:$D$782,СВЦЭМ!$A$39:$A$782,$A40,СВЦЭМ!$B$39:$B$782,J$11)+'СЕТ СН'!$F$11+СВЦЭМ!$D$10+'СЕТ СН'!$F$5-'СЕТ СН'!$F$21</f>
        <v>2144.3521759700002</v>
      </c>
      <c r="K40" s="36">
        <f>SUMIFS(СВЦЭМ!$D$39:$D$782,СВЦЭМ!$A$39:$A$782,$A40,СВЦЭМ!$B$39:$B$782,K$11)+'СЕТ СН'!$F$11+СВЦЭМ!$D$10+'СЕТ СН'!$F$5-'СЕТ СН'!$F$21</f>
        <v>2104.2280474899999</v>
      </c>
      <c r="L40" s="36">
        <f>SUMIFS(СВЦЭМ!$D$39:$D$782,СВЦЭМ!$A$39:$A$782,$A40,СВЦЭМ!$B$39:$B$782,L$11)+'СЕТ СН'!$F$11+СВЦЭМ!$D$10+'СЕТ СН'!$F$5-'СЕТ СН'!$F$21</f>
        <v>2095.9373657599999</v>
      </c>
      <c r="M40" s="36">
        <f>SUMIFS(СВЦЭМ!$D$39:$D$782,СВЦЭМ!$A$39:$A$782,$A40,СВЦЭМ!$B$39:$B$782,M$11)+'СЕТ СН'!$F$11+СВЦЭМ!$D$10+'СЕТ СН'!$F$5-'СЕТ СН'!$F$21</f>
        <v>2095.7505139700002</v>
      </c>
      <c r="N40" s="36">
        <f>SUMIFS(СВЦЭМ!$D$39:$D$782,СВЦЭМ!$A$39:$A$782,$A40,СВЦЭМ!$B$39:$B$782,N$11)+'СЕТ СН'!$F$11+СВЦЭМ!$D$10+'СЕТ СН'!$F$5-'СЕТ СН'!$F$21</f>
        <v>2148.9633925500002</v>
      </c>
      <c r="O40" s="36">
        <f>SUMIFS(СВЦЭМ!$D$39:$D$782,СВЦЭМ!$A$39:$A$782,$A40,СВЦЭМ!$B$39:$B$782,O$11)+'СЕТ СН'!$F$11+СВЦЭМ!$D$10+'СЕТ СН'!$F$5-'СЕТ СН'!$F$21</f>
        <v>2169.84007286</v>
      </c>
      <c r="P40" s="36">
        <f>SUMIFS(СВЦЭМ!$D$39:$D$782,СВЦЭМ!$A$39:$A$782,$A40,СВЦЭМ!$B$39:$B$782,P$11)+'СЕТ СН'!$F$11+СВЦЭМ!$D$10+'СЕТ СН'!$F$5-'СЕТ СН'!$F$21</f>
        <v>2194.1906876800003</v>
      </c>
      <c r="Q40" s="36">
        <f>SUMIFS(СВЦЭМ!$D$39:$D$782,СВЦЭМ!$A$39:$A$782,$A40,СВЦЭМ!$B$39:$B$782,Q$11)+'СЕТ СН'!$F$11+СВЦЭМ!$D$10+'СЕТ СН'!$F$5-'СЕТ СН'!$F$21</f>
        <v>2192.1094757199999</v>
      </c>
      <c r="R40" s="36">
        <f>SUMIFS(СВЦЭМ!$D$39:$D$782,СВЦЭМ!$A$39:$A$782,$A40,СВЦЭМ!$B$39:$B$782,R$11)+'СЕТ СН'!$F$11+СВЦЭМ!$D$10+'СЕТ СН'!$F$5-'СЕТ СН'!$F$21</f>
        <v>2188.62838156</v>
      </c>
      <c r="S40" s="36">
        <f>SUMIFS(СВЦЭМ!$D$39:$D$782,СВЦЭМ!$A$39:$A$782,$A40,СВЦЭМ!$B$39:$B$782,S$11)+'СЕТ СН'!$F$11+СВЦЭМ!$D$10+'СЕТ СН'!$F$5-'СЕТ СН'!$F$21</f>
        <v>2217.31680336</v>
      </c>
      <c r="T40" s="36">
        <f>SUMIFS(СВЦЭМ!$D$39:$D$782,СВЦЭМ!$A$39:$A$782,$A40,СВЦЭМ!$B$39:$B$782,T$11)+'СЕТ СН'!$F$11+СВЦЭМ!$D$10+'СЕТ СН'!$F$5-'СЕТ СН'!$F$21</f>
        <v>2174.67994791</v>
      </c>
      <c r="U40" s="36">
        <f>SUMIFS(СВЦЭМ!$D$39:$D$782,СВЦЭМ!$A$39:$A$782,$A40,СВЦЭМ!$B$39:$B$782,U$11)+'СЕТ СН'!$F$11+СВЦЭМ!$D$10+'СЕТ СН'!$F$5-'СЕТ СН'!$F$21</f>
        <v>2123.6848572100002</v>
      </c>
      <c r="V40" s="36">
        <f>SUMIFS(СВЦЭМ!$D$39:$D$782,СВЦЭМ!$A$39:$A$782,$A40,СВЦЭМ!$B$39:$B$782,V$11)+'СЕТ СН'!$F$11+СВЦЭМ!$D$10+'СЕТ СН'!$F$5-'СЕТ СН'!$F$21</f>
        <v>2097.2781719600002</v>
      </c>
      <c r="W40" s="36">
        <f>SUMIFS(СВЦЭМ!$D$39:$D$782,СВЦЭМ!$A$39:$A$782,$A40,СВЦЭМ!$B$39:$B$782,W$11)+'СЕТ СН'!$F$11+СВЦЭМ!$D$10+'СЕТ СН'!$F$5-'СЕТ СН'!$F$21</f>
        <v>2120.2187450900001</v>
      </c>
      <c r="X40" s="36">
        <f>SUMIFS(СВЦЭМ!$D$39:$D$782,СВЦЭМ!$A$39:$A$782,$A40,СВЦЭМ!$B$39:$B$782,X$11)+'СЕТ СН'!$F$11+СВЦЭМ!$D$10+'СЕТ СН'!$F$5-'СЕТ СН'!$F$21</f>
        <v>2107.6848304</v>
      </c>
      <c r="Y40" s="36">
        <f>SUMIFS(СВЦЭМ!$D$39:$D$782,СВЦЭМ!$A$39:$A$782,$A40,СВЦЭМ!$B$39:$B$782,Y$11)+'СЕТ СН'!$F$11+СВЦЭМ!$D$10+'СЕТ СН'!$F$5-'СЕТ СН'!$F$21</f>
        <v>2101.4558838399998</v>
      </c>
    </row>
    <row r="41" spans="1:27" ht="15.75" x14ac:dyDescent="0.2">
      <c r="A41" s="35">
        <f t="shared" si="0"/>
        <v>44346</v>
      </c>
      <c r="B41" s="36">
        <f>SUMIFS(СВЦЭМ!$D$39:$D$782,СВЦЭМ!$A$39:$A$782,$A41,СВЦЭМ!$B$39:$B$782,B$11)+'СЕТ СН'!$F$11+СВЦЭМ!$D$10+'СЕТ СН'!$F$5-'СЕТ СН'!$F$21</f>
        <v>2147.0633774299999</v>
      </c>
      <c r="C41" s="36">
        <f>SUMIFS(СВЦЭМ!$D$39:$D$782,СВЦЭМ!$A$39:$A$782,$A41,СВЦЭМ!$B$39:$B$782,C$11)+'СЕТ СН'!$F$11+СВЦЭМ!$D$10+'СЕТ СН'!$F$5-'СЕТ СН'!$F$21</f>
        <v>2214.43922957</v>
      </c>
      <c r="D41" s="36">
        <f>SUMIFS(СВЦЭМ!$D$39:$D$782,СВЦЭМ!$A$39:$A$782,$A41,СВЦЭМ!$B$39:$B$782,D$11)+'СЕТ СН'!$F$11+СВЦЭМ!$D$10+'СЕТ СН'!$F$5-'СЕТ СН'!$F$21</f>
        <v>2255.8160219400002</v>
      </c>
      <c r="E41" s="36">
        <f>SUMIFS(СВЦЭМ!$D$39:$D$782,СВЦЭМ!$A$39:$A$782,$A41,СВЦЭМ!$B$39:$B$782,E$11)+'СЕТ СН'!$F$11+СВЦЭМ!$D$10+'СЕТ СН'!$F$5-'СЕТ СН'!$F$21</f>
        <v>2270.4004792300002</v>
      </c>
      <c r="F41" s="36">
        <f>SUMIFS(СВЦЭМ!$D$39:$D$782,СВЦЭМ!$A$39:$A$782,$A41,СВЦЭМ!$B$39:$B$782,F$11)+'СЕТ СН'!$F$11+СВЦЭМ!$D$10+'СЕТ СН'!$F$5-'СЕТ СН'!$F$21</f>
        <v>2293.40020989</v>
      </c>
      <c r="G41" s="36">
        <f>SUMIFS(СВЦЭМ!$D$39:$D$782,СВЦЭМ!$A$39:$A$782,$A41,СВЦЭМ!$B$39:$B$782,G$11)+'СЕТ СН'!$F$11+СВЦЭМ!$D$10+'СЕТ СН'!$F$5-'СЕТ СН'!$F$21</f>
        <v>2294.9638856199999</v>
      </c>
      <c r="H41" s="36">
        <f>SUMIFS(СВЦЭМ!$D$39:$D$782,СВЦЭМ!$A$39:$A$782,$A41,СВЦЭМ!$B$39:$B$782,H$11)+'СЕТ СН'!$F$11+СВЦЭМ!$D$10+'СЕТ СН'!$F$5-'СЕТ СН'!$F$21</f>
        <v>2269.3929458600001</v>
      </c>
      <c r="I41" s="36">
        <f>SUMIFS(СВЦЭМ!$D$39:$D$782,СВЦЭМ!$A$39:$A$782,$A41,СВЦЭМ!$B$39:$B$782,I$11)+'СЕТ СН'!$F$11+СВЦЭМ!$D$10+'СЕТ СН'!$F$5-'СЕТ СН'!$F$21</f>
        <v>2196.9479542399999</v>
      </c>
      <c r="J41" s="36">
        <f>SUMIFS(СВЦЭМ!$D$39:$D$782,СВЦЭМ!$A$39:$A$782,$A41,СВЦЭМ!$B$39:$B$782,J$11)+'СЕТ СН'!$F$11+СВЦЭМ!$D$10+'СЕТ СН'!$F$5-'СЕТ СН'!$F$21</f>
        <v>2130.2312146600002</v>
      </c>
      <c r="K41" s="36">
        <f>SUMIFS(СВЦЭМ!$D$39:$D$782,СВЦЭМ!$A$39:$A$782,$A41,СВЦЭМ!$B$39:$B$782,K$11)+'СЕТ СН'!$F$11+СВЦЭМ!$D$10+'СЕТ СН'!$F$5-'СЕТ СН'!$F$21</f>
        <v>2082.38582916</v>
      </c>
      <c r="L41" s="36">
        <f>SUMIFS(СВЦЭМ!$D$39:$D$782,СВЦЭМ!$A$39:$A$782,$A41,СВЦЭМ!$B$39:$B$782,L$11)+'СЕТ СН'!$F$11+СВЦЭМ!$D$10+'СЕТ СН'!$F$5-'СЕТ СН'!$F$21</f>
        <v>2070.0694152200003</v>
      </c>
      <c r="M41" s="36">
        <f>SUMIFS(СВЦЭМ!$D$39:$D$782,СВЦЭМ!$A$39:$A$782,$A41,СВЦЭМ!$B$39:$B$782,M$11)+'СЕТ СН'!$F$11+СВЦЭМ!$D$10+'СЕТ СН'!$F$5-'СЕТ СН'!$F$21</f>
        <v>2082.3898233999998</v>
      </c>
      <c r="N41" s="36">
        <f>SUMIFS(СВЦЭМ!$D$39:$D$782,СВЦЭМ!$A$39:$A$782,$A41,СВЦЭМ!$B$39:$B$782,N$11)+'СЕТ СН'!$F$11+СВЦЭМ!$D$10+'СЕТ СН'!$F$5-'СЕТ СН'!$F$21</f>
        <v>2142.5175175200002</v>
      </c>
      <c r="O41" s="36">
        <f>SUMIFS(СВЦЭМ!$D$39:$D$782,СВЦЭМ!$A$39:$A$782,$A41,СВЦЭМ!$B$39:$B$782,O$11)+'СЕТ СН'!$F$11+СВЦЭМ!$D$10+'СЕТ СН'!$F$5-'СЕТ СН'!$F$21</f>
        <v>2176.9931744099999</v>
      </c>
      <c r="P41" s="36">
        <f>SUMIFS(СВЦЭМ!$D$39:$D$782,СВЦЭМ!$A$39:$A$782,$A41,СВЦЭМ!$B$39:$B$782,P$11)+'СЕТ СН'!$F$11+СВЦЭМ!$D$10+'СЕТ СН'!$F$5-'СЕТ СН'!$F$21</f>
        <v>2195.4710733100001</v>
      </c>
      <c r="Q41" s="36">
        <f>SUMIFS(СВЦЭМ!$D$39:$D$782,СВЦЭМ!$A$39:$A$782,$A41,СВЦЭМ!$B$39:$B$782,Q$11)+'СЕТ СН'!$F$11+СВЦЭМ!$D$10+'СЕТ СН'!$F$5-'СЕТ СН'!$F$21</f>
        <v>2188.2392401699999</v>
      </c>
      <c r="R41" s="36">
        <f>SUMIFS(СВЦЭМ!$D$39:$D$782,СВЦЭМ!$A$39:$A$782,$A41,СВЦЭМ!$B$39:$B$782,R$11)+'СЕТ СН'!$F$11+СВЦЭМ!$D$10+'СЕТ СН'!$F$5-'СЕТ СН'!$F$21</f>
        <v>2168.41838039</v>
      </c>
      <c r="S41" s="36">
        <f>SUMIFS(СВЦЭМ!$D$39:$D$782,СВЦЭМ!$A$39:$A$782,$A41,СВЦЭМ!$B$39:$B$782,S$11)+'СЕТ СН'!$F$11+СВЦЭМ!$D$10+'СЕТ СН'!$F$5-'СЕТ СН'!$F$21</f>
        <v>2144.4953620599999</v>
      </c>
      <c r="T41" s="36">
        <f>SUMIFS(СВЦЭМ!$D$39:$D$782,СВЦЭМ!$A$39:$A$782,$A41,СВЦЭМ!$B$39:$B$782,T$11)+'СЕТ СН'!$F$11+СВЦЭМ!$D$10+'СЕТ СН'!$F$5-'СЕТ СН'!$F$21</f>
        <v>2095.8607442500002</v>
      </c>
      <c r="U41" s="36">
        <f>SUMIFS(СВЦЭМ!$D$39:$D$782,СВЦЭМ!$A$39:$A$782,$A41,СВЦЭМ!$B$39:$B$782,U$11)+'СЕТ СН'!$F$11+СВЦЭМ!$D$10+'СЕТ СН'!$F$5-'СЕТ СН'!$F$21</f>
        <v>2073.26889398</v>
      </c>
      <c r="V41" s="36">
        <f>SUMIFS(СВЦЭМ!$D$39:$D$782,СВЦЭМ!$A$39:$A$782,$A41,СВЦЭМ!$B$39:$B$782,V$11)+'СЕТ СН'!$F$11+СВЦЭМ!$D$10+'СЕТ СН'!$F$5-'СЕТ СН'!$F$21</f>
        <v>2086.9129590500002</v>
      </c>
      <c r="W41" s="36">
        <f>SUMIFS(СВЦЭМ!$D$39:$D$782,СВЦЭМ!$A$39:$A$782,$A41,СВЦЭМ!$B$39:$B$782,W$11)+'СЕТ СН'!$F$11+СВЦЭМ!$D$10+'СЕТ СН'!$F$5-'СЕТ СН'!$F$21</f>
        <v>2127.45536601</v>
      </c>
      <c r="X41" s="36">
        <f>SUMIFS(СВЦЭМ!$D$39:$D$782,СВЦЭМ!$A$39:$A$782,$A41,СВЦЭМ!$B$39:$B$782,X$11)+'СЕТ СН'!$F$11+СВЦЭМ!$D$10+'СЕТ СН'!$F$5-'СЕТ СН'!$F$21</f>
        <v>2088.8587107800004</v>
      </c>
      <c r="Y41" s="36">
        <f>SUMIFS(СВЦЭМ!$D$39:$D$782,СВЦЭМ!$A$39:$A$782,$A41,СВЦЭМ!$B$39:$B$782,Y$11)+'СЕТ СН'!$F$11+СВЦЭМ!$D$10+'СЕТ СН'!$F$5-'СЕТ СН'!$F$21</f>
        <v>2073.3000467500001</v>
      </c>
    </row>
    <row r="42" spans="1:27" ht="15.75" x14ac:dyDescent="0.2">
      <c r="A42" s="35">
        <f t="shared" si="0"/>
        <v>44347</v>
      </c>
      <c r="B42" s="36">
        <f>SUMIFS(СВЦЭМ!$D$39:$D$782,СВЦЭМ!$A$39:$A$782,$A42,СВЦЭМ!$B$39:$B$782,B$11)+'СЕТ СН'!$F$11+СВЦЭМ!$D$10+'СЕТ СН'!$F$5-'СЕТ СН'!$F$21</f>
        <v>2131.4038531900001</v>
      </c>
      <c r="C42" s="36">
        <f>SUMIFS(СВЦЭМ!$D$39:$D$782,СВЦЭМ!$A$39:$A$782,$A42,СВЦЭМ!$B$39:$B$782,C$11)+'СЕТ СН'!$F$11+СВЦЭМ!$D$10+'СЕТ СН'!$F$5-'СЕТ СН'!$F$21</f>
        <v>2207.1269182000001</v>
      </c>
      <c r="D42" s="36">
        <f>SUMIFS(СВЦЭМ!$D$39:$D$782,СВЦЭМ!$A$39:$A$782,$A42,СВЦЭМ!$B$39:$B$782,D$11)+'СЕТ СН'!$F$11+СВЦЭМ!$D$10+'СЕТ СН'!$F$5-'СЕТ СН'!$F$21</f>
        <v>2247.0934431400001</v>
      </c>
      <c r="E42" s="36">
        <f>SUMIFS(СВЦЭМ!$D$39:$D$782,СВЦЭМ!$A$39:$A$782,$A42,СВЦЭМ!$B$39:$B$782,E$11)+'СЕТ СН'!$F$11+СВЦЭМ!$D$10+'СЕТ СН'!$F$5-'СЕТ СН'!$F$21</f>
        <v>2257.4059892</v>
      </c>
      <c r="F42" s="36">
        <f>SUMIFS(СВЦЭМ!$D$39:$D$782,СВЦЭМ!$A$39:$A$782,$A42,СВЦЭМ!$B$39:$B$782,F$11)+'СЕТ СН'!$F$11+СВЦЭМ!$D$10+'СЕТ СН'!$F$5-'СЕТ СН'!$F$21</f>
        <v>2275.7584128900003</v>
      </c>
      <c r="G42" s="36">
        <f>SUMIFS(СВЦЭМ!$D$39:$D$782,СВЦЭМ!$A$39:$A$782,$A42,СВЦЭМ!$B$39:$B$782,G$11)+'СЕТ СН'!$F$11+СВЦЭМ!$D$10+'СЕТ СН'!$F$5-'СЕТ СН'!$F$21</f>
        <v>2270.7647397000001</v>
      </c>
      <c r="H42" s="36">
        <f>SUMIFS(СВЦЭМ!$D$39:$D$782,СВЦЭМ!$A$39:$A$782,$A42,СВЦЭМ!$B$39:$B$782,H$11)+'СЕТ СН'!$F$11+СВЦЭМ!$D$10+'СЕТ СН'!$F$5-'СЕТ СН'!$F$21</f>
        <v>2256.5287538100001</v>
      </c>
      <c r="I42" s="36">
        <f>SUMIFS(СВЦЭМ!$D$39:$D$782,СВЦЭМ!$A$39:$A$782,$A42,СВЦЭМ!$B$39:$B$782,I$11)+'СЕТ СН'!$F$11+СВЦЭМ!$D$10+'СЕТ СН'!$F$5-'СЕТ СН'!$F$21</f>
        <v>2269.2211539899999</v>
      </c>
      <c r="J42" s="36">
        <f>SUMIFS(СВЦЭМ!$D$39:$D$782,СВЦЭМ!$A$39:$A$782,$A42,СВЦЭМ!$B$39:$B$782,J$11)+'СЕТ СН'!$F$11+СВЦЭМ!$D$10+'СЕТ СН'!$F$5-'СЕТ СН'!$F$21</f>
        <v>2266.22915956</v>
      </c>
      <c r="K42" s="36">
        <f>SUMIFS(СВЦЭМ!$D$39:$D$782,СВЦЭМ!$A$39:$A$782,$A42,СВЦЭМ!$B$39:$B$782,K$11)+'СЕТ СН'!$F$11+СВЦЭМ!$D$10+'СЕТ СН'!$F$5-'СЕТ СН'!$F$21</f>
        <v>2267.9600249</v>
      </c>
      <c r="L42" s="36">
        <f>SUMIFS(СВЦЭМ!$D$39:$D$782,СВЦЭМ!$A$39:$A$782,$A42,СВЦЭМ!$B$39:$B$782,L$11)+'СЕТ СН'!$F$11+СВЦЭМ!$D$10+'СЕТ СН'!$F$5-'СЕТ СН'!$F$21</f>
        <v>2268.3197691300002</v>
      </c>
      <c r="M42" s="36">
        <f>SUMIFS(СВЦЭМ!$D$39:$D$782,СВЦЭМ!$A$39:$A$782,$A42,СВЦЭМ!$B$39:$B$782,M$11)+'СЕТ СН'!$F$11+СВЦЭМ!$D$10+'СЕТ СН'!$F$5-'СЕТ СН'!$F$21</f>
        <v>2248.8316856199999</v>
      </c>
      <c r="N42" s="36">
        <f>SUMIFS(СВЦЭМ!$D$39:$D$782,СВЦЭМ!$A$39:$A$782,$A42,СВЦЭМ!$B$39:$B$782,N$11)+'СЕТ СН'!$F$11+СВЦЭМ!$D$10+'СЕТ СН'!$F$5-'СЕТ СН'!$F$21</f>
        <v>2269.42060537</v>
      </c>
      <c r="O42" s="36">
        <f>SUMIFS(СВЦЭМ!$D$39:$D$782,СВЦЭМ!$A$39:$A$782,$A42,СВЦЭМ!$B$39:$B$782,O$11)+'СЕТ СН'!$F$11+СВЦЭМ!$D$10+'СЕТ СН'!$F$5-'СЕТ СН'!$F$21</f>
        <v>2307.7663283700003</v>
      </c>
      <c r="P42" s="36">
        <f>SUMIFS(СВЦЭМ!$D$39:$D$782,СВЦЭМ!$A$39:$A$782,$A42,СВЦЭМ!$B$39:$B$782,P$11)+'СЕТ СН'!$F$11+СВЦЭМ!$D$10+'СЕТ СН'!$F$5-'СЕТ СН'!$F$21</f>
        <v>2318.6946260600002</v>
      </c>
      <c r="Q42" s="36">
        <f>SUMIFS(СВЦЭМ!$D$39:$D$782,СВЦЭМ!$A$39:$A$782,$A42,СВЦЭМ!$B$39:$B$782,Q$11)+'СЕТ СН'!$F$11+СВЦЭМ!$D$10+'СЕТ СН'!$F$5-'СЕТ СН'!$F$21</f>
        <v>2314.4029762499999</v>
      </c>
      <c r="R42" s="36">
        <f>SUMIFS(СВЦЭМ!$D$39:$D$782,СВЦЭМ!$A$39:$A$782,$A42,СВЦЭМ!$B$39:$B$782,R$11)+'СЕТ СН'!$F$11+СВЦЭМ!$D$10+'СЕТ СН'!$F$5-'СЕТ СН'!$F$21</f>
        <v>2304.7316421400001</v>
      </c>
      <c r="S42" s="36">
        <f>SUMIFS(СВЦЭМ!$D$39:$D$782,СВЦЭМ!$A$39:$A$782,$A42,СВЦЭМ!$B$39:$B$782,S$11)+'СЕТ СН'!$F$11+СВЦЭМ!$D$10+'СЕТ СН'!$F$5-'СЕТ СН'!$F$21</f>
        <v>2278.45604379</v>
      </c>
      <c r="T42" s="36">
        <f>SUMIFS(СВЦЭМ!$D$39:$D$782,СВЦЭМ!$A$39:$A$782,$A42,СВЦЭМ!$B$39:$B$782,T$11)+'СЕТ СН'!$F$11+СВЦЭМ!$D$10+'СЕТ СН'!$F$5-'СЕТ СН'!$F$21</f>
        <v>2235.11179008</v>
      </c>
      <c r="U42" s="36">
        <f>SUMIFS(СВЦЭМ!$D$39:$D$782,СВЦЭМ!$A$39:$A$782,$A42,СВЦЭМ!$B$39:$B$782,U$11)+'СЕТ СН'!$F$11+СВЦЭМ!$D$10+'СЕТ СН'!$F$5-'СЕТ СН'!$F$21</f>
        <v>2204.8790221300001</v>
      </c>
      <c r="V42" s="36">
        <f>SUMIFS(СВЦЭМ!$D$39:$D$782,СВЦЭМ!$A$39:$A$782,$A42,СВЦЭМ!$B$39:$B$782,V$11)+'СЕТ СН'!$F$11+СВЦЭМ!$D$10+'СЕТ СН'!$F$5-'СЕТ СН'!$F$21</f>
        <v>2209.5987142499998</v>
      </c>
      <c r="W42" s="36">
        <f>SUMIFS(СВЦЭМ!$D$39:$D$782,СВЦЭМ!$A$39:$A$782,$A42,СВЦЭМ!$B$39:$B$782,W$11)+'СЕТ СН'!$F$11+СВЦЭМ!$D$10+'СЕТ СН'!$F$5-'СЕТ СН'!$F$21</f>
        <v>2236.5065604800002</v>
      </c>
      <c r="X42" s="36">
        <f>SUMIFS(СВЦЭМ!$D$39:$D$782,СВЦЭМ!$A$39:$A$782,$A42,СВЦЭМ!$B$39:$B$782,X$11)+'СЕТ СН'!$F$11+СВЦЭМ!$D$10+'СЕТ СН'!$F$5-'СЕТ СН'!$F$21</f>
        <v>2215.5007955199999</v>
      </c>
      <c r="Y42" s="36">
        <f>SUMIFS(СВЦЭМ!$D$39:$D$782,СВЦЭМ!$A$39:$A$782,$A42,СВЦЭМ!$B$39:$B$782,Y$11)+'СЕТ СН'!$F$11+СВЦЭМ!$D$10+'СЕТ СН'!$F$5-'СЕТ СН'!$F$21</f>
        <v>2174.3267959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СН'!$G$11+СВЦЭМ!$D$10+'СЕТ СН'!$G$5-'СЕТ СН'!$G$21</f>
        <v>3245.93765145</v>
      </c>
      <c r="C48" s="36">
        <f>SUMIFS(СВЦЭМ!$D$39:$D$782,СВЦЭМ!$A$39:$A$782,$A48,СВЦЭМ!$B$39:$B$782,C$47)+'СЕТ СН'!$G$11+СВЦЭМ!$D$10+'СЕТ СН'!$G$5-'СЕТ СН'!$G$21</f>
        <v>3294.1572187500001</v>
      </c>
      <c r="D48" s="36">
        <f>SUMIFS(СВЦЭМ!$D$39:$D$782,СВЦЭМ!$A$39:$A$782,$A48,СВЦЭМ!$B$39:$B$782,D$47)+'СЕТ СН'!$G$11+СВЦЭМ!$D$10+'СЕТ СН'!$G$5-'СЕТ СН'!$G$21</f>
        <v>3334.8582156000002</v>
      </c>
      <c r="E48" s="36">
        <f>SUMIFS(СВЦЭМ!$D$39:$D$782,СВЦЭМ!$A$39:$A$782,$A48,СВЦЭМ!$B$39:$B$782,E$47)+'СЕТ СН'!$G$11+СВЦЭМ!$D$10+'СЕТ СН'!$G$5-'СЕТ СН'!$G$21</f>
        <v>3337.8944637300001</v>
      </c>
      <c r="F48" s="36">
        <f>SUMIFS(СВЦЭМ!$D$39:$D$782,СВЦЭМ!$A$39:$A$782,$A48,СВЦЭМ!$B$39:$B$782,F$47)+'СЕТ СН'!$G$11+СВЦЭМ!$D$10+'СЕТ СН'!$G$5-'СЕТ СН'!$G$21</f>
        <v>3345.7241680699999</v>
      </c>
      <c r="G48" s="36">
        <f>SUMIFS(СВЦЭМ!$D$39:$D$782,СВЦЭМ!$A$39:$A$782,$A48,СВЦЭМ!$B$39:$B$782,G$47)+'СЕТ СН'!$G$11+СВЦЭМ!$D$10+'СЕТ СН'!$G$5-'СЕТ СН'!$G$21</f>
        <v>3342.9849328099999</v>
      </c>
      <c r="H48" s="36">
        <f>SUMIFS(СВЦЭМ!$D$39:$D$782,СВЦЭМ!$A$39:$A$782,$A48,СВЦЭМ!$B$39:$B$782,H$47)+'СЕТ СН'!$G$11+СВЦЭМ!$D$10+'СЕТ СН'!$G$5-'СЕТ СН'!$G$21</f>
        <v>3337.7928452400001</v>
      </c>
      <c r="I48" s="36">
        <f>SUMIFS(СВЦЭМ!$D$39:$D$782,СВЦЭМ!$A$39:$A$782,$A48,СВЦЭМ!$B$39:$B$782,I$47)+'СЕТ СН'!$G$11+СВЦЭМ!$D$10+'СЕТ СН'!$G$5-'СЕТ СН'!$G$21</f>
        <v>3299.6226240699998</v>
      </c>
      <c r="J48" s="36">
        <f>SUMIFS(СВЦЭМ!$D$39:$D$782,СВЦЭМ!$A$39:$A$782,$A48,СВЦЭМ!$B$39:$B$782,J$47)+'СЕТ СН'!$G$11+СВЦЭМ!$D$10+'СЕТ СН'!$G$5-'СЕТ СН'!$G$21</f>
        <v>3261.5888739399998</v>
      </c>
      <c r="K48" s="36">
        <f>SUMIFS(СВЦЭМ!$D$39:$D$782,СВЦЭМ!$A$39:$A$782,$A48,СВЦЭМ!$B$39:$B$782,K$47)+'СЕТ СН'!$G$11+СВЦЭМ!$D$10+'СЕТ СН'!$G$5-'СЕТ СН'!$G$21</f>
        <v>3202.7989766199998</v>
      </c>
      <c r="L48" s="36">
        <f>SUMIFS(СВЦЭМ!$D$39:$D$782,СВЦЭМ!$A$39:$A$782,$A48,СВЦЭМ!$B$39:$B$782,L$47)+'СЕТ СН'!$G$11+СВЦЭМ!$D$10+'СЕТ СН'!$G$5-'СЕТ СН'!$G$21</f>
        <v>3163.6632940200002</v>
      </c>
      <c r="M48" s="36">
        <f>SUMIFS(СВЦЭМ!$D$39:$D$782,СВЦЭМ!$A$39:$A$782,$A48,СВЦЭМ!$B$39:$B$782,M$47)+'СЕТ СН'!$G$11+СВЦЭМ!$D$10+'СЕТ СН'!$G$5-'СЕТ СН'!$G$21</f>
        <v>3168.9516788000001</v>
      </c>
      <c r="N48" s="36">
        <f>SUMIFS(СВЦЭМ!$D$39:$D$782,СВЦЭМ!$A$39:$A$782,$A48,СВЦЭМ!$B$39:$B$782,N$47)+'СЕТ СН'!$G$11+СВЦЭМ!$D$10+'СЕТ СН'!$G$5-'СЕТ СН'!$G$21</f>
        <v>3226.4485077899999</v>
      </c>
      <c r="O48" s="36">
        <f>SUMIFS(СВЦЭМ!$D$39:$D$782,СВЦЭМ!$A$39:$A$782,$A48,СВЦЭМ!$B$39:$B$782,O$47)+'СЕТ СН'!$G$11+СВЦЭМ!$D$10+'СЕТ СН'!$G$5-'СЕТ СН'!$G$21</f>
        <v>3246.1084283700002</v>
      </c>
      <c r="P48" s="36">
        <f>SUMIFS(СВЦЭМ!$D$39:$D$782,СВЦЭМ!$A$39:$A$782,$A48,СВЦЭМ!$B$39:$B$782,P$47)+'СЕТ СН'!$G$11+СВЦЭМ!$D$10+'СЕТ СН'!$G$5-'СЕТ СН'!$G$21</f>
        <v>3263.0805918999999</v>
      </c>
      <c r="Q48" s="36">
        <f>SUMIFS(СВЦЭМ!$D$39:$D$782,СВЦЭМ!$A$39:$A$782,$A48,СВЦЭМ!$B$39:$B$782,Q$47)+'СЕТ СН'!$G$11+СВЦЭМ!$D$10+'СЕТ СН'!$G$5-'СЕТ СН'!$G$21</f>
        <v>3271.6301792200002</v>
      </c>
      <c r="R48" s="36">
        <f>SUMIFS(СВЦЭМ!$D$39:$D$782,СВЦЭМ!$A$39:$A$782,$A48,СВЦЭМ!$B$39:$B$782,R$47)+'СЕТ СН'!$G$11+СВЦЭМ!$D$10+'СЕТ СН'!$G$5-'СЕТ СН'!$G$21</f>
        <v>3263.7945758899996</v>
      </c>
      <c r="S48" s="36">
        <f>SUMIFS(СВЦЭМ!$D$39:$D$782,СВЦЭМ!$A$39:$A$782,$A48,СВЦЭМ!$B$39:$B$782,S$47)+'СЕТ СН'!$G$11+СВЦЭМ!$D$10+'СЕТ СН'!$G$5-'СЕТ СН'!$G$21</f>
        <v>3254.4241216999999</v>
      </c>
      <c r="T48" s="36">
        <f>SUMIFS(СВЦЭМ!$D$39:$D$782,СВЦЭМ!$A$39:$A$782,$A48,СВЦЭМ!$B$39:$B$782,T$47)+'СЕТ СН'!$G$11+СВЦЭМ!$D$10+'СЕТ СН'!$G$5-'СЕТ СН'!$G$21</f>
        <v>3203.7991924200001</v>
      </c>
      <c r="U48" s="36">
        <f>SUMIFS(СВЦЭМ!$D$39:$D$782,СВЦЭМ!$A$39:$A$782,$A48,СВЦЭМ!$B$39:$B$782,U$47)+'СЕТ СН'!$G$11+СВЦЭМ!$D$10+'СЕТ СН'!$G$5-'СЕТ СН'!$G$21</f>
        <v>3181.8296454599999</v>
      </c>
      <c r="V48" s="36">
        <f>SUMIFS(СВЦЭМ!$D$39:$D$782,СВЦЭМ!$A$39:$A$782,$A48,СВЦЭМ!$B$39:$B$782,V$47)+'СЕТ СН'!$G$11+СВЦЭМ!$D$10+'СЕТ СН'!$G$5-'СЕТ СН'!$G$21</f>
        <v>3164.47904733</v>
      </c>
      <c r="W48" s="36">
        <f>SUMIFS(СВЦЭМ!$D$39:$D$782,СВЦЭМ!$A$39:$A$782,$A48,СВЦЭМ!$B$39:$B$782,W$47)+'СЕТ СН'!$G$11+СВЦЭМ!$D$10+'СЕТ СН'!$G$5-'СЕТ СН'!$G$21</f>
        <v>3150.61507966</v>
      </c>
      <c r="X48" s="36">
        <f>SUMIFS(СВЦЭМ!$D$39:$D$782,СВЦЭМ!$A$39:$A$782,$A48,СВЦЭМ!$B$39:$B$782,X$47)+'СЕТ СН'!$G$11+СВЦЭМ!$D$10+'СЕТ СН'!$G$5-'СЕТ СН'!$G$21</f>
        <v>3163.92041436</v>
      </c>
      <c r="Y48" s="36">
        <f>SUMIFS(СВЦЭМ!$D$39:$D$782,СВЦЭМ!$A$39:$A$782,$A48,СВЦЭМ!$B$39:$B$782,Y$47)+'СЕТ СН'!$G$11+СВЦЭМ!$D$10+'СЕТ СН'!$G$5-'СЕТ СН'!$G$21</f>
        <v>3237.4121779799998</v>
      </c>
      <c r="AA48" s="45"/>
    </row>
    <row r="49" spans="1:25" ht="15.75" x14ac:dyDescent="0.2">
      <c r="A49" s="35">
        <f>A48+1</f>
        <v>44318</v>
      </c>
      <c r="B49" s="36">
        <f>SUMIFS(СВЦЭМ!$D$39:$D$782,СВЦЭМ!$A$39:$A$782,$A49,СВЦЭМ!$B$39:$B$782,B$47)+'СЕТ СН'!$G$11+СВЦЭМ!$D$10+'СЕТ СН'!$G$5-'СЕТ СН'!$G$21</f>
        <v>3215.4414237700003</v>
      </c>
      <c r="C49" s="36">
        <f>SUMIFS(СВЦЭМ!$D$39:$D$782,СВЦЭМ!$A$39:$A$782,$A49,СВЦЭМ!$B$39:$B$782,C$47)+'СЕТ СН'!$G$11+СВЦЭМ!$D$10+'СЕТ СН'!$G$5-'СЕТ СН'!$G$21</f>
        <v>3256.0859163799996</v>
      </c>
      <c r="D49" s="36">
        <f>SUMIFS(СВЦЭМ!$D$39:$D$782,СВЦЭМ!$A$39:$A$782,$A49,СВЦЭМ!$B$39:$B$782,D$47)+'СЕТ СН'!$G$11+СВЦЭМ!$D$10+'СЕТ СН'!$G$5-'СЕТ СН'!$G$21</f>
        <v>3307.9732794900001</v>
      </c>
      <c r="E49" s="36">
        <f>SUMIFS(СВЦЭМ!$D$39:$D$782,СВЦЭМ!$A$39:$A$782,$A49,СВЦЭМ!$B$39:$B$782,E$47)+'СЕТ СН'!$G$11+СВЦЭМ!$D$10+'СЕТ СН'!$G$5-'СЕТ СН'!$G$21</f>
        <v>3327.0156047800001</v>
      </c>
      <c r="F49" s="36">
        <f>SUMIFS(СВЦЭМ!$D$39:$D$782,СВЦЭМ!$A$39:$A$782,$A49,СВЦЭМ!$B$39:$B$782,F$47)+'СЕТ СН'!$G$11+СВЦЭМ!$D$10+'СЕТ СН'!$G$5-'СЕТ СН'!$G$21</f>
        <v>3338.3659601899999</v>
      </c>
      <c r="G49" s="36">
        <f>SUMIFS(СВЦЭМ!$D$39:$D$782,СВЦЭМ!$A$39:$A$782,$A49,СВЦЭМ!$B$39:$B$782,G$47)+'СЕТ СН'!$G$11+СВЦЭМ!$D$10+'СЕТ СН'!$G$5-'СЕТ СН'!$G$21</f>
        <v>3335.9849606299999</v>
      </c>
      <c r="H49" s="36">
        <f>SUMIFS(СВЦЭМ!$D$39:$D$782,СВЦЭМ!$A$39:$A$782,$A49,СВЦЭМ!$B$39:$B$782,H$47)+'СЕТ СН'!$G$11+СВЦЭМ!$D$10+'СЕТ СН'!$G$5-'СЕТ СН'!$G$21</f>
        <v>3341.2680838599999</v>
      </c>
      <c r="I49" s="36">
        <f>SUMIFS(СВЦЭМ!$D$39:$D$782,СВЦЭМ!$A$39:$A$782,$A49,СВЦЭМ!$B$39:$B$782,I$47)+'СЕТ СН'!$G$11+СВЦЭМ!$D$10+'СЕТ СН'!$G$5-'СЕТ СН'!$G$21</f>
        <v>3310.7188636199999</v>
      </c>
      <c r="J49" s="36">
        <f>SUMIFS(СВЦЭМ!$D$39:$D$782,СВЦЭМ!$A$39:$A$782,$A49,СВЦЭМ!$B$39:$B$782,J$47)+'СЕТ СН'!$G$11+СВЦЭМ!$D$10+'СЕТ СН'!$G$5-'СЕТ СН'!$G$21</f>
        <v>3240.2847513500001</v>
      </c>
      <c r="K49" s="36">
        <f>SUMIFS(СВЦЭМ!$D$39:$D$782,СВЦЭМ!$A$39:$A$782,$A49,СВЦЭМ!$B$39:$B$782,K$47)+'СЕТ СН'!$G$11+СВЦЭМ!$D$10+'СЕТ СН'!$G$5-'СЕТ СН'!$G$21</f>
        <v>3199.06585189</v>
      </c>
      <c r="L49" s="36">
        <f>SUMIFS(СВЦЭМ!$D$39:$D$782,СВЦЭМ!$A$39:$A$782,$A49,СВЦЭМ!$B$39:$B$782,L$47)+'СЕТ СН'!$G$11+СВЦЭМ!$D$10+'СЕТ СН'!$G$5-'СЕТ СН'!$G$21</f>
        <v>3151.3539885</v>
      </c>
      <c r="M49" s="36">
        <f>SUMIFS(СВЦЭМ!$D$39:$D$782,СВЦЭМ!$A$39:$A$782,$A49,СВЦЭМ!$B$39:$B$782,M$47)+'СЕТ СН'!$G$11+СВЦЭМ!$D$10+'СЕТ СН'!$G$5-'СЕТ СН'!$G$21</f>
        <v>3150.8623778900001</v>
      </c>
      <c r="N49" s="36">
        <f>SUMIFS(СВЦЭМ!$D$39:$D$782,СВЦЭМ!$A$39:$A$782,$A49,СВЦЭМ!$B$39:$B$782,N$47)+'СЕТ СН'!$G$11+СВЦЭМ!$D$10+'СЕТ СН'!$G$5-'СЕТ СН'!$G$21</f>
        <v>3223.5180699299999</v>
      </c>
      <c r="O49" s="36">
        <f>SUMIFS(СВЦЭМ!$D$39:$D$782,СВЦЭМ!$A$39:$A$782,$A49,СВЦЭМ!$B$39:$B$782,O$47)+'СЕТ СН'!$G$11+СВЦЭМ!$D$10+'СЕТ СН'!$G$5-'СЕТ СН'!$G$21</f>
        <v>3237.64053324</v>
      </c>
      <c r="P49" s="36">
        <f>SUMIFS(СВЦЭМ!$D$39:$D$782,СВЦЭМ!$A$39:$A$782,$A49,СВЦЭМ!$B$39:$B$782,P$47)+'СЕТ СН'!$G$11+СВЦЭМ!$D$10+'СЕТ СН'!$G$5-'СЕТ СН'!$G$21</f>
        <v>3256.30782808</v>
      </c>
      <c r="Q49" s="36">
        <f>SUMIFS(СВЦЭМ!$D$39:$D$782,СВЦЭМ!$A$39:$A$782,$A49,СВЦЭМ!$B$39:$B$782,Q$47)+'СЕТ СН'!$G$11+СВЦЭМ!$D$10+'СЕТ СН'!$G$5-'СЕТ СН'!$G$21</f>
        <v>3256.02983976</v>
      </c>
      <c r="R49" s="36">
        <f>SUMIFS(СВЦЭМ!$D$39:$D$782,СВЦЭМ!$A$39:$A$782,$A49,СВЦЭМ!$B$39:$B$782,R$47)+'СЕТ СН'!$G$11+СВЦЭМ!$D$10+'СЕТ СН'!$G$5-'СЕТ СН'!$G$21</f>
        <v>3244.5378149099997</v>
      </c>
      <c r="S49" s="36">
        <f>SUMIFS(СВЦЭМ!$D$39:$D$782,СВЦЭМ!$A$39:$A$782,$A49,СВЦЭМ!$B$39:$B$782,S$47)+'СЕТ СН'!$G$11+СВЦЭМ!$D$10+'СЕТ СН'!$G$5-'СЕТ СН'!$G$21</f>
        <v>3234.79507152</v>
      </c>
      <c r="T49" s="36">
        <f>SUMIFS(СВЦЭМ!$D$39:$D$782,СВЦЭМ!$A$39:$A$782,$A49,СВЦЭМ!$B$39:$B$782,T$47)+'СЕТ СН'!$G$11+СВЦЭМ!$D$10+'СЕТ СН'!$G$5-'СЕТ СН'!$G$21</f>
        <v>3185.8259842100001</v>
      </c>
      <c r="U49" s="36">
        <f>SUMIFS(СВЦЭМ!$D$39:$D$782,СВЦЭМ!$A$39:$A$782,$A49,СВЦЭМ!$B$39:$B$782,U$47)+'СЕТ СН'!$G$11+СВЦЭМ!$D$10+'СЕТ СН'!$G$5-'СЕТ СН'!$G$21</f>
        <v>3161.4945684900003</v>
      </c>
      <c r="V49" s="36">
        <f>SUMIFS(СВЦЭМ!$D$39:$D$782,СВЦЭМ!$A$39:$A$782,$A49,СВЦЭМ!$B$39:$B$782,V$47)+'СЕТ СН'!$G$11+СВЦЭМ!$D$10+'СЕТ СН'!$G$5-'СЕТ СН'!$G$21</f>
        <v>3130.2069768299998</v>
      </c>
      <c r="W49" s="36">
        <f>SUMIFS(СВЦЭМ!$D$39:$D$782,СВЦЭМ!$A$39:$A$782,$A49,СВЦЭМ!$B$39:$B$782,W$47)+'СЕТ СН'!$G$11+СВЦЭМ!$D$10+'СЕТ СН'!$G$5-'СЕТ СН'!$G$21</f>
        <v>3127.28999423</v>
      </c>
      <c r="X49" s="36">
        <f>SUMIFS(СВЦЭМ!$D$39:$D$782,СВЦЭМ!$A$39:$A$782,$A49,СВЦЭМ!$B$39:$B$782,X$47)+'СЕТ СН'!$G$11+СВЦЭМ!$D$10+'СЕТ СН'!$G$5-'СЕТ СН'!$G$21</f>
        <v>3163.5580882200002</v>
      </c>
      <c r="Y49" s="36">
        <f>SUMIFS(СВЦЭМ!$D$39:$D$782,СВЦЭМ!$A$39:$A$782,$A49,СВЦЭМ!$B$39:$B$782,Y$47)+'СЕТ СН'!$G$11+СВЦЭМ!$D$10+'СЕТ СН'!$G$5-'СЕТ СН'!$G$21</f>
        <v>3224.1049801899999</v>
      </c>
    </row>
    <row r="50" spans="1:25" ht="15.75" x14ac:dyDescent="0.2">
      <c r="A50" s="35">
        <f t="shared" ref="A50:A78" si="1">A49+1</f>
        <v>44319</v>
      </c>
      <c r="B50" s="36">
        <f>SUMIFS(СВЦЭМ!$D$39:$D$782,СВЦЭМ!$A$39:$A$782,$A50,СВЦЭМ!$B$39:$B$782,B$47)+'СЕТ СН'!$G$11+СВЦЭМ!$D$10+'СЕТ СН'!$G$5-'СЕТ СН'!$G$21</f>
        <v>3208.8696109100001</v>
      </c>
      <c r="C50" s="36">
        <f>SUMIFS(СВЦЭМ!$D$39:$D$782,СВЦЭМ!$A$39:$A$782,$A50,СВЦЭМ!$B$39:$B$782,C$47)+'СЕТ СН'!$G$11+СВЦЭМ!$D$10+'СЕТ СН'!$G$5-'СЕТ СН'!$G$21</f>
        <v>3276.03667554</v>
      </c>
      <c r="D50" s="36">
        <f>SUMIFS(СВЦЭМ!$D$39:$D$782,СВЦЭМ!$A$39:$A$782,$A50,СВЦЭМ!$B$39:$B$782,D$47)+'СЕТ СН'!$G$11+СВЦЭМ!$D$10+'СЕТ СН'!$G$5-'СЕТ СН'!$G$21</f>
        <v>3315.2277497300001</v>
      </c>
      <c r="E50" s="36">
        <f>SUMIFS(СВЦЭМ!$D$39:$D$782,СВЦЭМ!$A$39:$A$782,$A50,СВЦЭМ!$B$39:$B$782,E$47)+'СЕТ СН'!$G$11+СВЦЭМ!$D$10+'СЕТ СН'!$G$5-'СЕТ СН'!$G$21</f>
        <v>3330.1424273100001</v>
      </c>
      <c r="F50" s="36">
        <f>SUMIFS(СВЦЭМ!$D$39:$D$782,СВЦЭМ!$A$39:$A$782,$A50,СВЦЭМ!$B$39:$B$782,F$47)+'СЕТ СН'!$G$11+СВЦЭМ!$D$10+'СЕТ СН'!$G$5-'СЕТ СН'!$G$21</f>
        <v>3342.1324104200003</v>
      </c>
      <c r="G50" s="36">
        <f>SUMIFS(СВЦЭМ!$D$39:$D$782,СВЦЭМ!$A$39:$A$782,$A50,СВЦЭМ!$B$39:$B$782,G$47)+'СЕТ СН'!$G$11+СВЦЭМ!$D$10+'СЕТ СН'!$G$5-'СЕТ СН'!$G$21</f>
        <v>3345.6229103599999</v>
      </c>
      <c r="H50" s="36">
        <f>SUMIFS(СВЦЭМ!$D$39:$D$782,СВЦЭМ!$A$39:$A$782,$A50,СВЦЭМ!$B$39:$B$782,H$47)+'СЕТ СН'!$G$11+СВЦЭМ!$D$10+'СЕТ СН'!$G$5-'СЕТ СН'!$G$21</f>
        <v>3347.4007236099997</v>
      </c>
      <c r="I50" s="36">
        <f>SUMIFS(СВЦЭМ!$D$39:$D$782,СВЦЭМ!$A$39:$A$782,$A50,СВЦЭМ!$B$39:$B$782,I$47)+'СЕТ СН'!$G$11+СВЦЭМ!$D$10+'СЕТ СН'!$G$5-'СЕТ СН'!$G$21</f>
        <v>3309.2633840899998</v>
      </c>
      <c r="J50" s="36">
        <f>SUMIFS(СВЦЭМ!$D$39:$D$782,СВЦЭМ!$A$39:$A$782,$A50,СВЦЭМ!$B$39:$B$782,J$47)+'СЕТ СН'!$G$11+СВЦЭМ!$D$10+'СЕТ СН'!$G$5-'СЕТ СН'!$G$21</f>
        <v>3247.9056280200002</v>
      </c>
      <c r="K50" s="36">
        <f>SUMIFS(СВЦЭМ!$D$39:$D$782,СВЦЭМ!$A$39:$A$782,$A50,СВЦЭМ!$B$39:$B$782,K$47)+'СЕТ СН'!$G$11+СВЦЭМ!$D$10+'СЕТ СН'!$G$5-'СЕТ СН'!$G$21</f>
        <v>3208.04339179</v>
      </c>
      <c r="L50" s="36">
        <f>SUMIFS(СВЦЭМ!$D$39:$D$782,СВЦЭМ!$A$39:$A$782,$A50,СВЦЭМ!$B$39:$B$782,L$47)+'СЕТ СН'!$G$11+СВЦЭМ!$D$10+'СЕТ СН'!$G$5-'СЕТ СН'!$G$21</f>
        <v>3185.21233196</v>
      </c>
      <c r="M50" s="36">
        <f>SUMIFS(СВЦЭМ!$D$39:$D$782,СВЦЭМ!$A$39:$A$782,$A50,СВЦЭМ!$B$39:$B$782,M$47)+'СЕТ СН'!$G$11+СВЦЭМ!$D$10+'СЕТ СН'!$G$5-'СЕТ СН'!$G$21</f>
        <v>3170.03465478</v>
      </c>
      <c r="N50" s="36">
        <f>SUMIFS(СВЦЭМ!$D$39:$D$782,СВЦЭМ!$A$39:$A$782,$A50,СВЦЭМ!$B$39:$B$782,N$47)+'СЕТ СН'!$G$11+СВЦЭМ!$D$10+'СЕТ СН'!$G$5-'СЕТ СН'!$G$21</f>
        <v>3203.0354766099999</v>
      </c>
      <c r="O50" s="36">
        <f>SUMIFS(СВЦЭМ!$D$39:$D$782,СВЦЭМ!$A$39:$A$782,$A50,СВЦЭМ!$B$39:$B$782,O$47)+'СЕТ СН'!$G$11+СВЦЭМ!$D$10+'СЕТ СН'!$G$5-'СЕТ СН'!$G$21</f>
        <v>3237.56746183</v>
      </c>
      <c r="P50" s="36">
        <f>SUMIFS(СВЦЭМ!$D$39:$D$782,СВЦЭМ!$A$39:$A$782,$A50,СВЦЭМ!$B$39:$B$782,P$47)+'СЕТ СН'!$G$11+СВЦЭМ!$D$10+'СЕТ СН'!$G$5-'СЕТ СН'!$G$21</f>
        <v>3256.5602692299999</v>
      </c>
      <c r="Q50" s="36">
        <f>SUMIFS(СВЦЭМ!$D$39:$D$782,СВЦЭМ!$A$39:$A$782,$A50,СВЦЭМ!$B$39:$B$782,Q$47)+'СЕТ СН'!$G$11+СВЦЭМ!$D$10+'СЕТ СН'!$G$5-'СЕТ СН'!$G$21</f>
        <v>3265.3935928700002</v>
      </c>
      <c r="R50" s="36">
        <f>SUMIFS(СВЦЭМ!$D$39:$D$782,СВЦЭМ!$A$39:$A$782,$A50,СВЦЭМ!$B$39:$B$782,R$47)+'СЕТ СН'!$G$11+СВЦЭМ!$D$10+'СЕТ СН'!$G$5-'СЕТ СН'!$G$21</f>
        <v>3254.6069826599996</v>
      </c>
      <c r="S50" s="36">
        <f>SUMIFS(СВЦЭМ!$D$39:$D$782,СВЦЭМ!$A$39:$A$782,$A50,СВЦЭМ!$B$39:$B$782,S$47)+'СЕТ СН'!$G$11+СВЦЭМ!$D$10+'СЕТ СН'!$G$5-'СЕТ СН'!$G$21</f>
        <v>3234.28567471</v>
      </c>
      <c r="T50" s="36">
        <f>SUMIFS(СВЦЭМ!$D$39:$D$782,СВЦЭМ!$A$39:$A$782,$A50,СВЦЭМ!$B$39:$B$782,T$47)+'СЕТ СН'!$G$11+СВЦЭМ!$D$10+'СЕТ СН'!$G$5-'СЕТ СН'!$G$21</f>
        <v>3186.7289596000001</v>
      </c>
      <c r="U50" s="36">
        <f>SUMIFS(СВЦЭМ!$D$39:$D$782,СВЦЭМ!$A$39:$A$782,$A50,СВЦЭМ!$B$39:$B$782,U$47)+'СЕТ СН'!$G$11+СВЦЭМ!$D$10+'СЕТ СН'!$G$5-'СЕТ СН'!$G$21</f>
        <v>3166.2144819100004</v>
      </c>
      <c r="V50" s="36">
        <f>SUMIFS(СВЦЭМ!$D$39:$D$782,СВЦЭМ!$A$39:$A$782,$A50,СВЦЭМ!$B$39:$B$782,V$47)+'СЕТ СН'!$G$11+СВЦЭМ!$D$10+'СЕТ СН'!$G$5-'СЕТ СН'!$G$21</f>
        <v>3155.6948684700001</v>
      </c>
      <c r="W50" s="36">
        <f>SUMIFS(СВЦЭМ!$D$39:$D$782,СВЦЭМ!$A$39:$A$782,$A50,СВЦЭМ!$B$39:$B$782,W$47)+'СЕТ СН'!$G$11+СВЦЭМ!$D$10+'СЕТ СН'!$G$5-'СЕТ СН'!$G$21</f>
        <v>3162.1523625300001</v>
      </c>
      <c r="X50" s="36">
        <f>SUMIFS(СВЦЭМ!$D$39:$D$782,СВЦЭМ!$A$39:$A$782,$A50,СВЦЭМ!$B$39:$B$782,X$47)+'СЕТ СН'!$G$11+СВЦЭМ!$D$10+'СЕТ СН'!$G$5-'СЕТ СН'!$G$21</f>
        <v>3150.7205073200003</v>
      </c>
      <c r="Y50" s="36">
        <f>SUMIFS(СВЦЭМ!$D$39:$D$782,СВЦЭМ!$A$39:$A$782,$A50,СВЦЭМ!$B$39:$B$782,Y$47)+'СЕТ СН'!$G$11+СВЦЭМ!$D$10+'СЕТ СН'!$G$5-'СЕТ СН'!$G$21</f>
        <v>3157.4706071300002</v>
      </c>
    </row>
    <row r="51" spans="1:25" ht="15.75" x14ac:dyDescent="0.2">
      <c r="A51" s="35">
        <f t="shared" si="1"/>
        <v>44320</v>
      </c>
      <c r="B51" s="36">
        <f>SUMIFS(СВЦЭМ!$D$39:$D$782,СВЦЭМ!$A$39:$A$782,$A51,СВЦЭМ!$B$39:$B$782,B$47)+'СЕТ СН'!$G$11+СВЦЭМ!$D$10+'СЕТ СН'!$G$5-'СЕТ СН'!$G$21</f>
        <v>3171.1857494999999</v>
      </c>
      <c r="C51" s="36">
        <f>SUMIFS(СВЦЭМ!$D$39:$D$782,СВЦЭМ!$A$39:$A$782,$A51,СВЦЭМ!$B$39:$B$782,C$47)+'СЕТ СН'!$G$11+СВЦЭМ!$D$10+'СЕТ СН'!$G$5-'СЕТ СН'!$G$21</f>
        <v>3227.3098751699999</v>
      </c>
      <c r="D51" s="36">
        <f>SUMIFS(СВЦЭМ!$D$39:$D$782,СВЦЭМ!$A$39:$A$782,$A51,СВЦЭМ!$B$39:$B$782,D$47)+'СЕТ СН'!$G$11+СВЦЭМ!$D$10+'СЕТ СН'!$G$5-'СЕТ СН'!$G$21</f>
        <v>3249.59808398</v>
      </c>
      <c r="E51" s="36">
        <f>SUMIFS(СВЦЭМ!$D$39:$D$782,СВЦЭМ!$A$39:$A$782,$A51,СВЦЭМ!$B$39:$B$782,E$47)+'СЕТ СН'!$G$11+СВЦЭМ!$D$10+'СЕТ СН'!$G$5-'СЕТ СН'!$G$21</f>
        <v>3261.5038619699999</v>
      </c>
      <c r="F51" s="36">
        <f>SUMIFS(СВЦЭМ!$D$39:$D$782,СВЦЭМ!$A$39:$A$782,$A51,СВЦЭМ!$B$39:$B$782,F$47)+'СЕТ СН'!$G$11+СВЦЭМ!$D$10+'СЕТ СН'!$G$5-'СЕТ СН'!$G$21</f>
        <v>3274.5277440099999</v>
      </c>
      <c r="G51" s="36">
        <f>SUMIFS(СВЦЭМ!$D$39:$D$782,СВЦЭМ!$A$39:$A$782,$A51,СВЦЭМ!$B$39:$B$782,G$47)+'СЕТ СН'!$G$11+СВЦЭМ!$D$10+'СЕТ СН'!$G$5-'СЕТ СН'!$G$21</f>
        <v>3269.0831474899996</v>
      </c>
      <c r="H51" s="36">
        <f>SUMIFS(СВЦЭМ!$D$39:$D$782,СВЦЭМ!$A$39:$A$782,$A51,СВЦЭМ!$B$39:$B$782,H$47)+'СЕТ СН'!$G$11+СВЦЭМ!$D$10+'СЕТ СН'!$G$5-'СЕТ СН'!$G$21</f>
        <v>3237.6932406699998</v>
      </c>
      <c r="I51" s="36">
        <f>SUMIFS(СВЦЭМ!$D$39:$D$782,СВЦЭМ!$A$39:$A$782,$A51,СВЦЭМ!$B$39:$B$782,I$47)+'СЕТ СН'!$G$11+СВЦЭМ!$D$10+'СЕТ СН'!$G$5-'СЕТ СН'!$G$21</f>
        <v>3216.0012430300003</v>
      </c>
      <c r="J51" s="36">
        <f>SUMIFS(СВЦЭМ!$D$39:$D$782,СВЦЭМ!$A$39:$A$782,$A51,СВЦЭМ!$B$39:$B$782,J$47)+'СЕТ СН'!$G$11+СВЦЭМ!$D$10+'СЕТ СН'!$G$5-'СЕТ СН'!$G$21</f>
        <v>3185.4781354900001</v>
      </c>
      <c r="K51" s="36">
        <f>SUMIFS(СВЦЭМ!$D$39:$D$782,СВЦЭМ!$A$39:$A$782,$A51,СВЦЭМ!$B$39:$B$782,K$47)+'СЕТ СН'!$G$11+СВЦЭМ!$D$10+'СЕТ СН'!$G$5-'СЕТ СН'!$G$21</f>
        <v>3162.1417502600002</v>
      </c>
      <c r="L51" s="36">
        <f>SUMIFS(СВЦЭМ!$D$39:$D$782,СВЦЭМ!$A$39:$A$782,$A51,СВЦЭМ!$B$39:$B$782,L$47)+'СЕТ СН'!$G$11+СВЦЭМ!$D$10+'СЕТ СН'!$G$5-'СЕТ СН'!$G$21</f>
        <v>3155.43600096</v>
      </c>
      <c r="M51" s="36">
        <f>SUMIFS(СВЦЭМ!$D$39:$D$782,СВЦЭМ!$A$39:$A$782,$A51,СВЦЭМ!$B$39:$B$782,M$47)+'СЕТ СН'!$G$11+СВЦЭМ!$D$10+'СЕТ СН'!$G$5-'СЕТ СН'!$G$21</f>
        <v>3153.0076772000002</v>
      </c>
      <c r="N51" s="36">
        <f>SUMIFS(СВЦЭМ!$D$39:$D$782,СВЦЭМ!$A$39:$A$782,$A51,СВЦЭМ!$B$39:$B$782,N$47)+'СЕТ СН'!$G$11+СВЦЭМ!$D$10+'СЕТ СН'!$G$5-'СЕТ СН'!$G$21</f>
        <v>3162.8480409499998</v>
      </c>
      <c r="O51" s="36">
        <f>SUMIFS(СВЦЭМ!$D$39:$D$782,СВЦЭМ!$A$39:$A$782,$A51,СВЦЭМ!$B$39:$B$782,O$47)+'СЕТ СН'!$G$11+СВЦЭМ!$D$10+'СЕТ СН'!$G$5-'СЕТ СН'!$G$21</f>
        <v>3164.6854112700003</v>
      </c>
      <c r="P51" s="36">
        <f>SUMIFS(СВЦЭМ!$D$39:$D$782,СВЦЭМ!$A$39:$A$782,$A51,СВЦЭМ!$B$39:$B$782,P$47)+'СЕТ СН'!$G$11+СВЦЭМ!$D$10+'СЕТ СН'!$G$5-'СЕТ СН'!$G$21</f>
        <v>3172.0344096100002</v>
      </c>
      <c r="Q51" s="36">
        <f>SUMIFS(СВЦЭМ!$D$39:$D$782,СВЦЭМ!$A$39:$A$782,$A51,СВЦЭМ!$B$39:$B$782,Q$47)+'СЕТ СН'!$G$11+СВЦЭМ!$D$10+'СЕТ СН'!$G$5-'СЕТ СН'!$G$21</f>
        <v>3174.4676703800001</v>
      </c>
      <c r="R51" s="36">
        <f>SUMIFS(СВЦЭМ!$D$39:$D$782,СВЦЭМ!$A$39:$A$782,$A51,СВЦЭМ!$B$39:$B$782,R$47)+'СЕТ СН'!$G$11+СВЦЭМ!$D$10+'СЕТ СН'!$G$5-'СЕТ СН'!$G$21</f>
        <v>3178.4242680300003</v>
      </c>
      <c r="S51" s="36">
        <f>SUMIFS(СВЦЭМ!$D$39:$D$782,СВЦЭМ!$A$39:$A$782,$A51,СВЦЭМ!$B$39:$B$782,S$47)+'СЕТ СН'!$G$11+СВЦЭМ!$D$10+'СЕТ СН'!$G$5-'СЕТ СН'!$G$21</f>
        <v>3193.2948107700004</v>
      </c>
      <c r="T51" s="36">
        <f>SUMIFS(СВЦЭМ!$D$39:$D$782,СВЦЭМ!$A$39:$A$782,$A51,СВЦЭМ!$B$39:$B$782,T$47)+'СЕТ СН'!$G$11+СВЦЭМ!$D$10+'СЕТ СН'!$G$5-'СЕТ СН'!$G$21</f>
        <v>3166.2105696400004</v>
      </c>
      <c r="U51" s="36">
        <f>SUMIFS(СВЦЭМ!$D$39:$D$782,СВЦЭМ!$A$39:$A$782,$A51,СВЦЭМ!$B$39:$B$782,U$47)+'СЕТ СН'!$G$11+СВЦЭМ!$D$10+'СЕТ СН'!$G$5-'СЕТ СН'!$G$21</f>
        <v>3135.0450193800002</v>
      </c>
      <c r="V51" s="36">
        <f>SUMIFS(СВЦЭМ!$D$39:$D$782,СВЦЭМ!$A$39:$A$782,$A51,СВЦЭМ!$B$39:$B$782,V$47)+'СЕТ СН'!$G$11+СВЦЭМ!$D$10+'СЕТ СН'!$G$5-'СЕТ СН'!$G$21</f>
        <v>3118.2079553399999</v>
      </c>
      <c r="W51" s="36">
        <f>SUMIFS(СВЦЭМ!$D$39:$D$782,СВЦЭМ!$A$39:$A$782,$A51,СВЦЭМ!$B$39:$B$782,W$47)+'СЕТ СН'!$G$11+СВЦЭМ!$D$10+'СЕТ СН'!$G$5-'СЕТ СН'!$G$21</f>
        <v>3124.1302037400001</v>
      </c>
      <c r="X51" s="36">
        <f>SUMIFS(СВЦЭМ!$D$39:$D$782,СВЦЭМ!$A$39:$A$782,$A51,СВЦЭМ!$B$39:$B$782,X$47)+'СЕТ СН'!$G$11+СВЦЭМ!$D$10+'СЕТ СН'!$G$5-'СЕТ СН'!$G$21</f>
        <v>3144.2920050800003</v>
      </c>
      <c r="Y51" s="36">
        <f>SUMIFS(СВЦЭМ!$D$39:$D$782,СВЦЭМ!$A$39:$A$782,$A51,СВЦЭМ!$B$39:$B$782,Y$47)+'СЕТ СН'!$G$11+СВЦЭМ!$D$10+'СЕТ СН'!$G$5-'СЕТ СН'!$G$21</f>
        <v>3165.6436258100002</v>
      </c>
    </row>
    <row r="52" spans="1:25" ht="15.75" x14ac:dyDescent="0.2">
      <c r="A52" s="35">
        <f t="shared" si="1"/>
        <v>44321</v>
      </c>
      <c r="B52" s="36">
        <f>SUMIFS(СВЦЭМ!$D$39:$D$782,СВЦЭМ!$A$39:$A$782,$A52,СВЦЭМ!$B$39:$B$782,B$47)+'СЕТ СН'!$G$11+СВЦЭМ!$D$10+'СЕТ СН'!$G$5-'СЕТ СН'!$G$21</f>
        <v>3190.6940641800002</v>
      </c>
      <c r="C52" s="36">
        <f>SUMIFS(СВЦЭМ!$D$39:$D$782,СВЦЭМ!$A$39:$A$782,$A52,СВЦЭМ!$B$39:$B$782,C$47)+'СЕТ СН'!$G$11+СВЦЭМ!$D$10+'СЕТ СН'!$G$5-'СЕТ СН'!$G$21</f>
        <v>3236.9368787200001</v>
      </c>
      <c r="D52" s="36">
        <f>SUMIFS(СВЦЭМ!$D$39:$D$782,СВЦЭМ!$A$39:$A$782,$A52,СВЦЭМ!$B$39:$B$782,D$47)+'СЕТ СН'!$G$11+СВЦЭМ!$D$10+'СЕТ СН'!$G$5-'СЕТ СН'!$G$21</f>
        <v>3257.4404128899996</v>
      </c>
      <c r="E52" s="36">
        <f>SUMIFS(СВЦЭМ!$D$39:$D$782,СВЦЭМ!$A$39:$A$782,$A52,СВЦЭМ!$B$39:$B$782,E$47)+'СЕТ СН'!$G$11+СВЦЭМ!$D$10+'СЕТ СН'!$G$5-'СЕТ СН'!$G$21</f>
        <v>3271.2891116399996</v>
      </c>
      <c r="F52" s="36">
        <f>SUMIFS(СВЦЭМ!$D$39:$D$782,СВЦЭМ!$A$39:$A$782,$A52,СВЦЭМ!$B$39:$B$782,F$47)+'СЕТ СН'!$G$11+СВЦЭМ!$D$10+'СЕТ СН'!$G$5-'СЕТ СН'!$G$21</f>
        <v>3284.3557483100003</v>
      </c>
      <c r="G52" s="36">
        <f>SUMIFS(СВЦЭМ!$D$39:$D$782,СВЦЭМ!$A$39:$A$782,$A52,СВЦЭМ!$B$39:$B$782,G$47)+'СЕТ СН'!$G$11+СВЦЭМ!$D$10+'СЕТ СН'!$G$5-'СЕТ СН'!$G$21</f>
        <v>3275.71831707</v>
      </c>
      <c r="H52" s="36">
        <f>SUMIFS(СВЦЭМ!$D$39:$D$782,СВЦЭМ!$A$39:$A$782,$A52,СВЦЭМ!$B$39:$B$782,H$47)+'СЕТ СН'!$G$11+СВЦЭМ!$D$10+'СЕТ СН'!$G$5-'СЕТ СН'!$G$21</f>
        <v>3246.74130229</v>
      </c>
      <c r="I52" s="36">
        <f>SUMIFS(СВЦЭМ!$D$39:$D$782,СВЦЭМ!$A$39:$A$782,$A52,СВЦЭМ!$B$39:$B$782,I$47)+'СЕТ СН'!$G$11+СВЦЭМ!$D$10+'СЕТ СН'!$G$5-'СЕТ СН'!$G$21</f>
        <v>3210.5406338600001</v>
      </c>
      <c r="J52" s="36">
        <f>SUMIFS(СВЦЭМ!$D$39:$D$782,СВЦЭМ!$A$39:$A$782,$A52,СВЦЭМ!$B$39:$B$782,J$47)+'СЕТ СН'!$G$11+СВЦЭМ!$D$10+'СЕТ СН'!$G$5-'СЕТ СН'!$G$21</f>
        <v>3174.1776986599998</v>
      </c>
      <c r="K52" s="36">
        <f>SUMIFS(СВЦЭМ!$D$39:$D$782,СВЦЭМ!$A$39:$A$782,$A52,СВЦЭМ!$B$39:$B$782,K$47)+'СЕТ СН'!$G$11+СВЦЭМ!$D$10+'СЕТ СН'!$G$5-'СЕТ СН'!$G$21</f>
        <v>3160.7218773600002</v>
      </c>
      <c r="L52" s="36">
        <f>SUMIFS(СВЦЭМ!$D$39:$D$782,СВЦЭМ!$A$39:$A$782,$A52,СВЦЭМ!$B$39:$B$782,L$47)+'СЕТ СН'!$G$11+СВЦЭМ!$D$10+'СЕТ СН'!$G$5-'СЕТ СН'!$G$21</f>
        <v>3139.08740739</v>
      </c>
      <c r="M52" s="36">
        <f>SUMIFS(СВЦЭМ!$D$39:$D$782,СВЦЭМ!$A$39:$A$782,$A52,СВЦЭМ!$B$39:$B$782,M$47)+'СЕТ СН'!$G$11+СВЦЭМ!$D$10+'СЕТ СН'!$G$5-'СЕТ СН'!$G$21</f>
        <v>3128.0182302500002</v>
      </c>
      <c r="N52" s="36">
        <f>SUMIFS(СВЦЭМ!$D$39:$D$782,СВЦЭМ!$A$39:$A$782,$A52,СВЦЭМ!$B$39:$B$782,N$47)+'СЕТ СН'!$G$11+СВЦЭМ!$D$10+'СЕТ СН'!$G$5-'СЕТ СН'!$G$21</f>
        <v>3149.2102548100002</v>
      </c>
      <c r="O52" s="36">
        <f>SUMIFS(СВЦЭМ!$D$39:$D$782,СВЦЭМ!$A$39:$A$782,$A52,СВЦЭМ!$B$39:$B$782,O$47)+'СЕТ СН'!$G$11+СВЦЭМ!$D$10+'СЕТ СН'!$G$5-'СЕТ СН'!$G$21</f>
        <v>3150.2883993400001</v>
      </c>
      <c r="P52" s="36">
        <f>SUMIFS(СВЦЭМ!$D$39:$D$782,СВЦЭМ!$A$39:$A$782,$A52,СВЦЭМ!$B$39:$B$782,P$47)+'СЕТ СН'!$G$11+СВЦЭМ!$D$10+'СЕТ СН'!$G$5-'СЕТ СН'!$G$21</f>
        <v>3153.3514777700002</v>
      </c>
      <c r="Q52" s="36">
        <f>SUMIFS(СВЦЭМ!$D$39:$D$782,СВЦЭМ!$A$39:$A$782,$A52,СВЦЭМ!$B$39:$B$782,Q$47)+'СЕТ СН'!$G$11+СВЦЭМ!$D$10+'СЕТ СН'!$G$5-'СЕТ СН'!$G$21</f>
        <v>3158.14477304</v>
      </c>
      <c r="R52" s="36">
        <f>SUMIFS(СВЦЭМ!$D$39:$D$782,СВЦЭМ!$A$39:$A$782,$A52,СВЦЭМ!$B$39:$B$782,R$47)+'СЕТ СН'!$G$11+СВЦЭМ!$D$10+'СЕТ СН'!$G$5-'СЕТ СН'!$G$21</f>
        <v>3156.1973062400002</v>
      </c>
      <c r="S52" s="36">
        <f>SUMIFS(СВЦЭМ!$D$39:$D$782,СВЦЭМ!$A$39:$A$782,$A52,СВЦЭМ!$B$39:$B$782,S$47)+'СЕТ СН'!$G$11+СВЦЭМ!$D$10+'СЕТ СН'!$G$5-'СЕТ СН'!$G$21</f>
        <v>3165.6775774500002</v>
      </c>
      <c r="T52" s="36">
        <f>SUMIFS(СВЦЭМ!$D$39:$D$782,СВЦЭМ!$A$39:$A$782,$A52,СВЦЭМ!$B$39:$B$782,T$47)+'СЕТ СН'!$G$11+СВЦЭМ!$D$10+'СЕТ СН'!$G$5-'СЕТ СН'!$G$21</f>
        <v>3163.11774242</v>
      </c>
      <c r="U52" s="36">
        <f>SUMIFS(СВЦЭМ!$D$39:$D$782,СВЦЭМ!$A$39:$A$782,$A52,СВЦЭМ!$B$39:$B$782,U$47)+'СЕТ СН'!$G$11+СВЦЭМ!$D$10+'СЕТ СН'!$G$5-'СЕТ СН'!$G$21</f>
        <v>3146.67256133</v>
      </c>
      <c r="V52" s="36">
        <f>SUMIFS(СВЦЭМ!$D$39:$D$782,СВЦЭМ!$A$39:$A$782,$A52,СВЦЭМ!$B$39:$B$782,V$47)+'СЕТ СН'!$G$11+СВЦЭМ!$D$10+'СЕТ СН'!$G$5-'СЕТ СН'!$G$21</f>
        <v>3138.2880890000001</v>
      </c>
      <c r="W52" s="36">
        <f>SUMIFS(СВЦЭМ!$D$39:$D$782,СВЦЭМ!$A$39:$A$782,$A52,СВЦЭМ!$B$39:$B$782,W$47)+'СЕТ СН'!$G$11+СВЦЭМ!$D$10+'СЕТ СН'!$G$5-'СЕТ СН'!$G$21</f>
        <v>3143.0848355799999</v>
      </c>
      <c r="X52" s="36">
        <f>SUMIFS(СВЦЭМ!$D$39:$D$782,СВЦЭМ!$A$39:$A$782,$A52,СВЦЭМ!$B$39:$B$782,X$47)+'СЕТ СН'!$G$11+СВЦЭМ!$D$10+'СЕТ СН'!$G$5-'СЕТ СН'!$G$21</f>
        <v>3154.3174128300002</v>
      </c>
      <c r="Y52" s="36">
        <f>SUMIFS(СВЦЭМ!$D$39:$D$782,СВЦЭМ!$A$39:$A$782,$A52,СВЦЭМ!$B$39:$B$782,Y$47)+'СЕТ СН'!$G$11+СВЦЭМ!$D$10+'СЕТ СН'!$G$5-'СЕТ СН'!$G$21</f>
        <v>3193.7534257799998</v>
      </c>
    </row>
    <row r="53" spans="1:25" ht="15.75" x14ac:dyDescent="0.2">
      <c r="A53" s="35">
        <f t="shared" si="1"/>
        <v>44322</v>
      </c>
      <c r="B53" s="36">
        <f>SUMIFS(СВЦЭМ!$D$39:$D$782,СВЦЭМ!$A$39:$A$782,$A53,СВЦЭМ!$B$39:$B$782,B$47)+'СЕТ СН'!$G$11+СВЦЭМ!$D$10+'СЕТ СН'!$G$5-'СЕТ СН'!$G$21</f>
        <v>3182.8851260800002</v>
      </c>
      <c r="C53" s="36">
        <f>SUMIFS(СВЦЭМ!$D$39:$D$782,СВЦЭМ!$A$39:$A$782,$A53,СВЦЭМ!$B$39:$B$782,C$47)+'СЕТ СН'!$G$11+СВЦЭМ!$D$10+'СЕТ СН'!$G$5-'СЕТ СН'!$G$21</f>
        <v>3215.5954377600001</v>
      </c>
      <c r="D53" s="36">
        <f>SUMIFS(СВЦЭМ!$D$39:$D$782,СВЦЭМ!$A$39:$A$782,$A53,СВЦЭМ!$B$39:$B$782,D$47)+'СЕТ СН'!$G$11+СВЦЭМ!$D$10+'СЕТ СН'!$G$5-'СЕТ СН'!$G$21</f>
        <v>3247.3703028500004</v>
      </c>
      <c r="E53" s="36">
        <f>SUMIFS(СВЦЭМ!$D$39:$D$782,СВЦЭМ!$A$39:$A$782,$A53,СВЦЭМ!$B$39:$B$782,E$47)+'СЕТ СН'!$G$11+СВЦЭМ!$D$10+'СЕТ СН'!$G$5-'СЕТ СН'!$G$21</f>
        <v>3260.9228236999998</v>
      </c>
      <c r="F53" s="36">
        <f>SUMIFS(СВЦЭМ!$D$39:$D$782,СВЦЭМ!$A$39:$A$782,$A53,СВЦЭМ!$B$39:$B$782,F$47)+'СЕТ СН'!$G$11+СВЦЭМ!$D$10+'СЕТ СН'!$G$5-'СЕТ СН'!$G$21</f>
        <v>3269.9042337299998</v>
      </c>
      <c r="G53" s="36">
        <f>SUMIFS(СВЦЭМ!$D$39:$D$782,СВЦЭМ!$A$39:$A$782,$A53,СВЦЭМ!$B$39:$B$782,G$47)+'СЕТ СН'!$G$11+СВЦЭМ!$D$10+'СЕТ СН'!$G$5-'СЕТ СН'!$G$21</f>
        <v>3264.5022161899997</v>
      </c>
      <c r="H53" s="36">
        <f>SUMIFS(СВЦЭМ!$D$39:$D$782,СВЦЭМ!$A$39:$A$782,$A53,СВЦЭМ!$B$39:$B$782,H$47)+'СЕТ СН'!$G$11+СВЦЭМ!$D$10+'СЕТ СН'!$G$5-'СЕТ СН'!$G$21</f>
        <v>3230.6083126699996</v>
      </c>
      <c r="I53" s="36">
        <f>SUMIFS(СВЦЭМ!$D$39:$D$782,СВЦЭМ!$A$39:$A$782,$A53,СВЦЭМ!$B$39:$B$782,I$47)+'СЕТ СН'!$G$11+СВЦЭМ!$D$10+'СЕТ СН'!$G$5-'СЕТ СН'!$G$21</f>
        <v>3195.6515635200003</v>
      </c>
      <c r="J53" s="36">
        <f>SUMIFS(СВЦЭМ!$D$39:$D$782,СВЦЭМ!$A$39:$A$782,$A53,СВЦЭМ!$B$39:$B$782,J$47)+'СЕТ СН'!$G$11+СВЦЭМ!$D$10+'СЕТ СН'!$G$5-'СЕТ СН'!$G$21</f>
        <v>3164.10205774</v>
      </c>
      <c r="K53" s="36">
        <f>SUMIFS(СВЦЭМ!$D$39:$D$782,СВЦЭМ!$A$39:$A$782,$A53,СВЦЭМ!$B$39:$B$782,K$47)+'СЕТ СН'!$G$11+СВЦЭМ!$D$10+'СЕТ СН'!$G$5-'СЕТ СН'!$G$21</f>
        <v>3114.2635274100003</v>
      </c>
      <c r="L53" s="36">
        <f>SUMIFS(СВЦЭМ!$D$39:$D$782,СВЦЭМ!$A$39:$A$782,$A53,СВЦЭМ!$B$39:$B$782,L$47)+'СЕТ СН'!$G$11+СВЦЭМ!$D$10+'СЕТ СН'!$G$5-'СЕТ СН'!$G$21</f>
        <v>3091.34082601</v>
      </c>
      <c r="M53" s="36">
        <f>SUMIFS(СВЦЭМ!$D$39:$D$782,СВЦЭМ!$A$39:$A$782,$A53,СВЦЭМ!$B$39:$B$782,M$47)+'СЕТ СН'!$G$11+СВЦЭМ!$D$10+'СЕТ СН'!$G$5-'СЕТ СН'!$G$21</f>
        <v>3095.4827623700003</v>
      </c>
      <c r="N53" s="36">
        <f>SUMIFS(СВЦЭМ!$D$39:$D$782,СВЦЭМ!$A$39:$A$782,$A53,СВЦЭМ!$B$39:$B$782,N$47)+'СЕТ СН'!$G$11+СВЦЭМ!$D$10+'СЕТ СН'!$G$5-'СЕТ СН'!$G$21</f>
        <v>3129.0126507700002</v>
      </c>
      <c r="O53" s="36">
        <f>SUMIFS(СВЦЭМ!$D$39:$D$782,СВЦЭМ!$A$39:$A$782,$A53,СВЦЭМ!$B$39:$B$782,O$47)+'СЕТ СН'!$G$11+СВЦЭМ!$D$10+'СЕТ СН'!$G$5-'СЕТ СН'!$G$21</f>
        <v>3146.09340694</v>
      </c>
      <c r="P53" s="36">
        <f>SUMIFS(СВЦЭМ!$D$39:$D$782,СВЦЭМ!$A$39:$A$782,$A53,СВЦЭМ!$B$39:$B$782,P$47)+'СЕТ СН'!$G$11+СВЦЭМ!$D$10+'СЕТ СН'!$G$5-'СЕТ СН'!$G$21</f>
        <v>3164.7199819900002</v>
      </c>
      <c r="Q53" s="36">
        <f>SUMIFS(СВЦЭМ!$D$39:$D$782,СВЦЭМ!$A$39:$A$782,$A53,СВЦЭМ!$B$39:$B$782,Q$47)+'СЕТ СН'!$G$11+СВЦЭМ!$D$10+'СЕТ СН'!$G$5-'СЕТ СН'!$G$21</f>
        <v>3173.3429576400003</v>
      </c>
      <c r="R53" s="36">
        <f>SUMIFS(СВЦЭМ!$D$39:$D$782,СВЦЭМ!$A$39:$A$782,$A53,СВЦЭМ!$B$39:$B$782,R$47)+'СЕТ СН'!$G$11+СВЦЭМ!$D$10+'СЕТ СН'!$G$5-'СЕТ СН'!$G$21</f>
        <v>3163.9258558900001</v>
      </c>
      <c r="S53" s="36">
        <f>SUMIFS(СВЦЭМ!$D$39:$D$782,СВЦЭМ!$A$39:$A$782,$A53,СВЦЭМ!$B$39:$B$782,S$47)+'СЕТ СН'!$G$11+СВЦЭМ!$D$10+'СЕТ СН'!$G$5-'СЕТ СН'!$G$21</f>
        <v>3170.7178584100002</v>
      </c>
      <c r="T53" s="36">
        <f>SUMIFS(СВЦЭМ!$D$39:$D$782,СВЦЭМ!$A$39:$A$782,$A53,СВЦЭМ!$B$39:$B$782,T$47)+'СЕТ СН'!$G$11+СВЦЭМ!$D$10+'СЕТ СН'!$G$5-'СЕТ СН'!$G$21</f>
        <v>3147.85759878</v>
      </c>
      <c r="U53" s="36">
        <f>SUMIFS(СВЦЭМ!$D$39:$D$782,СВЦЭМ!$A$39:$A$782,$A53,СВЦЭМ!$B$39:$B$782,U$47)+'СЕТ СН'!$G$11+СВЦЭМ!$D$10+'СЕТ СН'!$G$5-'СЕТ СН'!$G$21</f>
        <v>3109.9730655500002</v>
      </c>
      <c r="V53" s="36">
        <f>SUMIFS(СВЦЭМ!$D$39:$D$782,СВЦЭМ!$A$39:$A$782,$A53,СВЦЭМ!$B$39:$B$782,V$47)+'СЕТ СН'!$G$11+СВЦЭМ!$D$10+'СЕТ СН'!$G$5-'СЕТ СН'!$G$21</f>
        <v>3073.1574990099998</v>
      </c>
      <c r="W53" s="36">
        <f>SUMIFS(СВЦЭМ!$D$39:$D$782,СВЦЭМ!$A$39:$A$782,$A53,СВЦЭМ!$B$39:$B$782,W$47)+'СЕТ СН'!$G$11+СВЦЭМ!$D$10+'СЕТ СН'!$G$5-'СЕТ СН'!$G$21</f>
        <v>3090.8179134900001</v>
      </c>
      <c r="X53" s="36">
        <f>SUMIFS(СВЦЭМ!$D$39:$D$782,СВЦЭМ!$A$39:$A$782,$A53,СВЦЭМ!$B$39:$B$782,X$47)+'СЕТ СН'!$G$11+СВЦЭМ!$D$10+'СЕТ СН'!$G$5-'СЕТ СН'!$G$21</f>
        <v>3121.5668574400001</v>
      </c>
      <c r="Y53" s="36">
        <f>SUMIFS(СВЦЭМ!$D$39:$D$782,СВЦЭМ!$A$39:$A$782,$A53,СВЦЭМ!$B$39:$B$782,Y$47)+'СЕТ СН'!$G$11+СВЦЭМ!$D$10+'СЕТ СН'!$G$5-'СЕТ СН'!$G$21</f>
        <v>3173.0596163800001</v>
      </c>
    </row>
    <row r="54" spans="1:25" ht="15.75" x14ac:dyDescent="0.2">
      <c r="A54" s="35">
        <f t="shared" si="1"/>
        <v>44323</v>
      </c>
      <c r="B54" s="36">
        <f>SUMIFS(СВЦЭМ!$D$39:$D$782,СВЦЭМ!$A$39:$A$782,$A54,СВЦЭМ!$B$39:$B$782,B$47)+'СЕТ СН'!$G$11+СВЦЭМ!$D$10+'СЕТ СН'!$G$5-'СЕТ СН'!$G$21</f>
        <v>3177.90457608</v>
      </c>
      <c r="C54" s="36">
        <f>SUMIFS(СВЦЭМ!$D$39:$D$782,СВЦЭМ!$A$39:$A$782,$A54,СВЦЭМ!$B$39:$B$782,C$47)+'СЕТ СН'!$G$11+СВЦЭМ!$D$10+'СЕТ СН'!$G$5-'СЕТ СН'!$G$21</f>
        <v>3181.4356755600002</v>
      </c>
      <c r="D54" s="36">
        <f>SUMIFS(СВЦЭМ!$D$39:$D$782,СВЦЭМ!$A$39:$A$782,$A54,СВЦЭМ!$B$39:$B$782,D$47)+'СЕТ СН'!$G$11+СВЦЭМ!$D$10+'СЕТ СН'!$G$5-'СЕТ СН'!$G$21</f>
        <v>3244.1666629700003</v>
      </c>
      <c r="E54" s="36">
        <f>SUMIFS(СВЦЭМ!$D$39:$D$782,СВЦЭМ!$A$39:$A$782,$A54,СВЦЭМ!$B$39:$B$782,E$47)+'СЕТ СН'!$G$11+СВЦЭМ!$D$10+'СЕТ СН'!$G$5-'СЕТ СН'!$G$21</f>
        <v>3259.3668781599999</v>
      </c>
      <c r="F54" s="36">
        <f>SUMIFS(СВЦЭМ!$D$39:$D$782,СВЦЭМ!$A$39:$A$782,$A54,СВЦЭМ!$B$39:$B$782,F$47)+'СЕТ СН'!$G$11+СВЦЭМ!$D$10+'СЕТ СН'!$G$5-'СЕТ СН'!$G$21</f>
        <v>3271.4241638100002</v>
      </c>
      <c r="G54" s="36">
        <f>SUMIFS(СВЦЭМ!$D$39:$D$782,СВЦЭМ!$A$39:$A$782,$A54,СВЦЭМ!$B$39:$B$782,G$47)+'СЕТ СН'!$G$11+СВЦЭМ!$D$10+'СЕТ СН'!$G$5-'СЕТ СН'!$G$21</f>
        <v>3253.1347748799999</v>
      </c>
      <c r="H54" s="36">
        <f>SUMIFS(СВЦЭМ!$D$39:$D$782,СВЦЭМ!$A$39:$A$782,$A54,СВЦЭМ!$B$39:$B$782,H$47)+'СЕТ СН'!$G$11+СВЦЭМ!$D$10+'СЕТ СН'!$G$5-'СЕТ СН'!$G$21</f>
        <v>3199.6220669300001</v>
      </c>
      <c r="I54" s="36">
        <f>SUMIFS(СВЦЭМ!$D$39:$D$782,СВЦЭМ!$A$39:$A$782,$A54,СВЦЭМ!$B$39:$B$782,I$47)+'СЕТ СН'!$G$11+СВЦЭМ!$D$10+'СЕТ СН'!$G$5-'СЕТ СН'!$G$21</f>
        <v>3170.0728484599999</v>
      </c>
      <c r="J54" s="36">
        <f>SUMIFS(СВЦЭМ!$D$39:$D$782,СВЦЭМ!$A$39:$A$782,$A54,СВЦЭМ!$B$39:$B$782,J$47)+'СЕТ СН'!$G$11+СВЦЭМ!$D$10+'СЕТ СН'!$G$5-'СЕТ СН'!$G$21</f>
        <v>3147.7119647899999</v>
      </c>
      <c r="K54" s="36">
        <f>SUMIFS(СВЦЭМ!$D$39:$D$782,СВЦЭМ!$A$39:$A$782,$A54,СВЦЭМ!$B$39:$B$782,K$47)+'СЕТ СН'!$G$11+СВЦЭМ!$D$10+'СЕТ СН'!$G$5-'СЕТ СН'!$G$21</f>
        <v>3156.6633541800002</v>
      </c>
      <c r="L54" s="36">
        <f>SUMIFS(СВЦЭМ!$D$39:$D$782,СВЦЭМ!$A$39:$A$782,$A54,СВЦЭМ!$B$39:$B$782,L$47)+'СЕТ СН'!$G$11+СВЦЭМ!$D$10+'СЕТ СН'!$G$5-'СЕТ СН'!$G$21</f>
        <v>3146.1482531700003</v>
      </c>
      <c r="M54" s="36">
        <f>SUMIFS(СВЦЭМ!$D$39:$D$782,СВЦЭМ!$A$39:$A$782,$A54,СВЦЭМ!$B$39:$B$782,M$47)+'СЕТ СН'!$G$11+СВЦЭМ!$D$10+'СЕТ СН'!$G$5-'СЕТ СН'!$G$21</f>
        <v>3135.9092129999999</v>
      </c>
      <c r="N54" s="36">
        <f>SUMIFS(СВЦЭМ!$D$39:$D$782,СВЦЭМ!$A$39:$A$782,$A54,СВЦЭМ!$B$39:$B$782,N$47)+'СЕТ СН'!$G$11+СВЦЭМ!$D$10+'СЕТ СН'!$G$5-'СЕТ СН'!$G$21</f>
        <v>3130.0821197100004</v>
      </c>
      <c r="O54" s="36">
        <f>SUMIFS(СВЦЭМ!$D$39:$D$782,СВЦЭМ!$A$39:$A$782,$A54,СВЦЭМ!$B$39:$B$782,O$47)+'СЕТ СН'!$G$11+СВЦЭМ!$D$10+'СЕТ СН'!$G$5-'СЕТ СН'!$G$21</f>
        <v>3131.2036646699999</v>
      </c>
      <c r="P54" s="36">
        <f>SUMIFS(СВЦЭМ!$D$39:$D$782,СВЦЭМ!$A$39:$A$782,$A54,СВЦЭМ!$B$39:$B$782,P$47)+'СЕТ СН'!$G$11+СВЦЭМ!$D$10+'СЕТ СН'!$G$5-'СЕТ СН'!$G$21</f>
        <v>3134.6160593300001</v>
      </c>
      <c r="Q54" s="36">
        <f>SUMIFS(СВЦЭМ!$D$39:$D$782,СВЦЭМ!$A$39:$A$782,$A54,СВЦЭМ!$B$39:$B$782,Q$47)+'СЕТ СН'!$G$11+СВЦЭМ!$D$10+'СЕТ СН'!$G$5-'СЕТ СН'!$G$21</f>
        <v>3139.9411647500001</v>
      </c>
      <c r="R54" s="36">
        <f>SUMIFS(СВЦЭМ!$D$39:$D$782,СВЦЭМ!$A$39:$A$782,$A54,СВЦЭМ!$B$39:$B$782,R$47)+'СЕТ СН'!$G$11+СВЦЭМ!$D$10+'СЕТ СН'!$G$5-'СЕТ СН'!$G$21</f>
        <v>3128.6778208400001</v>
      </c>
      <c r="S54" s="36">
        <f>SUMIFS(СВЦЭМ!$D$39:$D$782,СВЦЭМ!$A$39:$A$782,$A54,СВЦЭМ!$B$39:$B$782,S$47)+'СЕТ СН'!$G$11+СВЦЭМ!$D$10+'СЕТ СН'!$G$5-'СЕТ СН'!$G$21</f>
        <v>3142.1513264599998</v>
      </c>
      <c r="T54" s="36">
        <f>SUMIFS(СВЦЭМ!$D$39:$D$782,СВЦЭМ!$A$39:$A$782,$A54,СВЦЭМ!$B$39:$B$782,T$47)+'СЕТ СН'!$G$11+СВЦЭМ!$D$10+'СЕТ СН'!$G$5-'СЕТ СН'!$G$21</f>
        <v>3149.1500600700001</v>
      </c>
      <c r="U54" s="36">
        <f>SUMIFS(СВЦЭМ!$D$39:$D$782,СВЦЭМ!$A$39:$A$782,$A54,СВЦЭМ!$B$39:$B$782,U$47)+'СЕТ СН'!$G$11+СВЦЭМ!$D$10+'СЕТ СН'!$G$5-'СЕТ СН'!$G$21</f>
        <v>3146.8013521500002</v>
      </c>
      <c r="V54" s="36">
        <f>SUMIFS(СВЦЭМ!$D$39:$D$782,СВЦЭМ!$A$39:$A$782,$A54,СВЦЭМ!$B$39:$B$782,V$47)+'СЕТ СН'!$G$11+СВЦЭМ!$D$10+'СЕТ СН'!$G$5-'СЕТ СН'!$G$21</f>
        <v>3133.1655455099999</v>
      </c>
      <c r="W54" s="36">
        <f>SUMIFS(СВЦЭМ!$D$39:$D$782,СВЦЭМ!$A$39:$A$782,$A54,СВЦЭМ!$B$39:$B$782,W$47)+'СЕТ СН'!$G$11+СВЦЭМ!$D$10+'СЕТ СН'!$G$5-'СЕТ СН'!$G$21</f>
        <v>3132.8440601299999</v>
      </c>
      <c r="X54" s="36">
        <f>SUMIFS(СВЦЭМ!$D$39:$D$782,СВЦЭМ!$A$39:$A$782,$A54,СВЦЭМ!$B$39:$B$782,X$47)+'СЕТ СН'!$G$11+СВЦЭМ!$D$10+'СЕТ СН'!$G$5-'СЕТ СН'!$G$21</f>
        <v>3119.5333892600001</v>
      </c>
      <c r="Y54" s="36">
        <f>SUMIFS(СВЦЭМ!$D$39:$D$782,СВЦЭМ!$A$39:$A$782,$A54,СВЦЭМ!$B$39:$B$782,Y$47)+'СЕТ СН'!$G$11+СВЦЭМ!$D$10+'СЕТ СН'!$G$5-'СЕТ СН'!$G$21</f>
        <v>3115.17232001</v>
      </c>
    </row>
    <row r="55" spans="1:25" ht="15.75" x14ac:dyDescent="0.2">
      <c r="A55" s="35">
        <f t="shared" si="1"/>
        <v>44324</v>
      </c>
      <c r="B55" s="36">
        <f>SUMIFS(СВЦЭМ!$D$39:$D$782,СВЦЭМ!$A$39:$A$782,$A55,СВЦЭМ!$B$39:$B$782,B$47)+'СЕТ СН'!$G$11+СВЦЭМ!$D$10+'СЕТ СН'!$G$5-'СЕТ СН'!$G$21</f>
        <v>3153.4725343800001</v>
      </c>
      <c r="C55" s="36">
        <f>SUMIFS(СВЦЭМ!$D$39:$D$782,СВЦЭМ!$A$39:$A$782,$A55,СВЦЭМ!$B$39:$B$782,C$47)+'СЕТ СН'!$G$11+СВЦЭМ!$D$10+'СЕТ СН'!$G$5-'СЕТ СН'!$G$21</f>
        <v>3204.2690447100003</v>
      </c>
      <c r="D55" s="36">
        <f>SUMIFS(СВЦЭМ!$D$39:$D$782,СВЦЭМ!$A$39:$A$782,$A55,СВЦЭМ!$B$39:$B$782,D$47)+'СЕТ СН'!$G$11+СВЦЭМ!$D$10+'СЕТ СН'!$G$5-'СЕТ СН'!$G$21</f>
        <v>3207.1487115999998</v>
      </c>
      <c r="E55" s="36">
        <f>SUMIFS(СВЦЭМ!$D$39:$D$782,СВЦЭМ!$A$39:$A$782,$A55,СВЦЭМ!$B$39:$B$782,E$47)+'СЕТ СН'!$G$11+СВЦЭМ!$D$10+'СЕТ СН'!$G$5-'СЕТ СН'!$G$21</f>
        <v>3214.2242251100001</v>
      </c>
      <c r="F55" s="36">
        <f>SUMIFS(СВЦЭМ!$D$39:$D$782,СВЦЭМ!$A$39:$A$782,$A55,СВЦЭМ!$B$39:$B$782,F$47)+'СЕТ СН'!$G$11+СВЦЭМ!$D$10+'СЕТ СН'!$G$5-'СЕТ СН'!$G$21</f>
        <v>3231.8195847500001</v>
      </c>
      <c r="G55" s="36">
        <f>SUMIFS(СВЦЭМ!$D$39:$D$782,СВЦЭМ!$A$39:$A$782,$A55,СВЦЭМ!$B$39:$B$782,G$47)+'СЕТ СН'!$G$11+СВЦЭМ!$D$10+'СЕТ СН'!$G$5-'СЕТ СН'!$G$21</f>
        <v>3220.2429167999999</v>
      </c>
      <c r="H55" s="36">
        <f>SUMIFS(СВЦЭМ!$D$39:$D$782,СВЦЭМ!$A$39:$A$782,$A55,СВЦЭМ!$B$39:$B$782,H$47)+'СЕТ СН'!$G$11+СВЦЭМ!$D$10+'СЕТ СН'!$G$5-'СЕТ СН'!$G$21</f>
        <v>3186.2574032399998</v>
      </c>
      <c r="I55" s="36">
        <f>SUMIFS(СВЦЭМ!$D$39:$D$782,СВЦЭМ!$A$39:$A$782,$A55,СВЦЭМ!$B$39:$B$782,I$47)+'СЕТ СН'!$G$11+СВЦЭМ!$D$10+'СЕТ СН'!$G$5-'СЕТ СН'!$G$21</f>
        <v>3174.0280329300003</v>
      </c>
      <c r="J55" s="36">
        <f>SUMIFS(СВЦЭМ!$D$39:$D$782,СВЦЭМ!$A$39:$A$782,$A55,СВЦЭМ!$B$39:$B$782,J$47)+'СЕТ СН'!$G$11+СВЦЭМ!$D$10+'СЕТ СН'!$G$5-'СЕТ СН'!$G$21</f>
        <v>3146.2439943500003</v>
      </c>
      <c r="K55" s="36">
        <f>SUMIFS(СВЦЭМ!$D$39:$D$782,СВЦЭМ!$A$39:$A$782,$A55,СВЦЭМ!$B$39:$B$782,K$47)+'СЕТ СН'!$G$11+СВЦЭМ!$D$10+'СЕТ СН'!$G$5-'СЕТ СН'!$G$21</f>
        <v>3119.2677166799999</v>
      </c>
      <c r="L55" s="36">
        <f>SUMIFS(СВЦЭМ!$D$39:$D$782,СВЦЭМ!$A$39:$A$782,$A55,СВЦЭМ!$B$39:$B$782,L$47)+'СЕТ СН'!$G$11+СВЦЭМ!$D$10+'СЕТ СН'!$G$5-'СЕТ СН'!$G$21</f>
        <v>3089.9749885300002</v>
      </c>
      <c r="M55" s="36">
        <f>SUMIFS(СВЦЭМ!$D$39:$D$782,СВЦЭМ!$A$39:$A$782,$A55,СВЦЭМ!$B$39:$B$782,M$47)+'СЕТ СН'!$G$11+СВЦЭМ!$D$10+'СЕТ СН'!$G$5-'СЕТ СН'!$G$21</f>
        <v>3090.8351431400001</v>
      </c>
      <c r="N55" s="36">
        <f>SUMIFS(СВЦЭМ!$D$39:$D$782,СВЦЭМ!$A$39:$A$782,$A55,СВЦЭМ!$B$39:$B$782,N$47)+'СЕТ СН'!$G$11+СВЦЭМ!$D$10+'СЕТ СН'!$G$5-'СЕТ СН'!$G$21</f>
        <v>3114.9363578800003</v>
      </c>
      <c r="O55" s="36">
        <f>SUMIFS(СВЦЭМ!$D$39:$D$782,СВЦЭМ!$A$39:$A$782,$A55,СВЦЭМ!$B$39:$B$782,O$47)+'СЕТ СН'!$G$11+СВЦЭМ!$D$10+'СЕТ СН'!$G$5-'СЕТ СН'!$G$21</f>
        <v>3110.4660761</v>
      </c>
      <c r="P55" s="36">
        <f>SUMIFS(СВЦЭМ!$D$39:$D$782,СВЦЭМ!$A$39:$A$782,$A55,СВЦЭМ!$B$39:$B$782,P$47)+'СЕТ СН'!$G$11+СВЦЭМ!$D$10+'СЕТ СН'!$G$5-'СЕТ СН'!$G$21</f>
        <v>3131.29659206</v>
      </c>
      <c r="Q55" s="36">
        <f>SUMIFS(СВЦЭМ!$D$39:$D$782,СВЦЭМ!$A$39:$A$782,$A55,СВЦЭМ!$B$39:$B$782,Q$47)+'СЕТ СН'!$G$11+СВЦЭМ!$D$10+'СЕТ СН'!$G$5-'СЕТ СН'!$G$21</f>
        <v>3135.24971585</v>
      </c>
      <c r="R55" s="36">
        <f>SUMIFS(СВЦЭМ!$D$39:$D$782,СВЦЭМ!$A$39:$A$782,$A55,СВЦЭМ!$B$39:$B$782,R$47)+'СЕТ СН'!$G$11+СВЦЭМ!$D$10+'СЕТ СН'!$G$5-'СЕТ СН'!$G$21</f>
        <v>3126.4397652900002</v>
      </c>
      <c r="S55" s="36">
        <f>SUMIFS(СВЦЭМ!$D$39:$D$782,СВЦЭМ!$A$39:$A$782,$A55,СВЦЭМ!$B$39:$B$782,S$47)+'СЕТ СН'!$G$11+СВЦЭМ!$D$10+'СЕТ СН'!$G$5-'СЕТ СН'!$G$21</f>
        <v>3135.94004219</v>
      </c>
      <c r="T55" s="36">
        <f>SUMIFS(СВЦЭМ!$D$39:$D$782,СВЦЭМ!$A$39:$A$782,$A55,СВЦЭМ!$B$39:$B$782,T$47)+'СЕТ СН'!$G$11+СВЦЭМ!$D$10+'СЕТ СН'!$G$5-'СЕТ СН'!$G$21</f>
        <v>3124.9251663</v>
      </c>
      <c r="U55" s="36">
        <f>SUMIFS(СВЦЭМ!$D$39:$D$782,СВЦЭМ!$A$39:$A$782,$A55,СВЦЭМ!$B$39:$B$782,U$47)+'СЕТ СН'!$G$11+СВЦЭМ!$D$10+'СЕТ СН'!$G$5-'СЕТ СН'!$G$21</f>
        <v>3099.3467840000003</v>
      </c>
      <c r="V55" s="36">
        <f>SUMIFS(СВЦЭМ!$D$39:$D$782,СВЦЭМ!$A$39:$A$782,$A55,СВЦЭМ!$B$39:$B$782,V$47)+'СЕТ СН'!$G$11+СВЦЭМ!$D$10+'СЕТ СН'!$G$5-'СЕТ СН'!$G$21</f>
        <v>3085.2042885000001</v>
      </c>
      <c r="W55" s="36">
        <f>SUMIFS(СВЦЭМ!$D$39:$D$782,СВЦЭМ!$A$39:$A$782,$A55,СВЦЭМ!$B$39:$B$782,W$47)+'СЕТ СН'!$G$11+СВЦЭМ!$D$10+'СЕТ СН'!$G$5-'СЕТ СН'!$G$21</f>
        <v>3078.4638923000002</v>
      </c>
      <c r="X55" s="36">
        <f>SUMIFS(СВЦЭМ!$D$39:$D$782,СВЦЭМ!$A$39:$A$782,$A55,СВЦЭМ!$B$39:$B$782,X$47)+'СЕТ СН'!$G$11+СВЦЭМ!$D$10+'СЕТ СН'!$G$5-'СЕТ СН'!$G$21</f>
        <v>3090.4002479600003</v>
      </c>
      <c r="Y55" s="36">
        <f>SUMIFS(СВЦЭМ!$D$39:$D$782,СВЦЭМ!$A$39:$A$782,$A55,СВЦЭМ!$B$39:$B$782,Y$47)+'СЕТ СН'!$G$11+СВЦЭМ!$D$10+'СЕТ СН'!$G$5-'СЕТ СН'!$G$21</f>
        <v>3109.9802664899998</v>
      </c>
    </row>
    <row r="56" spans="1:25" ht="15.75" x14ac:dyDescent="0.2">
      <c r="A56" s="35">
        <f t="shared" si="1"/>
        <v>44325</v>
      </c>
      <c r="B56" s="36">
        <f>SUMIFS(СВЦЭМ!$D$39:$D$782,СВЦЭМ!$A$39:$A$782,$A56,СВЦЭМ!$B$39:$B$782,B$47)+'СЕТ СН'!$G$11+СВЦЭМ!$D$10+'СЕТ СН'!$G$5-'СЕТ СН'!$G$21</f>
        <v>3089.3410370199999</v>
      </c>
      <c r="C56" s="36">
        <f>SUMIFS(СВЦЭМ!$D$39:$D$782,СВЦЭМ!$A$39:$A$782,$A56,СВЦЭМ!$B$39:$B$782,C$47)+'СЕТ СН'!$G$11+СВЦЭМ!$D$10+'СЕТ СН'!$G$5-'СЕТ СН'!$G$21</f>
        <v>3126.4926939100001</v>
      </c>
      <c r="D56" s="36">
        <f>SUMIFS(СВЦЭМ!$D$39:$D$782,СВЦЭМ!$A$39:$A$782,$A56,СВЦЭМ!$B$39:$B$782,D$47)+'СЕТ СН'!$G$11+СВЦЭМ!$D$10+'СЕТ СН'!$G$5-'СЕТ СН'!$G$21</f>
        <v>3144.7024499500003</v>
      </c>
      <c r="E56" s="36">
        <f>SUMIFS(СВЦЭМ!$D$39:$D$782,СВЦЭМ!$A$39:$A$782,$A56,СВЦЭМ!$B$39:$B$782,E$47)+'СЕТ СН'!$G$11+СВЦЭМ!$D$10+'СЕТ СН'!$G$5-'СЕТ СН'!$G$21</f>
        <v>3173.2090727200002</v>
      </c>
      <c r="F56" s="36">
        <f>SUMIFS(СВЦЭМ!$D$39:$D$782,СВЦЭМ!$A$39:$A$782,$A56,СВЦЭМ!$B$39:$B$782,F$47)+'СЕТ СН'!$G$11+СВЦЭМ!$D$10+'СЕТ СН'!$G$5-'СЕТ СН'!$G$21</f>
        <v>3176.0624368399999</v>
      </c>
      <c r="G56" s="36">
        <f>SUMIFS(СВЦЭМ!$D$39:$D$782,СВЦЭМ!$A$39:$A$782,$A56,СВЦЭМ!$B$39:$B$782,G$47)+'СЕТ СН'!$G$11+СВЦЭМ!$D$10+'СЕТ СН'!$G$5-'СЕТ СН'!$G$21</f>
        <v>3178.6764252500002</v>
      </c>
      <c r="H56" s="36">
        <f>SUMIFS(СВЦЭМ!$D$39:$D$782,СВЦЭМ!$A$39:$A$782,$A56,СВЦЭМ!$B$39:$B$782,H$47)+'СЕТ СН'!$G$11+СВЦЭМ!$D$10+'СЕТ СН'!$G$5-'СЕТ СН'!$G$21</f>
        <v>3162.1849204</v>
      </c>
      <c r="I56" s="36">
        <f>SUMIFS(СВЦЭМ!$D$39:$D$782,СВЦЭМ!$A$39:$A$782,$A56,СВЦЭМ!$B$39:$B$782,I$47)+'СЕТ СН'!$G$11+СВЦЭМ!$D$10+'СЕТ СН'!$G$5-'СЕТ СН'!$G$21</f>
        <v>3139.7373242000003</v>
      </c>
      <c r="J56" s="36">
        <f>SUMIFS(СВЦЭМ!$D$39:$D$782,СВЦЭМ!$A$39:$A$782,$A56,СВЦЭМ!$B$39:$B$782,J$47)+'СЕТ СН'!$G$11+СВЦЭМ!$D$10+'СЕТ СН'!$G$5-'СЕТ СН'!$G$21</f>
        <v>3116.6403587300001</v>
      </c>
      <c r="K56" s="36">
        <f>SUMIFS(СВЦЭМ!$D$39:$D$782,СВЦЭМ!$A$39:$A$782,$A56,СВЦЭМ!$B$39:$B$782,K$47)+'СЕТ СН'!$G$11+СВЦЭМ!$D$10+'СЕТ СН'!$G$5-'СЕТ СН'!$G$21</f>
        <v>3086.89243253</v>
      </c>
      <c r="L56" s="36">
        <f>SUMIFS(СВЦЭМ!$D$39:$D$782,СВЦЭМ!$A$39:$A$782,$A56,СВЦЭМ!$B$39:$B$782,L$47)+'СЕТ СН'!$G$11+СВЦЭМ!$D$10+'СЕТ СН'!$G$5-'СЕТ СН'!$G$21</f>
        <v>3079.3648818000001</v>
      </c>
      <c r="M56" s="36">
        <f>SUMIFS(СВЦЭМ!$D$39:$D$782,СВЦЭМ!$A$39:$A$782,$A56,СВЦЭМ!$B$39:$B$782,M$47)+'СЕТ СН'!$G$11+СВЦЭМ!$D$10+'СЕТ СН'!$G$5-'СЕТ СН'!$G$21</f>
        <v>3077.9470599300003</v>
      </c>
      <c r="N56" s="36">
        <f>SUMIFS(СВЦЭМ!$D$39:$D$782,СВЦЭМ!$A$39:$A$782,$A56,СВЦЭМ!$B$39:$B$782,N$47)+'СЕТ СН'!$G$11+СВЦЭМ!$D$10+'СЕТ СН'!$G$5-'СЕТ СН'!$G$21</f>
        <v>3091.45559718</v>
      </c>
      <c r="O56" s="36">
        <f>SUMIFS(СВЦЭМ!$D$39:$D$782,СВЦЭМ!$A$39:$A$782,$A56,СВЦЭМ!$B$39:$B$782,O$47)+'СЕТ СН'!$G$11+СВЦЭМ!$D$10+'СЕТ СН'!$G$5-'СЕТ СН'!$G$21</f>
        <v>3105.79657554</v>
      </c>
      <c r="P56" s="36">
        <f>SUMIFS(СВЦЭМ!$D$39:$D$782,СВЦЭМ!$A$39:$A$782,$A56,СВЦЭМ!$B$39:$B$782,P$47)+'СЕТ СН'!$G$11+СВЦЭМ!$D$10+'СЕТ СН'!$G$5-'СЕТ СН'!$G$21</f>
        <v>3120.01468931</v>
      </c>
      <c r="Q56" s="36">
        <f>SUMIFS(СВЦЭМ!$D$39:$D$782,СВЦЭМ!$A$39:$A$782,$A56,СВЦЭМ!$B$39:$B$782,Q$47)+'СЕТ СН'!$G$11+СВЦЭМ!$D$10+'СЕТ СН'!$G$5-'СЕТ СН'!$G$21</f>
        <v>3123.7537727700001</v>
      </c>
      <c r="R56" s="36">
        <f>SUMIFS(СВЦЭМ!$D$39:$D$782,СВЦЭМ!$A$39:$A$782,$A56,СВЦЭМ!$B$39:$B$782,R$47)+'СЕТ СН'!$G$11+СВЦЭМ!$D$10+'СЕТ СН'!$G$5-'СЕТ СН'!$G$21</f>
        <v>3116.8563511299999</v>
      </c>
      <c r="S56" s="36">
        <f>SUMIFS(СВЦЭМ!$D$39:$D$782,СВЦЭМ!$A$39:$A$782,$A56,СВЦЭМ!$B$39:$B$782,S$47)+'СЕТ СН'!$G$11+СВЦЭМ!$D$10+'СЕТ СН'!$G$5-'СЕТ СН'!$G$21</f>
        <v>3115.6199793999999</v>
      </c>
      <c r="T56" s="36">
        <f>SUMIFS(СВЦЭМ!$D$39:$D$782,СВЦЭМ!$A$39:$A$782,$A56,СВЦЭМ!$B$39:$B$782,T$47)+'СЕТ СН'!$G$11+СВЦЭМ!$D$10+'СЕТ СН'!$G$5-'СЕТ СН'!$G$21</f>
        <v>3106.34564073</v>
      </c>
      <c r="U56" s="36">
        <f>SUMIFS(СВЦЭМ!$D$39:$D$782,СВЦЭМ!$A$39:$A$782,$A56,СВЦЭМ!$B$39:$B$782,U$47)+'СЕТ СН'!$G$11+СВЦЭМ!$D$10+'СЕТ СН'!$G$5-'СЕТ СН'!$G$21</f>
        <v>3090.4165197100001</v>
      </c>
      <c r="V56" s="36">
        <f>SUMIFS(СВЦЭМ!$D$39:$D$782,СВЦЭМ!$A$39:$A$782,$A56,СВЦЭМ!$B$39:$B$782,V$47)+'СЕТ СН'!$G$11+СВЦЭМ!$D$10+'СЕТ СН'!$G$5-'СЕТ СН'!$G$21</f>
        <v>3065.1544845200001</v>
      </c>
      <c r="W56" s="36">
        <f>SUMIFS(СВЦЭМ!$D$39:$D$782,СВЦЭМ!$A$39:$A$782,$A56,СВЦЭМ!$B$39:$B$782,W$47)+'СЕТ СН'!$G$11+СВЦЭМ!$D$10+'СЕТ СН'!$G$5-'СЕТ СН'!$G$21</f>
        <v>3066.6211234299999</v>
      </c>
      <c r="X56" s="36">
        <f>SUMIFS(СВЦЭМ!$D$39:$D$782,СВЦЭМ!$A$39:$A$782,$A56,СВЦЭМ!$B$39:$B$782,X$47)+'СЕТ СН'!$G$11+СВЦЭМ!$D$10+'СЕТ СН'!$G$5-'СЕТ СН'!$G$21</f>
        <v>3080.2519450600003</v>
      </c>
      <c r="Y56" s="36">
        <f>SUMIFS(СВЦЭМ!$D$39:$D$782,СВЦЭМ!$A$39:$A$782,$A56,СВЦЭМ!$B$39:$B$782,Y$47)+'СЕТ СН'!$G$11+СВЦЭМ!$D$10+'СЕТ СН'!$G$5-'СЕТ СН'!$G$21</f>
        <v>3098.71663653</v>
      </c>
    </row>
    <row r="57" spans="1:25" ht="15.75" x14ac:dyDescent="0.2">
      <c r="A57" s="35">
        <f t="shared" si="1"/>
        <v>44326</v>
      </c>
      <c r="B57" s="36">
        <f>SUMIFS(СВЦЭМ!$D$39:$D$782,СВЦЭМ!$A$39:$A$782,$A57,СВЦЭМ!$B$39:$B$782,B$47)+'СЕТ СН'!$G$11+СВЦЭМ!$D$10+'СЕТ СН'!$G$5-'СЕТ СН'!$G$21</f>
        <v>3128.8316839600002</v>
      </c>
      <c r="C57" s="36">
        <f>SUMIFS(СВЦЭМ!$D$39:$D$782,СВЦЭМ!$A$39:$A$782,$A57,СВЦЭМ!$B$39:$B$782,C$47)+'СЕТ СН'!$G$11+СВЦЭМ!$D$10+'СЕТ СН'!$G$5-'СЕТ СН'!$G$21</f>
        <v>3177.2808490000002</v>
      </c>
      <c r="D57" s="36">
        <f>SUMIFS(СВЦЭМ!$D$39:$D$782,СВЦЭМ!$A$39:$A$782,$A57,СВЦЭМ!$B$39:$B$782,D$47)+'СЕТ СН'!$G$11+СВЦЭМ!$D$10+'СЕТ СН'!$G$5-'СЕТ СН'!$G$21</f>
        <v>3201.75921376</v>
      </c>
      <c r="E57" s="36">
        <f>SUMIFS(СВЦЭМ!$D$39:$D$782,СВЦЭМ!$A$39:$A$782,$A57,СВЦЭМ!$B$39:$B$782,E$47)+'СЕТ СН'!$G$11+СВЦЭМ!$D$10+'СЕТ СН'!$G$5-'СЕТ СН'!$G$21</f>
        <v>3217.5595721500003</v>
      </c>
      <c r="F57" s="36">
        <f>SUMIFS(СВЦЭМ!$D$39:$D$782,СВЦЭМ!$A$39:$A$782,$A57,СВЦЭМ!$B$39:$B$782,F$47)+'СЕТ СН'!$G$11+СВЦЭМ!$D$10+'СЕТ СН'!$G$5-'СЕТ СН'!$G$21</f>
        <v>3226.34407599</v>
      </c>
      <c r="G57" s="36">
        <f>SUMIFS(СВЦЭМ!$D$39:$D$782,СВЦЭМ!$A$39:$A$782,$A57,СВЦЭМ!$B$39:$B$782,G$47)+'СЕТ СН'!$G$11+СВЦЭМ!$D$10+'СЕТ СН'!$G$5-'СЕТ СН'!$G$21</f>
        <v>3225.2255537399997</v>
      </c>
      <c r="H57" s="36">
        <f>SUMIFS(СВЦЭМ!$D$39:$D$782,СВЦЭМ!$A$39:$A$782,$A57,СВЦЭМ!$B$39:$B$782,H$47)+'СЕТ СН'!$G$11+СВЦЭМ!$D$10+'СЕТ СН'!$G$5-'СЕТ СН'!$G$21</f>
        <v>3213.3482326399999</v>
      </c>
      <c r="I57" s="36">
        <f>SUMIFS(СВЦЭМ!$D$39:$D$782,СВЦЭМ!$A$39:$A$782,$A57,СВЦЭМ!$B$39:$B$782,I$47)+'СЕТ СН'!$G$11+СВЦЭМ!$D$10+'СЕТ СН'!$G$5-'СЕТ СН'!$G$21</f>
        <v>3177.8858424099999</v>
      </c>
      <c r="J57" s="36">
        <f>SUMIFS(СВЦЭМ!$D$39:$D$782,СВЦЭМ!$A$39:$A$782,$A57,СВЦЭМ!$B$39:$B$782,J$47)+'СЕТ СН'!$G$11+СВЦЭМ!$D$10+'СЕТ СН'!$G$5-'СЕТ СН'!$G$21</f>
        <v>3138.6079350300001</v>
      </c>
      <c r="K57" s="36">
        <f>SUMIFS(СВЦЭМ!$D$39:$D$782,СВЦЭМ!$A$39:$A$782,$A57,СВЦЭМ!$B$39:$B$782,K$47)+'СЕТ СН'!$G$11+СВЦЭМ!$D$10+'СЕТ СН'!$G$5-'СЕТ СН'!$G$21</f>
        <v>3096.7844722200002</v>
      </c>
      <c r="L57" s="36">
        <f>SUMIFS(СВЦЭМ!$D$39:$D$782,СВЦЭМ!$A$39:$A$782,$A57,СВЦЭМ!$B$39:$B$782,L$47)+'СЕТ СН'!$G$11+СВЦЭМ!$D$10+'СЕТ СН'!$G$5-'СЕТ СН'!$G$21</f>
        <v>3070.70198252</v>
      </c>
      <c r="M57" s="36">
        <f>SUMIFS(СВЦЭМ!$D$39:$D$782,СВЦЭМ!$A$39:$A$782,$A57,СВЦЭМ!$B$39:$B$782,M$47)+'СЕТ СН'!$G$11+СВЦЭМ!$D$10+'СЕТ СН'!$G$5-'СЕТ СН'!$G$21</f>
        <v>3059.8425245799999</v>
      </c>
      <c r="N57" s="36">
        <f>SUMIFS(СВЦЭМ!$D$39:$D$782,СВЦЭМ!$A$39:$A$782,$A57,СВЦЭМ!$B$39:$B$782,N$47)+'СЕТ СН'!$G$11+СВЦЭМ!$D$10+'СЕТ СН'!$G$5-'СЕТ СН'!$G$21</f>
        <v>3070.1815865799999</v>
      </c>
      <c r="O57" s="36">
        <f>SUMIFS(СВЦЭМ!$D$39:$D$782,СВЦЭМ!$A$39:$A$782,$A57,СВЦЭМ!$B$39:$B$782,O$47)+'СЕТ СН'!$G$11+СВЦЭМ!$D$10+'СЕТ СН'!$G$5-'СЕТ СН'!$G$21</f>
        <v>3082.8812274100001</v>
      </c>
      <c r="P57" s="36">
        <f>SUMIFS(СВЦЭМ!$D$39:$D$782,СВЦЭМ!$A$39:$A$782,$A57,СВЦЭМ!$B$39:$B$782,P$47)+'СЕТ СН'!$G$11+СВЦЭМ!$D$10+'СЕТ СН'!$G$5-'СЕТ СН'!$G$21</f>
        <v>3098.3102030999999</v>
      </c>
      <c r="Q57" s="36">
        <f>SUMIFS(СВЦЭМ!$D$39:$D$782,СВЦЭМ!$A$39:$A$782,$A57,СВЦЭМ!$B$39:$B$782,Q$47)+'СЕТ СН'!$G$11+СВЦЭМ!$D$10+'СЕТ СН'!$G$5-'СЕТ СН'!$G$21</f>
        <v>3102.3294359800002</v>
      </c>
      <c r="R57" s="36">
        <f>SUMIFS(СВЦЭМ!$D$39:$D$782,СВЦЭМ!$A$39:$A$782,$A57,СВЦЭМ!$B$39:$B$782,R$47)+'СЕТ СН'!$G$11+СВЦЭМ!$D$10+'СЕТ СН'!$G$5-'СЕТ СН'!$G$21</f>
        <v>3094.5099872700002</v>
      </c>
      <c r="S57" s="36">
        <f>SUMIFS(СВЦЭМ!$D$39:$D$782,СВЦЭМ!$A$39:$A$782,$A57,СВЦЭМ!$B$39:$B$782,S$47)+'СЕТ СН'!$G$11+СВЦЭМ!$D$10+'СЕТ СН'!$G$5-'СЕТ СН'!$G$21</f>
        <v>3089.4206353500003</v>
      </c>
      <c r="T57" s="36">
        <f>SUMIFS(СВЦЭМ!$D$39:$D$782,СВЦЭМ!$A$39:$A$782,$A57,СВЦЭМ!$B$39:$B$782,T$47)+'СЕТ СН'!$G$11+СВЦЭМ!$D$10+'СЕТ СН'!$G$5-'СЕТ СН'!$G$21</f>
        <v>3083.0214283800001</v>
      </c>
      <c r="U57" s="36">
        <f>SUMIFS(СВЦЭМ!$D$39:$D$782,СВЦЭМ!$A$39:$A$782,$A57,СВЦЭМ!$B$39:$B$782,U$47)+'СЕТ СН'!$G$11+СВЦЭМ!$D$10+'СЕТ СН'!$G$5-'СЕТ СН'!$G$21</f>
        <v>3063.53340364</v>
      </c>
      <c r="V57" s="36">
        <f>SUMIFS(СВЦЭМ!$D$39:$D$782,СВЦЭМ!$A$39:$A$782,$A57,СВЦЭМ!$B$39:$B$782,V$47)+'СЕТ СН'!$G$11+СВЦЭМ!$D$10+'СЕТ СН'!$G$5-'СЕТ СН'!$G$21</f>
        <v>3036.5767095199999</v>
      </c>
      <c r="W57" s="36">
        <f>SUMIFS(СВЦЭМ!$D$39:$D$782,СВЦЭМ!$A$39:$A$782,$A57,СВЦЭМ!$B$39:$B$782,W$47)+'СЕТ СН'!$G$11+СВЦЭМ!$D$10+'СЕТ СН'!$G$5-'СЕТ СН'!$G$21</f>
        <v>3032.4852137100002</v>
      </c>
      <c r="X57" s="36">
        <f>SUMIFS(СВЦЭМ!$D$39:$D$782,СВЦЭМ!$A$39:$A$782,$A57,СВЦЭМ!$B$39:$B$782,X$47)+'СЕТ СН'!$G$11+СВЦЭМ!$D$10+'СЕТ СН'!$G$5-'СЕТ СН'!$G$21</f>
        <v>3048.17926115</v>
      </c>
      <c r="Y57" s="36">
        <f>SUMIFS(СВЦЭМ!$D$39:$D$782,СВЦЭМ!$A$39:$A$782,$A57,СВЦЭМ!$B$39:$B$782,Y$47)+'СЕТ СН'!$G$11+СВЦЭМ!$D$10+'СЕТ СН'!$G$5-'СЕТ СН'!$G$21</f>
        <v>3085.4828017099999</v>
      </c>
    </row>
    <row r="58" spans="1:25" ht="15.75" x14ac:dyDescent="0.2">
      <c r="A58" s="35">
        <f t="shared" si="1"/>
        <v>44327</v>
      </c>
      <c r="B58" s="36">
        <f>SUMIFS(СВЦЭМ!$D$39:$D$782,СВЦЭМ!$A$39:$A$782,$A58,СВЦЭМ!$B$39:$B$782,B$47)+'СЕТ СН'!$G$11+СВЦЭМ!$D$10+'СЕТ СН'!$G$5-'СЕТ СН'!$G$21</f>
        <v>3159.6042095600001</v>
      </c>
      <c r="C58" s="36">
        <f>SUMIFS(СВЦЭМ!$D$39:$D$782,СВЦЭМ!$A$39:$A$782,$A58,СВЦЭМ!$B$39:$B$782,C$47)+'СЕТ СН'!$G$11+СВЦЭМ!$D$10+'СЕТ СН'!$G$5-'СЕТ СН'!$G$21</f>
        <v>3159.9475586100002</v>
      </c>
      <c r="D58" s="36">
        <f>SUMIFS(СВЦЭМ!$D$39:$D$782,СВЦЭМ!$A$39:$A$782,$A58,СВЦЭМ!$B$39:$B$782,D$47)+'СЕТ СН'!$G$11+СВЦЭМ!$D$10+'СЕТ СН'!$G$5-'СЕТ СН'!$G$21</f>
        <v>3163.7206892900003</v>
      </c>
      <c r="E58" s="36">
        <f>SUMIFS(СВЦЭМ!$D$39:$D$782,СВЦЭМ!$A$39:$A$782,$A58,СВЦЭМ!$B$39:$B$782,E$47)+'СЕТ СН'!$G$11+СВЦЭМ!$D$10+'СЕТ СН'!$G$5-'СЕТ СН'!$G$21</f>
        <v>3187.6883700799999</v>
      </c>
      <c r="F58" s="36">
        <f>SUMIFS(СВЦЭМ!$D$39:$D$782,СВЦЭМ!$A$39:$A$782,$A58,СВЦЭМ!$B$39:$B$782,F$47)+'СЕТ СН'!$G$11+СВЦЭМ!$D$10+'СЕТ СН'!$G$5-'СЕТ СН'!$G$21</f>
        <v>3197.6066205100001</v>
      </c>
      <c r="G58" s="36">
        <f>SUMIFS(СВЦЭМ!$D$39:$D$782,СВЦЭМ!$A$39:$A$782,$A58,СВЦЭМ!$B$39:$B$782,G$47)+'СЕТ СН'!$G$11+СВЦЭМ!$D$10+'СЕТ СН'!$G$5-'СЕТ СН'!$G$21</f>
        <v>3183.6645708200003</v>
      </c>
      <c r="H58" s="36">
        <f>SUMIFS(СВЦЭМ!$D$39:$D$782,СВЦЭМ!$A$39:$A$782,$A58,СВЦЭМ!$B$39:$B$782,H$47)+'СЕТ СН'!$G$11+СВЦЭМ!$D$10+'СЕТ СН'!$G$5-'СЕТ СН'!$G$21</f>
        <v>3159.6409480900002</v>
      </c>
      <c r="I58" s="36">
        <f>SUMIFS(СВЦЭМ!$D$39:$D$782,СВЦЭМ!$A$39:$A$782,$A58,СВЦЭМ!$B$39:$B$782,I$47)+'СЕТ СН'!$G$11+СВЦЭМ!$D$10+'СЕТ СН'!$G$5-'СЕТ СН'!$G$21</f>
        <v>3125.26901671</v>
      </c>
      <c r="J58" s="36">
        <f>SUMIFS(СВЦЭМ!$D$39:$D$782,СВЦЭМ!$A$39:$A$782,$A58,СВЦЭМ!$B$39:$B$782,J$47)+'СЕТ СН'!$G$11+СВЦЭМ!$D$10+'СЕТ СН'!$G$5-'СЕТ СН'!$G$21</f>
        <v>3102.0644716100001</v>
      </c>
      <c r="K58" s="36">
        <f>SUMIFS(СВЦЭМ!$D$39:$D$782,СВЦЭМ!$A$39:$A$782,$A58,СВЦЭМ!$B$39:$B$782,K$47)+'СЕТ СН'!$G$11+СВЦЭМ!$D$10+'СЕТ СН'!$G$5-'СЕТ СН'!$G$21</f>
        <v>3076.2899399900002</v>
      </c>
      <c r="L58" s="36">
        <f>SUMIFS(СВЦЭМ!$D$39:$D$782,СВЦЭМ!$A$39:$A$782,$A58,СВЦЭМ!$B$39:$B$782,L$47)+'СЕТ СН'!$G$11+СВЦЭМ!$D$10+'СЕТ СН'!$G$5-'СЕТ СН'!$G$21</f>
        <v>3086.2401379200001</v>
      </c>
      <c r="M58" s="36">
        <f>SUMIFS(СВЦЭМ!$D$39:$D$782,СВЦЭМ!$A$39:$A$782,$A58,СВЦЭМ!$B$39:$B$782,M$47)+'СЕТ СН'!$G$11+СВЦЭМ!$D$10+'СЕТ СН'!$G$5-'СЕТ СН'!$G$21</f>
        <v>3116.9407870599998</v>
      </c>
      <c r="N58" s="36">
        <f>SUMIFS(СВЦЭМ!$D$39:$D$782,СВЦЭМ!$A$39:$A$782,$A58,СВЦЭМ!$B$39:$B$782,N$47)+'СЕТ СН'!$G$11+СВЦЭМ!$D$10+'СЕТ СН'!$G$5-'СЕТ СН'!$G$21</f>
        <v>3146.2623972199999</v>
      </c>
      <c r="O58" s="36">
        <f>SUMIFS(СВЦЭМ!$D$39:$D$782,СВЦЭМ!$A$39:$A$782,$A58,СВЦЭМ!$B$39:$B$782,O$47)+'СЕТ СН'!$G$11+СВЦЭМ!$D$10+'СЕТ СН'!$G$5-'СЕТ СН'!$G$21</f>
        <v>3136.0770312600002</v>
      </c>
      <c r="P58" s="36">
        <f>SUMIFS(СВЦЭМ!$D$39:$D$782,СВЦЭМ!$A$39:$A$782,$A58,СВЦЭМ!$B$39:$B$782,P$47)+'СЕТ СН'!$G$11+СВЦЭМ!$D$10+'СЕТ СН'!$G$5-'СЕТ СН'!$G$21</f>
        <v>3148.3139432100002</v>
      </c>
      <c r="Q58" s="36">
        <f>SUMIFS(СВЦЭМ!$D$39:$D$782,СВЦЭМ!$A$39:$A$782,$A58,СВЦЭМ!$B$39:$B$782,Q$47)+'СЕТ СН'!$G$11+СВЦЭМ!$D$10+'СЕТ СН'!$G$5-'СЕТ СН'!$G$21</f>
        <v>3161.7307163599999</v>
      </c>
      <c r="R58" s="36">
        <f>SUMIFS(СВЦЭМ!$D$39:$D$782,СВЦЭМ!$A$39:$A$782,$A58,СВЦЭМ!$B$39:$B$782,R$47)+'СЕТ СН'!$G$11+СВЦЭМ!$D$10+'СЕТ СН'!$G$5-'СЕТ СН'!$G$21</f>
        <v>3155.61567199</v>
      </c>
      <c r="S58" s="36">
        <f>SUMIFS(СВЦЭМ!$D$39:$D$782,СВЦЭМ!$A$39:$A$782,$A58,СВЦЭМ!$B$39:$B$782,S$47)+'СЕТ СН'!$G$11+СВЦЭМ!$D$10+'СЕТ СН'!$G$5-'СЕТ СН'!$G$21</f>
        <v>3168.3846694900003</v>
      </c>
      <c r="T58" s="36">
        <f>SUMIFS(СВЦЭМ!$D$39:$D$782,СВЦЭМ!$A$39:$A$782,$A58,СВЦЭМ!$B$39:$B$782,T$47)+'СЕТ СН'!$G$11+СВЦЭМ!$D$10+'СЕТ СН'!$G$5-'СЕТ СН'!$G$21</f>
        <v>3147.0504948299999</v>
      </c>
      <c r="U58" s="36">
        <f>SUMIFS(СВЦЭМ!$D$39:$D$782,СВЦЭМ!$A$39:$A$782,$A58,СВЦЭМ!$B$39:$B$782,U$47)+'СЕТ СН'!$G$11+СВЦЭМ!$D$10+'СЕТ СН'!$G$5-'СЕТ СН'!$G$21</f>
        <v>3132.7556492499998</v>
      </c>
      <c r="V58" s="36">
        <f>SUMIFS(СВЦЭМ!$D$39:$D$782,СВЦЭМ!$A$39:$A$782,$A58,СВЦЭМ!$B$39:$B$782,V$47)+'СЕТ СН'!$G$11+СВЦЭМ!$D$10+'СЕТ СН'!$G$5-'СЕТ СН'!$G$21</f>
        <v>3117.3212087900001</v>
      </c>
      <c r="W58" s="36">
        <f>SUMIFS(СВЦЭМ!$D$39:$D$782,СВЦЭМ!$A$39:$A$782,$A58,СВЦЭМ!$B$39:$B$782,W$47)+'СЕТ СН'!$G$11+СВЦЭМ!$D$10+'СЕТ СН'!$G$5-'СЕТ СН'!$G$21</f>
        <v>3122.85976368</v>
      </c>
      <c r="X58" s="36">
        <f>SUMIFS(СВЦЭМ!$D$39:$D$782,СВЦЭМ!$A$39:$A$782,$A58,СВЦЭМ!$B$39:$B$782,X$47)+'СЕТ СН'!$G$11+СВЦЭМ!$D$10+'СЕТ СН'!$G$5-'СЕТ СН'!$G$21</f>
        <v>3142.9996348600002</v>
      </c>
      <c r="Y58" s="36">
        <f>SUMIFS(СВЦЭМ!$D$39:$D$782,СВЦЭМ!$A$39:$A$782,$A58,СВЦЭМ!$B$39:$B$782,Y$47)+'СЕТ СН'!$G$11+СВЦЭМ!$D$10+'СЕТ СН'!$G$5-'СЕТ СН'!$G$21</f>
        <v>3186.2454886700002</v>
      </c>
    </row>
    <row r="59" spans="1:25" ht="15.75" x14ac:dyDescent="0.2">
      <c r="A59" s="35">
        <f t="shared" si="1"/>
        <v>44328</v>
      </c>
      <c r="B59" s="36">
        <f>SUMIFS(СВЦЭМ!$D$39:$D$782,СВЦЭМ!$A$39:$A$782,$A59,СВЦЭМ!$B$39:$B$782,B$47)+'СЕТ СН'!$G$11+СВЦЭМ!$D$10+'СЕТ СН'!$G$5-'СЕТ СН'!$G$21</f>
        <v>3193.6256027899999</v>
      </c>
      <c r="C59" s="36">
        <f>SUMIFS(СВЦЭМ!$D$39:$D$782,СВЦЭМ!$A$39:$A$782,$A59,СВЦЭМ!$B$39:$B$782,C$47)+'СЕТ СН'!$G$11+СВЦЭМ!$D$10+'СЕТ СН'!$G$5-'СЕТ СН'!$G$21</f>
        <v>3223.3425312999998</v>
      </c>
      <c r="D59" s="36">
        <f>SUMIFS(СВЦЭМ!$D$39:$D$782,СВЦЭМ!$A$39:$A$782,$A59,СВЦЭМ!$B$39:$B$782,D$47)+'СЕТ СН'!$G$11+СВЦЭМ!$D$10+'СЕТ СН'!$G$5-'СЕТ СН'!$G$21</f>
        <v>3210.9701338200002</v>
      </c>
      <c r="E59" s="36">
        <f>SUMIFS(СВЦЭМ!$D$39:$D$782,СВЦЭМ!$A$39:$A$782,$A59,СВЦЭМ!$B$39:$B$782,E$47)+'СЕТ СН'!$G$11+СВЦЭМ!$D$10+'СЕТ СН'!$G$5-'СЕТ СН'!$G$21</f>
        <v>3204.9832148800001</v>
      </c>
      <c r="F59" s="36">
        <f>SUMIFS(СВЦЭМ!$D$39:$D$782,СВЦЭМ!$A$39:$A$782,$A59,СВЦЭМ!$B$39:$B$782,F$47)+'СЕТ СН'!$G$11+СВЦЭМ!$D$10+'СЕТ СН'!$G$5-'СЕТ СН'!$G$21</f>
        <v>3200.41985084</v>
      </c>
      <c r="G59" s="36">
        <f>SUMIFS(СВЦЭМ!$D$39:$D$782,СВЦЭМ!$A$39:$A$782,$A59,СВЦЭМ!$B$39:$B$782,G$47)+'СЕТ СН'!$G$11+СВЦЭМ!$D$10+'СЕТ СН'!$G$5-'СЕТ СН'!$G$21</f>
        <v>3208.49970054</v>
      </c>
      <c r="H59" s="36">
        <f>SUMIFS(СВЦЭМ!$D$39:$D$782,СВЦЭМ!$A$39:$A$782,$A59,СВЦЭМ!$B$39:$B$782,H$47)+'СЕТ СН'!$G$11+СВЦЭМ!$D$10+'СЕТ СН'!$G$5-'СЕТ СН'!$G$21</f>
        <v>3197.9280807599998</v>
      </c>
      <c r="I59" s="36">
        <f>SUMIFS(СВЦЭМ!$D$39:$D$782,СВЦЭМ!$A$39:$A$782,$A59,СВЦЭМ!$B$39:$B$782,I$47)+'СЕТ СН'!$G$11+СВЦЭМ!$D$10+'СЕТ СН'!$G$5-'СЕТ СН'!$G$21</f>
        <v>3149.7878732500003</v>
      </c>
      <c r="J59" s="36">
        <f>SUMIFS(СВЦЭМ!$D$39:$D$782,СВЦЭМ!$A$39:$A$782,$A59,СВЦЭМ!$B$39:$B$782,J$47)+'СЕТ СН'!$G$11+СВЦЭМ!$D$10+'СЕТ СН'!$G$5-'СЕТ СН'!$G$21</f>
        <v>3121.8398865700001</v>
      </c>
      <c r="K59" s="36">
        <f>SUMIFS(СВЦЭМ!$D$39:$D$782,СВЦЭМ!$A$39:$A$782,$A59,СВЦЭМ!$B$39:$B$782,K$47)+'СЕТ СН'!$G$11+СВЦЭМ!$D$10+'СЕТ СН'!$G$5-'СЕТ СН'!$G$21</f>
        <v>3103.78404563</v>
      </c>
      <c r="L59" s="36">
        <f>SUMIFS(СВЦЭМ!$D$39:$D$782,СВЦЭМ!$A$39:$A$782,$A59,СВЦЭМ!$B$39:$B$782,L$47)+'СЕТ СН'!$G$11+СВЦЭМ!$D$10+'СЕТ СН'!$G$5-'СЕТ СН'!$G$21</f>
        <v>3079.4141688099999</v>
      </c>
      <c r="M59" s="36">
        <f>SUMIFS(СВЦЭМ!$D$39:$D$782,СВЦЭМ!$A$39:$A$782,$A59,СВЦЭМ!$B$39:$B$782,M$47)+'СЕТ СН'!$G$11+СВЦЭМ!$D$10+'СЕТ СН'!$G$5-'СЕТ СН'!$G$21</f>
        <v>3088.7637955600003</v>
      </c>
      <c r="N59" s="36">
        <f>SUMIFS(СВЦЭМ!$D$39:$D$782,СВЦЭМ!$A$39:$A$782,$A59,СВЦЭМ!$B$39:$B$782,N$47)+'СЕТ СН'!$G$11+СВЦЭМ!$D$10+'СЕТ СН'!$G$5-'СЕТ СН'!$G$21</f>
        <v>3093.34476447</v>
      </c>
      <c r="O59" s="36">
        <f>SUMIFS(СВЦЭМ!$D$39:$D$782,СВЦЭМ!$A$39:$A$782,$A59,СВЦЭМ!$B$39:$B$782,O$47)+'СЕТ СН'!$G$11+СВЦЭМ!$D$10+'СЕТ СН'!$G$5-'СЕТ СН'!$G$21</f>
        <v>3099.7330559900001</v>
      </c>
      <c r="P59" s="36">
        <f>SUMIFS(СВЦЭМ!$D$39:$D$782,СВЦЭМ!$A$39:$A$782,$A59,СВЦЭМ!$B$39:$B$782,P$47)+'СЕТ СН'!$G$11+СВЦЭМ!$D$10+'СЕТ СН'!$G$5-'СЕТ СН'!$G$21</f>
        <v>3105.2212105100002</v>
      </c>
      <c r="Q59" s="36">
        <f>SUMIFS(СВЦЭМ!$D$39:$D$782,СВЦЭМ!$A$39:$A$782,$A59,СВЦЭМ!$B$39:$B$782,Q$47)+'СЕТ СН'!$G$11+СВЦЭМ!$D$10+'СЕТ СН'!$G$5-'СЕТ СН'!$G$21</f>
        <v>3115.6712478500003</v>
      </c>
      <c r="R59" s="36">
        <f>SUMIFS(СВЦЭМ!$D$39:$D$782,СВЦЭМ!$A$39:$A$782,$A59,СВЦЭМ!$B$39:$B$782,R$47)+'СЕТ СН'!$G$11+СВЦЭМ!$D$10+'СЕТ СН'!$G$5-'СЕТ СН'!$G$21</f>
        <v>3107.70478942</v>
      </c>
      <c r="S59" s="36">
        <f>SUMIFS(СВЦЭМ!$D$39:$D$782,СВЦЭМ!$A$39:$A$782,$A59,СВЦЭМ!$B$39:$B$782,S$47)+'СЕТ СН'!$G$11+СВЦЭМ!$D$10+'СЕТ СН'!$G$5-'СЕТ СН'!$G$21</f>
        <v>3111.0027724900001</v>
      </c>
      <c r="T59" s="36">
        <f>SUMIFS(СВЦЭМ!$D$39:$D$782,СВЦЭМ!$A$39:$A$782,$A59,СВЦЭМ!$B$39:$B$782,T$47)+'СЕТ СН'!$G$11+СВЦЭМ!$D$10+'СЕТ СН'!$G$5-'СЕТ СН'!$G$21</f>
        <v>3099.1214897099999</v>
      </c>
      <c r="U59" s="36">
        <f>SUMIFS(СВЦЭМ!$D$39:$D$782,СВЦЭМ!$A$39:$A$782,$A59,СВЦЭМ!$B$39:$B$782,U$47)+'СЕТ СН'!$G$11+СВЦЭМ!$D$10+'СЕТ СН'!$G$5-'СЕТ СН'!$G$21</f>
        <v>3091.8317144399998</v>
      </c>
      <c r="V59" s="36">
        <f>SUMIFS(СВЦЭМ!$D$39:$D$782,СВЦЭМ!$A$39:$A$782,$A59,СВЦЭМ!$B$39:$B$782,V$47)+'СЕТ СН'!$G$11+СВЦЭМ!$D$10+'СЕТ СН'!$G$5-'СЕТ СН'!$G$21</f>
        <v>3083.1737394199999</v>
      </c>
      <c r="W59" s="36">
        <f>SUMIFS(СВЦЭМ!$D$39:$D$782,СВЦЭМ!$A$39:$A$782,$A59,СВЦЭМ!$B$39:$B$782,W$47)+'СЕТ СН'!$G$11+СВЦЭМ!$D$10+'СЕТ СН'!$G$5-'СЕТ СН'!$G$21</f>
        <v>3093.4250922900001</v>
      </c>
      <c r="X59" s="36">
        <f>SUMIFS(СВЦЭМ!$D$39:$D$782,СВЦЭМ!$A$39:$A$782,$A59,СВЦЭМ!$B$39:$B$782,X$47)+'СЕТ СН'!$G$11+СВЦЭМ!$D$10+'СЕТ СН'!$G$5-'СЕТ СН'!$G$21</f>
        <v>3097.70582246</v>
      </c>
      <c r="Y59" s="36">
        <f>SUMIFS(СВЦЭМ!$D$39:$D$782,СВЦЭМ!$A$39:$A$782,$A59,СВЦЭМ!$B$39:$B$782,Y$47)+'СЕТ СН'!$G$11+СВЦЭМ!$D$10+'СЕТ СН'!$G$5-'СЕТ СН'!$G$21</f>
        <v>3118.33130295</v>
      </c>
    </row>
    <row r="60" spans="1:25" ht="15.75" x14ac:dyDescent="0.2">
      <c r="A60" s="35">
        <f t="shared" si="1"/>
        <v>44329</v>
      </c>
      <c r="B60" s="36">
        <f>SUMIFS(СВЦЭМ!$D$39:$D$782,СВЦЭМ!$A$39:$A$782,$A60,СВЦЭМ!$B$39:$B$782,B$47)+'СЕТ СН'!$G$11+СВЦЭМ!$D$10+'СЕТ СН'!$G$5-'СЕТ СН'!$G$21</f>
        <v>3195.56515902</v>
      </c>
      <c r="C60" s="36">
        <f>SUMIFS(СВЦЭМ!$D$39:$D$782,СВЦЭМ!$A$39:$A$782,$A60,СВЦЭМ!$B$39:$B$782,C$47)+'СЕТ СН'!$G$11+СВЦЭМ!$D$10+'СЕТ СН'!$G$5-'СЕТ СН'!$G$21</f>
        <v>3240.7374110600003</v>
      </c>
      <c r="D60" s="36">
        <f>SUMIFS(СВЦЭМ!$D$39:$D$782,СВЦЭМ!$A$39:$A$782,$A60,СВЦЭМ!$B$39:$B$782,D$47)+'СЕТ СН'!$G$11+СВЦЭМ!$D$10+'СЕТ СН'!$G$5-'СЕТ СН'!$G$21</f>
        <v>3256.7969222199999</v>
      </c>
      <c r="E60" s="36">
        <f>SUMIFS(СВЦЭМ!$D$39:$D$782,СВЦЭМ!$A$39:$A$782,$A60,СВЦЭМ!$B$39:$B$782,E$47)+'СЕТ СН'!$G$11+СВЦЭМ!$D$10+'СЕТ СН'!$G$5-'СЕТ СН'!$G$21</f>
        <v>3246.9210709500003</v>
      </c>
      <c r="F60" s="36">
        <f>SUMIFS(СВЦЭМ!$D$39:$D$782,СВЦЭМ!$A$39:$A$782,$A60,СВЦЭМ!$B$39:$B$782,F$47)+'СЕТ СН'!$G$11+СВЦЭМ!$D$10+'СЕТ СН'!$G$5-'СЕТ СН'!$G$21</f>
        <v>3242.8420647100002</v>
      </c>
      <c r="G60" s="36">
        <f>SUMIFS(СВЦЭМ!$D$39:$D$782,СВЦЭМ!$A$39:$A$782,$A60,СВЦЭМ!$B$39:$B$782,G$47)+'СЕТ СН'!$G$11+СВЦЭМ!$D$10+'СЕТ СН'!$G$5-'СЕТ СН'!$G$21</f>
        <v>3247.1811775699998</v>
      </c>
      <c r="H60" s="36">
        <f>SUMIFS(СВЦЭМ!$D$39:$D$782,СВЦЭМ!$A$39:$A$782,$A60,СВЦЭМ!$B$39:$B$782,H$47)+'СЕТ СН'!$G$11+СВЦЭМ!$D$10+'СЕТ СН'!$G$5-'СЕТ СН'!$G$21</f>
        <v>3207.7825802400002</v>
      </c>
      <c r="I60" s="36">
        <f>SUMIFS(СВЦЭМ!$D$39:$D$782,СВЦЭМ!$A$39:$A$782,$A60,СВЦЭМ!$B$39:$B$782,I$47)+'СЕТ СН'!$G$11+СВЦЭМ!$D$10+'СЕТ СН'!$G$5-'СЕТ СН'!$G$21</f>
        <v>3148.9992694000002</v>
      </c>
      <c r="J60" s="36">
        <f>SUMIFS(СВЦЭМ!$D$39:$D$782,СВЦЭМ!$A$39:$A$782,$A60,СВЦЭМ!$B$39:$B$782,J$47)+'СЕТ СН'!$G$11+СВЦЭМ!$D$10+'СЕТ СН'!$G$5-'СЕТ СН'!$G$21</f>
        <v>3124.2809857400002</v>
      </c>
      <c r="K60" s="36">
        <f>SUMIFS(СВЦЭМ!$D$39:$D$782,СВЦЭМ!$A$39:$A$782,$A60,СВЦЭМ!$B$39:$B$782,K$47)+'СЕТ СН'!$G$11+СВЦЭМ!$D$10+'СЕТ СН'!$G$5-'СЕТ СН'!$G$21</f>
        <v>3102.3291765499998</v>
      </c>
      <c r="L60" s="36">
        <f>SUMIFS(СВЦЭМ!$D$39:$D$782,СВЦЭМ!$A$39:$A$782,$A60,СВЦЭМ!$B$39:$B$782,L$47)+'СЕТ СН'!$G$11+СВЦЭМ!$D$10+'СЕТ СН'!$G$5-'СЕТ СН'!$G$21</f>
        <v>3066.2001108499999</v>
      </c>
      <c r="M60" s="36">
        <f>SUMIFS(СВЦЭМ!$D$39:$D$782,СВЦЭМ!$A$39:$A$782,$A60,СВЦЭМ!$B$39:$B$782,M$47)+'СЕТ СН'!$G$11+СВЦЭМ!$D$10+'СЕТ СН'!$G$5-'СЕТ СН'!$G$21</f>
        <v>3080.60376933</v>
      </c>
      <c r="N60" s="36">
        <f>SUMIFS(СВЦЭМ!$D$39:$D$782,СВЦЭМ!$A$39:$A$782,$A60,СВЦЭМ!$B$39:$B$782,N$47)+'СЕТ СН'!$G$11+СВЦЭМ!$D$10+'СЕТ СН'!$G$5-'СЕТ СН'!$G$21</f>
        <v>3109.1566988200002</v>
      </c>
      <c r="O60" s="36">
        <f>SUMIFS(СВЦЭМ!$D$39:$D$782,СВЦЭМ!$A$39:$A$782,$A60,СВЦЭМ!$B$39:$B$782,O$47)+'СЕТ СН'!$G$11+СВЦЭМ!$D$10+'СЕТ СН'!$G$5-'СЕТ СН'!$G$21</f>
        <v>3119.8648266700002</v>
      </c>
      <c r="P60" s="36">
        <f>SUMIFS(СВЦЭМ!$D$39:$D$782,СВЦЭМ!$A$39:$A$782,$A60,СВЦЭМ!$B$39:$B$782,P$47)+'СЕТ СН'!$G$11+СВЦЭМ!$D$10+'СЕТ СН'!$G$5-'СЕТ СН'!$G$21</f>
        <v>3135.3376609900001</v>
      </c>
      <c r="Q60" s="36">
        <f>SUMIFS(СВЦЭМ!$D$39:$D$782,СВЦЭМ!$A$39:$A$782,$A60,СВЦЭМ!$B$39:$B$782,Q$47)+'СЕТ СН'!$G$11+СВЦЭМ!$D$10+'СЕТ СН'!$G$5-'СЕТ СН'!$G$21</f>
        <v>3145.53756548</v>
      </c>
      <c r="R60" s="36">
        <f>SUMIFS(СВЦЭМ!$D$39:$D$782,СВЦЭМ!$A$39:$A$782,$A60,СВЦЭМ!$B$39:$B$782,R$47)+'СЕТ СН'!$G$11+СВЦЭМ!$D$10+'СЕТ СН'!$G$5-'СЕТ СН'!$G$21</f>
        <v>3145.5898095699999</v>
      </c>
      <c r="S60" s="36">
        <f>SUMIFS(СВЦЭМ!$D$39:$D$782,СВЦЭМ!$A$39:$A$782,$A60,СВЦЭМ!$B$39:$B$782,S$47)+'СЕТ СН'!$G$11+СВЦЭМ!$D$10+'СЕТ СН'!$G$5-'СЕТ СН'!$G$21</f>
        <v>3162.0409204799998</v>
      </c>
      <c r="T60" s="36">
        <f>SUMIFS(СВЦЭМ!$D$39:$D$782,СВЦЭМ!$A$39:$A$782,$A60,СВЦЭМ!$B$39:$B$782,T$47)+'СЕТ СН'!$G$11+СВЦЭМ!$D$10+'СЕТ СН'!$G$5-'СЕТ СН'!$G$21</f>
        <v>3145.09103624</v>
      </c>
      <c r="U60" s="36">
        <f>SUMIFS(СВЦЭМ!$D$39:$D$782,СВЦЭМ!$A$39:$A$782,$A60,СВЦЭМ!$B$39:$B$782,U$47)+'СЕТ СН'!$G$11+СВЦЭМ!$D$10+'СЕТ СН'!$G$5-'СЕТ СН'!$G$21</f>
        <v>3120.8707366500003</v>
      </c>
      <c r="V60" s="36">
        <f>SUMIFS(СВЦЭМ!$D$39:$D$782,СВЦЭМ!$A$39:$A$782,$A60,СВЦЭМ!$B$39:$B$782,V$47)+'СЕТ СН'!$G$11+СВЦЭМ!$D$10+'СЕТ СН'!$G$5-'СЕТ СН'!$G$21</f>
        <v>3106.6836022500001</v>
      </c>
      <c r="W60" s="36">
        <f>SUMIFS(СВЦЭМ!$D$39:$D$782,СВЦЭМ!$A$39:$A$782,$A60,СВЦЭМ!$B$39:$B$782,W$47)+'СЕТ СН'!$G$11+СВЦЭМ!$D$10+'СЕТ СН'!$G$5-'СЕТ СН'!$G$21</f>
        <v>3107.6427633600001</v>
      </c>
      <c r="X60" s="36">
        <f>SUMIFS(СВЦЭМ!$D$39:$D$782,СВЦЭМ!$A$39:$A$782,$A60,СВЦЭМ!$B$39:$B$782,X$47)+'СЕТ СН'!$G$11+СВЦЭМ!$D$10+'СЕТ СН'!$G$5-'СЕТ СН'!$G$21</f>
        <v>3123.7108006100002</v>
      </c>
      <c r="Y60" s="36">
        <f>SUMIFS(СВЦЭМ!$D$39:$D$782,СВЦЭМ!$A$39:$A$782,$A60,СВЦЭМ!$B$39:$B$782,Y$47)+'СЕТ СН'!$G$11+СВЦЭМ!$D$10+'СЕТ СН'!$G$5-'СЕТ СН'!$G$21</f>
        <v>3162.29125475</v>
      </c>
    </row>
    <row r="61" spans="1:25" ht="15.75" x14ac:dyDescent="0.2">
      <c r="A61" s="35">
        <f t="shared" si="1"/>
        <v>44330</v>
      </c>
      <c r="B61" s="36">
        <f>SUMIFS(СВЦЭМ!$D$39:$D$782,СВЦЭМ!$A$39:$A$782,$A61,СВЦЭМ!$B$39:$B$782,B$47)+'СЕТ СН'!$G$11+СВЦЭМ!$D$10+'СЕТ СН'!$G$5-'СЕТ СН'!$G$21</f>
        <v>3191.6379894199999</v>
      </c>
      <c r="C61" s="36">
        <f>SUMIFS(СВЦЭМ!$D$39:$D$782,СВЦЭМ!$A$39:$A$782,$A61,СВЦЭМ!$B$39:$B$782,C$47)+'СЕТ СН'!$G$11+СВЦЭМ!$D$10+'СЕТ СН'!$G$5-'СЕТ СН'!$G$21</f>
        <v>3209.5056210100001</v>
      </c>
      <c r="D61" s="36">
        <f>SUMIFS(СВЦЭМ!$D$39:$D$782,СВЦЭМ!$A$39:$A$782,$A61,СВЦЭМ!$B$39:$B$782,D$47)+'СЕТ СН'!$G$11+СВЦЭМ!$D$10+'СЕТ СН'!$G$5-'СЕТ СН'!$G$21</f>
        <v>3230.6247284199999</v>
      </c>
      <c r="E61" s="36">
        <f>SUMIFS(СВЦЭМ!$D$39:$D$782,СВЦЭМ!$A$39:$A$782,$A61,СВЦЭМ!$B$39:$B$782,E$47)+'СЕТ СН'!$G$11+СВЦЭМ!$D$10+'СЕТ СН'!$G$5-'СЕТ СН'!$G$21</f>
        <v>3240.01424443</v>
      </c>
      <c r="F61" s="36">
        <f>SUMIFS(СВЦЭМ!$D$39:$D$782,СВЦЭМ!$A$39:$A$782,$A61,СВЦЭМ!$B$39:$B$782,F$47)+'СЕТ СН'!$G$11+СВЦЭМ!$D$10+'СЕТ СН'!$G$5-'СЕТ СН'!$G$21</f>
        <v>3253.7581394099998</v>
      </c>
      <c r="G61" s="36">
        <f>SUMIFS(СВЦЭМ!$D$39:$D$782,СВЦЭМ!$A$39:$A$782,$A61,СВЦЭМ!$B$39:$B$782,G$47)+'СЕТ СН'!$G$11+СВЦЭМ!$D$10+'СЕТ СН'!$G$5-'СЕТ СН'!$G$21</f>
        <v>3232.7671487099997</v>
      </c>
      <c r="H61" s="36">
        <f>SUMIFS(СВЦЭМ!$D$39:$D$782,СВЦЭМ!$A$39:$A$782,$A61,СВЦЭМ!$B$39:$B$782,H$47)+'СЕТ СН'!$G$11+СВЦЭМ!$D$10+'СЕТ СН'!$G$5-'СЕТ СН'!$G$21</f>
        <v>3181.7797863999999</v>
      </c>
      <c r="I61" s="36">
        <f>SUMIFS(СВЦЭМ!$D$39:$D$782,СВЦЭМ!$A$39:$A$782,$A61,СВЦЭМ!$B$39:$B$782,I$47)+'СЕТ СН'!$G$11+СВЦЭМ!$D$10+'СЕТ СН'!$G$5-'СЕТ СН'!$G$21</f>
        <v>3120.77123342</v>
      </c>
      <c r="J61" s="36">
        <f>SUMIFS(СВЦЭМ!$D$39:$D$782,СВЦЭМ!$A$39:$A$782,$A61,СВЦЭМ!$B$39:$B$782,J$47)+'СЕТ СН'!$G$11+СВЦЭМ!$D$10+'СЕТ СН'!$G$5-'СЕТ СН'!$G$21</f>
        <v>3084.5835665499999</v>
      </c>
      <c r="K61" s="36">
        <f>SUMIFS(СВЦЭМ!$D$39:$D$782,СВЦЭМ!$A$39:$A$782,$A61,СВЦЭМ!$B$39:$B$782,K$47)+'СЕТ СН'!$G$11+СВЦЭМ!$D$10+'СЕТ СН'!$G$5-'СЕТ СН'!$G$21</f>
        <v>3060.7495574900004</v>
      </c>
      <c r="L61" s="36">
        <f>SUMIFS(СВЦЭМ!$D$39:$D$782,СВЦЭМ!$A$39:$A$782,$A61,СВЦЭМ!$B$39:$B$782,L$47)+'СЕТ СН'!$G$11+СВЦЭМ!$D$10+'СЕТ СН'!$G$5-'СЕТ СН'!$G$21</f>
        <v>3046.3734443100002</v>
      </c>
      <c r="M61" s="36">
        <f>SUMIFS(СВЦЭМ!$D$39:$D$782,СВЦЭМ!$A$39:$A$782,$A61,СВЦЭМ!$B$39:$B$782,M$47)+'СЕТ СН'!$G$11+СВЦЭМ!$D$10+'СЕТ СН'!$G$5-'СЕТ СН'!$G$21</f>
        <v>3059.8937262099998</v>
      </c>
      <c r="N61" s="36">
        <f>SUMIFS(СВЦЭМ!$D$39:$D$782,СВЦЭМ!$A$39:$A$782,$A61,СВЦЭМ!$B$39:$B$782,N$47)+'СЕТ СН'!$G$11+СВЦЭМ!$D$10+'СЕТ СН'!$G$5-'СЕТ СН'!$G$21</f>
        <v>3090.4237795500003</v>
      </c>
      <c r="O61" s="36">
        <f>SUMIFS(СВЦЭМ!$D$39:$D$782,СВЦЭМ!$A$39:$A$782,$A61,СВЦЭМ!$B$39:$B$782,O$47)+'СЕТ СН'!$G$11+СВЦЭМ!$D$10+'СЕТ СН'!$G$5-'СЕТ СН'!$G$21</f>
        <v>3096.6699055899999</v>
      </c>
      <c r="P61" s="36">
        <f>SUMIFS(СВЦЭМ!$D$39:$D$782,СВЦЭМ!$A$39:$A$782,$A61,СВЦЭМ!$B$39:$B$782,P$47)+'СЕТ СН'!$G$11+СВЦЭМ!$D$10+'СЕТ СН'!$G$5-'СЕТ СН'!$G$21</f>
        <v>3108.1079876399999</v>
      </c>
      <c r="Q61" s="36">
        <f>SUMIFS(СВЦЭМ!$D$39:$D$782,СВЦЭМ!$A$39:$A$782,$A61,СВЦЭМ!$B$39:$B$782,Q$47)+'СЕТ СН'!$G$11+СВЦЭМ!$D$10+'СЕТ СН'!$G$5-'СЕТ СН'!$G$21</f>
        <v>3123.2540906600002</v>
      </c>
      <c r="R61" s="36">
        <f>SUMIFS(СВЦЭМ!$D$39:$D$782,СВЦЭМ!$A$39:$A$782,$A61,СВЦЭМ!$B$39:$B$782,R$47)+'СЕТ СН'!$G$11+СВЦЭМ!$D$10+'СЕТ СН'!$G$5-'СЕТ СН'!$G$21</f>
        <v>3121.9424367700003</v>
      </c>
      <c r="S61" s="36">
        <f>SUMIFS(СВЦЭМ!$D$39:$D$782,СВЦЭМ!$A$39:$A$782,$A61,СВЦЭМ!$B$39:$B$782,S$47)+'СЕТ СН'!$G$11+СВЦЭМ!$D$10+'СЕТ СН'!$G$5-'СЕТ СН'!$G$21</f>
        <v>3131.9725345000002</v>
      </c>
      <c r="T61" s="36">
        <f>SUMIFS(СВЦЭМ!$D$39:$D$782,СВЦЭМ!$A$39:$A$782,$A61,СВЦЭМ!$B$39:$B$782,T$47)+'СЕТ СН'!$G$11+СВЦЭМ!$D$10+'СЕТ СН'!$G$5-'СЕТ СН'!$G$21</f>
        <v>3117.0518520300002</v>
      </c>
      <c r="U61" s="36">
        <f>SUMIFS(СВЦЭМ!$D$39:$D$782,СВЦЭМ!$A$39:$A$782,$A61,СВЦЭМ!$B$39:$B$782,U$47)+'СЕТ СН'!$G$11+СВЦЭМ!$D$10+'СЕТ СН'!$G$5-'СЕТ СН'!$G$21</f>
        <v>3108.0287048999999</v>
      </c>
      <c r="V61" s="36">
        <f>SUMIFS(СВЦЭМ!$D$39:$D$782,СВЦЭМ!$A$39:$A$782,$A61,СВЦЭМ!$B$39:$B$782,V$47)+'СЕТ СН'!$G$11+СВЦЭМ!$D$10+'СЕТ СН'!$G$5-'СЕТ СН'!$G$21</f>
        <v>3124.5419649</v>
      </c>
      <c r="W61" s="36">
        <f>SUMIFS(СВЦЭМ!$D$39:$D$782,СВЦЭМ!$A$39:$A$782,$A61,СВЦЭМ!$B$39:$B$782,W$47)+'СЕТ СН'!$G$11+СВЦЭМ!$D$10+'СЕТ СН'!$G$5-'СЕТ СН'!$G$21</f>
        <v>3125.9271311900002</v>
      </c>
      <c r="X61" s="36">
        <f>SUMIFS(СВЦЭМ!$D$39:$D$782,СВЦЭМ!$A$39:$A$782,$A61,СВЦЭМ!$B$39:$B$782,X$47)+'СЕТ СН'!$G$11+СВЦЭМ!$D$10+'СЕТ СН'!$G$5-'СЕТ СН'!$G$21</f>
        <v>3130.38686469</v>
      </c>
      <c r="Y61" s="36">
        <f>SUMIFS(СВЦЭМ!$D$39:$D$782,СВЦЭМ!$A$39:$A$782,$A61,СВЦЭМ!$B$39:$B$782,Y$47)+'СЕТ СН'!$G$11+СВЦЭМ!$D$10+'СЕТ СН'!$G$5-'СЕТ СН'!$G$21</f>
        <v>3142.9297876300002</v>
      </c>
    </row>
    <row r="62" spans="1:25" ht="15.75" x14ac:dyDescent="0.2">
      <c r="A62" s="35">
        <f t="shared" si="1"/>
        <v>44331</v>
      </c>
      <c r="B62" s="36">
        <f>SUMIFS(СВЦЭМ!$D$39:$D$782,СВЦЭМ!$A$39:$A$782,$A62,СВЦЭМ!$B$39:$B$782,B$47)+'СЕТ СН'!$G$11+СВЦЭМ!$D$10+'СЕТ СН'!$G$5-'СЕТ СН'!$G$21</f>
        <v>3148.6542517900002</v>
      </c>
      <c r="C62" s="36">
        <f>SUMIFS(СВЦЭМ!$D$39:$D$782,СВЦЭМ!$A$39:$A$782,$A62,СВЦЭМ!$B$39:$B$782,C$47)+'СЕТ СН'!$G$11+СВЦЭМ!$D$10+'СЕТ СН'!$G$5-'СЕТ СН'!$G$21</f>
        <v>3164.4337832400001</v>
      </c>
      <c r="D62" s="36">
        <f>SUMIFS(СВЦЭМ!$D$39:$D$782,СВЦЭМ!$A$39:$A$782,$A62,СВЦЭМ!$B$39:$B$782,D$47)+'СЕТ СН'!$G$11+СВЦЭМ!$D$10+'СЕТ СН'!$G$5-'СЕТ СН'!$G$21</f>
        <v>3193.7811349600001</v>
      </c>
      <c r="E62" s="36">
        <f>SUMIFS(СВЦЭМ!$D$39:$D$782,СВЦЭМ!$A$39:$A$782,$A62,СВЦЭМ!$B$39:$B$782,E$47)+'СЕТ СН'!$G$11+СВЦЭМ!$D$10+'СЕТ СН'!$G$5-'СЕТ СН'!$G$21</f>
        <v>3213.8101833400001</v>
      </c>
      <c r="F62" s="36">
        <f>SUMIFS(СВЦЭМ!$D$39:$D$782,СВЦЭМ!$A$39:$A$782,$A62,СВЦЭМ!$B$39:$B$782,F$47)+'СЕТ СН'!$G$11+СВЦЭМ!$D$10+'СЕТ СН'!$G$5-'СЕТ СН'!$G$21</f>
        <v>3217.95087689</v>
      </c>
      <c r="G62" s="36">
        <f>SUMIFS(СВЦЭМ!$D$39:$D$782,СВЦЭМ!$A$39:$A$782,$A62,СВЦЭМ!$B$39:$B$782,G$47)+'СЕТ СН'!$G$11+СВЦЭМ!$D$10+'СЕТ СН'!$G$5-'СЕТ СН'!$G$21</f>
        <v>3202.37254179</v>
      </c>
      <c r="H62" s="36">
        <f>SUMIFS(СВЦЭМ!$D$39:$D$782,СВЦЭМ!$A$39:$A$782,$A62,СВЦЭМ!$B$39:$B$782,H$47)+'СЕТ СН'!$G$11+СВЦЭМ!$D$10+'СЕТ СН'!$G$5-'СЕТ СН'!$G$21</f>
        <v>3155.2097280900002</v>
      </c>
      <c r="I62" s="36">
        <f>SUMIFS(СВЦЭМ!$D$39:$D$782,СВЦЭМ!$A$39:$A$782,$A62,СВЦЭМ!$B$39:$B$782,I$47)+'СЕТ СН'!$G$11+СВЦЭМ!$D$10+'СЕТ СН'!$G$5-'СЕТ СН'!$G$21</f>
        <v>3101.8528047200002</v>
      </c>
      <c r="J62" s="36">
        <f>SUMIFS(СВЦЭМ!$D$39:$D$782,СВЦЭМ!$A$39:$A$782,$A62,СВЦЭМ!$B$39:$B$782,J$47)+'СЕТ СН'!$G$11+СВЦЭМ!$D$10+'СЕТ СН'!$G$5-'СЕТ СН'!$G$21</f>
        <v>3113.7135331200002</v>
      </c>
      <c r="K62" s="36">
        <f>SUMIFS(СВЦЭМ!$D$39:$D$782,СВЦЭМ!$A$39:$A$782,$A62,СВЦЭМ!$B$39:$B$782,K$47)+'СЕТ СН'!$G$11+СВЦЭМ!$D$10+'СЕТ СН'!$G$5-'СЕТ СН'!$G$21</f>
        <v>3098.82583948</v>
      </c>
      <c r="L62" s="36">
        <f>SUMIFS(СВЦЭМ!$D$39:$D$782,СВЦЭМ!$A$39:$A$782,$A62,СВЦЭМ!$B$39:$B$782,L$47)+'СЕТ СН'!$G$11+СВЦЭМ!$D$10+'СЕТ СН'!$G$5-'СЕТ СН'!$G$21</f>
        <v>3082.0302375700003</v>
      </c>
      <c r="M62" s="36">
        <f>SUMIFS(СВЦЭМ!$D$39:$D$782,СВЦЭМ!$A$39:$A$782,$A62,СВЦЭМ!$B$39:$B$782,M$47)+'СЕТ СН'!$G$11+СВЦЭМ!$D$10+'СЕТ СН'!$G$5-'СЕТ СН'!$G$21</f>
        <v>3089.8969873400001</v>
      </c>
      <c r="N62" s="36">
        <f>SUMIFS(СВЦЭМ!$D$39:$D$782,СВЦЭМ!$A$39:$A$782,$A62,СВЦЭМ!$B$39:$B$782,N$47)+'СЕТ СН'!$G$11+СВЦЭМ!$D$10+'СЕТ СН'!$G$5-'СЕТ СН'!$G$21</f>
        <v>3102.4672057299999</v>
      </c>
      <c r="O62" s="36">
        <f>SUMIFS(СВЦЭМ!$D$39:$D$782,СВЦЭМ!$A$39:$A$782,$A62,СВЦЭМ!$B$39:$B$782,O$47)+'СЕТ СН'!$G$11+СВЦЭМ!$D$10+'СЕТ СН'!$G$5-'СЕТ СН'!$G$21</f>
        <v>3110.9725098399999</v>
      </c>
      <c r="P62" s="36">
        <f>SUMIFS(СВЦЭМ!$D$39:$D$782,СВЦЭМ!$A$39:$A$782,$A62,СВЦЭМ!$B$39:$B$782,P$47)+'СЕТ СН'!$G$11+СВЦЭМ!$D$10+'СЕТ СН'!$G$5-'СЕТ СН'!$G$21</f>
        <v>3137.6330424100001</v>
      </c>
      <c r="Q62" s="36">
        <f>SUMIFS(СВЦЭМ!$D$39:$D$782,СВЦЭМ!$A$39:$A$782,$A62,СВЦЭМ!$B$39:$B$782,Q$47)+'СЕТ СН'!$G$11+СВЦЭМ!$D$10+'СЕТ СН'!$G$5-'СЕТ СН'!$G$21</f>
        <v>3133.1682930000002</v>
      </c>
      <c r="R62" s="36">
        <f>SUMIFS(СВЦЭМ!$D$39:$D$782,СВЦЭМ!$A$39:$A$782,$A62,СВЦЭМ!$B$39:$B$782,R$47)+'СЕТ СН'!$G$11+СВЦЭМ!$D$10+'СЕТ СН'!$G$5-'СЕТ СН'!$G$21</f>
        <v>3117.7897901000001</v>
      </c>
      <c r="S62" s="36">
        <f>SUMIFS(СВЦЭМ!$D$39:$D$782,СВЦЭМ!$A$39:$A$782,$A62,СВЦЭМ!$B$39:$B$782,S$47)+'СЕТ СН'!$G$11+СВЦЭМ!$D$10+'СЕТ СН'!$G$5-'СЕТ СН'!$G$21</f>
        <v>3111.3212888100002</v>
      </c>
      <c r="T62" s="36">
        <f>SUMIFS(СВЦЭМ!$D$39:$D$782,СВЦЭМ!$A$39:$A$782,$A62,СВЦЭМ!$B$39:$B$782,T$47)+'СЕТ СН'!$G$11+СВЦЭМ!$D$10+'СЕТ СН'!$G$5-'СЕТ СН'!$G$21</f>
        <v>3087.63880131</v>
      </c>
      <c r="U62" s="36">
        <f>SUMIFS(СВЦЭМ!$D$39:$D$782,СВЦЭМ!$A$39:$A$782,$A62,СВЦЭМ!$B$39:$B$782,U$47)+'СЕТ СН'!$G$11+СВЦЭМ!$D$10+'СЕТ СН'!$G$5-'СЕТ СН'!$G$21</f>
        <v>3060.0137636099998</v>
      </c>
      <c r="V62" s="36">
        <f>SUMIFS(СВЦЭМ!$D$39:$D$782,СВЦЭМ!$A$39:$A$782,$A62,СВЦЭМ!$B$39:$B$782,V$47)+'СЕТ СН'!$G$11+СВЦЭМ!$D$10+'СЕТ СН'!$G$5-'СЕТ СН'!$G$21</f>
        <v>3036.6556560200002</v>
      </c>
      <c r="W62" s="36">
        <f>SUMIFS(СВЦЭМ!$D$39:$D$782,СВЦЭМ!$A$39:$A$782,$A62,СВЦЭМ!$B$39:$B$782,W$47)+'СЕТ СН'!$G$11+СВЦЭМ!$D$10+'СЕТ СН'!$G$5-'СЕТ СН'!$G$21</f>
        <v>3033.9598169400001</v>
      </c>
      <c r="X62" s="36">
        <f>SUMIFS(СВЦЭМ!$D$39:$D$782,СВЦЭМ!$A$39:$A$782,$A62,СВЦЭМ!$B$39:$B$782,X$47)+'СЕТ СН'!$G$11+СВЦЭМ!$D$10+'СЕТ СН'!$G$5-'СЕТ СН'!$G$21</f>
        <v>3037.5158419899999</v>
      </c>
      <c r="Y62" s="36">
        <f>SUMIFS(СВЦЭМ!$D$39:$D$782,СВЦЭМ!$A$39:$A$782,$A62,СВЦЭМ!$B$39:$B$782,Y$47)+'СЕТ СН'!$G$11+СВЦЭМ!$D$10+'СЕТ СН'!$G$5-'СЕТ СН'!$G$21</f>
        <v>3063.52819929</v>
      </c>
    </row>
    <row r="63" spans="1:25" ht="15.75" x14ac:dyDescent="0.2">
      <c r="A63" s="35">
        <f t="shared" si="1"/>
        <v>44332</v>
      </c>
      <c r="B63" s="36">
        <f>SUMIFS(СВЦЭМ!$D$39:$D$782,СВЦЭМ!$A$39:$A$782,$A63,СВЦЭМ!$B$39:$B$782,B$47)+'СЕТ СН'!$G$11+СВЦЭМ!$D$10+'СЕТ СН'!$G$5-'СЕТ СН'!$G$21</f>
        <v>3066.2441003600002</v>
      </c>
      <c r="C63" s="36">
        <f>SUMIFS(СВЦЭМ!$D$39:$D$782,СВЦЭМ!$A$39:$A$782,$A63,СВЦЭМ!$B$39:$B$782,C$47)+'СЕТ СН'!$G$11+СВЦЭМ!$D$10+'СЕТ СН'!$G$5-'СЕТ СН'!$G$21</f>
        <v>3064.0732963800001</v>
      </c>
      <c r="D63" s="36">
        <f>SUMIFS(СВЦЭМ!$D$39:$D$782,СВЦЭМ!$A$39:$A$782,$A63,СВЦЭМ!$B$39:$B$782,D$47)+'СЕТ СН'!$G$11+СВЦЭМ!$D$10+'СЕТ СН'!$G$5-'СЕТ СН'!$G$21</f>
        <v>3049.3780310100001</v>
      </c>
      <c r="E63" s="36">
        <f>SUMIFS(СВЦЭМ!$D$39:$D$782,СВЦЭМ!$A$39:$A$782,$A63,СВЦЭМ!$B$39:$B$782,E$47)+'СЕТ СН'!$G$11+СВЦЭМ!$D$10+'СЕТ СН'!$G$5-'СЕТ СН'!$G$21</f>
        <v>3046.1758021000001</v>
      </c>
      <c r="F63" s="36">
        <f>SUMIFS(СВЦЭМ!$D$39:$D$782,СВЦЭМ!$A$39:$A$782,$A63,СВЦЭМ!$B$39:$B$782,F$47)+'СЕТ СН'!$G$11+СВЦЭМ!$D$10+'СЕТ СН'!$G$5-'СЕТ СН'!$G$21</f>
        <v>3041.7059888100002</v>
      </c>
      <c r="G63" s="36">
        <f>SUMIFS(СВЦЭМ!$D$39:$D$782,СВЦЭМ!$A$39:$A$782,$A63,СВЦЭМ!$B$39:$B$782,G$47)+'СЕТ СН'!$G$11+СВЦЭМ!$D$10+'СЕТ СН'!$G$5-'СЕТ СН'!$G$21</f>
        <v>3041.7802704599999</v>
      </c>
      <c r="H63" s="36">
        <f>SUMIFS(СВЦЭМ!$D$39:$D$782,СВЦЭМ!$A$39:$A$782,$A63,СВЦЭМ!$B$39:$B$782,H$47)+'СЕТ СН'!$G$11+СВЦЭМ!$D$10+'СЕТ СН'!$G$5-'СЕТ СН'!$G$21</f>
        <v>3051.7197842300002</v>
      </c>
      <c r="I63" s="36">
        <f>SUMIFS(СВЦЭМ!$D$39:$D$782,СВЦЭМ!$A$39:$A$782,$A63,СВЦЭМ!$B$39:$B$782,I$47)+'СЕТ СН'!$G$11+СВЦЭМ!$D$10+'СЕТ СН'!$G$5-'СЕТ СН'!$G$21</f>
        <v>3033.6873591200001</v>
      </c>
      <c r="J63" s="36">
        <f>SUMIFS(СВЦЭМ!$D$39:$D$782,СВЦЭМ!$A$39:$A$782,$A63,СВЦЭМ!$B$39:$B$782,J$47)+'СЕТ СН'!$G$11+СВЦЭМ!$D$10+'СЕТ СН'!$G$5-'СЕТ СН'!$G$21</f>
        <v>3004.3302201300003</v>
      </c>
      <c r="K63" s="36">
        <f>SUMIFS(СВЦЭМ!$D$39:$D$782,СВЦЭМ!$A$39:$A$782,$A63,СВЦЭМ!$B$39:$B$782,K$47)+'СЕТ СН'!$G$11+СВЦЭМ!$D$10+'СЕТ СН'!$G$5-'СЕТ СН'!$G$21</f>
        <v>3040.1899523100001</v>
      </c>
      <c r="L63" s="36">
        <f>SUMIFS(СВЦЭМ!$D$39:$D$782,СВЦЭМ!$A$39:$A$782,$A63,СВЦЭМ!$B$39:$B$782,L$47)+'СЕТ СН'!$G$11+СВЦЭМ!$D$10+'СЕТ СН'!$G$5-'СЕТ СН'!$G$21</f>
        <v>3054.72502055</v>
      </c>
      <c r="M63" s="36">
        <f>SUMIFS(СВЦЭМ!$D$39:$D$782,СВЦЭМ!$A$39:$A$782,$A63,СВЦЭМ!$B$39:$B$782,M$47)+'СЕТ СН'!$G$11+СВЦЭМ!$D$10+'СЕТ СН'!$G$5-'СЕТ СН'!$G$21</f>
        <v>3055.312246</v>
      </c>
      <c r="N63" s="36">
        <f>SUMIFS(СВЦЭМ!$D$39:$D$782,СВЦЭМ!$A$39:$A$782,$A63,СВЦЭМ!$B$39:$B$782,N$47)+'СЕТ СН'!$G$11+СВЦЭМ!$D$10+'СЕТ СН'!$G$5-'СЕТ СН'!$G$21</f>
        <v>3044.88860092</v>
      </c>
      <c r="O63" s="36">
        <f>SUMIFS(СВЦЭМ!$D$39:$D$782,СВЦЭМ!$A$39:$A$782,$A63,СВЦЭМ!$B$39:$B$782,O$47)+'СЕТ СН'!$G$11+СВЦЭМ!$D$10+'СЕТ СН'!$G$5-'СЕТ СН'!$G$21</f>
        <v>3029.4269525</v>
      </c>
      <c r="P63" s="36">
        <f>SUMIFS(СВЦЭМ!$D$39:$D$782,СВЦЭМ!$A$39:$A$782,$A63,СВЦЭМ!$B$39:$B$782,P$47)+'СЕТ СН'!$G$11+СВЦЭМ!$D$10+'СЕТ СН'!$G$5-'СЕТ СН'!$G$21</f>
        <v>3031.5807459600001</v>
      </c>
      <c r="Q63" s="36">
        <f>SUMIFS(СВЦЭМ!$D$39:$D$782,СВЦЭМ!$A$39:$A$782,$A63,СВЦЭМ!$B$39:$B$782,Q$47)+'СЕТ СН'!$G$11+СВЦЭМ!$D$10+'СЕТ СН'!$G$5-'СЕТ СН'!$G$21</f>
        <v>3024.4476054900001</v>
      </c>
      <c r="R63" s="36">
        <f>SUMIFS(СВЦЭМ!$D$39:$D$782,СВЦЭМ!$A$39:$A$782,$A63,СВЦЭМ!$B$39:$B$782,R$47)+'СЕТ СН'!$G$11+СВЦЭМ!$D$10+'СЕТ СН'!$G$5-'СЕТ СН'!$G$21</f>
        <v>3015.40783698</v>
      </c>
      <c r="S63" s="36">
        <f>SUMIFS(СВЦЭМ!$D$39:$D$782,СВЦЭМ!$A$39:$A$782,$A63,СВЦЭМ!$B$39:$B$782,S$47)+'СЕТ СН'!$G$11+СВЦЭМ!$D$10+'СЕТ СН'!$G$5-'СЕТ СН'!$G$21</f>
        <v>3027.70589823</v>
      </c>
      <c r="T63" s="36">
        <f>SUMIFS(СВЦЭМ!$D$39:$D$782,СВЦЭМ!$A$39:$A$782,$A63,СВЦЭМ!$B$39:$B$782,T$47)+'СЕТ СН'!$G$11+СВЦЭМ!$D$10+'СЕТ СН'!$G$5-'СЕТ СН'!$G$21</f>
        <v>3043.33424655</v>
      </c>
      <c r="U63" s="36">
        <f>SUMIFS(СВЦЭМ!$D$39:$D$782,СВЦЭМ!$A$39:$A$782,$A63,СВЦЭМ!$B$39:$B$782,U$47)+'СЕТ СН'!$G$11+СВЦЭМ!$D$10+'СЕТ СН'!$G$5-'СЕТ СН'!$G$21</f>
        <v>3046.9795562600002</v>
      </c>
      <c r="V63" s="36">
        <f>SUMIFS(СВЦЭМ!$D$39:$D$782,СВЦЭМ!$A$39:$A$782,$A63,СВЦЭМ!$B$39:$B$782,V$47)+'СЕТ СН'!$G$11+СВЦЭМ!$D$10+'СЕТ СН'!$G$5-'СЕТ СН'!$G$21</f>
        <v>3009.7288019699999</v>
      </c>
      <c r="W63" s="36">
        <f>SUMIFS(СВЦЭМ!$D$39:$D$782,СВЦЭМ!$A$39:$A$782,$A63,СВЦЭМ!$B$39:$B$782,W$47)+'СЕТ СН'!$G$11+СВЦЭМ!$D$10+'СЕТ СН'!$G$5-'СЕТ СН'!$G$21</f>
        <v>3007.0737197799999</v>
      </c>
      <c r="X63" s="36">
        <f>SUMIFS(СВЦЭМ!$D$39:$D$782,СВЦЭМ!$A$39:$A$782,$A63,СВЦЭМ!$B$39:$B$782,X$47)+'СЕТ СН'!$G$11+СВЦЭМ!$D$10+'СЕТ СН'!$G$5-'СЕТ СН'!$G$21</f>
        <v>3002.7419156200003</v>
      </c>
      <c r="Y63" s="36">
        <f>SUMIFS(СВЦЭМ!$D$39:$D$782,СВЦЭМ!$A$39:$A$782,$A63,СВЦЭМ!$B$39:$B$782,Y$47)+'СЕТ СН'!$G$11+СВЦЭМ!$D$10+'СЕТ СН'!$G$5-'СЕТ СН'!$G$21</f>
        <v>2987.2361443700001</v>
      </c>
    </row>
    <row r="64" spans="1:25" ht="15.75" x14ac:dyDescent="0.2">
      <c r="A64" s="35">
        <f t="shared" si="1"/>
        <v>44333</v>
      </c>
      <c r="B64" s="36">
        <f>SUMIFS(СВЦЭМ!$D$39:$D$782,СВЦЭМ!$A$39:$A$782,$A64,СВЦЭМ!$B$39:$B$782,B$47)+'СЕТ СН'!$G$11+СВЦЭМ!$D$10+'СЕТ СН'!$G$5-'СЕТ СН'!$G$21</f>
        <v>3014.9902589000003</v>
      </c>
      <c r="C64" s="36">
        <f>SUMIFS(СВЦЭМ!$D$39:$D$782,СВЦЭМ!$A$39:$A$782,$A64,СВЦЭМ!$B$39:$B$782,C$47)+'СЕТ СН'!$G$11+СВЦЭМ!$D$10+'СЕТ СН'!$G$5-'СЕТ СН'!$G$21</f>
        <v>3053.8138269400001</v>
      </c>
      <c r="D64" s="36">
        <f>SUMIFS(СВЦЭМ!$D$39:$D$782,СВЦЭМ!$A$39:$A$782,$A64,СВЦЭМ!$B$39:$B$782,D$47)+'СЕТ СН'!$G$11+СВЦЭМ!$D$10+'СЕТ СН'!$G$5-'СЕТ СН'!$G$21</f>
        <v>3083.6558775100002</v>
      </c>
      <c r="E64" s="36">
        <f>SUMIFS(СВЦЭМ!$D$39:$D$782,СВЦЭМ!$A$39:$A$782,$A64,СВЦЭМ!$B$39:$B$782,E$47)+'СЕТ СН'!$G$11+СВЦЭМ!$D$10+'СЕТ СН'!$G$5-'СЕТ СН'!$G$21</f>
        <v>3097.52501093</v>
      </c>
      <c r="F64" s="36">
        <f>SUMIFS(СВЦЭМ!$D$39:$D$782,СВЦЭМ!$A$39:$A$782,$A64,СВЦЭМ!$B$39:$B$782,F$47)+'СЕТ СН'!$G$11+СВЦЭМ!$D$10+'СЕТ СН'!$G$5-'СЕТ СН'!$G$21</f>
        <v>3125.3220953600003</v>
      </c>
      <c r="G64" s="36">
        <f>SUMIFS(СВЦЭМ!$D$39:$D$782,СВЦЭМ!$A$39:$A$782,$A64,СВЦЭМ!$B$39:$B$782,G$47)+'СЕТ СН'!$G$11+СВЦЭМ!$D$10+'СЕТ СН'!$G$5-'СЕТ СН'!$G$21</f>
        <v>3107.23077483</v>
      </c>
      <c r="H64" s="36">
        <f>SUMIFS(СВЦЭМ!$D$39:$D$782,СВЦЭМ!$A$39:$A$782,$A64,СВЦЭМ!$B$39:$B$782,H$47)+'СЕТ СН'!$G$11+СВЦЭМ!$D$10+'СЕТ СН'!$G$5-'СЕТ СН'!$G$21</f>
        <v>3063.0856992700001</v>
      </c>
      <c r="I64" s="36">
        <f>SUMIFS(СВЦЭМ!$D$39:$D$782,СВЦЭМ!$A$39:$A$782,$A64,СВЦЭМ!$B$39:$B$782,I$47)+'СЕТ СН'!$G$11+СВЦЭМ!$D$10+'СЕТ СН'!$G$5-'СЕТ СН'!$G$21</f>
        <v>3035.1359091600002</v>
      </c>
      <c r="J64" s="36">
        <f>SUMIFS(СВЦЭМ!$D$39:$D$782,СВЦЭМ!$A$39:$A$782,$A64,СВЦЭМ!$B$39:$B$782,J$47)+'СЕТ СН'!$G$11+СВЦЭМ!$D$10+'СЕТ СН'!$G$5-'СЕТ СН'!$G$21</f>
        <v>3083.2141449199999</v>
      </c>
      <c r="K64" s="36">
        <f>SUMIFS(СВЦЭМ!$D$39:$D$782,СВЦЭМ!$A$39:$A$782,$A64,СВЦЭМ!$B$39:$B$782,K$47)+'СЕТ СН'!$G$11+СВЦЭМ!$D$10+'СЕТ СН'!$G$5-'СЕТ СН'!$G$21</f>
        <v>3004.5941670800003</v>
      </c>
      <c r="L64" s="36">
        <f>SUMIFS(СВЦЭМ!$D$39:$D$782,СВЦЭМ!$A$39:$A$782,$A64,СВЦЭМ!$B$39:$B$782,L$47)+'СЕТ СН'!$G$11+СВЦЭМ!$D$10+'СЕТ СН'!$G$5-'СЕТ СН'!$G$21</f>
        <v>2998.7745883500002</v>
      </c>
      <c r="M64" s="36">
        <f>SUMIFS(СВЦЭМ!$D$39:$D$782,СВЦЭМ!$A$39:$A$782,$A64,СВЦЭМ!$B$39:$B$782,M$47)+'СЕТ СН'!$G$11+СВЦЭМ!$D$10+'СЕТ СН'!$G$5-'СЕТ СН'!$G$21</f>
        <v>2990.9215015600003</v>
      </c>
      <c r="N64" s="36">
        <f>SUMIFS(СВЦЭМ!$D$39:$D$782,СВЦЭМ!$A$39:$A$782,$A64,СВЦЭМ!$B$39:$B$782,N$47)+'СЕТ СН'!$G$11+СВЦЭМ!$D$10+'СЕТ СН'!$G$5-'СЕТ СН'!$G$21</f>
        <v>2983.0298723599999</v>
      </c>
      <c r="O64" s="36">
        <f>SUMIFS(СВЦЭМ!$D$39:$D$782,СВЦЭМ!$A$39:$A$782,$A64,СВЦЭМ!$B$39:$B$782,O$47)+'СЕТ СН'!$G$11+СВЦЭМ!$D$10+'СЕТ СН'!$G$5-'СЕТ СН'!$G$21</f>
        <v>2984.6484517899999</v>
      </c>
      <c r="P64" s="36">
        <f>SUMIFS(СВЦЭМ!$D$39:$D$782,СВЦЭМ!$A$39:$A$782,$A64,СВЦЭМ!$B$39:$B$782,P$47)+'СЕТ СН'!$G$11+СВЦЭМ!$D$10+'СЕТ СН'!$G$5-'СЕТ СН'!$G$21</f>
        <v>3001.3429910599998</v>
      </c>
      <c r="Q64" s="36">
        <f>SUMIFS(СВЦЭМ!$D$39:$D$782,СВЦЭМ!$A$39:$A$782,$A64,СВЦЭМ!$B$39:$B$782,Q$47)+'СЕТ СН'!$G$11+СВЦЭМ!$D$10+'СЕТ СН'!$G$5-'СЕТ СН'!$G$21</f>
        <v>3012.1316399000002</v>
      </c>
      <c r="R64" s="36">
        <f>SUMIFS(СВЦЭМ!$D$39:$D$782,СВЦЭМ!$A$39:$A$782,$A64,СВЦЭМ!$B$39:$B$782,R$47)+'СЕТ СН'!$G$11+СВЦЭМ!$D$10+'СЕТ СН'!$G$5-'СЕТ СН'!$G$21</f>
        <v>3013.28734381</v>
      </c>
      <c r="S64" s="36">
        <f>SUMIFS(СВЦЭМ!$D$39:$D$782,СВЦЭМ!$A$39:$A$782,$A64,СВЦЭМ!$B$39:$B$782,S$47)+'СЕТ СН'!$G$11+СВЦЭМ!$D$10+'СЕТ СН'!$G$5-'СЕТ СН'!$G$21</f>
        <v>3017.9177012800001</v>
      </c>
      <c r="T64" s="36">
        <f>SUMIFS(СВЦЭМ!$D$39:$D$782,СВЦЭМ!$A$39:$A$782,$A64,СВЦЭМ!$B$39:$B$782,T$47)+'СЕТ СН'!$G$11+СВЦЭМ!$D$10+'СЕТ СН'!$G$5-'СЕТ СН'!$G$21</f>
        <v>3013.93561417</v>
      </c>
      <c r="U64" s="36">
        <f>SUMIFS(СВЦЭМ!$D$39:$D$782,СВЦЭМ!$A$39:$A$782,$A64,СВЦЭМ!$B$39:$B$782,U$47)+'СЕТ СН'!$G$11+СВЦЭМ!$D$10+'СЕТ СН'!$G$5-'СЕТ СН'!$G$21</f>
        <v>3012.6379985799999</v>
      </c>
      <c r="V64" s="36">
        <f>SUMIFS(СВЦЭМ!$D$39:$D$782,СВЦЭМ!$A$39:$A$782,$A64,СВЦЭМ!$B$39:$B$782,V$47)+'СЕТ СН'!$G$11+СВЦЭМ!$D$10+'СЕТ СН'!$G$5-'СЕТ СН'!$G$21</f>
        <v>2985.0465532100002</v>
      </c>
      <c r="W64" s="36">
        <f>SUMIFS(СВЦЭМ!$D$39:$D$782,СВЦЭМ!$A$39:$A$782,$A64,СВЦЭМ!$B$39:$B$782,W$47)+'СЕТ СН'!$G$11+СВЦЭМ!$D$10+'СЕТ СН'!$G$5-'СЕТ СН'!$G$21</f>
        <v>2986.8969481700001</v>
      </c>
      <c r="X64" s="36">
        <f>SUMIFS(СВЦЭМ!$D$39:$D$782,СВЦЭМ!$A$39:$A$782,$A64,СВЦЭМ!$B$39:$B$782,X$47)+'СЕТ СН'!$G$11+СВЦЭМ!$D$10+'СЕТ СН'!$G$5-'СЕТ СН'!$G$21</f>
        <v>2979.02731696</v>
      </c>
      <c r="Y64" s="36">
        <f>SUMIFS(СВЦЭМ!$D$39:$D$782,СВЦЭМ!$A$39:$A$782,$A64,СВЦЭМ!$B$39:$B$782,Y$47)+'СЕТ СН'!$G$11+СВЦЭМ!$D$10+'СЕТ СН'!$G$5-'СЕТ СН'!$G$21</f>
        <v>2993.7322579400002</v>
      </c>
    </row>
    <row r="65" spans="1:26" ht="15.75" x14ac:dyDescent="0.2">
      <c r="A65" s="35">
        <f t="shared" si="1"/>
        <v>44334</v>
      </c>
      <c r="B65" s="36">
        <f>SUMIFS(СВЦЭМ!$D$39:$D$782,СВЦЭМ!$A$39:$A$782,$A65,СВЦЭМ!$B$39:$B$782,B$47)+'СЕТ СН'!$G$11+СВЦЭМ!$D$10+'СЕТ СН'!$G$5-'СЕТ СН'!$G$21</f>
        <v>3018.8255762200001</v>
      </c>
      <c r="C65" s="36">
        <f>SUMIFS(СВЦЭМ!$D$39:$D$782,СВЦЭМ!$A$39:$A$782,$A65,СВЦЭМ!$B$39:$B$782,C$47)+'СЕТ СН'!$G$11+СВЦЭМ!$D$10+'СЕТ СН'!$G$5-'СЕТ СН'!$G$21</f>
        <v>3049.7632821400002</v>
      </c>
      <c r="D65" s="36">
        <f>SUMIFS(СВЦЭМ!$D$39:$D$782,СВЦЭМ!$A$39:$A$782,$A65,СВЦЭМ!$B$39:$B$782,D$47)+'СЕТ СН'!$G$11+СВЦЭМ!$D$10+'СЕТ СН'!$G$5-'СЕТ СН'!$G$21</f>
        <v>3073.17335177</v>
      </c>
      <c r="E65" s="36">
        <f>SUMIFS(СВЦЭМ!$D$39:$D$782,СВЦЭМ!$A$39:$A$782,$A65,СВЦЭМ!$B$39:$B$782,E$47)+'СЕТ СН'!$G$11+СВЦЭМ!$D$10+'СЕТ СН'!$G$5-'СЕТ СН'!$G$21</f>
        <v>3086.3323099600002</v>
      </c>
      <c r="F65" s="36">
        <f>SUMIFS(СВЦЭМ!$D$39:$D$782,СВЦЭМ!$A$39:$A$782,$A65,СВЦЭМ!$B$39:$B$782,F$47)+'СЕТ СН'!$G$11+СВЦЭМ!$D$10+'СЕТ СН'!$G$5-'СЕТ СН'!$G$21</f>
        <v>3085.6697817700001</v>
      </c>
      <c r="G65" s="36">
        <f>SUMIFS(СВЦЭМ!$D$39:$D$782,СВЦЭМ!$A$39:$A$782,$A65,СВЦЭМ!$B$39:$B$782,G$47)+'СЕТ СН'!$G$11+СВЦЭМ!$D$10+'СЕТ СН'!$G$5-'СЕТ СН'!$G$21</f>
        <v>3071.4176281499999</v>
      </c>
      <c r="H65" s="36">
        <f>SUMIFS(СВЦЭМ!$D$39:$D$782,СВЦЭМ!$A$39:$A$782,$A65,СВЦЭМ!$B$39:$B$782,H$47)+'СЕТ СН'!$G$11+СВЦЭМ!$D$10+'СЕТ СН'!$G$5-'СЕТ СН'!$G$21</f>
        <v>3030.97955004</v>
      </c>
      <c r="I65" s="36">
        <f>SUMIFS(СВЦЭМ!$D$39:$D$782,СВЦЭМ!$A$39:$A$782,$A65,СВЦЭМ!$B$39:$B$782,I$47)+'СЕТ СН'!$G$11+СВЦЭМ!$D$10+'СЕТ СН'!$G$5-'СЕТ СН'!$G$21</f>
        <v>3010.5686223299999</v>
      </c>
      <c r="J65" s="36">
        <f>SUMIFS(СВЦЭМ!$D$39:$D$782,СВЦЭМ!$A$39:$A$782,$A65,СВЦЭМ!$B$39:$B$782,J$47)+'СЕТ СН'!$G$11+СВЦЭМ!$D$10+'СЕТ СН'!$G$5-'СЕТ СН'!$G$21</f>
        <v>2979.1216012499999</v>
      </c>
      <c r="K65" s="36">
        <f>SUMIFS(СВЦЭМ!$D$39:$D$782,СВЦЭМ!$A$39:$A$782,$A65,СВЦЭМ!$B$39:$B$782,K$47)+'СЕТ СН'!$G$11+СВЦЭМ!$D$10+'СЕТ СН'!$G$5-'СЕТ СН'!$G$21</f>
        <v>2967.3418512799999</v>
      </c>
      <c r="L65" s="36">
        <f>SUMIFS(СВЦЭМ!$D$39:$D$782,СВЦЭМ!$A$39:$A$782,$A65,СВЦЭМ!$B$39:$B$782,L$47)+'СЕТ СН'!$G$11+СВЦЭМ!$D$10+'СЕТ СН'!$G$5-'СЕТ СН'!$G$21</f>
        <v>2959.3590003899999</v>
      </c>
      <c r="M65" s="36">
        <f>SUMIFS(СВЦЭМ!$D$39:$D$782,СВЦЭМ!$A$39:$A$782,$A65,СВЦЭМ!$B$39:$B$782,M$47)+'СЕТ СН'!$G$11+СВЦЭМ!$D$10+'СЕТ СН'!$G$5-'СЕТ СН'!$G$21</f>
        <v>2973.3984755500001</v>
      </c>
      <c r="N65" s="36">
        <f>SUMIFS(СВЦЭМ!$D$39:$D$782,СВЦЭМ!$A$39:$A$782,$A65,СВЦЭМ!$B$39:$B$782,N$47)+'СЕТ СН'!$G$11+СВЦЭМ!$D$10+'СЕТ СН'!$G$5-'СЕТ СН'!$G$21</f>
        <v>2982.1720345600002</v>
      </c>
      <c r="O65" s="36">
        <f>SUMIFS(СВЦЭМ!$D$39:$D$782,СВЦЭМ!$A$39:$A$782,$A65,СВЦЭМ!$B$39:$B$782,O$47)+'СЕТ СН'!$G$11+СВЦЭМ!$D$10+'СЕТ СН'!$G$5-'СЕТ СН'!$G$21</f>
        <v>3011.4659654699999</v>
      </c>
      <c r="P65" s="36">
        <f>SUMIFS(СВЦЭМ!$D$39:$D$782,СВЦЭМ!$A$39:$A$782,$A65,СВЦЭМ!$B$39:$B$782,P$47)+'СЕТ СН'!$G$11+СВЦЭМ!$D$10+'СЕТ СН'!$G$5-'СЕТ СН'!$G$21</f>
        <v>3020.1722309900001</v>
      </c>
      <c r="Q65" s="36">
        <f>SUMIFS(СВЦЭМ!$D$39:$D$782,СВЦЭМ!$A$39:$A$782,$A65,СВЦЭМ!$B$39:$B$782,Q$47)+'СЕТ СН'!$G$11+СВЦЭМ!$D$10+'СЕТ СН'!$G$5-'СЕТ СН'!$G$21</f>
        <v>3022.8942443999999</v>
      </c>
      <c r="R65" s="36">
        <f>SUMIFS(СВЦЭМ!$D$39:$D$782,СВЦЭМ!$A$39:$A$782,$A65,СВЦЭМ!$B$39:$B$782,R$47)+'СЕТ СН'!$G$11+СВЦЭМ!$D$10+'СЕТ СН'!$G$5-'СЕТ СН'!$G$21</f>
        <v>3021.0681008199999</v>
      </c>
      <c r="S65" s="36">
        <f>SUMIFS(СВЦЭМ!$D$39:$D$782,СВЦЭМ!$A$39:$A$782,$A65,СВЦЭМ!$B$39:$B$782,S$47)+'СЕТ СН'!$G$11+СВЦЭМ!$D$10+'СЕТ СН'!$G$5-'СЕТ СН'!$G$21</f>
        <v>3015.79845428</v>
      </c>
      <c r="T65" s="36">
        <f>SUMIFS(СВЦЭМ!$D$39:$D$782,СВЦЭМ!$A$39:$A$782,$A65,СВЦЭМ!$B$39:$B$782,T$47)+'СЕТ СН'!$G$11+СВЦЭМ!$D$10+'СЕТ СН'!$G$5-'СЕТ СН'!$G$21</f>
        <v>3010.7017870899999</v>
      </c>
      <c r="U65" s="36">
        <f>SUMIFS(СВЦЭМ!$D$39:$D$782,СВЦЭМ!$A$39:$A$782,$A65,СВЦЭМ!$B$39:$B$782,U$47)+'СЕТ СН'!$G$11+СВЦЭМ!$D$10+'СЕТ СН'!$G$5-'СЕТ СН'!$G$21</f>
        <v>2996.3084450599999</v>
      </c>
      <c r="V65" s="36">
        <f>SUMIFS(СВЦЭМ!$D$39:$D$782,СВЦЭМ!$A$39:$A$782,$A65,СВЦЭМ!$B$39:$B$782,V$47)+'СЕТ СН'!$G$11+СВЦЭМ!$D$10+'СЕТ СН'!$G$5-'СЕТ СН'!$G$21</f>
        <v>2971.9932606500001</v>
      </c>
      <c r="W65" s="36">
        <f>SUMIFS(СВЦЭМ!$D$39:$D$782,СВЦЭМ!$A$39:$A$782,$A65,СВЦЭМ!$B$39:$B$782,W$47)+'СЕТ СН'!$G$11+СВЦЭМ!$D$10+'СЕТ СН'!$G$5-'СЕТ СН'!$G$21</f>
        <v>2967.7634224000003</v>
      </c>
      <c r="X65" s="36">
        <f>SUMIFS(СВЦЭМ!$D$39:$D$782,СВЦЭМ!$A$39:$A$782,$A65,СВЦЭМ!$B$39:$B$782,X$47)+'СЕТ СН'!$G$11+СВЦЭМ!$D$10+'СЕТ СН'!$G$5-'СЕТ СН'!$G$21</f>
        <v>2986.2135205300001</v>
      </c>
      <c r="Y65" s="36">
        <f>SUMIFS(СВЦЭМ!$D$39:$D$782,СВЦЭМ!$A$39:$A$782,$A65,СВЦЭМ!$B$39:$B$782,Y$47)+'СЕТ СН'!$G$11+СВЦЭМ!$D$10+'СЕТ СН'!$G$5-'СЕТ СН'!$G$21</f>
        <v>3025.83649625</v>
      </c>
    </row>
    <row r="66" spans="1:26" ht="15.75" x14ac:dyDescent="0.2">
      <c r="A66" s="35">
        <f t="shared" si="1"/>
        <v>44335</v>
      </c>
      <c r="B66" s="36">
        <f>SUMIFS(СВЦЭМ!$D$39:$D$782,СВЦЭМ!$A$39:$A$782,$A66,СВЦЭМ!$B$39:$B$782,B$47)+'СЕТ СН'!$G$11+СВЦЭМ!$D$10+'СЕТ СН'!$G$5-'СЕТ СН'!$G$21</f>
        <v>3073.9423646499999</v>
      </c>
      <c r="C66" s="36">
        <f>SUMIFS(СВЦЭМ!$D$39:$D$782,СВЦЭМ!$A$39:$A$782,$A66,СВЦЭМ!$B$39:$B$782,C$47)+'СЕТ СН'!$G$11+СВЦЭМ!$D$10+'СЕТ СН'!$G$5-'СЕТ СН'!$G$21</f>
        <v>3086.3002232200001</v>
      </c>
      <c r="D66" s="36">
        <f>SUMIFS(СВЦЭМ!$D$39:$D$782,СВЦЭМ!$A$39:$A$782,$A66,СВЦЭМ!$B$39:$B$782,D$47)+'СЕТ СН'!$G$11+СВЦЭМ!$D$10+'СЕТ СН'!$G$5-'СЕТ СН'!$G$21</f>
        <v>3102.5617781300002</v>
      </c>
      <c r="E66" s="36">
        <f>SUMIFS(СВЦЭМ!$D$39:$D$782,СВЦЭМ!$A$39:$A$782,$A66,СВЦЭМ!$B$39:$B$782,E$47)+'СЕТ СН'!$G$11+СВЦЭМ!$D$10+'СЕТ СН'!$G$5-'СЕТ СН'!$G$21</f>
        <v>3119.81025378</v>
      </c>
      <c r="F66" s="36">
        <f>SUMIFS(СВЦЭМ!$D$39:$D$782,СВЦЭМ!$A$39:$A$782,$A66,СВЦЭМ!$B$39:$B$782,F$47)+'СЕТ СН'!$G$11+СВЦЭМ!$D$10+'СЕТ СН'!$G$5-'СЕТ СН'!$G$21</f>
        <v>3118.98697201</v>
      </c>
      <c r="G66" s="36">
        <f>SUMIFS(СВЦЭМ!$D$39:$D$782,СВЦЭМ!$A$39:$A$782,$A66,СВЦЭМ!$B$39:$B$782,G$47)+'СЕТ СН'!$G$11+СВЦЭМ!$D$10+'СЕТ СН'!$G$5-'СЕТ СН'!$G$21</f>
        <v>3108.5325994499999</v>
      </c>
      <c r="H66" s="36">
        <f>SUMIFS(СВЦЭМ!$D$39:$D$782,СВЦЭМ!$A$39:$A$782,$A66,СВЦЭМ!$B$39:$B$782,H$47)+'СЕТ СН'!$G$11+СВЦЭМ!$D$10+'СЕТ СН'!$G$5-'СЕТ СН'!$G$21</f>
        <v>3063.2269335400001</v>
      </c>
      <c r="I66" s="36">
        <f>SUMIFS(СВЦЭМ!$D$39:$D$782,СВЦЭМ!$A$39:$A$782,$A66,СВЦЭМ!$B$39:$B$782,I$47)+'СЕТ СН'!$G$11+СВЦЭМ!$D$10+'СЕТ СН'!$G$5-'СЕТ СН'!$G$21</f>
        <v>3024.9839851900001</v>
      </c>
      <c r="J66" s="36">
        <f>SUMIFS(СВЦЭМ!$D$39:$D$782,СВЦЭМ!$A$39:$A$782,$A66,СВЦЭМ!$B$39:$B$782,J$47)+'СЕТ СН'!$G$11+СВЦЭМ!$D$10+'СЕТ СН'!$G$5-'СЕТ СН'!$G$21</f>
        <v>3011.1963119500001</v>
      </c>
      <c r="K66" s="36">
        <f>SUMIFS(СВЦЭМ!$D$39:$D$782,СВЦЭМ!$A$39:$A$782,$A66,СВЦЭМ!$B$39:$B$782,K$47)+'СЕТ СН'!$G$11+СВЦЭМ!$D$10+'СЕТ СН'!$G$5-'СЕТ СН'!$G$21</f>
        <v>3004.8876084799999</v>
      </c>
      <c r="L66" s="36">
        <f>SUMIFS(СВЦЭМ!$D$39:$D$782,СВЦЭМ!$A$39:$A$782,$A66,СВЦЭМ!$B$39:$B$782,L$47)+'СЕТ СН'!$G$11+СВЦЭМ!$D$10+'СЕТ СН'!$G$5-'СЕТ СН'!$G$21</f>
        <v>3010.0232300400003</v>
      </c>
      <c r="M66" s="36">
        <f>SUMIFS(СВЦЭМ!$D$39:$D$782,СВЦЭМ!$A$39:$A$782,$A66,СВЦЭМ!$B$39:$B$782,M$47)+'СЕТ СН'!$G$11+СВЦЭМ!$D$10+'СЕТ СН'!$G$5-'СЕТ СН'!$G$21</f>
        <v>3036.1718802400001</v>
      </c>
      <c r="N66" s="36">
        <f>SUMIFS(СВЦЭМ!$D$39:$D$782,СВЦЭМ!$A$39:$A$782,$A66,СВЦЭМ!$B$39:$B$782,N$47)+'СЕТ СН'!$G$11+СВЦЭМ!$D$10+'СЕТ СН'!$G$5-'СЕТ СН'!$G$21</f>
        <v>3074.5360033500001</v>
      </c>
      <c r="O66" s="36">
        <f>SUMIFS(СВЦЭМ!$D$39:$D$782,СВЦЭМ!$A$39:$A$782,$A66,СВЦЭМ!$B$39:$B$782,O$47)+'СЕТ СН'!$G$11+СВЦЭМ!$D$10+'СЕТ СН'!$G$5-'СЕТ СН'!$G$21</f>
        <v>3111.3255886900001</v>
      </c>
      <c r="P66" s="36">
        <f>SUMIFS(СВЦЭМ!$D$39:$D$782,СВЦЭМ!$A$39:$A$782,$A66,СВЦЭМ!$B$39:$B$782,P$47)+'СЕТ СН'!$G$11+СВЦЭМ!$D$10+'СЕТ СН'!$G$5-'СЕТ СН'!$G$21</f>
        <v>3117.5324224800002</v>
      </c>
      <c r="Q66" s="36">
        <f>SUMIFS(СВЦЭМ!$D$39:$D$782,СВЦЭМ!$A$39:$A$782,$A66,СВЦЭМ!$B$39:$B$782,Q$47)+'СЕТ СН'!$G$11+СВЦЭМ!$D$10+'СЕТ СН'!$G$5-'СЕТ СН'!$G$21</f>
        <v>3111.51408494</v>
      </c>
      <c r="R66" s="36">
        <f>SUMIFS(СВЦЭМ!$D$39:$D$782,СВЦЭМ!$A$39:$A$782,$A66,СВЦЭМ!$B$39:$B$782,R$47)+'СЕТ СН'!$G$11+СВЦЭМ!$D$10+'СЕТ СН'!$G$5-'СЕТ СН'!$G$21</f>
        <v>3093.3129418100002</v>
      </c>
      <c r="S66" s="36">
        <f>SUMIFS(СВЦЭМ!$D$39:$D$782,СВЦЭМ!$A$39:$A$782,$A66,СВЦЭМ!$B$39:$B$782,S$47)+'СЕТ СН'!$G$11+СВЦЭМ!$D$10+'СЕТ СН'!$G$5-'СЕТ СН'!$G$21</f>
        <v>3069.8641878100002</v>
      </c>
      <c r="T66" s="36">
        <f>SUMIFS(СВЦЭМ!$D$39:$D$782,СВЦЭМ!$A$39:$A$782,$A66,СВЦЭМ!$B$39:$B$782,T$47)+'СЕТ СН'!$G$11+СВЦЭМ!$D$10+'СЕТ СН'!$G$5-'СЕТ СН'!$G$21</f>
        <v>3047.72565085</v>
      </c>
      <c r="U66" s="36">
        <f>SUMIFS(СВЦЭМ!$D$39:$D$782,СВЦЭМ!$A$39:$A$782,$A66,СВЦЭМ!$B$39:$B$782,U$47)+'СЕТ СН'!$G$11+СВЦЭМ!$D$10+'СЕТ СН'!$G$5-'СЕТ СН'!$G$21</f>
        <v>3035.7816507900002</v>
      </c>
      <c r="V66" s="36">
        <f>SUMIFS(СВЦЭМ!$D$39:$D$782,СВЦЭМ!$A$39:$A$782,$A66,СВЦЭМ!$B$39:$B$782,V$47)+'СЕТ СН'!$G$11+СВЦЭМ!$D$10+'СЕТ СН'!$G$5-'СЕТ СН'!$G$21</f>
        <v>3011.0909395899998</v>
      </c>
      <c r="W66" s="36">
        <f>SUMIFS(СВЦЭМ!$D$39:$D$782,СВЦЭМ!$A$39:$A$782,$A66,СВЦЭМ!$B$39:$B$782,W$47)+'СЕТ СН'!$G$11+СВЦЭМ!$D$10+'СЕТ СН'!$G$5-'СЕТ СН'!$G$21</f>
        <v>2988.9383720599999</v>
      </c>
      <c r="X66" s="36">
        <f>SUMIFS(СВЦЭМ!$D$39:$D$782,СВЦЭМ!$A$39:$A$782,$A66,СВЦЭМ!$B$39:$B$782,X$47)+'СЕТ СН'!$G$11+СВЦЭМ!$D$10+'СЕТ СН'!$G$5-'СЕТ СН'!$G$21</f>
        <v>2960.0474397100002</v>
      </c>
      <c r="Y66" s="36">
        <f>SUMIFS(СВЦЭМ!$D$39:$D$782,СВЦЭМ!$A$39:$A$782,$A66,СВЦЭМ!$B$39:$B$782,Y$47)+'СЕТ СН'!$G$11+СВЦЭМ!$D$10+'СЕТ СН'!$G$5-'СЕТ СН'!$G$21</f>
        <v>3013.6011788000001</v>
      </c>
    </row>
    <row r="67" spans="1:26" ht="15.75" x14ac:dyDescent="0.2">
      <c r="A67" s="35">
        <f t="shared" si="1"/>
        <v>44336</v>
      </c>
      <c r="B67" s="36">
        <f>SUMIFS(СВЦЭМ!$D$39:$D$782,СВЦЭМ!$A$39:$A$782,$A67,СВЦЭМ!$B$39:$B$782,B$47)+'СЕТ СН'!$G$11+СВЦЭМ!$D$10+'СЕТ СН'!$G$5-'СЕТ СН'!$G$21</f>
        <v>3085.7673766500002</v>
      </c>
      <c r="C67" s="36">
        <f>SUMIFS(СВЦЭМ!$D$39:$D$782,СВЦЭМ!$A$39:$A$782,$A67,СВЦЭМ!$B$39:$B$782,C$47)+'СЕТ СН'!$G$11+СВЦЭМ!$D$10+'СЕТ СН'!$G$5-'СЕТ СН'!$G$21</f>
        <v>3118.4526294900002</v>
      </c>
      <c r="D67" s="36">
        <f>SUMIFS(СВЦЭМ!$D$39:$D$782,СВЦЭМ!$A$39:$A$782,$A67,СВЦЭМ!$B$39:$B$782,D$47)+'СЕТ СН'!$G$11+СВЦЭМ!$D$10+'СЕТ СН'!$G$5-'СЕТ СН'!$G$21</f>
        <v>3124.3074771900001</v>
      </c>
      <c r="E67" s="36">
        <f>SUMIFS(СВЦЭМ!$D$39:$D$782,СВЦЭМ!$A$39:$A$782,$A67,СВЦЭМ!$B$39:$B$782,E$47)+'СЕТ СН'!$G$11+СВЦЭМ!$D$10+'СЕТ СН'!$G$5-'СЕТ СН'!$G$21</f>
        <v>3134.3700917599999</v>
      </c>
      <c r="F67" s="36">
        <f>SUMIFS(СВЦЭМ!$D$39:$D$782,СВЦЭМ!$A$39:$A$782,$A67,СВЦЭМ!$B$39:$B$782,F$47)+'СЕТ СН'!$G$11+СВЦЭМ!$D$10+'СЕТ СН'!$G$5-'СЕТ СН'!$G$21</f>
        <v>3145.54231605</v>
      </c>
      <c r="G67" s="36">
        <f>SUMIFS(СВЦЭМ!$D$39:$D$782,СВЦЭМ!$A$39:$A$782,$A67,СВЦЭМ!$B$39:$B$782,G$47)+'СЕТ СН'!$G$11+СВЦЭМ!$D$10+'СЕТ СН'!$G$5-'СЕТ СН'!$G$21</f>
        <v>3126.4550885100002</v>
      </c>
      <c r="H67" s="36">
        <f>SUMIFS(СВЦЭМ!$D$39:$D$782,СВЦЭМ!$A$39:$A$782,$A67,СВЦЭМ!$B$39:$B$782,H$47)+'СЕТ СН'!$G$11+СВЦЭМ!$D$10+'СЕТ СН'!$G$5-'СЕТ СН'!$G$21</f>
        <v>3102.2994537700001</v>
      </c>
      <c r="I67" s="36">
        <f>SUMIFS(СВЦЭМ!$D$39:$D$782,СВЦЭМ!$A$39:$A$782,$A67,СВЦЭМ!$B$39:$B$782,I$47)+'СЕТ СН'!$G$11+СВЦЭМ!$D$10+'СЕТ СН'!$G$5-'СЕТ СН'!$G$21</f>
        <v>3037.5045696400002</v>
      </c>
      <c r="J67" s="36">
        <f>SUMIFS(СВЦЭМ!$D$39:$D$782,СВЦЭМ!$A$39:$A$782,$A67,СВЦЭМ!$B$39:$B$782,J$47)+'СЕТ СН'!$G$11+СВЦЭМ!$D$10+'СЕТ СН'!$G$5-'СЕТ СН'!$G$21</f>
        <v>2976.7005943100003</v>
      </c>
      <c r="K67" s="36">
        <f>SUMIFS(СВЦЭМ!$D$39:$D$782,СВЦЭМ!$A$39:$A$782,$A67,СВЦЭМ!$B$39:$B$782,K$47)+'СЕТ СН'!$G$11+СВЦЭМ!$D$10+'СЕТ СН'!$G$5-'СЕТ СН'!$G$21</f>
        <v>2948.73176999</v>
      </c>
      <c r="L67" s="36">
        <f>SUMIFS(СВЦЭМ!$D$39:$D$782,СВЦЭМ!$A$39:$A$782,$A67,СВЦЭМ!$B$39:$B$782,L$47)+'СЕТ СН'!$G$11+СВЦЭМ!$D$10+'СЕТ СН'!$G$5-'СЕТ СН'!$G$21</f>
        <v>2949.5333700000001</v>
      </c>
      <c r="M67" s="36">
        <f>SUMIFS(СВЦЭМ!$D$39:$D$782,СВЦЭМ!$A$39:$A$782,$A67,СВЦЭМ!$B$39:$B$782,M$47)+'СЕТ СН'!$G$11+СВЦЭМ!$D$10+'СЕТ СН'!$G$5-'СЕТ СН'!$G$21</f>
        <v>2943.90366124</v>
      </c>
      <c r="N67" s="36">
        <f>SUMIFS(СВЦЭМ!$D$39:$D$782,СВЦЭМ!$A$39:$A$782,$A67,СВЦЭМ!$B$39:$B$782,N$47)+'СЕТ СН'!$G$11+СВЦЭМ!$D$10+'СЕТ СН'!$G$5-'СЕТ СН'!$G$21</f>
        <v>2984.1741195</v>
      </c>
      <c r="O67" s="36">
        <f>SUMIFS(СВЦЭМ!$D$39:$D$782,СВЦЭМ!$A$39:$A$782,$A67,СВЦЭМ!$B$39:$B$782,O$47)+'СЕТ СН'!$G$11+СВЦЭМ!$D$10+'СЕТ СН'!$G$5-'СЕТ СН'!$G$21</f>
        <v>3015.6834788800002</v>
      </c>
      <c r="P67" s="36">
        <f>SUMIFS(СВЦЭМ!$D$39:$D$782,СВЦЭМ!$A$39:$A$782,$A67,СВЦЭМ!$B$39:$B$782,P$47)+'СЕТ СН'!$G$11+СВЦЭМ!$D$10+'СЕТ СН'!$G$5-'СЕТ СН'!$G$21</f>
        <v>3031.2167647900001</v>
      </c>
      <c r="Q67" s="36">
        <f>SUMIFS(СВЦЭМ!$D$39:$D$782,СВЦЭМ!$A$39:$A$782,$A67,СВЦЭМ!$B$39:$B$782,Q$47)+'СЕТ СН'!$G$11+СВЦЭМ!$D$10+'СЕТ СН'!$G$5-'СЕТ СН'!$G$21</f>
        <v>3035.5630948799999</v>
      </c>
      <c r="R67" s="36">
        <f>SUMIFS(СВЦЭМ!$D$39:$D$782,СВЦЭМ!$A$39:$A$782,$A67,СВЦЭМ!$B$39:$B$782,R$47)+'СЕТ СН'!$G$11+СВЦЭМ!$D$10+'СЕТ СН'!$G$5-'СЕТ СН'!$G$21</f>
        <v>3028.0711364500003</v>
      </c>
      <c r="S67" s="36">
        <f>SUMIFS(СВЦЭМ!$D$39:$D$782,СВЦЭМ!$A$39:$A$782,$A67,СВЦЭМ!$B$39:$B$782,S$47)+'СЕТ СН'!$G$11+СВЦЭМ!$D$10+'СЕТ СН'!$G$5-'СЕТ СН'!$G$21</f>
        <v>3012.7919764600001</v>
      </c>
      <c r="T67" s="36">
        <f>SUMIFS(СВЦЭМ!$D$39:$D$782,СВЦЭМ!$A$39:$A$782,$A67,СВЦЭМ!$B$39:$B$782,T$47)+'СЕТ СН'!$G$11+СВЦЭМ!$D$10+'СЕТ СН'!$G$5-'СЕТ СН'!$G$21</f>
        <v>2972.85467006</v>
      </c>
      <c r="U67" s="36">
        <f>SUMIFS(СВЦЭМ!$D$39:$D$782,СВЦЭМ!$A$39:$A$782,$A67,СВЦЭМ!$B$39:$B$782,U$47)+'СЕТ СН'!$G$11+СВЦЭМ!$D$10+'СЕТ СН'!$G$5-'СЕТ СН'!$G$21</f>
        <v>2967.3892744100003</v>
      </c>
      <c r="V67" s="36">
        <f>SUMIFS(СВЦЭМ!$D$39:$D$782,СВЦЭМ!$A$39:$A$782,$A67,СВЦЭМ!$B$39:$B$782,V$47)+'СЕТ СН'!$G$11+СВЦЭМ!$D$10+'СЕТ СН'!$G$5-'СЕТ СН'!$G$21</f>
        <v>2978.2242723099998</v>
      </c>
      <c r="W67" s="36">
        <f>SUMIFS(СВЦЭМ!$D$39:$D$782,СВЦЭМ!$A$39:$A$782,$A67,СВЦЭМ!$B$39:$B$782,W$47)+'СЕТ СН'!$G$11+СВЦЭМ!$D$10+'СЕТ СН'!$G$5-'СЕТ СН'!$G$21</f>
        <v>2999.21507711</v>
      </c>
      <c r="X67" s="36">
        <f>SUMIFS(СВЦЭМ!$D$39:$D$782,СВЦЭМ!$A$39:$A$782,$A67,СВЦЭМ!$B$39:$B$782,X$47)+'СЕТ СН'!$G$11+СВЦЭМ!$D$10+'СЕТ СН'!$G$5-'СЕТ СН'!$G$21</f>
        <v>2980.2693184999998</v>
      </c>
      <c r="Y67" s="36">
        <f>SUMIFS(СВЦЭМ!$D$39:$D$782,СВЦЭМ!$A$39:$A$782,$A67,СВЦЭМ!$B$39:$B$782,Y$47)+'СЕТ СН'!$G$11+СВЦЭМ!$D$10+'СЕТ СН'!$G$5-'СЕТ СН'!$G$21</f>
        <v>2952.72676211</v>
      </c>
    </row>
    <row r="68" spans="1:26" ht="15.75" x14ac:dyDescent="0.2">
      <c r="A68" s="35">
        <f t="shared" si="1"/>
        <v>44337</v>
      </c>
      <c r="B68" s="36">
        <f>SUMIFS(СВЦЭМ!$D$39:$D$782,СВЦЭМ!$A$39:$A$782,$A68,СВЦЭМ!$B$39:$B$782,B$47)+'СЕТ СН'!$G$11+СВЦЭМ!$D$10+'СЕТ СН'!$G$5-'СЕТ СН'!$G$21</f>
        <v>2975.6232606600001</v>
      </c>
      <c r="C68" s="36">
        <f>SUMIFS(СВЦЭМ!$D$39:$D$782,СВЦЭМ!$A$39:$A$782,$A68,СВЦЭМ!$B$39:$B$782,C$47)+'СЕТ СН'!$G$11+СВЦЭМ!$D$10+'СЕТ СН'!$G$5-'СЕТ СН'!$G$21</f>
        <v>3037.0012117200004</v>
      </c>
      <c r="D68" s="36">
        <f>SUMIFS(СВЦЭМ!$D$39:$D$782,СВЦЭМ!$A$39:$A$782,$A68,СВЦЭМ!$B$39:$B$782,D$47)+'СЕТ СН'!$G$11+СВЦЭМ!$D$10+'СЕТ СН'!$G$5-'СЕТ СН'!$G$21</f>
        <v>3073.9644736</v>
      </c>
      <c r="E68" s="36">
        <f>SUMIFS(СВЦЭМ!$D$39:$D$782,СВЦЭМ!$A$39:$A$782,$A68,СВЦЭМ!$B$39:$B$782,E$47)+'СЕТ СН'!$G$11+СВЦЭМ!$D$10+'СЕТ СН'!$G$5-'СЕТ СН'!$G$21</f>
        <v>3066.3955152799999</v>
      </c>
      <c r="F68" s="36">
        <f>SUMIFS(СВЦЭМ!$D$39:$D$782,СВЦЭМ!$A$39:$A$782,$A68,СВЦЭМ!$B$39:$B$782,F$47)+'СЕТ СН'!$G$11+СВЦЭМ!$D$10+'СЕТ СН'!$G$5-'СЕТ СН'!$G$21</f>
        <v>3088.4475854100001</v>
      </c>
      <c r="G68" s="36">
        <f>SUMIFS(СВЦЭМ!$D$39:$D$782,СВЦЭМ!$A$39:$A$782,$A68,СВЦЭМ!$B$39:$B$782,G$47)+'СЕТ СН'!$G$11+СВЦЭМ!$D$10+'СЕТ СН'!$G$5-'СЕТ СН'!$G$21</f>
        <v>3091.3878807300002</v>
      </c>
      <c r="H68" s="36">
        <f>SUMIFS(СВЦЭМ!$D$39:$D$782,СВЦЭМ!$A$39:$A$782,$A68,СВЦЭМ!$B$39:$B$782,H$47)+'СЕТ СН'!$G$11+СВЦЭМ!$D$10+'СЕТ СН'!$G$5-'СЕТ СН'!$G$21</f>
        <v>3064.4593148200001</v>
      </c>
      <c r="I68" s="36">
        <f>SUMIFS(СВЦЭМ!$D$39:$D$782,СВЦЭМ!$A$39:$A$782,$A68,СВЦЭМ!$B$39:$B$782,I$47)+'СЕТ СН'!$G$11+СВЦЭМ!$D$10+'СЕТ СН'!$G$5-'СЕТ СН'!$G$21</f>
        <v>3019.7822696000003</v>
      </c>
      <c r="J68" s="36">
        <f>SUMIFS(СВЦЭМ!$D$39:$D$782,СВЦЭМ!$A$39:$A$782,$A68,СВЦЭМ!$B$39:$B$782,J$47)+'СЕТ СН'!$G$11+СВЦЭМ!$D$10+'СЕТ СН'!$G$5-'СЕТ СН'!$G$21</f>
        <v>2974.5363559400002</v>
      </c>
      <c r="K68" s="36">
        <f>SUMIFS(СВЦЭМ!$D$39:$D$782,СВЦЭМ!$A$39:$A$782,$A68,СВЦЭМ!$B$39:$B$782,K$47)+'СЕТ СН'!$G$11+СВЦЭМ!$D$10+'СЕТ СН'!$G$5-'СЕТ СН'!$G$21</f>
        <v>2928.9451027100004</v>
      </c>
      <c r="L68" s="36">
        <f>SUMIFS(СВЦЭМ!$D$39:$D$782,СВЦЭМ!$A$39:$A$782,$A68,СВЦЭМ!$B$39:$B$782,L$47)+'СЕТ СН'!$G$11+СВЦЭМ!$D$10+'СЕТ СН'!$G$5-'СЕТ СН'!$G$21</f>
        <v>2925.4132365</v>
      </c>
      <c r="M68" s="36">
        <f>SUMIFS(СВЦЭМ!$D$39:$D$782,СВЦЭМ!$A$39:$A$782,$A68,СВЦЭМ!$B$39:$B$782,M$47)+'СЕТ СН'!$G$11+СВЦЭМ!$D$10+'СЕТ СН'!$G$5-'СЕТ СН'!$G$21</f>
        <v>2949.2296246599999</v>
      </c>
      <c r="N68" s="36">
        <f>SUMIFS(СВЦЭМ!$D$39:$D$782,СВЦЭМ!$A$39:$A$782,$A68,СВЦЭМ!$B$39:$B$782,N$47)+'СЕТ СН'!$G$11+СВЦЭМ!$D$10+'СЕТ СН'!$G$5-'СЕТ СН'!$G$21</f>
        <v>3008.1016183500001</v>
      </c>
      <c r="O68" s="36">
        <f>SUMIFS(СВЦЭМ!$D$39:$D$782,СВЦЭМ!$A$39:$A$782,$A68,СВЦЭМ!$B$39:$B$782,O$47)+'СЕТ СН'!$G$11+СВЦЭМ!$D$10+'СЕТ СН'!$G$5-'СЕТ СН'!$G$21</f>
        <v>3044.6326614099999</v>
      </c>
      <c r="P68" s="36">
        <f>SUMIFS(СВЦЭМ!$D$39:$D$782,СВЦЭМ!$A$39:$A$782,$A68,СВЦЭМ!$B$39:$B$782,P$47)+'СЕТ СН'!$G$11+СВЦЭМ!$D$10+'СЕТ СН'!$G$5-'СЕТ СН'!$G$21</f>
        <v>3050.8167496400001</v>
      </c>
      <c r="Q68" s="36">
        <f>SUMIFS(СВЦЭМ!$D$39:$D$782,СВЦЭМ!$A$39:$A$782,$A68,СВЦЭМ!$B$39:$B$782,Q$47)+'СЕТ СН'!$G$11+СВЦЭМ!$D$10+'СЕТ СН'!$G$5-'СЕТ СН'!$G$21</f>
        <v>3046.4785745200002</v>
      </c>
      <c r="R68" s="36">
        <f>SUMIFS(СВЦЭМ!$D$39:$D$782,СВЦЭМ!$A$39:$A$782,$A68,СВЦЭМ!$B$39:$B$782,R$47)+'СЕТ СН'!$G$11+СВЦЭМ!$D$10+'СЕТ СН'!$G$5-'СЕТ СН'!$G$21</f>
        <v>3036.0223968700002</v>
      </c>
      <c r="S68" s="36">
        <f>SUMIFS(СВЦЭМ!$D$39:$D$782,СВЦЭМ!$A$39:$A$782,$A68,СВЦЭМ!$B$39:$B$782,S$47)+'СЕТ СН'!$G$11+СВЦЭМ!$D$10+'СЕТ СН'!$G$5-'СЕТ СН'!$G$21</f>
        <v>3026.52588504</v>
      </c>
      <c r="T68" s="36">
        <f>SUMIFS(СВЦЭМ!$D$39:$D$782,СВЦЭМ!$A$39:$A$782,$A68,СВЦЭМ!$B$39:$B$782,T$47)+'СЕТ СН'!$G$11+СВЦЭМ!$D$10+'СЕТ СН'!$G$5-'СЕТ СН'!$G$21</f>
        <v>2987.6919093500001</v>
      </c>
      <c r="U68" s="36">
        <f>SUMIFS(СВЦЭМ!$D$39:$D$782,СВЦЭМ!$A$39:$A$782,$A68,СВЦЭМ!$B$39:$B$782,U$47)+'СЕТ СН'!$G$11+СВЦЭМ!$D$10+'СЕТ СН'!$G$5-'СЕТ СН'!$G$21</f>
        <v>2939.6872932200004</v>
      </c>
      <c r="V68" s="36">
        <f>SUMIFS(СВЦЭМ!$D$39:$D$782,СВЦЭМ!$A$39:$A$782,$A68,СВЦЭМ!$B$39:$B$782,V$47)+'СЕТ СН'!$G$11+СВЦЭМ!$D$10+'СЕТ СН'!$G$5-'СЕТ СН'!$G$21</f>
        <v>2955.7869948400003</v>
      </c>
      <c r="W68" s="36">
        <f>SUMIFS(СВЦЭМ!$D$39:$D$782,СВЦЭМ!$A$39:$A$782,$A68,СВЦЭМ!$B$39:$B$782,W$47)+'СЕТ СН'!$G$11+СВЦЭМ!$D$10+'СЕТ СН'!$G$5-'СЕТ СН'!$G$21</f>
        <v>2971.7010568800001</v>
      </c>
      <c r="X68" s="36">
        <f>SUMIFS(СВЦЭМ!$D$39:$D$782,СВЦЭМ!$A$39:$A$782,$A68,СВЦЭМ!$B$39:$B$782,X$47)+'СЕТ СН'!$G$11+СВЦЭМ!$D$10+'СЕТ СН'!$G$5-'СЕТ СН'!$G$21</f>
        <v>2988.56239078</v>
      </c>
      <c r="Y68" s="36">
        <f>SUMIFS(СВЦЭМ!$D$39:$D$782,СВЦЭМ!$A$39:$A$782,$A68,СВЦЭМ!$B$39:$B$782,Y$47)+'СЕТ СН'!$G$11+СВЦЭМ!$D$10+'СЕТ СН'!$G$5-'СЕТ СН'!$G$21</f>
        <v>2958.7372852899998</v>
      </c>
    </row>
    <row r="69" spans="1:26" ht="15.75" x14ac:dyDescent="0.2">
      <c r="A69" s="35">
        <f t="shared" si="1"/>
        <v>44338</v>
      </c>
      <c r="B69" s="36">
        <f>SUMIFS(СВЦЭМ!$D$39:$D$782,СВЦЭМ!$A$39:$A$782,$A69,СВЦЭМ!$B$39:$B$782,B$47)+'СЕТ СН'!$G$11+СВЦЭМ!$D$10+'СЕТ СН'!$G$5-'СЕТ СН'!$G$21</f>
        <v>3000.2891583000001</v>
      </c>
      <c r="C69" s="36">
        <f>SUMIFS(СВЦЭМ!$D$39:$D$782,СВЦЭМ!$A$39:$A$782,$A69,СВЦЭМ!$B$39:$B$782,C$47)+'СЕТ СН'!$G$11+СВЦЭМ!$D$10+'СЕТ СН'!$G$5-'СЕТ СН'!$G$21</f>
        <v>3004.3226175700001</v>
      </c>
      <c r="D69" s="36">
        <f>SUMIFS(СВЦЭМ!$D$39:$D$782,СВЦЭМ!$A$39:$A$782,$A69,СВЦЭМ!$B$39:$B$782,D$47)+'СЕТ СН'!$G$11+СВЦЭМ!$D$10+'СЕТ СН'!$G$5-'СЕТ СН'!$G$21</f>
        <v>3034.5169945400003</v>
      </c>
      <c r="E69" s="36">
        <f>SUMIFS(СВЦЭМ!$D$39:$D$782,СВЦЭМ!$A$39:$A$782,$A69,СВЦЭМ!$B$39:$B$782,E$47)+'СЕТ СН'!$G$11+СВЦЭМ!$D$10+'СЕТ СН'!$G$5-'СЕТ СН'!$G$21</f>
        <v>3056.3238162400003</v>
      </c>
      <c r="F69" s="36">
        <f>SUMIFS(СВЦЭМ!$D$39:$D$782,СВЦЭМ!$A$39:$A$782,$A69,СВЦЭМ!$B$39:$B$782,F$47)+'СЕТ СН'!$G$11+СВЦЭМ!$D$10+'СЕТ СН'!$G$5-'СЕТ СН'!$G$21</f>
        <v>3060.2641970499999</v>
      </c>
      <c r="G69" s="36">
        <f>SUMIFS(СВЦЭМ!$D$39:$D$782,СВЦЭМ!$A$39:$A$782,$A69,СВЦЭМ!$B$39:$B$782,G$47)+'СЕТ СН'!$G$11+СВЦЭМ!$D$10+'СЕТ СН'!$G$5-'СЕТ СН'!$G$21</f>
        <v>3055.7859728200001</v>
      </c>
      <c r="H69" s="36">
        <f>SUMIFS(СВЦЭМ!$D$39:$D$782,СВЦЭМ!$A$39:$A$782,$A69,СВЦЭМ!$B$39:$B$782,H$47)+'СЕТ СН'!$G$11+СВЦЭМ!$D$10+'СЕТ СН'!$G$5-'СЕТ СН'!$G$21</f>
        <v>3041.70456947</v>
      </c>
      <c r="I69" s="36">
        <f>SUMIFS(СВЦЭМ!$D$39:$D$782,СВЦЭМ!$A$39:$A$782,$A69,СВЦЭМ!$B$39:$B$782,I$47)+'СЕТ СН'!$G$11+СВЦЭМ!$D$10+'СЕТ СН'!$G$5-'СЕТ СН'!$G$21</f>
        <v>2968.3962183200001</v>
      </c>
      <c r="J69" s="36">
        <f>SUMIFS(СВЦЭМ!$D$39:$D$782,СВЦЭМ!$A$39:$A$782,$A69,СВЦЭМ!$B$39:$B$782,J$47)+'СЕТ СН'!$G$11+СВЦЭМ!$D$10+'СЕТ СН'!$G$5-'СЕТ СН'!$G$21</f>
        <v>2931.7774412400004</v>
      </c>
      <c r="K69" s="36">
        <f>SUMIFS(СВЦЭМ!$D$39:$D$782,СВЦЭМ!$A$39:$A$782,$A69,СВЦЭМ!$B$39:$B$782,K$47)+'СЕТ СН'!$G$11+СВЦЭМ!$D$10+'СЕТ СН'!$G$5-'СЕТ СН'!$G$21</f>
        <v>2882.1547970400002</v>
      </c>
      <c r="L69" s="36">
        <f>SUMIFS(СВЦЭМ!$D$39:$D$782,СВЦЭМ!$A$39:$A$782,$A69,СВЦЭМ!$B$39:$B$782,L$47)+'СЕТ СН'!$G$11+СВЦЭМ!$D$10+'СЕТ СН'!$G$5-'СЕТ СН'!$G$21</f>
        <v>2878.1865612900001</v>
      </c>
      <c r="M69" s="36">
        <f>SUMIFS(СВЦЭМ!$D$39:$D$782,СВЦЭМ!$A$39:$A$782,$A69,СВЦЭМ!$B$39:$B$782,M$47)+'СЕТ СН'!$G$11+СВЦЭМ!$D$10+'СЕТ СН'!$G$5-'СЕТ СН'!$G$21</f>
        <v>2895.58228831</v>
      </c>
      <c r="N69" s="36">
        <f>SUMIFS(СВЦЭМ!$D$39:$D$782,СВЦЭМ!$A$39:$A$782,$A69,СВЦЭМ!$B$39:$B$782,N$47)+'СЕТ СН'!$G$11+СВЦЭМ!$D$10+'СЕТ СН'!$G$5-'СЕТ СН'!$G$21</f>
        <v>2950.2614642799999</v>
      </c>
      <c r="O69" s="36">
        <f>SUMIFS(СВЦЭМ!$D$39:$D$782,СВЦЭМ!$A$39:$A$782,$A69,СВЦЭМ!$B$39:$B$782,O$47)+'СЕТ СН'!$G$11+СВЦЭМ!$D$10+'СЕТ СН'!$G$5-'СЕТ СН'!$G$21</f>
        <v>2995.4909083399998</v>
      </c>
      <c r="P69" s="36">
        <f>SUMIFS(СВЦЭМ!$D$39:$D$782,СВЦЭМ!$A$39:$A$782,$A69,СВЦЭМ!$B$39:$B$782,P$47)+'СЕТ СН'!$G$11+СВЦЭМ!$D$10+'СЕТ СН'!$G$5-'СЕТ СН'!$G$21</f>
        <v>3016.3634992699999</v>
      </c>
      <c r="Q69" s="36">
        <f>SUMIFS(СВЦЭМ!$D$39:$D$782,СВЦЭМ!$A$39:$A$782,$A69,СВЦЭМ!$B$39:$B$782,Q$47)+'СЕТ СН'!$G$11+СВЦЭМ!$D$10+'СЕТ СН'!$G$5-'СЕТ СН'!$G$21</f>
        <v>3014.34634332</v>
      </c>
      <c r="R69" s="36">
        <f>SUMIFS(СВЦЭМ!$D$39:$D$782,СВЦЭМ!$A$39:$A$782,$A69,СВЦЭМ!$B$39:$B$782,R$47)+'СЕТ СН'!$G$11+СВЦЭМ!$D$10+'СЕТ СН'!$G$5-'СЕТ СН'!$G$21</f>
        <v>3002.39685315</v>
      </c>
      <c r="S69" s="36">
        <f>SUMIFS(СВЦЭМ!$D$39:$D$782,СВЦЭМ!$A$39:$A$782,$A69,СВЦЭМ!$B$39:$B$782,S$47)+'СЕТ СН'!$G$11+СВЦЭМ!$D$10+'СЕТ СН'!$G$5-'СЕТ СН'!$G$21</f>
        <v>2975.7399631100002</v>
      </c>
      <c r="T69" s="36">
        <f>SUMIFS(СВЦЭМ!$D$39:$D$782,СВЦЭМ!$A$39:$A$782,$A69,СВЦЭМ!$B$39:$B$782,T$47)+'СЕТ СН'!$G$11+СВЦЭМ!$D$10+'СЕТ СН'!$G$5-'СЕТ СН'!$G$21</f>
        <v>2925.5802990400002</v>
      </c>
      <c r="U69" s="36">
        <f>SUMIFS(СВЦЭМ!$D$39:$D$782,СВЦЭМ!$A$39:$A$782,$A69,СВЦЭМ!$B$39:$B$782,U$47)+'СЕТ СН'!$G$11+СВЦЭМ!$D$10+'СЕТ СН'!$G$5-'СЕТ СН'!$G$21</f>
        <v>2899.5379611100002</v>
      </c>
      <c r="V69" s="36">
        <f>SUMIFS(СВЦЭМ!$D$39:$D$782,СВЦЭМ!$A$39:$A$782,$A69,СВЦЭМ!$B$39:$B$782,V$47)+'СЕТ СН'!$G$11+СВЦЭМ!$D$10+'СЕТ СН'!$G$5-'СЕТ СН'!$G$21</f>
        <v>2900.4452801900002</v>
      </c>
      <c r="W69" s="36">
        <f>SUMIFS(СВЦЭМ!$D$39:$D$782,СВЦЭМ!$A$39:$A$782,$A69,СВЦЭМ!$B$39:$B$782,W$47)+'СЕТ СН'!$G$11+СВЦЭМ!$D$10+'СЕТ СН'!$G$5-'СЕТ СН'!$G$21</f>
        <v>2932.0375038000002</v>
      </c>
      <c r="X69" s="36">
        <f>SUMIFS(СВЦЭМ!$D$39:$D$782,СВЦЭМ!$A$39:$A$782,$A69,СВЦЭМ!$B$39:$B$782,X$47)+'СЕТ СН'!$G$11+СВЦЭМ!$D$10+'СЕТ СН'!$G$5-'СЕТ СН'!$G$21</f>
        <v>2905.4263561900002</v>
      </c>
      <c r="Y69" s="36">
        <f>SUMIFS(СВЦЭМ!$D$39:$D$782,СВЦЭМ!$A$39:$A$782,$A69,СВЦЭМ!$B$39:$B$782,Y$47)+'СЕТ СН'!$G$11+СВЦЭМ!$D$10+'СЕТ СН'!$G$5-'СЕТ СН'!$G$21</f>
        <v>2899.96180207</v>
      </c>
    </row>
    <row r="70" spans="1:26" ht="15.75" x14ac:dyDescent="0.2">
      <c r="A70" s="35">
        <f t="shared" si="1"/>
        <v>44339</v>
      </c>
      <c r="B70" s="36">
        <f>SUMIFS(СВЦЭМ!$D$39:$D$782,СВЦЭМ!$A$39:$A$782,$A70,СВЦЭМ!$B$39:$B$782,B$47)+'СЕТ СН'!$G$11+СВЦЭМ!$D$10+'СЕТ СН'!$G$5-'СЕТ СН'!$G$21</f>
        <v>2979.7621091700003</v>
      </c>
      <c r="C70" s="36">
        <f>SUMIFS(СВЦЭМ!$D$39:$D$782,СВЦЭМ!$A$39:$A$782,$A70,СВЦЭМ!$B$39:$B$782,C$47)+'СЕТ СН'!$G$11+СВЦЭМ!$D$10+'СЕТ СН'!$G$5-'СЕТ СН'!$G$21</f>
        <v>3038.0785606500003</v>
      </c>
      <c r="D70" s="36">
        <f>SUMIFS(СВЦЭМ!$D$39:$D$782,СВЦЭМ!$A$39:$A$782,$A70,СВЦЭМ!$B$39:$B$782,D$47)+'СЕТ СН'!$G$11+СВЦЭМ!$D$10+'СЕТ СН'!$G$5-'СЕТ СН'!$G$21</f>
        <v>3061.0512642000003</v>
      </c>
      <c r="E70" s="36">
        <f>SUMIFS(СВЦЭМ!$D$39:$D$782,СВЦЭМ!$A$39:$A$782,$A70,СВЦЭМ!$B$39:$B$782,E$47)+'СЕТ СН'!$G$11+СВЦЭМ!$D$10+'СЕТ СН'!$G$5-'СЕТ СН'!$G$21</f>
        <v>3070.84252681</v>
      </c>
      <c r="F70" s="36">
        <f>SUMIFS(СВЦЭМ!$D$39:$D$782,СВЦЭМ!$A$39:$A$782,$A70,СВЦЭМ!$B$39:$B$782,F$47)+'СЕТ СН'!$G$11+СВЦЭМ!$D$10+'СЕТ СН'!$G$5-'СЕТ СН'!$G$21</f>
        <v>3091.8678494300002</v>
      </c>
      <c r="G70" s="36">
        <f>SUMIFS(СВЦЭМ!$D$39:$D$782,СВЦЭМ!$A$39:$A$782,$A70,СВЦЭМ!$B$39:$B$782,G$47)+'СЕТ СН'!$G$11+СВЦЭМ!$D$10+'СЕТ СН'!$G$5-'СЕТ СН'!$G$21</f>
        <v>3092.6472014600004</v>
      </c>
      <c r="H70" s="36">
        <f>SUMIFS(СВЦЭМ!$D$39:$D$782,СВЦЭМ!$A$39:$A$782,$A70,СВЦЭМ!$B$39:$B$782,H$47)+'СЕТ СН'!$G$11+СВЦЭМ!$D$10+'СЕТ СН'!$G$5-'СЕТ СН'!$G$21</f>
        <v>3093.5067408200002</v>
      </c>
      <c r="I70" s="36">
        <f>SUMIFS(СВЦЭМ!$D$39:$D$782,СВЦЭМ!$A$39:$A$782,$A70,СВЦЭМ!$B$39:$B$782,I$47)+'СЕТ СН'!$G$11+СВЦЭМ!$D$10+'СЕТ СН'!$G$5-'СЕТ СН'!$G$21</f>
        <v>3017.16580699</v>
      </c>
      <c r="J70" s="36">
        <f>SUMIFS(СВЦЭМ!$D$39:$D$782,СВЦЭМ!$A$39:$A$782,$A70,СВЦЭМ!$B$39:$B$782,J$47)+'СЕТ СН'!$G$11+СВЦЭМ!$D$10+'СЕТ СН'!$G$5-'СЕТ СН'!$G$21</f>
        <v>2982.91507654</v>
      </c>
      <c r="K70" s="36">
        <f>SUMIFS(СВЦЭМ!$D$39:$D$782,СВЦЭМ!$A$39:$A$782,$A70,СВЦЭМ!$B$39:$B$782,K$47)+'СЕТ СН'!$G$11+СВЦЭМ!$D$10+'СЕТ СН'!$G$5-'СЕТ СН'!$G$21</f>
        <v>2925.4165543500003</v>
      </c>
      <c r="L70" s="36">
        <f>SUMIFS(СВЦЭМ!$D$39:$D$782,СВЦЭМ!$A$39:$A$782,$A70,СВЦЭМ!$B$39:$B$782,L$47)+'СЕТ СН'!$G$11+СВЦЭМ!$D$10+'СЕТ СН'!$G$5-'СЕТ СН'!$G$21</f>
        <v>2910.1129154400001</v>
      </c>
      <c r="M70" s="36">
        <f>SUMIFS(СВЦЭМ!$D$39:$D$782,СВЦЭМ!$A$39:$A$782,$A70,СВЦЭМ!$B$39:$B$782,M$47)+'СЕТ СН'!$G$11+СВЦЭМ!$D$10+'СЕТ СН'!$G$5-'СЕТ СН'!$G$21</f>
        <v>2917.48932517</v>
      </c>
      <c r="N70" s="36">
        <f>SUMIFS(СВЦЭМ!$D$39:$D$782,СВЦЭМ!$A$39:$A$782,$A70,СВЦЭМ!$B$39:$B$782,N$47)+'СЕТ СН'!$G$11+СВЦЭМ!$D$10+'СЕТ СН'!$G$5-'СЕТ СН'!$G$21</f>
        <v>2955.7631093200002</v>
      </c>
      <c r="O70" s="36">
        <f>SUMIFS(СВЦЭМ!$D$39:$D$782,СВЦЭМ!$A$39:$A$782,$A70,СВЦЭМ!$B$39:$B$782,O$47)+'СЕТ СН'!$G$11+СВЦЭМ!$D$10+'СЕТ СН'!$G$5-'СЕТ СН'!$G$21</f>
        <v>2998.8789240800002</v>
      </c>
      <c r="P70" s="36">
        <f>SUMIFS(СВЦЭМ!$D$39:$D$782,СВЦЭМ!$A$39:$A$782,$A70,СВЦЭМ!$B$39:$B$782,P$47)+'СЕТ СН'!$G$11+СВЦЭМ!$D$10+'СЕТ СН'!$G$5-'СЕТ СН'!$G$21</f>
        <v>3026.6394126</v>
      </c>
      <c r="Q70" s="36">
        <f>SUMIFS(СВЦЭМ!$D$39:$D$782,СВЦЭМ!$A$39:$A$782,$A70,СВЦЭМ!$B$39:$B$782,Q$47)+'СЕТ СН'!$G$11+СВЦЭМ!$D$10+'СЕТ СН'!$G$5-'СЕТ СН'!$G$21</f>
        <v>3038.9592250200003</v>
      </c>
      <c r="R70" s="36">
        <f>SUMIFS(СВЦЭМ!$D$39:$D$782,СВЦЭМ!$A$39:$A$782,$A70,СВЦЭМ!$B$39:$B$782,R$47)+'СЕТ СН'!$G$11+СВЦЭМ!$D$10+'СЕТ СН'!$G$5-'СЕТ СН'!$G$21</f>
        <v>3027.5586771500002</v>
      </c>
      <c r="S70" s="36">
        <f>SUMIFS(СВЦЭМ!$D$39:$D$782,СВЦЭМ!$A$39:$A$782,$A70,СВЦЭМ!$B$39:$B$782,S$47)+'СЕТ СН'!$G$11+СВЦЭМ!$D$10+'СЕТ СН'!$G$5-'СЕТ СН'!$G$21</f>
        <v>3006.16634325</v>
      </c>
      <c r="T70" s="36">
        <f>SUMIFS(СВЦЭМ!$D$39:$D$782,СВЦЭМ!$A$39:$A$782,$A70,СВЦЭМ!$B$39:$B$782,T$47)+'СЕТ СН'!$G$11+СВЦЭМ!$D$10+'СЕТ СН'!$G$5-'СЕТ СН'!$G$21</f>
        <v>2964.4965738400001</v>
      </c>
      <c r="U70" s="36">
        <f>SUMIFS(СВЦЭМ!$D$39:$D$782,СВЦЭМ!$A$39:$A$782,$A70,СВЦЭМ!$B$39:$B$782,U$47)+'СЕТ СН'!$G$11+СВЦЭМ!$D$10+'СЕТ СН'!$G$5-'СЕТ СН'!$G$21</f>
        <v>2918.29293998</v>
      </c>
      <c r="V70" s="36">
        <f>SUMIFS(СВЦЭМ!$D$39:$D$782,СВЦЭМ!$A$39:$A$782,$A70,СВЦЭМ!$B$39:$B$782,V$47)+'СЕТ СН'!$G$11+СВЦЭМ!$D$10+'СЕТ СН'!$G$5-'СЕТ СН'!$G$21</f>
        <v>2902.8756194900002</v>
      </c>
      <c r="W70" s="36">
        <f>SUMIFS(СВЦЭМ!$D$39:$D$782,СВЦЭМ!$A$39:$A$782,$A70,СВЦЭМ!$B$39:$B$782,W$47)+'СЕТ СН'!$G$11+СВЦЭМ!$D$10+'СЕТ СН'!$G$5-'СЕТ СН'!$G$21</f>
        <v>2878.9205100700001</v>
      </c>
      <c r="X70" s="36">
        <f>SUMIFS(СВЦЭМ!$D$39:$D$782,СВЦЭМ!$A$39:$A$782,$A70,СВЦЭМ!$B$39:$B$782,X$47)+'СЕТ СН'!$G$11+СВЦЭМ!$D$10+'СЕТ СН'!$G$5-'СЕТ СН'!$G$21</f>
        <v>2968.0757954800001</v>
      </c>
      <c r="Y70" s="36">
        <f>SUMIFS(СВЦЭМ!$D$39:$D$782,СВЦЭМ!$A$39:$A$782,$A70,СВЦЭМ!$B$39:$B$782,Y$47)+'СЕТ СН'!$G$11+СВЦЭМ!$D$10+'СЕТ СН'!$G$5-'СЕТ СН'!$G$21</f>
        <v>2959.21202292</v>
      </c>
    </row>
    <row r="71" spans="1:26" ht="15.75" x14ac:dyDescent="0.2">
      <c r="A71" s="35">
        <f t="shared" si="1"/>
        <v>44340</v>
      </c>
      <c r="B71" s="36">
        <f>SUMIFS(СВЦЭМ!$D$39:$D$782,СВЦЭМ!$A$39:$A$782,$A71,СВЦЭМ!$B$39:$B$782,B$47)+'СЕТ СН'!$G$11+СВЦЭМ!$D$10+'СЕТ СН'!$G$5-'СЕТ СН'!$G$21</f>
        <v>3042.8710205699999</v>
      </c>
      <c r="C71" s="36">
        <f>SUMIFS(СВЦЭМ!$D$39:$D$782,СВЦЭМ!$A$39:$A$782,$A71,СВЦЭМ!$B$39:$B$782,C$47)+'СЕТ СН'!$G$11+СВЦЭМ!$D$10+'СЕТ СН'!$G$5-'СЕТ СН'!$G$21</f>
        <v>3111.5580102399999</v>
      </c>
      <c r="D71" s="36">
        <f>SUMIFS(СВЦЭМ!$D$39:$D$782,СВЦЭМ!$A$39:$A$782,$A71,СВЦЭМ!$B$39:$B$782,D$47)+'СЕТ СН'!$G$11+СВЦЭМ!$D$10+'СЕТ СН'!$G$5-'СЕТ СН'!$G$21</f>
        <v>3159.3072128499998</v>
      </c>
      <c r="E71" s="36">
        <f>SUMIFS(СВЦЭМ!$D$39:$D$782,СВЦЭМ!$A$39:$A$782,$A71,СВЦЭМ!$B$39:$B$782,E$47)+'СЕТ СН'!$G$11+СВЦЭМ!$D$10+'СЕТ СН'!$G$5-'СЕТ СН'!$G$21</f>
        <v>3177.1045258100003</v>
      </c>
      <c r="F71" s="36">
        <f>SUMIFS(СВЦЭМ!$D$39:$D$782,СВЦЭМ!$A$39:$A$782,$A71,СВЦЭМ!$B$39:$B$782,F$47)+'СЕТ СН'!$G$11+СВЦЭМ!$D$10+'СЕТ СН'!$G$5-'СЕТ СН'!$G$21</f>
        <v>3196.1468984200001</v>
      </c>
      <c r="G71" s="36">
        <f>SUMIFS(СВЦЭМ!$D$39:$D$782,СВЦЭМ!$A$39:$A$782,$A71,СВЦЭМ!$B$39:$B$782,G$47)+'СЕТ СН'!$G$11+СВЦЭМ!$D$10+'СЕТ СН'!$G$5-'СЕТ СН'!$G$21</f>
        <v>3157.67280957</v>
      </c>
      <c r="H71" s="36">
        <f>SUMIFS(СВЦЭМ!$D$39:$D$782,СВЦЭМ!$A$39:$A$782,$A71,СВЦЭМ!$B$39:$B$782,H$47)+'СЕТ СН'!$G$11+СВЦЭМ!$D$10+'СЕТ СН'!$G$5-'СЕТ СН'!$G$21</f>
        <v>3098.5469658299999</v>
      </c>
      <c r="I71" s="36">
        <f>SUMIFS(СВЦЭМ!$D$39:$D$782,СВЦЭМ!$A$39:$A$782,$A71,СВЦЭМ!$B$39:$B$782,I$47)+'СЕТ СН'!$G$11+СВЦЭМ!$D$10+'СЕТ СН'!$G$5-'СЕТ СН'!$G$21</f>
        <v>3020.4857567899999</v>
      </c>
      <c r="J71" s="36">
        <f>SUMIFS(СВЦЭМ!$D$39:$D$782,СВЦЭМ!$A$39:$A$782,$A71,СВЦЭМ!$B$39:$B$782,J$47)+'СЕТ СН'!$G$11+СВЦЭМ!$D$10+'СЕТ СН'!$G$5-'СЕТ СН'!$G$21</f>
        <v>2976.6153975699999</v>
      </c>
      <c r="K71" s="36">
        <f>SUMIFS(СВЦЭМ!$D$39:$D$782,СВЦЭМ!$A$39:$A$782,$A71,СВЦЭМ!$B$39:$B$782,K$47)+'СЕТ СН'!$G$11+СВЦЭМ!$D$10+'СЕТ СН'!$G$5-'СЕТ СН'!$G$21</f>
        <v>2924.55128113</v>
      </c>
      <c r="L71" s="36">
        <f>SUMIFS(СВЦЭМ!$D$39:$D$782,СВЦЭМ!$A$39:$A$782,$A71,СВЦЭМ!$B$39:$B$782,L$47)+'СЕТ СН'!$G$11+СВЦЭМ!$D$10+'СЕТ СН'!$G$5-'СЕТ СН'!$G$21</f>
        <v>2915.1938216100002</v>
      </c>
      <c r="M71" s="36">
        <f>SUMIFS(СВЦЭМ!$D$39:$D$782,СВЦЭМ!$A$39:$A$782,$A71,СВЦЭМ!$B$39:$B$782,M$47)+'СЕТ СН'!$G$11+СВЦЭМ!$D$10+'СЕТ СН'!$G$5-'СЕТ СН'!$G$21</f>
        <v>2914.8528387200004</v>
      </c>
      <c r="N71" s="36">
        <f>SUMIFS(СВЦЭМ!$D$39:$D$782,СВЦЭМ!$A$39:$A$782,$A71,СВЦЭМ!$B$39:$B$782,N$47)+'СЕТ СН'!$G$11+СВЦЭМ!$D$10+'СЕТ СН'!$G$5-'СЕТ СН'!$G$21</f>
        <v>2954.59951387</v>
      </c>
      <c r="O71" s="36">
        <f>SUMIFS(СВЦЭМ!$D$39:$D$782,СВЦЭМ!$A$39:$A$782,$A71,СВЦЭМ!$B$39:$B$782,O$47)+'СЕТ СН'!$G$11+СВЦЭМ!$D$10+'СЕТ СН'!$G$5-'СЕТ СН'!$G$21</f>
        <v>2985.2246236300002</v>
      </c>
      <c r="P71" s="36">
        <f>SUMIFS(СВЦЭМ!$D$39:$D$782,СВЦЭМ!$A$39:$A$782,$A71,СВЦЭМ!$B$39:$B$782,P$47)+'СЕТ СН'!$G$11+СВЦЭМ!$D$10+'СЕТ СН'!$G$5-'СЕТ СН'!$G$21</f>
        <v>3000.4428244000001</v>
      </c>
      <c r="Q71" s="36">
        <f>SUMIFS(СВЦЭМ!$D$39:$D$782,СВЦЭМ!$A$39:$A$782,$A71,СВЦЭМ!$B$39:$B$782,Q$47)+'СЕТ СН'!$G$11+СВЦЭМ!$D$10+'СЕТ СН'!$G$5-'СЕТ СН'!$G$21</f>
        <v>2998.29596687</v>
      </c>
      <c r="R71" s="36">
        <f>SUMIFS(СВЦЭМ!$D$39:$D$782,СВЦЭМ!$A$39:$A$782,$A71,СВЦЭМ!$B$39:$B$782,R$47)+'СЕТ СН'!$G$11+СВЦЭМ!$D$10+'СЕТ СН'!$G$5-'СЕТ СН'!$G$21</f>
        <v>2978.8939587300001</v>
      </c>
      <c r="S71" s="36">
        <f>SUMIFS(СВЦЭМ!$D$39:$D$782,СВЦЭМ!$A$39:$A$782,$A71,СВЦЭМ!$B$39:$B$782,S$47)+'СЕТ СН'!$G$11+СВЦЭМ!$D$10+'СЕТ СН'!$G$5-'СЕТ СН'!$G$21</f>
        <v>2951.5198455</v>
      </c>
      <c r="T71" s="36">
        <f>SUMIFS(СВЦЭМ!$D$39:$D$782,СВЦЭМ!$A$39:$A$782,$A71,СВЦЭМ!$B$39:$B$782,T$47)+'СЕТ СН'!$G$11+СВЦЭМ!$D$10+'СЕТ СН'!$G$5-'СЕТ СН'!$G$21</f>
        <v>2929.1519571200001</v>
      </c>
      <c r="U71" s="36">
        <f>SUMIFS(СВЦЭМ!$D$39:$D$782,СВЦЭМ!$A$39:$A$782,$A71,СВЦЭМ!$B$39:$B$782,U$47)+'СЕТ СН'!$G$11+СВЦЭМ!$D$10+'СЕТ СН'!$G$5-'СЕТ СН'!$G$21</f>
        <v>2901.5370508800002</v>
      </c>
      <c r="V71" s="36">
        <f>SUMIFS(СВЦЭМ!$D$39:$D$782,СВЦЭМ!$A$39:$A$782,$A71,СВЦЭМ!$B$39:$B$782,V$47)+'СЕТ СН'!$G$11+СВЦЭМ!$D$10+'СЕТ СН'!$G$5-'СЕТ СН'!$G$21</f>
        <v>2911.1634393700001</v>
      </c>
      <c r="W71" s="36">
        <f>SUMIFS(СВЦЭМ!$D$39:$D$782,СВЦЭМ!$A$39:$A$782,$A71,СВЦЭМ!$B$39:$B$782,W$47)+'СЕТ СН'!$G$11+СВЦЭМ!$D$10+'СЕТ СН'!$G$5-'СЕТ СН'!$G$21</f>
        <v>2931.89878533</v>
      </c>
      <c r="X71" s="36">
        <f>SUMIFS(СВЦЭМ!$D$39:$D$782,СВЦЭМ!$A$39:$A$782,$A71,СВЦЭМ!$B$39:$B$782,X$47)+'СЕТ СН'!$G$11+СВЦЭМ!$D$10+'СЕТ СН'!$G$5-'СЕТ СН'!$G$21</f>
        <v>2913.13216195</v>
      </c>
      <c r="Y71" s="36">
        <f>SUMIFS(СВЦЭМ!$D$39:$D$782,СВЦЭМ!$A$39:$A$782,$A71,СВЦЭМ!$B$39:$B$782,Y$47)+'СЕТ СН'!$G$11+СВЦЭМ!$D$10+'СЕТ СН'!$G$5-'СЕТ СН'!$G$21</f>
        <v>2926.4060764300002</v>
      </c>
    </row>
    <row r="72" spans="1:26" ht="15.75" x14ac:dyDescent="0.2">
      <c r="A72" s="35">
        <f t="shared" si="1"/>
        <v>44341</v>
      </c>
      <c r="B72" s="36">
        <f>SUMIFS(СВЦЭМ!$D$39:$D$782,СВЦЭМ!$A$39:$A$782,$A72,СВЦЭМ!$B$39:$B$782,B$47)+'СЕТ СН'!$G$11+СВЦЭМ!$D$10+'СЕТ СН'!$G$5-'СЕТ СН'!$G$21</f>
        <v>3037.0976517399999</v>
      </c>
      <c r="C72" s="36">
        <f>SUMIFS(СВЦЭМ!$D$39:$D$782,СВЦЭМ!$A$39:$A$782,$A72,СВЦЭМ!$B$39:$B$782,C$47)+'СЕТ СН'!$G$11+СВЦЭМ!$D$10+'СЕТ СН'!$G$5-'СЕТ СН'!$G$21</f>
        <v>3085.5463027599999</v>
      </c>
      <c r="D72" s="36">
        <f>SUMIFS(СВЦЭМ!$D$39:$D$782,СВЦЭМ!$A$39:$A$782,$A72,СВЦЭМ!$B$39:$B$782,D$47)+'СЕТ СН'!$G$11+СВЦЭМ!$D$10+'СЕТ СН'!$G$5-'СЕТ СН'!$G$21</f>
        <v>3110.6298142099999</v>
      </c>
      <c r="E72" s="36">
        <f>SUMIFS(СВЦЭМ!$D$39:$D$782,СВЦЭМ!$A$39:$A$782,$A72,СВЦЭМ!$B$39:$B$782,E$47)+'СЕТ СН'!$G$11+СВЦЭМ!$D$10+'СЕТ СН'!$G$5-'СЕТ СН'!$G$21</f>
        <v>3105.8564864999998</v>
      </c>
      <c r="F72" s="36">
        <f>SUMIFS(СВЦЭМ!$D$39:$D$782,СВЦЭМ!$A$39:$A$782,$A72,СВЦЭМ!$B$39:$B$782,F$47)+'СЕТ СН'!$G$11+СВЦЭМ!$D$10+'СЕТ СН'!$G$5-'СЕТ СН'!$G$21</f>
        <v>3114.8033835900001</v>
      </c>
      <c r="G72" s="36">
        <f>SUMIFS(СВЦЭМ!$D$39:$D$782,СВЦЭМ!$A$39:$A$782,$A72,СВЦЭМ!$B$39:$B$782,G$47)+'СЕТ СН'!$G$11+СВЦЭМ!$D$10+'СЕТ СН'!$G$5-'СЕТ СН'!$G$21</f>
        <v>3107.7299441599998</v>
      </c>
      <c r="H72" s="36">
        <f>SUMIFS(СВЦЭМ!$D$39:$D$782,СВЦЭМ!$A$39:$A$782,$A72,СВЦЭМ!$B$39:$B$782,H$47)+'СЕТ СН'!$G$11+СВЦЭМ!$D$10+'СЕТ СН'!$G$5-'СЕТ СН'!$G$21</f>
        <v>3062.20452535</v>
      </c>
      <c r="I72" s="36">
        <f>SUMIFS(СВЦЭМ!$D$39:$D$782,СВЦЭМ!$A$39:$A$782,$A72,СВЦЭМ!$B$39:$B$782,I$47)+'СЕТ СН'!$G$11+СВЦЭМ!$D$10+'СЕТ СН'!$G$5-'СЕТ СН'!$G$21</f>
        <v>2978.9409394100003</v>
      </c>
      <c r="J72" s="36">
        <f>SUMIFS(СВЦЭМ!$D$39:$D$782,СВЦЭМ!$A$39:$A$782,$A72,СВЦЭМ!$B$39:$B$782,J$47)+'СЕТ СН'!$G$11+СВЦЭМ!$D$10+'СЕТ СН'!$G$5-'СЕТ СН'!$G$21</f>
        <v>2895.92018405</v>
      </c>
      <c r="K72" s="36">
        <f>SUMIFS(СВЦЭМ!$D$39:$D$782,СВЦЭМ!$A$39:$A$782,$A72,СВЦЭМ!$B$39:$B$782,K$47)+'СЕТ СН'!$G$11+СВЦЭМ!$D$10+'СЕТ СН'!$G$5-'СЕТ СН'!$G$21</f>
        <v>2859.8065195500003</v>
      </c>
      <c r="L72" s="36">
        <f>SUMIFS(СВЦЭМ!$D$39:$D$782,СВЦЭМ!$A$39:$A$782,$A72,СВЦЭМ!$B$39:$B$782,L$47)+'СЕТ СН'!$G$11+СВЦЭМ!$D$10+'СЕТ СН'!$G$5-'СЕТ СН'!$G$21</f>
        <v>2867.16246576</v>
      </c>
      <c r="M72" s="36">
        <f>SUMIFS(СВЦЭМ!$D$39:$D$782,СВЦЭМ!$A$39:$A$782,$A72,СВЦЭМ!$B$39:$B$782,M$47)+'СЕТ СН'!$G$11+СВЦЭМ!$D$10+'СЕТ СН'!$G$5-'СЕТ СН'!$G$21</f>
        <v>2860.4716815400002</v>
      </c>
      <c r="N72" s="36">
        <f>SUMIFS(СВЦЭМ!$D$39:$D$782,СВЦЭМ!$A$39:$A$782,$A72,СВЦЭМ!$B$39:$B$782,N$47)+'СЕТ СН'!$G$11+СВЦЭМ!$D$10+'СЕТ СН'!$G$5-'СЕТ СН'!$G$21</f>
        <v>2911.4105968200001</v>
      </c>
      <c r="O72" s="36">
        <f>SUMIFS(СВЦЭМ!$D$39:$D$782,СВЦЭМ!$A$39:$A$782,$A72,СВЦЭМ!$B$39:$B$782,O$47)+'СЕТ СН'!$G$11+СВЦЭМ!$D$10+'СЕТ СН'!$G$5-'СЕТ СН'!$G$21</f>
        <v>2964.1540113600004</v>
      </c>
      <c r="P72" s="36">
        <f>SUMIFS(СВЦЭМ!$D$39:$D$782,СВЦЭМ!$A$39:$A$782,$A72,СВЦЭМ!$B$39:$B$782,P$47)+'СЕТ СН'!$G$11+СВЦЭМ!$D$10+'СЕТ СН'!$G$5-'СЕТ СН'!$G$21</f>
        <v>2987.5907501299998</v>
      </c>
      <c r="Q72" s="36">
        <f>SUMIFS(СВЦЭМ!$D$39:$D$782,СВЦЭМ!$A$39:$A$782,$A72,СВЦЭМ!$B$39:$B$782,Q$47)+'СЕТ СН'!$G$11+СВЦЭМ!$D$10+'СЕТ СН'!$G$5-'СЕТ СН'!$G$21</f>
        <v>2987.3737355100002</v>
      </c>
      <c r="R72" s="36">
        <f>SUMIFS(СВЦЭМ!$D$39:$D$782,СВЦЭМ!$A$39:$A$782,$A72,СВЦЭМ!$B$39:$B$782,R$47)+'СЕТ СН'!$G$11+СВЦЭМ!$D$10+'СЕТ СН'!$G$5-'СЕТ СН'!$G$21</f>
        <v>2973.3586614800001</v>
      </c>
      <c r="S72" s="36">
        <f>SUMIFS(СВЦЭМ!$D$39:$D$782,СВЦЭМ!$A$39:$A$782,$A72,СВЦЭМ!$B$39:$B$782,S$47)+'СЕТ СН'!$G$11+СВЦЭМ!$D$10+'СЕТ СН'!$G$5-'СЕТ СН'!$G$21</f>
        <v>2947.4224317200001</v>
      </c>
      <c r="T72" s="36">
        <f>SUMIFS(СВЦЭМ!$D$39:$D$782,СВЦЭМ!$A$39:$A$782,$A72,СВЦЭМ!$B$39:$B$782,T$47)+'СЕТ СН'!$G$11+СВЦЭМ!$D$10+'СЕТ СН'!$G$5-'СЕТ СН'!$G$21</f>
        <v>2898.6372365100001</v>
      </c>
      <c r="U72" s="36">
        <f>SUMIFS(СВЦЭМ!$D$39:$D$782,СВЦЭМ!$A$39:$A$782,$A72,СВЦЭМ!$B$39:$B$782,U$47)+'СЕТ СН'!$G$11+СВЦЭМ!$D$10+'СЕТ СН'!$G$5-'СЕТ СН'!$G$21</f>
        <v>2880.2437920000002</v>
      </c>
      <c r="V72" s="36">
        <f>SUMIFS(СВЦЭМ!$D$39:$D$782,СВЦЭМ!$A$39:$A$782,$A72,СВЦЭМ!$B$39:$B$782,V$47)+'СЕТ СН'!$G$11+СВЦЭМ!$D$10+'СЕТ СН'!$G$5-'СЕТ СН'!$G$21</f>
        <v>2892.6451946500001</v>
      </c>
      <c r="W72" s="36">
        <f>SUMIFS(СВЦЭМ!$D$39:$D$782,СВЦЭМ!$A$39:$A$782,$A72,СВЦЭМ!$B$39:$B$782,W$47)+'СЕТ СН'!$G$11+СВЦЭМ!$D$10+'СЕТ СН'!$G$5-'СЕТ СН'!$G$21</f>
        <v>2921.7989277500001</v>
      </c>
      <c r="X72" s="36">
        <f>SUMIFS(СВЦЭМ!$D$39:$D$782,СВЦЭМ!$A$39:$A$782,$A72,СВЦЭМ!$B$39:$B$782,X$47)+'СЕТ СН'!$G$11+СВЦЭМ!$D$10+'СЕТ СН'!$G$5-'СЕТ СН'!$G$21</f>
        <v>2894.6992937100003</v>
      </c>
      <c r="Y72" s="36">
        <f>SUMIFS(СВЦЭМ!$D$39:$D$782,СВЦЭМ!$A$39:$A$782,$A72,СВЦЭМ!$B$39:$B$782,Y$47)+'СЕТ СН'!$G$11+СВЦЭМ!$D$10+'СЕТ СН'!$G$5-'СЕТ СН'!$G$21</f>
        <v>2912.6882818100003</v>
      </c>
    </row>
    <row r="73" spans="1:26" ht="15.75" x14ac:dyDescent="0.2">
      <c r="A73" s="35">
        <f t="shared" si="1"/>
        <v>44342</v>
      </c>
      <c r="B73" s="36">
        <f>SUMIFS(СВЦЭМ!$D$39:$D$782,СВЦЭМ!$A$39:$A$782,$A73,СВЦЭМ!$B$39:$B$782,B$47)+'СЕТ СН'!$G$11+СВЦЭМ!$D$10+'СЕТ СН'!$G$5-'СЕТ СН'!$G$21</f>
        <v>3029.8377738700001</v>
      </c>
      <c r="C73" s="36">
        <f>SUMIFS(СВЦЭМ!$D$39:$D$782,СВЦЭМ!$A$39:$A$782,$A73,СВЦЭМ!$B$39:$B$782,C$47)+'СЕТ СН'!$G$11+СВЦЭМ!$D$10+'СЕТ СН'!$G$5-'СЕТ СН'!$G$21</f>
        <v>3092.9122148500001</v>
      </c>
      <c r="D73" s="36">
        <f>SUMIFS(СВЦЭМ!$D$39:$D$782,СВЦЭМ!$A$39:$A$782,$A73,СВЦЭМ!$B$39:$B$782,D$47)+'СЕТ СН'!$G$11+СВЦЭМ!$D$10+'СЕТ СН'!$G$5-'СЕТ СН'!$G$21</f>
        <v>3139.9017912200002</v>
      </c>
      <c r="E73" s="36">
        <f>SUMIFS(СВЦЭМ!$D$39:$D$782,СВЦЭМ!$A$39:$A$782,$A73,СВЦЭМ!$B$39:$B$782,E$47)+'СЕТ СН'!$G$11+СВЦЭМ!$D$10+'СЕТ СН'!$G$5-'СЕТ СН'!$G$21</f>
        <v>3159.08624766</v>
      </c>
      <c r="F73" s="36">
        <f>SUMIFS(СВЦЭМ!$D$39:$D$782,СВЦЭМ!$A$39:$A$782,$A73,СВЦЭМ!$B$39:$B$782,F$47)+'СЕТ СН'!$G$11+СВЦЭМ!$D$10+'СЕТ СН'!$G$5-'СЕТ СН'!$G$21</f>
        <v>3171.8361850599999</v>
      </c>
      <c r="G73" s="36">
        <f>SUMIFS(СВЦЭМ!$D$39:$D$782,СВЦЭМ!$A$39:$A$782,$A73,СВЦЭМ!$B$39:$B$782,G$47)+'СЕТ СН'!$G$11+СВЦЭМ!$D$10+'СЕТ СН'!$G$5-'СЕТ СН'!$G$21</f>
        <v>3148.50063275</v>
      </c>
      <c r="H73" s="36">
        <f>SUMIFS(СВЦЭМ!$D$39:$D$782,СВЦЭМ!$A$39:$A$782,$A73,СВЦЭМ!$B$39:$B$782,H$47)+'СЕТ СН'!$G$11+СВЦЭМ!$D$10+'СЕТ СН'!$G$5-'СЕТ СН'!$G$21</f>
        <v>3091.9248924100002</v>
      </c>
      <c r="I73" s="36">
        <f>SUMIFS(СВЦЭМ!$D$39:$D$782,СВЦЭМ!$A$39:$A$782,$A73,СВЦЭМ!$B$39:$B$782,I$47)+'СЕТ СН'!$G$11+СВЦЭМ!$D$10+'СЕТ СН'!$G$5-'СЕТ СН'!$G$21</f>
        <v>2998.8791368900002</v>
      </c>
      <c r="J73" s="36">
        <f>SUMIFS(СВЦЭМ!$D$39:$D$782,СВЦЭМ!$A$39:$A$782,$A73,СВЦЭМ!$B$39:$B$782,J$47)+'СЕТ СН'!$G$11+СВЦЭМ!$D$10+'СЕТ СН'!$G$5-'СЕТ СН'!$G$21</f>
        <v>2947.3464906700001</v>
      </c>
      <c r="K73" s="36">
        <f>SUMIFS(СВЦЭМ!$D$39:$D$782,СВЦЭМ!$A$39:$A$782,$A73,СВЦЭМ!$B$39:$B$782,K$47)+'СЕТ СН'!$G$11+СВЦЭМ!$D$10+'СЕТ СН'!$G$5-'СЕТ СН'!$G$21</f>
        <v>2898.2898368300002</v>
      </c>
      <c r="L73" s="36">
        <f>SUMIFS(СВЦЭМ!$D$39:$D$782,СВЦЭМ!$A$39:$A$782,$A73,СВЦЭМ!$B$39:$B$782,L$47)+'СЕТ СН'!$G$11+СВЦЭМ!$D$10+'СЕТ СН'!$G$5-'СЕТ СН'!$G$21</f>
        <v>2896.3559930199999</v>
      </c>
      <c r="M73" s="36">
        <f>SUMIFS(СВЦЭМ!$D$39:$D$782,СВЦЭМ!$A$39:$A$782,$A73,СВЦЭМ!$B$39:$B$782,M$47)+'СЕТ СН'!$G$11+СВЦЭМ!$D$10+'СЕТ СН'!$G$5-'СЕТ СН'!$G$21</f>
        <v>2904.0337211000001</v>
      </c>
      <c r="N73" s="36">
        <f>SUMIFS(СВЦЭМ!$D$39:$D$782,СВЦЭМ!$A$39:$A$782,$A73,СВЦЭМ!$B$39:$B$782,N$47)+'СЕТ СН'!$G$11+СВЦЭМ!$D$10+'СЕТ СН'!$G$5-'СЕТ СН'!$G$21</f>
        <v>2949.4430996400001</v>
      </c>
      <c r="O73" s="36">
        <f>SUMIFS(СВЦЭМ!$D$39:$D$782,СВЦЭМ!$A$39:$A$782,$A73,СВЦЭМ!$B$39:$B$782,O$47)+'СЕТ СН'!$G$11+СВЦЭМ!$D$10+'СЕТ СН'!$G$5-'СЕТ СН'!$G$21</f>
        <v>2988.5046285600001</v>
      </c>
      <c r="P73" s="36">
        <f>SUMIFS(СВЦЭМ!$D$39:$D$782,СВЦЭМ!$A$39:$A$782,$A73,СВЦЭМ!$B$39:$B$782,P$47)+'СЕТ СН'!$G$11+СВЦЭМ!$D$10+'СЕТ СН'!$G$5-'СЕТ СН'!$G$21</f>
        <v>2997.6781634200001</v>
      </c>
      <c r="Q73" s="36">
        <f>SUMIFS(СВЦЭМ!$D$39:$D$782,СВЦЭМ!$A$39:$A$782,$A73,СВЦЭМ!$B$39:$B$782,Q$47)+'СЕТ СН'!$G$11+СВЦЭМ!$D$10+'СЕТ СН'!$G$5-'СЕТ СН'!$G$21</f>
        <v>2995.6066000600003</v>
      </c>
      <c r="R73" s="36">
        <f>SUMIFS(СВЦЭМ!$D$39:$D$782,СВЦЭМ!$A$39:$A$782,$A73,СВЦЭМ!$B$39:$B$782,R$47)+'СЕТ СН'!$G$11+СВЦЭМ!$D$10+'СЕТ СН'!$G$5-'СЕТ СН'!$G$21</f>
        <v>2980.2098211299999</v>
      </c>
      <c r="S73" s="36">
        <f>SUMIFS(СВЦЭМ!$D$39:$D$782,СВЦЭМ!$A$39:$A$782,$A73,СВЦЭМ!$B$39:$B$782,S$47)+'СЕТ СН'!$G$11+СВЦЭМ!$D$10+'СЕТ СН'!$G$5-'СЕТ СН'!$G$21</f>
        <v>2959.52974597</v>
      </c>
      <c r="T73" s="36">
        <f>SUMIFS(СВЦЭМ!$D$39:$D$782,СВЦЭМ!$A$39:$A$782,$A73,СВЦЭМ!$B$39:$B$782,T$47)+'СЕТ СН'!$G$11+СВЦЭМ!$D$10+'СЕТ СН'!$G$5-'СЕТ СН'!$G$21</f>
        <v>2908.6305858300002</v>
      </c>
      <c r="U73" s="36">
        <f>SUMIFS(СВЦЭМ!$D$39:$D$782,СВЦЭМ!$A$39:$A$782,$A73,СВЦЭМ!$B$39:$B$782,U$47)+'СЕТ СН'!$G$11+СВЦЭМ!$D$10+'СЕТ СН'!$G$5-'СЕТ СН'!$G$21</f>
        <v>2879.06155343</v>
      </c>
      <c r="V73" s="36">
        <f>SUMIFS(СВЦЭМ!$D$39:$D$782,СВЦЭМ!$A$39:$A$782,$A73,СВЦЭМ!$B$39:$B$782,V$47)+'СЕТ СН'!$G$11+СВЦЭМ!$D$10+'СЕТ СН'!$G$5-'СЕТ СН'!$G$21</f>
        <v>2881.96978197</v>
      </c>
      <c r="W73" s="36">
        <f>SUMIFS(СВЦЭМ!$D$39:$D$782,СВЦЭМ!$A$39:$A$782,$A73,СВЦЭМ!$B$39:$B$782,W$47)+'СЕТ СН'!$G$11+СВЦЭМ!$D$10+'СЕТ СН'!$G$5-'СЕТ СН'!$G$21</f>
        <v>2895.3888512100002</v>
      </c>
      <c r="X73" s="36">
        <f>SUMIFS(СВЦЭМ!$D$39:$D$782,СВЦЭМ!$A$39:$A$782,$A73,СВЦЭМ!$B$39:$B$782,X$47)+'СЕТ СН'!$G$11+СВЦЭМ!$D$10+'СЕТ СН'!$G$5-'СЕТ СН'!$G$21</f>
        <v>2891.7655528200003</v>
      </c>
      <c r="Y73" s="36">
        <f>SUMIFS(СВЦЭМ!$D$39:$D$782,СВЦЭМ!$A$39:$A$782,$A73,СВЦЭМ!$B$39:$B$782,Y$47)+'СЕТ СН'!$G$11+СВЦЭМ!$D$10+'СЕТ СН'!$G$5-'СЕТ СН'!$G$21</f>
        <v>2922.07501753</v>
      </c>
    </row>
    <row r="74" spans="1:26" ht="15.75" x14ac:dyDescent="0.2">
      <c r="A74" s="35">
        <f t="shared" si="1"/>
        <v>44343</v>
      </c>
      <c r="B74" s="36">
        <f>SUMIFS(СВЦЭМ!$D$39:$D$782,СВЦЭМ!$A$39:$A$782,$A74,СВЦЭМ!$B$39:$B$782,B$47)+'СЕТ СН'!$G$11+СВЦЭМ!$D$10+'СЕТ СН'!$G$5-'СЕТ СН'!$G$21</f>
        <v>2934.9562235600001</v>
      </c>
      <c r="C74" s="36">
        <f>SUMIFS(СВЦЭМ!$D$39:$D$782,СВЦЭМ!$A$39:$A$782,$A74,СВЦЭМ!$B$39:$B$782,C$47)+'СЕТ СН'!$G$11+СВЦЭМ!$D$10+'СЕТ СН'!$G$5-'СЕТ СН'!$G$21</f>
        <v>2998.41349249</v>
      </c>
      <c r="D74" s="36">
        <f>SUMIFS(СВЦЭМ!$D$39:$D$782,СВЦЭМ!$A$39:$A$782,$A74,СВЦЭМ!$B$39:$B$782,D$47)+'СЕТ СН'!$G$11+СВЦЭМ!$D$10+'СЕТ СН'!$G$5-'СЕТ СН'!$G$21</f>
        <v>3042.3232648100002</v>
      </c>
      <c r="E74" s="36">
        <f>SUMIFS(СВЦЭМ!$D$39:$D$782,СВЦЭМ!$A$39:$A$782,$A74,СВЦЭМ!$B$39:$B$782,E$47)+'СЕТ СН'!$G$11+СВЦЭМ!$D$10+'СЕТ СН'!$G$5-'СЕТ СН'!$G$21</f>
        <v>3061.2557598900003</v>
      </c>
      <c r="F74" s="36">
        <f>SUMIFS(СВЦЭМ!$D$39:$D$782,СВЦЭМ!$A$39:$A$782,$A74,СВЦЭМ!$B$39:$B$782,F$47)+'СЕТ СН'!$G$11+СВЦЭМ!$D$10+'СЕТ СН'!$G$5-'СЕТ СН'!$G$21</f>
        <v>3064.7363261300002</v>
      </c>
      <c r="G74" s="36">
        <f>SUMIFS(СВЦЭМ!$D$39:$D$782,СВЦЭМ!$A$39:$A$782,$A74,СВЦЭМ!$B$39:$B$782,G$47)+'СЕТ СН'!$G$11+СВЦЭМ!$D$10+'СЕТ СН'!$G$5-'СЕТ СН'!$G$21</f>
        <v>3044.2608700999999</v>
      </c>
      <c r="H74" s="36">
        <f>SUMIFS(СВЦЭМ!$D$39:$D$782,СВЦЭМ!$A$39:$A$782,$A74,СВЦЭМ!$B$39:$B$782,H$47)+'СЕТ СН'!$G$11+СВЦЭМ!$D$10+'СЕТ СН'!$G$5-'СЕТ СН'!$G$21</f>
        <v>3004.1463985300002</v>
      </c>
      <c r="I74" s="36">
        <f>SUMIFS(СВЦЭМ!$D$39:$D$782,СВЦЭМ!$A$39:$A$782,$A74,СВЦЭМ!$B$39:$B$782,I$47)+'СЕТ СН'!$G$11+СВЦЭМ!$D$10+'СЕТ СН'!$G$5-'СЕТ СН'!$G$21</f>
        <v>2945.0188944500001</v>
      </c>
      <c r="J74" s="36">
        <f>SUMIFS(СВЦЭМ!$D$39:$D$782,СВЦЭМ!$A$39:$A$782,$A74,СВЦЭМ!$B$39:$B$782,J$47)+'СЕТ СН'!$G$11+СВЦЭМ!$D$10+'СЕТ СН'!$G$5-'СЕТ СН'!$G$21</f>
        <v>2912.9753201000003</v>
      </c>
      <c r="K74" s="36">
        <f>SUMIFS(СВЦЭМ!$D$39:$D$782,СВЦЭМ!$A$39:$A$782,$A74,СВЦЭМ!$B$39:$B$782,K$47)+'СЕТ СН'!$G$11+СВЦЭМ!$D$10+'СЕТ СН'!$G$5-'СЕТ СН'!$G$21</f>
        <v>2903.6708661800003</v>
      </c>
      <c r="L74" s="36">
        <f>SUMIFS(СВЦЭМ!$D$39:$D$782,СВЦЭМ!$A$39:$A$782,$A74,СВЦЭМ!$B$39:$B$782,L$47)+'СЕТ СН'!$G$11+СВЦЭМ!$D$10+'СЕТ СН'!$G$5-'СЕТ СН'!$G$21</f>
        <v>2911.0928688399999</v>
      </c>
      <c r="M74" s="36">
        <f>SUMIFS(СВЦЭМ!$D$39:$D$782,СВЦЭМ!$A$39:$A$782,$A74,СВЦЭМ!$B$39:$B$782,M$47)+'СЕТ СН'!$G$11+СВЦЭМ!$D$10+'СЕТ СН'!$G$5-'СЕТ СН'!$G$21</f>
        <v>2919.17063052</v>
      </c>
      <c r="N74" s="36">
        <f>SUMIFS(СВЦЭМ!$D$39:$D$782,СВЦЭМ!$A$39:$A$782,$A74,СВЦЭМ!$B$39:$B$782,N$47)+'СЕТ СН'!$G$11+СВЦЭМ!$D$10+'СЕТ СН'!$G$5-'СЕТ СН'!$G$21</f>
        <v>2967.7250917700003</v>
      </c>
      <c r="O74" s="36">
        <f>SUMIFS(СВЦЭМ!$D$39:$D$782,СВЦЭМ!$A$39:$A$782,$A74,СВЦЭМ!$B$39:$B$782,O$47)+'СЕТ СН'!$G$11+СВЦЭМ!$D$10+'СЕТ СН'!$G$5-'СЕТ СН'!$G$21</f>
        <v>3009.4787799599999</v>
      </c>
      <c r="P74" s="36">
        <f>SUMIFS(СВЦЭМ!$D$39:$D$782,СВЦЭМ!$A$39:$A$782,$A74,СВЦЭМ!$B$39:$B$782,P$47)+'СЕТ СН'!$G$11+СВЦЭМ!$D$10+'СЕТ СН'!$G$5-'СЕТ СН'!$G$21</f>
        <v>3025.9991019300001</v>
      </c>
      <c r="Q74" s="36">
        <f>SUMIFS(СВЦЭМ!$D$39:$D$782,СВЦЭМ!$A$39:$A$782,$A74,СВЦЭМ!$B$39:$B$782,Q$47)+'СЕТ СН'!$G$11+СВЦЭМ!$D$10+'СЕТ СН'!$G$5-'СЕТ СН'!$G$21</f>
        <v>3025.0691417900002</v>
      </c>
      <c r="R74" s="36">
        <f>SUMIFS(СВЦЭМ!$D$39:$D$782,СВЦЭМ!$A$39:$A$782,$A74,СВЦЭМ!$B$39:$B$782,R$47)+'СЕТ СН'!$G$11+СВЦЭМ!$D$10+'СЕТ СН'!$G$5-'СЕТ СН'!$G$21</f>
        <v>3017.2235067900001</v>
      </c>
      <c r="S74" s="36">
        <f>SUMIFS(СВЦЭМ!$D$39:$D$782,СВЦЭМ!$A$39:$A$782,$A74,СВЦЭМ!$B$39:$B$782,S$47)+'СЕТ СН'!$G$11+СВЦЭМ!$D$10+'СЕТ СН'!$G$5-'СЕТ СН'!$G$21</f>
        <v>2990.71968277</v>
      </c>
      <c r="T74" s="36">
        <f>SUMIFS(СВЦЭМ!$D$39:$D$782,СВЦЭМ!$A$39:$A$782,$A74,СВЦЭМ!$B$39:$B$782,T$47)+'СЕТ СН'!$G$11+СВЦЭМ!$D$10+'СЕТ СН'!$G$5-'СЕТ СН'!$G$21</f>
        <v>2938.3571569300002</v>
      </c>
      <c r="U74" s="36">
        <f>SUMIFS(СВЦЭМ!$D$39:$D$782,СВЦЭМ!$A$39:$A$782,$A74,СВЦЭМ!$B$39:$B$782,U$47)+'СЕТ СН'!$G$11+СВЦЭМ!$D$10+'СЕТ СН'!$G$5-'СЕТ СН'!$G$21</f>
        <v>2899.5849728000003</v>
      </c>
      <c r="V74" s="36">
        <f>SUMIFS(СВЦЭМ!$D$39:$D$782,СВЦЭМ!$A$39:$A$782,$A74,СВЦЭМ!$B$39:$B$782,V$47)+'СЕТ СН'!$G$11+СВЦЭМ!$D$10+'СЕТ СН'!$G$5-'СЕТ СН'!$G$21</f>
        <v>2920.3726752000002</v>
      </c>
      <c r="W74" s="36">
        <f>SUMIFS(СВЦЭМ!$D$39:$D$782,СВЦЭМ!$A$39:$A$782,$A74,СВЦЭМ!$B$39:$B$782,W$47)+'СЕТ СН'!$G$11+СВЦЭМ!$D$10+'СЕТ СН'!$G$5-'СЕТ СН'!$G$21</f>
        <v>2946.18235091</v>
      </c>
      <c r="X74" s="36">
        <f>SUMIFS(СВЦЭМ!$D$39:$D$782,СВЦЭМ!$A$39:$A$782,$A74,СВЦЭМ!$B$39:$B$782,X$47)+'СЕТ СН'!$G$11+СВЦЭМ!$D$10+'СЕТ СН'!$G$5-'СЕТ СН'!$G$21</f>
        <v>2936.0464274800001</v>
      </c>
      <c r="Y74" s="36">
        <f>SUMIFS(СВЦЭМ!$D$39:$D$782,СВЦЭМ!$A$39:$A$782,$A74,СВЦЭМ!$B$39:$B$782,Y$47)+'СЕТ СН'!$G$11+СВЦЭМ!$D$10+'СЕТ СН'!$G$5-'СЕТ СН'!$G$21</f>
        <v>2944.5430459899999</v>
      </c>
    </row>
    <row r="75" spans="1:26" ht="15.75" x14ac:dyDescent="0.2">
      <c r="A75" s="35">
        <f t="shared" si="1"/>
        <v>44344</v>
      </c>
      <c r="B75" s="36">
        <f>SUMIFS(СВЦЭМ!$D$39:$D$782,СВЦЭМ!$A$39:$A$782,$A75,СВЦЭМ!$B$39:$B$782,B$47)+'СЕТ СН'!$G$11+СВЦЭМ!$D$10+'СЕТ СН'!$G$5-'СЕТ СН'!$G$21</f>
        <v>2923.2457954000001</v>
      </c>
      <c r="C75" s="36">
        <f>SUMIFS(СВЦЭМ!$D$39:$D$782,СВЦЭМ!$A$39:$A$782,$A75,СВЦЭМ!$B$39:$B$782,C$47)+'СЕТ СН'!$G$11+СВЦЭМ!$D$10+'СЕТ СН'!$G$5-'СЕТ СН'!$G$21</f>
        <v>2980.2246124200001</v>
      </c>
      <c r="D75" s="36">
        <f>SUMIFS(СВЦЭМ!$D$39:$D$782,СВЦЭМ!$A$39:$A$782,$A75,СВЦЭМ!$B$39:$B$782,D$47)+'СЕТ СН'!$G$11+СВЦЭМ!$D$10+'СЕТ СН'!$G$5-'СЕТ СН'!$G$21</f>
        <v>3017.0866092000001</v>
      </c>
      <c r="E75" s="36">
        <f>SUMIFS(СВЦЭМ!$D$39:$D$782,СВЦЭМ!$A$39:$A$782,$A75,СВЦЭМ!$B$39:$B$782,E$47)+'СЕТ СН'!$G$11+СВЦЭМ!$D$10+'СЕТ СН'!$G$5-'СЕТ СН'!$G$21</f>
        <v>3031.19321296</v>
      </c>
      <c r="F75" s="36">
        <f>SUMIFS(СВЦЭМ!$D$39:$D$782,СВЦЭМ!$A$39:$A$782,$A75,СВЦЭМ!$B$39:$B$782,F$47)+'СЕТ СН'!$G$11+СВЦЭМ!$D$10+'СЕТ СН'!$G$5-'СЕТ СН'!$G$21</f>
        <v>3037.12880688</v>
      </c>
      <c r="G75" s="36">
        <f>SUMIFS(СВЦЭМ!$D$39:$D$782,СВЦЭМ!$A$39:$A$782,$A75,СВЦЭМ!$B$39:$B$782,G$47)+'СЕТ СН'!$G$11+СВЦЭМ!$D$10+'СЕТ СН'!$G$5-'СЕТ СН'!$G$21</f>
        <v>3017.8574088700002</v>
      </c>
      <c r="H75" s="36">
        <f>SUMIFS(СВЦЭМ!$D$39:$D$782,СВЦЭМ!$A$39:$A$782,$A75,СВЦЭМ!$B$39:$B$782,H$47)+'СЕТ СН'!$G$11+СВЦЭМ!$D$10+'СЕТ СН'!$G$5-'СЕТ СН'!$G$21</f>
        <v>2986.4191089000001</v>
      </c>
      <c r="I75" s="36">
        <f>SUMIFS(СВЦЭМ!$D$39:$D$782,СВЦЭМ!$A$39:$A$782,$A75,СВЦЭМ!$B$39:$B$782,I$47)+'СЕТ СН'!$G$11+СВЦЭМ!$D$10+'СЕТ СН'!$G$5-'СЕТ СН'!$G$21</f>
        <v>2909.5505345000001</v>
      </c>
      <c r="J75" s="36">
        <f>SUMIFS(СВЦЭМ!$D$39:$D$782,СВЦЭМ!$A$39:$A$782,$A75,СВЦЭМ!$B$39:$B$782,J$47)+'СЕТ СН'!$G$11+СВЦЭМ!$D$10+'СЕТ СН'!$G$5-'СЕТ СН'!$G$21</f>
        <v>2861.22406477</v>
      </c>
      <c r="K75" s="36">
        <f>SUMIFS(СВЦЭМ!$D$39:$D$782,СВЦЭМ!$A$39:$A$782,$A75,СВЦЭМ!$B$39:$B$782,K$47)+'СЕТ СН'!$G$11+СВЦЭМ!$D$10+'СЕТ СН'!$G$5-'СЕТ СН'!$G$21</f>
        <v>2891.4956985600002</v>
      </c>
      <c r="L75" s="36">
        <f>SUMIFS(СВЦЭМ!$D$39:$D$782,СВЦЭМ!$A$39:$A$782,$A75,СВЦЭМ!$B$39:$B$782,L$47)+'СЕТ СН'!$G$11+СВЦЭМ!$D$10+'СЕТ СН'!$G$5-'СЕТ СН'!$G$21</f>
        <v>2880.0848492100004</v>
      </c>
      <c r="M75" s="36">
        <f>SUMIFS(СВЦЭМ!$D$39:$D$782,СВЦЭМ!$A$39:$A$782,$A75,СВЦЭМ!$B$39:$B$782,M$47)+'СЕТ СН'!$G$11+СВЦЭМ!$D$10+'СЕТ СН'!$G$5-'СЕТ СН'!$G$21</f>
        <v>2875.3703886000003</v>
      </c>
      <c r="N75" s="36">
        <f>SUMIFS(СВЦЭМ!$D$39:$D$782,СВЦЭМ!$A$39:$A$782,$A75,СВЦЭМ!$B$39:$B$782,N$47)+'СЕТ СН'!$G$11+СВЦЭМ!$D$10+'СЕТ СН'!$G$5-'СЕТ СН'!$G$21</f>
        <v>2894.31234494</v>
      </c>
      <c r="O75" s="36">
        <f>SUMIFS(СВЦЭМ!$D$39:$D$782,СВЦЭМ!$A$39:$A$782,$A75,СВЦЭМ!$B$39:$B$782,O$47)+'СЕТ СН'!$G$11+СВЦЭМ!$D$10+'СЕТ СН'!$G$5-'СЕТ СН'!$G$21</f>
        <v>2940.7481715399999</v>
      </c>
      <c r="P75" s="36">
        <f>SUMIFS(СВЦЭМ!$D$39:$D$782,СВЦЭМ!$A$39:$A$782,$A75,СВЦЭМ!$B$39:$B$782,P$47)+'СЕТ СН'!$G$11+СВЦЭМ!$D$10+'СЕТ СН'!$G$5-'СЕТ СН'!$G$21</f>
        <v>2955.58937629</v>
      </c>
      <c r="Q75" s="36">
        <f>SUMIFS(СВЦЭМ!$D$39:$D$782,СВЦЭМ!$A$39:$A$782,$A75,СВЦЭМ!$B$39:$B$782,Q$47)+'СЕТ СН'!$G$11+СВЦЭМ!$D$10+'СЕТ СН'!$G$5-'СЕТ СН'!$G$21</f>
        <v>2958.9337590100004</v>
      </c>
      <c r="R75" s="36">
        <f>SUMIFS(СВЦЭМ!$D$39:$D$782,СВЦЭМ!$A$39:$A$782,$A75,СВЦЭМ!$B$39:$B$782,R$47)+'СЕТ СН'!$G$11+СВЦЭМ!$D$10+'СЕТ СН'!$G$5-'СЕТ СН'!$G$21</f>
        <v>2963.65766506</v>
      </c>
      <c r="S75" s="36">
        <f>SUMIFS(СВЦЭМ!$D$39:$D$782,СВЦЭМ!$A$39:$A$782,$A75,СВЦЭМ!$B$39:$B$782,S$47)+'СЕТ СН'!$G$11+СВЦЭМ!$D$10+'СЕТ СН'!$G$5-'СЕТ СН'!$G$21</f>
        <v>2951.0759563500001</v>
      </c>
      <c r="T75" s="36">
        <f>SUMIFS(СВЦЭМ!$D$39:$D$782,СВЦЭМ!$A$39:$A$782,$A75,СВЦЭМ!$B$39:$B$782,T$47)+'СЕТ СН'!$G$11+СВЦЭМ!$D$10+'СЕТ СН'!$G$5-'СЕТ СН'!$G$21</f>
        <v>2888.0690727900001</v>
      </c>
      <c r="U75" s="36">
        <f>SUMIFS(СВЦЭМ!$D$39:$D$782,СВЦЭМ!$A$39:$A$782,$A75,СВЦЭМ!$B$39:$B$782,U$47)+'СЕТ СН'!$G$11+СВЦЭМ!$D$10+'СЕТ СН'!$G$5-'СЕТ СН'!$G$21</f>
        <v>2896.4521276400001</v>
      </c>
      <c r="V75" s="36">
        <f>SUMIFS(СВЦЭМ!$D$39:$D$782,СВЦЭМ!$A$39:$A$782,$A75,СВЦЭМ!$B$39:$B$782,V$47)+'СЕТ СН'!$G$11+СВЦЭМ!$D$10+'СЕТ СН'!$G$5-'СЕТ СН'!$G$21</f>
        <v>2905.3465765800001</v>
      </c>
      <c r="W75" s="36">
        <f>SUMIFS(СВЦЭМ!$D$39:$D$782,СВЦЭМ!$A$39:$A$782,$A75,СВЦЭМ!$B$39:$B$782,W$47)+'СЕТ СН'!$G$11+СВЦЭМ!$D$10+'СЕТ СН'!$G$5-'СЕТ СН'!$G$21</f>
        <v>2930.4107038900001</v>
      </c>
      <c r="X75" s="36">
        <f>SUMIFS(СВЦЭМ!$D$39:$D$782,СВЦЭМ!$A$39:$A$782,$A75,СВЦЭМ!$B$39:$B$782,X$47)+'СЕТ СН'!$G$11+СВЦЭМ!$D$10+'СЕТ СН'!$G$5-'СЕТ СН'!$G$21</f>
        <v>2923.0709304000002</v>
      </c>
      <c r="Y75" s="36">
        <f>SUMIFS(СВЦЭМ!$D$39:$D$782,СВЦЭМ!$A$39:$A$782,$A75,СВЦЭМ!$B$39:$B$782,Y$47)+'СЕТ СН'!$G$11+СВЦЭМ!$D$10+'СЕТ СН'!$G$5-'СЕТ СН'!$G$21</f>
        <v>2876.2761378800001</v>
      </c>
    </row>
    <row r="76" spans="1:26" ht="15.75" x14ac:dyDescent="0.2">
      <c r="A76" s="35">
        <f t="shared" si="1"/>
        <v>44345</v>
      </c>
      <c r="B76" s="36">
        <f>SUMIFS(СВЦЭМ!$D$39:$D$782,СВЦЭМ!$A$39:$A$782,$A76,СВЦЭМ!$B$39:$B$782,B$47)+'СЕТ СН'!$G$11+СВЦЭМ!$D$10+'СЕТ СН'!$G$5-'СЕТ СН'!$G$21</f>
        <v>2924.88328852</v>
      </c>
      <c r="C76" s="36">
        <f>SUMIFS(СВЦЭМ!$D$39:$D$782,СВЦЭМ!$A$39:$A$782,$A76,СВЦЭМ!$B$39:$B$782,C$47)+'СЕТ СН'!$G$11+СВЦЭМ!$D$10+'СЕТ СН'!$G$5-'СЕТ СН'!$G$21</f>
        <v>2927.8073972100001</v>
      </c>
      <c r="D76" s="36">
        <f>SUMIFS(СВЦЭМ!$D$39:$D$782,СВЦЭМ!$A$39:$A$782,$A76,СВЦЭМ!$B$39:$B$782,D$47)+'СЕТ СН'!$G$11+СВЦЭМ!$D$10+'СЕТ СН'!$G$5-'СЕТ СН'!$G$21</f>
        <v>2975.17178857</v>
      </c>
      <c r="E76" s="36">
        <f>SUMIFS(СВЦЭМ!$D$39:$D$782,СВЦЭМ!$A$39:$A$782,$A76,СВЦЭМ!$B$39:$B$782,E$47)+'СЕТ СН'!$G$11+СВЦЭМ!$D$10+'СЕТ СН'!$G$5-'СЕТ СН'!$G$21</f>
        <v>2973.5548010100001</v>
      </c>
      <c r="F76" s="36">
        <f>SUMIFS(СВЦЭМ!$D$39:$D$782,СВЦЭМ!$A$39:$A$782,$A76,СВЦЭМ!$B$39:$B$782,F$47)+'СЕТ СН'!$G$11+СВЦЭМ!$D$10+'СЕТ СН'!$G$5-'СЕТ СН'!$G$21</f>
        <v>2968.5218888500003</v>
      </c>
      <c r="G76" s="36">
        <f>SUMIFS(СВЦЭМ!$D$39:$D$782,СВЦЭМ!$A$39:$A$782,$A76,СВЦЭМ!$B$39:$B$782,G$47)+'СЕТ СН'!$G$11+СВЦЭМ!$D$10+'СЕТ СН'!$G$5-'СЕТ СН'!$G$21</f>
        <v>2976.1786436000002</v>
      </c>
      <c r="H76" s="36">
        <f>SUMIFS(СВЦЭМ!$D$39:$D$782,СВЦЭМ!$A$39:$A$782,$A76,СВЦЭМ!$B$39:$B$782,H$47)+'СЕТ СН'!$G$11+СВЦЭМ!$D$10+'СЕТ СН'!$G$5-'СЕТ СН'!$G$21</f>
        <v>2971.97105655</v>
      </c>
      <c r="I76" s="36">
        <f>SUMIFS(СВЦЭМ!$D$39:$D$782,СВЦЭМ!$A$39:$A$782,$A76,СВЦЭМ!$B$39:$B$782,I$47)+'СЕТ СН'!$G$11+СВЦЭМ!$D$10+'СЕТ СН'!$G$5-'СЕТ СН'!$G$21</f>
        <v>2915.1347263000002</v>
      </c>
      <c r="J76" s="36">
        <f>SUMIFS(СВЦЭМ!$D$39:$D$782,СВЦЭМ!$A$39:$A$782,$A76,СВЦЭМ!$B$39:$B$782,J$47)+'СЕТ СН'!$G$11+СВЦЭМ!$D$10+'СЕТ СН'!$G$5-'СЕТ СН'!$G$21</f>
        <v>2850.1221759700002</v>
      </c>
      <c r="K76" s="36">
        <f>SUMIFS(СВЦЭМ!$D$39:$D$782,СВЦЭМ!$A$39:$A$782,$A76,СВЦЭМ!$B$39:$B$782,K$47)+'СЕТ СН'!$G$11+СВЦЭМ!$D$10+'СЕТ СН'!$G$5-'СЕТ СН'!$G$21</f>
        <v>2809.9980474900003</v>
      </c>
      <c r="L76" s="36">
        <f>SUMIFS(СВЦЭМ!$D$39:$D$782,СВЦЭМ!$A$39:$A$782,$A76,СВЦЭМ!$B$39:$B$782,L$47)+'СЕТ СН'!$G$11+СВЦЭМ!$D$10+'СЕТ СН'!$G$5-'СЕТ СН'!$G$21</f>
        <v>2801.7073657600004</v>
      </c>
      <c r="M76" s="36">
        <f>SUMIFS(СВЦЭМ!$D$39:$D$782,СВЦЭМ!$A$39:$A$782,$A76,СВЦЭМ!$B$39:$B$782,M$47)+'СЕТ СН'!$G$11+СВЦЭМ!$D$10+'СЕТ СН'!$G$5-'СЕТ СН'!$G$21</f>
        <v>2801.5205139700001</v>
      </c>
      <c r="N76" s="36">
        <f>SUMIFS(СВЦЭМ!$D$39:$D$782,СВЦЭМ!$A$39:$A$782,$A76,СВЦЭМ!$B$39:$B$782,N$47)+'СЕТ СН'!$G$11+СВЦЭМ!$D$10+'СЕТ СН'!$G$5-'СЕТ СН'!$G$21</f>
        <v>2854.7333925500002</v>
      </c>
      <c r="O76" s="36">
        <f>SUMIFS(СВЦЭМ!$D$39:$D$782,СВЦЭМ!$A$39:$A$782,$A76,СВЦЭМ!$B$39:$B$782,O$47)+'СЕТ СН'!$G$11+СВЦЭМ!$D$10+'СЕТ СН'!$G$5-'СЕТ СН'!$G$21</f>
        <v>2875.6100728599999</v>
      </c>
      <c r="P76" s="36">
        <f>SUMIFS(СВЦЭМ!$D$39:$D$782,СВЦЭМ!$A$39:$A$782,$A76,СВЦЭМ!$B$39:$B$782,P$47)+'СЕТ СН'!$G$11+СВЦЭМ!$D$10+'СЕТ СН'!$G$5-'СЕТ СН'!$G$21</f>
        <v>2899.9606876799999</v>
      </c>
      <c r="Q76" s="36">
        <f>SUMIFS(СВЦЭМ!$D$39:$D$782,СВЦЭМ!$A$39:$A$782,$A76,СВЦЭМ!$B$39:$B$782,Q$47)+'СЕТ СН'!$G$11+СВЦЭМ!$D$10+'СЕТ СН'!$G$5-'СЕТ СН'!$G$21</f>
        <v>2897.8794757200003</v>
      </c>
      <c r="R76" s="36">
        <f>SUMIFS(СВЦЭМ!$D$39:$D$782,СВЦЭМ!$A$39:$A$782,$A76,СВЦЭМ!$B$39:$B$782,R$47)+'СЕТ СН'!$G$11+СВЦЭМ!$D$10+'СЕТ СН'!$G$5-'СЕТ СН'!$G$21</f>
        <v>2894.39838156</v>
      </c>
      <c r="S76" s="36">
        <f>SUMIFS(СВЦЭМ!$D$39:$D$782,СВЦЭМ!$A$39:$A$782,$A76,СВЦЭМ!$B$39:$B$782,S$47)+'СЕТ СН'!$G$11+СВЦЭМ!$D$10+'СЕТ СН'!$G$5-'СЕТ СН'!$G$21</f>
        <v>2923.08680336</v>
      </c>
      <c r="T76" s="36">
        <f>SUMIFS(СВЦЭМ!$D$39:$D$782,СВЦЭМ!$A$39:$A$782,$A76,СВЦЭМ!$B$39:$B$782,T$47)+'СЕТ СН'!$G$11+СВЦЭМ!$D$10+'СЕТ СН'!$G$5-'СЕТ СН'!$G$21</f>
        <v>2880.44994791</v>
      </c>
      <c r="U76" s="36">
        <f>SUMIFS(СВЦЭМ!$D$39:$D$782,СВЦЭМ!$A$39:$A$782,$A76,СВЦЭМ!$B$39:$B$782,U$47)+'СЕТ СН'!$G$11+СВЦЭМ!$D$10+'СЕТ СН'!$G$5-'СЕТ СН'!$G$21</f>
        <v>2829.4548572100002</v>
      </c>
      <c r="V76" s="36">
        <f>SUMIFS(СВЦЭМ!$D$39:$D$782,СВЦЭМ!$A$39:$A$782,$A76,СВЦЭМ!$B$39:$B$782,V$47)+'СЕТ СН'!$G$11+СВЦЭМ!$D$10+'СЕТ СН'!$G$5-'СЕТ СН'!$G$21</f>
        <v>2803.0481719600002</v>
      </c>
      <c r="W76" s="36">
        <f>SUMIFS(СВЦЭМ!$D$39:$D$782,СВЦЭМ!$A$39:$A$782,$A76,СВЦЭМ!$B$39:$B$782,W$47)+'СЕТ СН'!$G$11+СВЦЭМ!$D$10+'СЕТ СН'!$G$5-'СЕТ СН'!$G$21</f>
        <v>2825.9887450900001</v>
      </c>
      <c r="X76" s="36">
        <f>SUMIFS(СВЦЭМ!$D$39:$D$782,СВЦЭМ!$A$39:$A$782,$A76,СВЦЭМ!$B$39:$B$782,X$47)+'СЕТ СН'!$G$11+СВЦЭМ!$D$10+'СЕТ СН'!$G$5-'СЕТ СН'!$G$21</f>
        <v>2813.4548304</v>
      </c>
      <c r="Y76" s="36">
        <f>SUMIFS(СВЦЭМ!$D$39:$D$782,СВЦЭМ!$A$39:$A$782,$A76,СВЦЭМ!$B$39:$B$782,Y$47)+'СЕТ СН'!$G$11+СВЦЭМ!$D$10+'СЕТ СН'!$G$5-'СЕТ СН'!$G$21</f>
        <v>2807.2258838400003</v>
      </c>
    </row>
    <row r="77" spans="1:26" ht="15.75" x14ac:dyDescent="0.2">
      <c r="A77" s="35">
        <f t="shared" si="1"/>
        <v>44346</v>
      </c>
      <c r="B77" s="36">
        <f>SUMIFS(СВЦЭМ!$D$39:$D$782,СВЦЭМ!$A$39:$A$782,$A77,СВЦЭМ!$B$39:$B$782,B$47)+'СЕТ СН'!$G$11+СВЦЭМ!$D$10+'СЕТ СН'!$G$5-'СЕТ СН'!$G$21</f>
        <v>2852.8333774299999</v>
      </c>
      <c r="C77" s="36">
        <f>SUMIFS(СВЦЭМ!$D$39:$D$782,СВЦЭМ!$A$39:$A$782,$A77,СВЦЭМ!$B$39:$B$782,C$47)+'СЕТ СН'!$G$11+СВЦЭМ!$D$10+'СЕТ СН'!$G$5-'СЕТ СН'!$G$21</f>
        <v>2920.2092295699999</v>
      </c>
      <c r="D77" s="36">
        <f>SUMIFS(СВЦЭМ!$D$39:$D$782,СВЦЭМ!$A$39:$A$782,$A77,СВЦЭМ!$B$39:$B$782,D$47)+'СЕТ СН'!$G$11+СВЦЭМ!$D$10+'СЕТ СН'!$G$5-'СЕТ СН'!$G$21</f>
        <v>2961.5860219400001</v>
      </c>
      <c r="E77" s="36">
        <f>SUMIFS(СВЦЭМ!$D$39:$D$782,СВЦЭМ!$A$39:$A$782,$A77,СВЦЭМ!$B$39:$B$782,E$47)+'СЕТ СН'!$G$11+СВЦЭМ!$D$10+'СЕТ СН'!$G$5-'СЕТ СН'!$G$21</f>
        <v>2976.1704792300002</v>
      </c>
      <c r="F77" s="36">
        <f>SUMIFS(СВЦЭМ!$D$39:$D$782,СВЦЭМ!$A$39:$A$782,$A77,СВЦЭМ!$B$39:$B$782,F$47)+'СЕТ СН'!$G$11+СВЦЭМ!$D$10+'СЕТ СН'!$G$5-'СЕТ СН'!$G$21</f>
        <v>2999.17020989</v>
      </c>
      <c r="G77" s="36">
        <f>SUMIFS(СВЦЭМ!$D$39:$D$782,СВЦЭМ!$A$39:$A$782,$A77,СВЦЭМ!$B$39:$B$782,G$47)+'СЕТ СН'!$G$11+СВЦЭМ!$D$10+'СЕТ СН'!$G$5-'СЕТ СН'!$G$21</f>
        <v>3000.7338856200004</v>
      </c>
      <c r="H77" s="36">
        <f>SUMIFS(СВЦЭМ!$D$39:$D$782,СВЦЭМ!$A$39:$A$782,$A77,СВЦЭМ!$B$39:$B$782,H$47)+'СЕТ СН'!$G$11+СВЦЭМ!$D$10+'СЕТ СН'!$G$5-'СЕТ СН'!$G$21</f>
        <v>2975.16294586</v>
      </c>
      <c r="I77" s="36">
        <f>SUMIFS(СВЦЭМ!$D$39:$D$782,СВЦЭМ!$A$39:$A$782,$A77,СВЦЭМ!$B$39:$B$782,I$47)+'СЕТ СН'!$G$11+СВЦЭМ!$D$10+'СЕТ СН'!$G$5-'СЕТ СН'!$G$21</f>
        <v>2902.7179542399999</v>
      </c>
      <c r="J77" s="36">
        <f>SUMIFS(СВЦЭМ!$D$39:$D$782,СВЦЭМ!$A$39:$A$782,$A77,СВЦЭМ!$B$39:$B$782,J$47)+'СЕТ СН'!$G$11+СВЦЭМ!$D$10+'СЕТ СН'!$G$5-'СЕТ СН'!$G$21</f>
        <v>2836.0012146600002</v>
      </c>
      <c r="K77" s="36">
        <f>SUMIFS(СВЦЭМ!$D$39:$D$782,СВЦЭМ!$A$39:$A$782,$A77,СВЦЭМ!$B$39:$B$782,K$47)+'СЕТ СН'!$G$11+СВЦЭМ!$D$10+'СЕТ СН'!$G$5-'СЕТ СН'!$G$21</f>
        <v>2788.1558291599999</v>
      </c>
      <c r="L77" s="36">
        <f>SUMIFS(СВЦЭМ!$D$39:$D$782,СВЦЭМ!$A$39:$A$782,$A77,СВЦЭМ!$B$39:$B$782,L$47)+'СЕТ СН'!$G$11+СВЦЭМ!$D$10+'СЕТ СН'!$G$5-'СЕТ СН'!$G$21</f>
        <v>2775.8394152199999</v>
      </c>
      <c r="M77" s="36">
        <f>SUMIFS(СВЦЭМ!$D$39:$D$782,СВЦЭМ!$A$39:$A$782,$A77,СВЦЭМ!$B$39:$B$782,M$47)+'СЕТ СН'!$G$11+СВЦЭМ!$D$10+'СЕТ СН'!$G$5-'СЕТ СН'!$G$21</f>
        <v>2788.1598234000003</v>
      </c>
      <c r="N77" s="36">
        <f>SUMIFS(СВЦЭМ!$D$39:$D$782,СВЦЭМ!$A$39:$A$782,$A77,СВЦЭМ!$B$39:$B$782,N$47)+'СЕТ СН'!$G$11+СВЦЭМ!$D$10+'СЕТ СН'!$G$5-'СЕТ СН'!$G$21</f>
        <v>2848.2875175200002</v>
      </c>
      <c r="O77" s="36">
        <f>SUMIFS(СВЦЭМ!$D$39:$D$782,СВЦЭМ!$A$39:$A$782,$A77,СВЦЭМ!$B$39:$B$782,O$47)+'СЕТ СН'!$G$11+СВЦЭМ!$D$10+'СЕТ СН'!$G$5-'СЕТ СН'!$G$21</f>
        <v>2882.7631744099999</v>
      </c>
      <c r="P77" s="36">
        <f>SUMIFS(СВЦЭМ!$D$39:$D$782,СВЦЭМ!$A$39:$A$782,$A77,СВЦЭМ!$B$39:$B$782,P$47)+'СЕТ СН'!$G$11+СВЦЭМ!$D$10+'СЕТ СН'!$G$5-'СЕТ СН'!$G$21</f>
        <v>2901.24107331</v>
      </c>
      <c r="Q77" s="36">
        <f>SUMIFS(СВЦЭМ!$D$39:$D$782,СВЦЭМ!$A$39:$A$782,$A77,СВЦЭМ!$B$39:$B$782,Q$47)+'СЕТ СН'!$G$11+СВЦЭМ!$D$10+'СЕТ СН'!$G$5-'СЕТ СН'!$G$21</f>
        <v>2894.0092401700003</v>
      </c>
      <c r="R77" s="36">
        <f>SUMIFS(СВЦЭМ!$D$39:$D$782,СВЦЭМ!$A$39:$A$782,$A77,СВЦЭМ!$B$39:$B$782,R$47)+'СЕТ СН'!$G$11+СВЦЭМ!$D$10+'СЕТ СН'!$G$5-'СЕТ СН'!$G$21</f>
        <v>2874.18838039</v>
      </c>
      <c r="S77" s="36">
        <f>SUMIFS(СВЦЭМ!$D$39:$D$782,СВЦЭМ!$A$39:$A$782,$A77,СВЦЭМ!$B$39:$B$782,S$47)+'СЕТ СН'!$G$11+СВЦЭМ!$D$10+'СЕТ СН'!$G$5-'СЕТ СН'!$G$21</f>
        <v>2850.2653620600004</v>
      </c>
      <c r="T77" s="36">
        <f>SUMIFS(СВЦЭМ!$D$39:$D$782,СВЦЭМ!$A$39:$A$782,$A77,СВЦЭМ!$B$39:$B$782,T$47)+'СЕТ СН'!$G$11+СВЦЭМ!$D$10+'СЕТ СН'!$G$5-'СЕТ СН'!$G$21</f>
        <v>2801.6307442500001</v>
      </c>
      <c r="U77" s="36">
        <f>SUMIFS(СВЦЭМ!$D$39:$D$782,СВЦЭМ!$A$39:$A$782,$A77,СВЦЭМ!$B$39:$B$782,U$47)+'СЕТ СН'!$G$11+СВЦЭМ!$D$10+'СЕТ СН'!$G$5-'СЕТ СН'!$G$21</f>
        <v>2779.03889398</v>
      </c>
      <c r="V77" s="36">
        <f>SUMIFS(СВЦЭМ!$D$39:$D$782,СВЦЭМ!$A$39:$A$782,$A77,СВЦЭМ!$B$39:$B$782,V$47)+'СЕТ СН'!$G$11+СВЦЭМ!$D$10+'СЕТ СН'!$G$5-'СЕТ СН'!$G$21</f>
        <v>2792.6829590500001</v>
      </c>
      <c r="W77" s="36">
        <f>SUMIFS(СВЦЭМ!$D$39:$D$782,СВЦЭМ!$A$39:$A$782,$A77,СВЦЭМ!$B$39:$B$782,W$47)+'СЕТ СН'!$G$11+СВЦЭМ!$D$10+'СЕТ СН'!$G$5-'СЕТ СН'!$G$21</f>
        <v>2833.22536601</v>
      </c>
      <c r="X77" s="36">
        <f>SUMIFS(СВЦЭМ!$D$39:$D$782,СВЦЭМ!$A$39:$A$782,$A77,СВЦЭМ!$B$39:$B$782,X$47)+'СЕТ СН'!$G$11+СВЦЭМ!$D$10+'СЕТ СН'!$G$5-'СЕТ СН'!$G$21</f>
        <v>2794.6287107799999</v>
      </c>
      <c r="Y77" s="36">
        <f>SUMIFS(СВЦЭМ!$D$39:$D$782,СВЦЭМ!$A$39:$A$782,$A77,СВЦЭМ!$B$39:$B$782,Y$47)+'СЕТ СН'!$G$11+СВЦЭМ!$D$10+'СЕТ СН'!$G$5-'СЕТ СН'!$G$21</f>
        <v>2779.0700467500001</v>
      </c>
    </row>
    <row r="78" spans="1:26" ht="15.75" x14ac:dyDescent="0.2">
      <c r="A78" s="35">
        <f t="shared" si="1"/>
        <v>44347</v>
      </c>
      <c r="B78" s="36">
        <f>SUMIFS(СВЦЭМ!$D$39:$D$782,СВЦЭМ!$A$39:$A$782,$A78,СВЦЭМ!$B$39:$B$782,B$47)+'СЕТ СН'!$G$11+СВЦЭМ!$D$10+'СЕТ СН'!$G$5-'СЕТ СН'!$G$21</f>
        <v>2837.17385319</v>
      </c>
      <c r="C78" s="36">
        <f>SUMIFS(СВЦЭМ!$D$39:$D$782,СВЦЭМ!$A$39:$A$782,$A78,СВЦЭМ!$B$39:$B$782,C$47)+'СЕТ СН'!$G$11+СВЦЭМ!$D$10+'СЕТ СН'!$G$5-'СЕТ СН'!$G$21</f>
        <v>2912.8969182000001</v>
      </c>
      <c r="D78" s="36">
        <f>SUMIFS(СВЦЭМ!$D$39:$D$782,СВЦЭМ!$A$39:$A$782,$A78,СВЦЭМ!$B$39:$B$782,D$47)+'СЕТ СН'!$G$11+СВЦЭМ!$D$10+'СЕТ СН'!$G$5-'СЕТ СН'!$G$21</f>
        <v>2952.8634431400001</v>
      </c>
      <c r="E78" s="36">
        <f>SUMIFS(СВЦЭМ!$D$39:$D$782,СВЦЭМ!$A$39:$A$782,$A78,СВЦЭМ!$B$39:$B$782,E$47)+'СЕТ СН'!$G$11+СВЦЭМ!$D$10+'СЕТ СН'!$G$5-'СЕТ СН'!$G$21</f>
        <v>2963.1759892</v>
      </c>
      <c r="F78" s="36">
        <f>SUMIFS(СВЦЭМ!$D$39:$D$782,СВЦЭМ!$A$39:$A$782,$A78,СВЦЭМ!$B$39:$B$782,F$47)+'СЕТ СН'!$G$11+СВЦЭМ!$D$10+'СЕТ СН'!$G$5-'СЕТ СН'!$G$21</f>
        <v>2981.5284128900003</v>
      </c>
      <c r="G78" s="36">
        <f>SUMIFS(СВЦЭМ!$D$39:$D$782,СВЦЭМ!$A$39:$A$782,$A78,СВЦЭМ!$B$39:$B$782,G$47)+'СЕТ СН'!$G$11+СВЦЭМ!$D$10+'СЕТ СН'!$G$5-'СЕТ СН'!$G$21</f>
        <v>2976.5347397</v>
      </c>
      <c r="H78" s="36">
        <f>SUMIFS(СВЦЭМ!$D$39:$D$782,СВЦЭМ!$A$39:$A$782,$A78,СВЦЭМ!$B$39:$B$782,H$47)+'СЕТ СН'!$G$11+СВЦЭМ!$D$10+'СЕТ СН'!$G$5-'СЕТ СН'!$G$21</f>
        <v>2962.2987538100001</v>
      </c>
      <c r="I78" s="36">
        <f>SUMIFS(СВЦЭМ!$D$39:$D$782,СВЦЭМ!$A$39:$A$782,$A78,СВЦЭМ!$B$39:$B$782,I$47)+'СЕТ СН'!$G$11+СВЦЭМ!$D$10+'СЕТ СН'!$G$5-'СЕТ СН'!$G$21</f>
        <v>2974.9911539899999</v>
      </c>
      <c r="J78" s="36">
        <f>SUMIFS(СВЦЭМ!$D$39:$D$782,СВЦЭМ!$A$39:$A$782,$A78,СВЦЭМ!$B$39:$B$782,J$47)+'СЕТ СН'!$G$11+СВЦЭМ!$D$10+'СЕТ СН'!$G$5-'СЕТ СН'!$G$21</f>
        <v>2971.99915956</v>
      </c>
      <c r="K78" s="36">
        <f>SUMIFS(СВЦЭМ!$D$39:$D$782,СВЦЭМ!$A$39:$A$782,$A78,СВЦЭМ!$B$39:$B$782,K$47)+'СЕТ СН'!$G$11+СВЦЭМ!$D$10+'СЕТ СН'!$G$5-'СЕТ СН'!$G$21</f>
        <v>2973.7300249</v>
      </c>
      <c r="L78" s="36">
        <f>SUMIFS(СВЦЭМ!$D$39:$D$782,СВЦЭМ!$A$39:$A$782,$A78,СВЦЭМ!$B$39:$B$782,L$47)+'СЕТ СН'!$G$11+СВЦЭМ!$D$10+'СЕТ СН'!$G$5-'СЕТ СН'!$G$21</f>
        <v>2974.0897691300001</v>
      </c>
      <c r="M78" s="36">
        <f>SUMIFS(СВЦЭМ!$D$39:$D$782,СВЦЭМ!$A$39:$A$782,$A78,СВЦЭМ!$B$39:$B$782,M$47)+'СЕТ СН'!$G$11+СВЦЭМ!$D$10+'СЕТ СН'!$G$5-'СЕТ СН'!$G$21</f>
        <v>2954.6016856200004</v>
      </c>
      <c r="N78" s="36">
        <f>SUMIFS(СВЦЭМ!$D$39:$D$782,СВЦЭМ!$A$39:$A$782,$A78,СВЦЭМ!$B$39:$B$782,N$47)+'СЕТ СН'!$G$11+СВЦЭМ!$D$10+'СЕТ СН'!$G$5-'СЕТ СН'!$G$21</f>
        <v>2975.19060537</v>
      </c>
      <c r="O78" s="36">
        <f>SUMIFS(СВЦЭМ!$D$39:$D$782,СВЦЭМ!$A$39:$A$782,$A78,СВЦЭМ!$B$39:$B$782,O$47)+'СЕТ СН'!$G$11+СВЦЭМ!$D$10+'СЕТ СН'!$G$5-'СЕТ СН'!$G$21</f>
        <v>3013.5363283699999</v>
      </c>
      <c r="P78" s="36">
        <f>SUMIFS(СВЦЭМ!$D$39:$D$782,СВЦЭМ!$A$39:$A$782,$A78,СВЦЭМ!$B$39:$B$782,P$47)+'СЕТ СН'!$G$11+СВЦЭМ!$D$10+'СЕТ СН'!$G$5-'СЕТ СН'!$G$21</f>
        <v>3024.4646260600002</v>
      </c>
      <c r="Q78" s="36">
        <f>SUMIFS(СВЦЭМ!$D$39:$D$782,СВЦЭМ!$A$39:$A$782,$A78,СВЦЭМ!$B$39:$B$782,Q$47)+'СЕТ СН'!$G$11+СВЦЭМ!$D$10+'СЕТ СН'!$G$5-'СЕТ СН'!$G$21</f>
        <v>3020.1729762499999</v>
      </c>
      <c r="R78" s="36">
        <f>SUMIFS(СВЦЭМ!$D$39:$D$782,СВЦЭМ!$A$39:$A$782,$A78,СВЦЭМ!$B$39:$B$782,R$47)+'СЕТ СН'!$G$11+СВЦЭМ!$D$10+'СЕТ СН'!$G$5-'СЕТ СН'!$G$21</f>
        <v>3010.5016421400001</v>
      </c>
      <c r="S78" s="36">
        <f>SUMIFS(СВЦЭМ!$D$39:$D$782,СВЦЭМ!$A$39:$A$782,$A78,СВЦЭМ!$B$39:$B$782,S$47)+'СЕТ СН'!$G$11+СВЦЭМ!$D$10+'СЕТ СН'!$G$5-'СЕТ СН'!$G$21</f>
        <v>2984.2260437899999</v>
      </c>
      <c r="T78" s="36">
        <f>SUMIFS(СВЦЭМ!$D$39:$D$782,СВЦЭМ!$A$39:$A$782,$A78,СВЦЭМ!$B$39:$B$782,T$47)+'СЕТ СН'!$G$11+СВЦЭМ!$D$10+'СЕТ СН'!$G$5-'СЕТ СН'!$G$21</f>
        <v>2940.88179008</v>
      </c>
      <c r="U78" s="36">
        <f>SUMIFS(СВЦЭМ!$D$39:$D$782,СВЦЭМ!$A$39:$A$782,$A78,СВЦЭМ!$B$39:$B$782,U$47)+'СЕТ СН'!$G$11+СВЦЭМ!$D$10+'СЕТ СН'!$G$5-'СЕТ СН'!$G$21</f>
        <v>2910.64902213</v>
      </c>
      <c r="V78" s="36">
        <f>SUMIFS(СВЦЭМ!$D$39:$D$782,СВЦЭМ!$A$39:$A$782,$A78,СВЦЭМ!$B$39:$B$782,V$47)+'СЕТ СН'!$G$11+СВЦЭМ!$D$10+'СЕТ СН'!$G$5-'СЕТ СН'!$G$21</f>
        <v>2915.3687142500003</v>
      </c>
      <c r="W78" s="36">
        <f>SUMIFS(СВЦЭМ!$D$39:$D$782,СВЦЭМ!$A$39:$A$782,$A78,СВЦЭМ!$B$39:$B$782,W$47)+'СЕТ СН'!$G$11+СВЦЭМ!$D$10+'СЕТ СН'!$G$5-'СЕТ СН'!$G$21</f>
        <v>2942.2765604800002</v>
      </c>
      <c r="X78" s="36">
        <f>SUMIFS(СВЦЭМ!$D$39:$D$782,СВЦЭМ!$A$39:$A$782,$A78,СВЦЭМ!$B$39:$B$782,X$47)+'СЕТ СН'!$G$11+СВЦЭМ!$D$10+'СЕТ СН'!$G$5-'СЕТ СН'!$G$21</f>
        <v>2921.2707955200003</v>
      </c>
      <c r="Y78" s="36">
        <f>SUMIFS(СВЦЭМ!$D$39:$D$782,СВЦЭМ!$A$39:$A$782,$A78,СВЦЭМ!$B$39:$B$782,Y$47)+'СЕТ СН'!$G$11+СВЦЭМ!$D$10+'СЕТ СН'!$G$5-'СЕТ СН'!$G$21</f>
        <v>2880.0967959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СН'!$H$11+СВЦЭМ!$D$10+'СЕТ СН'!$H$5-'СЕТ СН'!$H$21</f>
        <v>3621.3876514499998</v>
      </c>
      <c r="C84" s="36">
        <f>SUMIFS(СВЦЭМ!$D$39:$D$782,СВЦЭМ!$A$39:$A$782,$A84,СВЦЭМ!$B$39:$B$782,C$83)+'СЕТ СН'!$H$11+СВЦЭМ!$D$10+'СЕТ СН'!$H$5-'СЕТ СН'!$H$21</f>
        <v>3669.6072187499999</v>
      </c>
      <c r="D84" s="36">
        <f>SUMIFS(СВЦЭМ!$D$39:$D$782,СВЦЭМ!$A$39:$A$782,$A84,СВЦЭМ!$B$39:$B$782,D$83)+'СЕТ СН'!$H$11+СВЦЭМ!$D$10+'СЕТ СН'!$H$5-'СЕТ СН'!$H$21</f>
        <v>3710.3082156</v>
      </c>
      <c r="E84" s="36">
        <f>SUMIFS(СВЦЭМ!$D$39:$D$782,СВЦЭМ!$A$39:$A$782,$A84,СВЦЭМ!$B$39:$B$782,E$83)+'СЕТ СН'!$H$11+СВЦЭМ!$D$10+'СЕТ СН'!$H$5-'СЕТ СН'!$H$21</f>
        <v>3713.3444637299999</v>
      </c>
      <c r="F84" s="36">
        <f>SUMIFS(СВЦЭМ!$D$39:$D$782,СВЦЭМ!$A$39:$A$782,$A84,СВЦЭМ!$B$39:$B$782,F$83)+'СЕТ СН'!$H$11+СВЦЭМ!$D$10+'СЕТ СН'!$H$5-'СЕТ СН'!$H$21</f>
        <v>3721.1741680699997</v>
      </c>
      <c r="G84" s="36">
        <f>SUMIFS(СВЦЭМ!$D$39:$D$782,СВЦЭМ!$A$39:$A$782,$A84,СВЦЭМ!$B$39:$B$782,G$83)+'СЕТ СН'!$H$11+СВЦЭМ!$D$10+'СЕТ СН'!$H$5-'СЕТ СН'!$H$21</f>
        <v>3718.4349328099997</v>
      </c>
      <c r="H84" s="36">
        <f>SUMIFS(СВЦЭМ!$D$39:$D$782,СВЦЭМ!$A$39:$A$782,$A84,СВЦЭМ!$B$39:$B$782,H$83)+'СЕТ СН'!$H$11+СВЦЭМ!$D$10+'СЕТ СН'!$H$5-'СЕТ СН'!$H$21</f>
        <v>3713.24284524</v>
      </c>
      <c r="I84" s="36">
        <f>SUMIFS(СВЦЭМ!$D$39:$D$782,СВЦЭМ!$A$39:$A$782,$A84,СВЦЭМ!$B$39:$B$782,I$83)+'СЕТ СН'!$H$11+СВЦЭМ!$D$10+'СЕТ СН'!$H$5-'СЕТ СН'!$H$21</f>
        <v>3675.0726240699996</v>
      </c>
      <c r="J84" s="36">
        <f>SUMIFS(СВЦЭМ!$D$39:$D$782,СВЦЭМ!$A$39:$A$782,$A84,СВЦЭМ!$B$39:$B$782,J$83)+'СЕТ СН'!$H$11+СВЦЭМ!$D$10+'СЕТ СН'!$H$5-'СЕТ СН'!$H$21</f>
        <v>3637.0388739399996</v>
      </c>
      <c r="K84" s="36">
        <f>SUMIFS(СВЦЭМ!$D$39:$D$782,СВЦЭМ!$A$39:$A$782,$A84,СВЦЭМ!$B$39:$B$782,K$83)+'СЕТ СН'!$H$11+СВЦЭМ!$D$10+'СЕТ СН'!$H$5-'СЕТ СН'!$H$21</f>
        <v>3578.2489766199997</v>
      </c>
      <c r="L84" s="36">
        <f>SUMIFS(СВЦЭМ!$D$39:$D$782,СВЦЭМ!$A$39:$A$782,$A84,СВЦЭМ!$B$39:$B$782,L$83)+'СЕТ СН'!$H$11+СВЦЭМ!$D$10+'СЕТ СН'!$H$5-'СЕТ СН'!$H$21</f>
        <v>3539.11329402</v>
      </c>
      <c r="M84" s="36">
        <f>SUMIFS(СВЦЭМ!$D$39:$D$782,СВЦЭМ!$A$39:$A$782,$A84,СВЦЭМ!$B$39:$B$782,M$83)+'СЕТ СН'!$H$11+СВЦЭМ!$D$10+'СЕТ СН'!$H$5-'СЕТ СН'!$H$21</f>
        <v>3544.4016787999999</v>
      </c>
      <c r="N84" s="36">
        <f>SUMIFS(СВЦЭМ!$D$39:$D$782,СВЦЭМ!$A$39:$A$782,$A84,СВЦЭМ!$B$39:$B$782,N$83)+'СЕТ СН'!$H$11+СВЦЭМ!$D$10+'СЕТ СН'!$H$5-'СЕТ СН'!$H$21</f>
        <v>3601.8985077899997</v>
      </c>
      <c r="O84" s="36">
        <f>SUMIFS(СВЦЭМ!$D$39:$D$782,СВЦЭМ!$A$39:$A$782,$A84,СВЦЭМ!$B$39:$B$782,O$83)+'СЕТ СН'!$H$11+СВЦЭМ!$D$10+'СЕТ СН'!$H$5-'СЕТ СН'!$H$21</f>
        <v>3621.55842837</v>
      </c>
      <c r="P84" s="36">
        <f>SUMIFS(СВЦЭМ!$D$39:$D$782,СВЦЭМ!$A$39:$A$782,$A84,СВЦЭМ!$B$39:$B$782,P$83)+'СЕТ СН'!$H$11+СВЦЭМ!$D$10+'СЕТ СН'!$H$5-'СЕТ СН'!$H$21</f>
        <v>3638.5305918999998</v>
      </c>
      <c r="Q84" s="36">
        <f>SUMIFS(СВЦЭМ!$D$39:$D$782,СВЦЭМ!$A$39:$A$782,$A84,СВЦЭМ!$B$39:$B$782,Q$83)+'СЕТ СН'!$H$11+СВЦЭМ!$D$10+'СЕТ СН'!$H$5-'СЕТ СН'!$H$21</f>
        <v>3647.08017922</v>
      </c>
      <c r="R84" s="36">
        <f>SUMIFS(СВЦЭМ!$D$39:$D$782,СВЦЭМ!$A$39:$A$782,$A84,СВЦЭМ!$B$39:$B$782,R$83)+'СЕТ СН'!$H$11+СВЦЭМ!$D$10+'СЕТ СН'!$H$5-'СЕТ СН'!$H$21</f>
        <v>3639.2445758899994</v>
      </c>
      <c r="S84" s="36">
        <f>SUMIFS(СВЦЭМ!$D$39:$D$782,СВЦЭМ!$A$39:$A$782,$A84,СВЦЭМ!$B$39:$B$782,S$83)+'СЕТ СН'!$H$11+СВЦЭМ!$D$10+'СЕТ СН'!$H$5-'СЕТ СН'!$H$21</f>
        <v>3629.8741216999997</v>
      </c>
      <c r="T84" s="36">
        <f>SUMIFS(СВЦЭМ!$D$39:$D$782,СВЦЭМ!$A$39:$A$782,$A84,СВЦЭМ!$B$39:$B$782,T$83)+'СЕТ СН'!$H$11+СВЦЭМ!$D$10+'СЕТ СН'!$H$5-'СЕТ СН'!$H$21</f>
        <v>3579.2491924199999</v>
      </c>
      <c r="U84" s="36">
        <f>SUMIFS(СВЦЭМ!$D$39:$D$782,СВЦЭМ!$A$39:$A$782,$A84,СВЦЭМ!$B$39:$B$782,U$83)+'СЕТ СН'!$H$11+СВЦЭМ!$D$10+'СЕТ СН'!$H$5-'СЕТ СН'!$H$21</f>
        <v>3557.2796454599998</v>
      </c>
      <c r="V84" s="36">
        <f>SUMIFS(СВЦЭМ!$D$39:$D$782,СВЦЭМ!$A$39:$A$782,$A84,СВЦЭМ!$B$39:$B$782,V$83)+'СЕТ СН'!$H$11+СВЦЭМ!$D$10+'СЕТ СН'!$H$5-'СЕТ СН'!$H$21</f>
        <v>3539.9290473299998</v>
      </c>
      <c r="W84" s="36">
        <f>SUMIFS(СВЦЭМ!$D$39:$D$782,СВЦЭМ!$A$39:$A$782,$A84,СВЦЭМ!$B$39:$B$782,W$83)+'СЕТ СН'!$H$11+СВЦЭМ!$D$10+'СЕТ СН'!$H$5-'СЕТ СН'!$H$21</f>
        <v>3526.0650796599998</v>
      </c>
      <c r="X84" s="36">
        <f>SUMIFS(СВЦЭМ!$D$39:$D$782,СВЦЭМ!$A$39:$A$782,$A84,СВЦЭМ!$B$39:$B$782,X$83)+'СЕТ СН'!$H$11+СВЦЭМ!$D$10+'СЕТ СН'!$H$5-'СЕТ СН'!$H$21</f>
        <v>3539.3704143599998</v>
      </c>
      <c r="Y84" s="36">
        <f>SUMIFS(СВЦЭМ!$D$39:$D$782,СВЦЭМ!$A$39:$A$782,$A84,СВЦЭМ!$B$39:$B$782,Y$83)+'СЕТ СН'!$H$11+СВЦЭМ!$D$10+'СЕТ СН'!$H$5-'СЕТ СН'!$H$21</f>
        <v>3612.8621779799996</v>
      </c>
      <c r="AA84" s="45"/>
    </row>
    <row r="85" spans="1:27" ht="15.75" x14ac:dyDescent="0.2">
      <c r="A85" s="35">
        <f>A84+1</f>
        <v>44318</v>
      </c>
      <c r="B85" s="36">
        <f>SUMIFS(СВЦЭМ!$D$39:$D$782,СВЦЭМ!$A$39:$A$782,$A85,СВЦЭМ!$B$39:$B$782,B$83)+'СЕТ СН'!$H$11+СВЦЭМ!$D$10+'СЕТ СН'!$H$5-'СЕТ СН'!$H$21</f>
        <v>3590.8914237700001</v>
      </c>
      <c r="C85" s="36">
        <f>SUMIFS(СВЦЭМ!$D$39:$D$782,СВЦЭМ!$A$39:$A$782,$A85,СВЦЭМ!$B$39:$B$782,C$83)+'СЕТ СН'!$H$11+СВЦЭМ!$D$10+'СЕТ СН'!$H$5-'СЕТ СН'!$H$21</f>
        <v>3631.5359163799994</v>
      </c>
      <c r="D85" s="36">
        <f>SUMIFS(СВЦЭМ!$D$39:$D$782,СВЦЭМ!$A$39:$A$782,$A85,СВЦЭМ!$B$39:$B$782,D$83)+'СЕТ СН'!$H$11+СВЦЭМ!$D$10+'СЕТ СН'!$H$5-'СЕТ СН'!$H$21</f>
        <v>3683.4232794899999</v>
      </c>
      <c r="E85" s="36">
        <f>SUMIFS(СВЦЭМ!$D$39:$D$782,СВЦЭМ!$A$39:$A$782,$A85,СВЦЭМ!$B$39:$B$782,E$83)+'СЕТ СН'!$H$11+СВЦЭМ!$D$10+'СЕТ СН'!$H$5-'СЕТ СН'!$H$21</f>
        <v>3702.4656047799999</v>
      </c>
      <c r="F85" s="36">
        <f>SUMIFS(СВЦЭМ!$D$39:$D$782,СВЦЭМ!$A$39:$A$782,$A85,СВЦЭМ!$B$39:$B$782,F$83)+'СЕТ СН'!$H$11+СВЦЭМ!$D$10+'СЕТ СН'!$H$5-'СЕТ СН'!$H$21</f>
        <v>3713.8159601899997</v>
      </c>
      <c r="G85" s="36">
        <f>SUMIFS(СВЦЭМ!$D$39:$D$782,СВЦЭМ!$A$39:$A$782,$A85,СВЦЭМ!$B$39:$B$782,G$83)+'СЕТ СН'!$H$11+СВЦЭМ!$D$10+'СЕТ СН'!$H$5-'СЕТ СН'!$H$21</f>
        <v>3711.4349606299998</v>
      </c>
      <c r="H85" s="36">
        <f>SUMIFS(СВЦЭМ!$D$39:$D$782,СВЦЭМ!$A$39:$A$782,$A85,СВЦЭМ!$B$39:$B$782,H$83)+'СЕТ СН'!$H$11+СВЦЭМ!$D$10+'СЕТ СН'!$H$5-'СЕТ СН'!$H$21</f>
        <v>3716.7180838599998</v>
      </c>
      <c r="I85" s="36">
        <f>SUMIFS(СВЦЭМ!$D$39:$D$782,СВЦЭМ!$A$39:$A$782,$A85,СВЦЭМ!$B$39:$B$782,I$83)+'СЕТ СН'!$H$11+СВЦЭМ!$D$10+'СЕТ СН'!$H$5-'СЕТ СН'!$H$21</f>
        <v>3686.1688636199997</v>
      </c>
      <c r="J85" s="36">
        <f>SUMIFS(СВЦЭМ!$D$39:$D$782,СВЦЭМ!$A$39:$A$782,$A85,СВЦЭМ!$B$39:$B$782,J$83)+'СЕТ СН'!$H$11+СВЦЭМ!$D$10+'СЕТ СН'!$H$5-'СЕТ СН'!$H$21</f>
        <v>3615.7347513499999</v>
      </c>
      <c r="K85" s="36">
        <f>SUMIFS(СВЦЭМ!$D$39:$D$782,СВЦЭМ!$A$39:$A$782,$A85,СВЦЭМ!$B$39:$B$782,K$83)+'СЕТ СН'!$H$11+СВЦЭМ!$D$10+'СЕТ СН'!$H$5-'СЕТ СН'!$H$21</f>
        <v>3574.5158518899998</v>
      </c>
      <c r="L85" s="36">
        <f>SUMIFS(СВЦЭМ!$D$39:$D$782,СВЦЭМ!$A$39:$A$782,$A85,СВЦЭМ!$B$39:$B$782,L$83)+'СЕТ СН'!$H$11+СВЦЭМ!$D$10+'СЕТ СН'!$H$5-'СЕТ СН'!$H$21</f>
        <v>3526.8039884999998</v>
      </c>
      <c r="M85" s="36">
        <f>SUMIFS(СВЦЭМ!$D$39:$D$782,СВЦЭМ!$A$39:$A$782,$A85,СВЦЭМ!$B$39:$B$782,M$83)+'СЕТ СН'!$H$11+СВЦЭМ!$D$10+'СЕТ СН'!$H$5-'СЕТ СН'!$H$21</f>
        <v>3526.3123778899999</v>
      </c>
      <c r="N85" s="36">
        <f>SUMIFS(СВЦЭМ!$D$39:$D$782,СВЦЭМ!$A$39:$A$782,$A85,СВЦЭМ!$B$39:$B$782,N$83)+'СЕТ СН'!$H$11+СВЦЭМ!$D$10+'СЕТ СН'!$H$5-'СЕТ СН'!$H$21</f>
        <v>3598.9680699299997</v>
      </c>
      <c r="O85" s="36">
        <f>SUMIFS(СВЦЭМ!$D$39:$D$782,СВЦЭМ!$A$39:$A$782,$A85,СВЦЭМ!$B$39:$B$782,O$83)+'СЕТ СН'!$H$11+СВЦЭМ!$D$10+'СЕТ СН'!$H$5-'СЕТ СН'!$H$21</f>
        <v>3613.0905332399998</v>
      </c>
      <c r="P85" s="36">
        <f>SUMIFS(СВЦЭМ!$D$39:$D$782,СВЦЭМ!$A$39:$A$782,$A85,СВЦЭМ!$B$39:$B$782,P$83)+'СЕТ СН'!$H$11+СВЦЭМ!$D$10+'СЕТ СН'!$H$5-'СЕТ СН'!$H$21</f>
        <v>3631.7578280799999</v>
      </c>
      <c r="Q85" s="36">
        <f>SUMIFS(СВЦЭМ!$D$39:$D$782,СВЦЭМ!$A$39:$A$782,$A85,СВЦЭМ!$B$39:$B$782,Q$83)+'СЕТ СН'!$H$11+СВЦЭМ!$D$10+'СЕТ СН'!$H$5-'СЕТ СН'!$H$21</f>
        <v>3631.4798397599998</v>
      </c>
      <c r="R85" s="36">
        <f>SUMIFS(СВЦЭМ!$D$39:$D$782,СВЦЭМ!$A$39:$A$782,$A85,СВЦЭМ!$B$39:$B$782,R$83)+'СЕТ СН'!$H$11+СВЦЭМ!$D$10+'СЕТ СН'!$H$5-'СЕТ СН'!$H$21</f>
        <v>3619.9878149099995</v>
      </c>
      <c r="S85" s="36">
        <f>SUMIFS(СВЦЭМ!$D$39:$D$782,СВЦЭМ!$A$39:$A$782,$A85,СВЦЭМ!$B$39:$B$782,S$83)+'СЕТ СН'!$H$11+СВЦЭМ!$D$10+'СЕТ СН'!$H$5-'СЕТ СН'!$H$21</f>
        <v>3610.2450715199998</v>
      </c>
      <c r="T85" s="36">
        <f>SUMIFS(СВЦЭМ!$D$39:$D$782,СВЦЭМ!$A$39:$A$782,$A85,СВЦЭМ!$B$39:$B$782,T$83)+'СЕТ СН'!$H$11+СВЦЭМ!$D$10+'СЕТ СН'!$H$5-'СЕТ СН'!$H$21</f>
        <v>3561.2759842099999</v>
      </c>
      <c r="U85" s="36">
        <f>SUMIFS(СВЦЭМ!$D$39:$D$782,СВЦЭМ!$A$39:$A$782,$A85,СВЦЭМ!$B$39:$B$782,U$83)+'СЕТ СН'!$H$11+СВЦЭМ!$D$10+'СЕТ СН'!$H$5-'СЕТ СН'!$H$21</f>
        <v>3536.9445684900002</v>
      </c>
      <c r="V85" s="36">
        <f>SUMIFS(СВЦЭМ!$D$39:$D$782,СВЦЭМ!$A$39:$A$782,$A85,СВЦЭМ!$B$39:$B$782,V$83)+'СЕТ СН'!$H$11+СВЦЭМ!$D$10+'СЕТ СН'!$H$5-'СЕТ СН'!$H$21</f>
        <v>3505.6569768299996</v>
      </c>
      <c r="W85" s="36">
        <f>SUMIFS(СВЦЭМ!$D$39:$D$782,СВЦЭМ!$A$39:$A$782,$A85,СВЦЭМ!$B$39:$B$782,W$83)+'СЕТ СН'!$H$11+СВЦЭМ!$D$10+'СЕТ СН'!$H$5-'СЕТ СН'!$H$21</f>
        <v>3502.7399942299999</v>
      </c>
      <c r="X85" s="36">
        <f>SUMIFS(СВЦЭМ!$D$39:$D$782,СВЦЭМ!$A$39:$A$782,$A85,СВЦЭМ!$B$39:$B$782,X$83)+'СЕТ СН'!$H$11+СВЦЭМ!$D$10+'СЕТ СН'!$H$5-'СЕТ СН'!$H$21</f>
        <v>3539.00808822</v>
      </c>
      <c r="Y85" s="36">
        <f>SUMIFS(СВЦЭМ!$D$39:$D$782,СВЦЭМ!$A$39:$A$782,$A85,СВЦЭМ!$B$39:$B$782,Y$83)+'СЕТ СН'!$H$11+СВЦЭМ!$D$10+'СЕТ СН'!$H$5-'СЕТ СН'!$H$21</f>
        <v>3599.5549801899997</v>
      </c>
    </row>
    <row r="86" spans="1:27" ht="15.75" x14ac:dyDescent="0.2">
      <c r="A86" s="35">
        <f t="shared" ref="A86:A114" si="2">A85+1</f>
        <v>44319</v>
      </c>
      <c r="B86" s="36">
        <f>SUMIFS(СВЦЭМ!$D$39:$D$782,СВЦЭМ!$A$39:$A$782,$A86,СВЦЭМ!$B$39:$B$782,B$83)+'СЕТ СН'!$H$11+СВЦЭМ!$D$10+'СЕТ СН'!$H$5-'СЕТ СН'!$H$21</f>
        <v>3584.3196109099999</v>
      </c>
      <c r="C86" s="36">
        <f>SUMIFS(СВЦЭМ!$D$39:$D$782,СВЦЭМ!$A$39:$A$782,$A86,СВЦЭМ!$B$39:$B$782,C$83)+'СЕТ СН'!$H$11+СВЦЭМ!$D$10+'СЕТ СН'!$H$5-'СЕТ СН'!$H$21</f>
        <v>3651.4866755399999</v>
      </c>
      <c r="D86" s="36">
        <f>SUMIFS(СВЦЭМ!$D$39:$D$782,СВЦЭМ!$A$39:$A$782,$A86,СВЦЭМ!$B$39:$B$782,D$83)+'СЕТ СН'!$H$11+СВЦЭМ!$D$10+'СЕТ СН'!$H$5-'СЕТ СН'!$H$21</f>
        <v>3690.67774973</v>
      </c>
      <c r="E86" s="36">
        <f>SUMIFS(СВЦЭМ!$D$39:$D$782,СВЦЭМ!$A$39:$A$782,$A86,СВЦЭМ!$B$39:$B$782,E$83)+'СЕТ СН'!$H$11+СВЦЭМ!$D$10+'СЕТ СН'!$H$5-'СЕТ СН'!$H$21</f>
        <v>3705.5924273099999</v>
      </c>
      <c r="F86" s="36">
        <f>SUMIFS(СВЦЭМ!$D$39:$D$782,СВЦЭМ!$A$39:$A$782,$A86,СВЦЭМ!$B$39:$B$782,F$83)+'СЕТ СН'!$H$11+СВЦЭМ!$D$10+'СЕТ СН'!$H$5-'СЕТ СН'!$H$21</f>
        <v>3717.5824104200001</v>
      </c>
      <c r="G86" s="36">
        <f>SUMIFS(СВЦЭМ!$D$39:$D$782,СВЦЭМ!$A$39:$A$782,$A86,СВЦЭМ!$B$39:$B$782,G$83)+'СЕТ СН'!$H$11+СВЦЭМ!$D$10+'СЕТ СН'!$H$5-'СЕТ СН'!$H$21</f>
        <v>3721.0729103599997</v>
      </c>
      <c r="H86" s="36">
        <f>SUMIFS(СВЦЭМ!$D$39:$D$782,СВЦЭМ!$A$39:$A$782,$A86,СВЦЭМ!$B$39:$B$782,H$83)+'СЕТ СН'!$H$11+СВЦЭМ!$D$10+'СЕТ СН'!$H$5-'СЕТ СН'!$H$21</f>
        <v>3722.8507236099995</v>
      </c>
      <c r="I86" s="36">
        <f>SUMIFS(СВЦЭМ!$D$39:$D$782,СВЦЭМ!$A$39:$A$782,$A86,СВЦЭМ!$B$39:$B$782,I$83)+'СЕТ СН'!$H$11+СВЦЭМ!$D$10+'СЕТ СН'!$H$5-'СЕТ СН'!$H$21</f>
        <v>3684.7133840899996</v>
      </c>
      <c r="J86" s="36">
        <f>SUMIFS(СВЦЭМ!$D$39:$D$782,СВЦЭМ!$A$39:$A$782,$A86,СВЦЭМ!$B$39:$B$782,J$83)+'СЕТ СН'!$H$11+СВЦЭМ!$D$10+'СЕТ СН'!$H$5-'СЕТ СН'!$H$21</f>
        <v>3623.35562802</v>
      </c>
      <c r="K86" s="36">
        <f>SUMIFS(СВЦЭМ!$D$39:$D$782,СВЦЭМ!$A$39:$A$782,$A86,СВЦЭМ!$B$39:$B$782,K$83)+'СЕТ СН'!$H$11+СВЦЭМ!$D$10+'СЕТ СН'!$H$5-'СЕТ СН'!$H$21</f>
        <v>3583.4933917899998</v>
      </c>
      <c r="L86" s="36">
        <f>SUMIFS(СВЦЭМ!$D$39:$D$782,СВЦЭМ!$A$39:$A$782,$A86,СВЦЭМ!$B$39:$B$782,L$83)+'СЕТ СН'!$H$11+СВЦЭМ!$D$10+'СЕТ СН'!$H$5-'СЕТ СН'!$H$21</f>
        <v>3560.6623319599998</v>
      </c>
      <c r="M86" s="36">
        <f>SUMIFS(СВЦЭМ!$D$39:$D$782,СВЦЭМ!$A$39:$A$782,$A86,СВЦЭМ!$B$39:$B$782,M$83)+'СЕТ СН'!$H$11+СВЦЭМ!$D$10+'СЕТ СН'!$H$5-'СЕТ СН'!$H$21</f>
        <v>3545.4846547799998</v>
      </c>
      <c r="N86" s="36">
        <f>SUMIFS(СВЦЭМ!$D$39:$D$782,СВЦЭМ!$A$39:$A$782,$A86,СВЦЭМ!$B$39:$B$782,N$83)+'СЕТ СН'!$H$11+СВЦЭМ!$D$10+'СЕТ СН'!$H$5-'СЕТ СН'!$H$21</f>
        <v>3578.4854766099998</v>
      </c>
      <c r="O86" s="36">
        <f>SUMIFS(СВЦЭМ!$D$39:$D$782,СВЦЭМ!$A$39:$A$782,$A86,СВЦЭМ!$B$39:$B$782,O$83)+'СЕТ СН'!$H$11+СВЦЭМ!$D$10+'СЕТ СН'!$H$5-'СЕТ СН'!$H$21</f>
        <v>3613.0174618299998</v>
      </c>
      <c r="P86" s="36">
        <f>SUMIFS(СВЦЭМ!$D$39:$D$782,СВЦЭМ!$A$39:$A$782,$A86,СВЦЭМ!$B$39:$B$782,P$83)+'СЕТ СН'!$H$11+СВЦЭМ!$D$10+'СЕТ СН'!$H$5-'СЕТ СН'!$H$21</f>
        <v>3632.0102692299997</v>
      </c>
      <c r="Q86" s="36">
        <f>SUMIFS(СВЦЭМ!$D$39:$D$782,СВЦЭМ!$A$39:$A$782,$A86,СВЦЭМ!$B$39:$B$782,Q$83)+'СЕТ СН'!$H$11+СВЦЭМ!$D$10+'СЕТ СН'!$H$5-'СЕТ СН'!$H$21</f>
        <v>3640.8435928700001</v>
      </c>
      <c r="R86" s="36">
        <f>SUMIFS(СВЦЭМ!$D$39:$D$782,СВЦЭМ!$A$39:$A$782,$A86,СВЦЭМ!$B$39:$B$782,R$83)+'СЕТ СН'!$H$11+СВЦЭМ!$D$10+'СЕТ СН'!$H$5-'СЕТ СН'!$H$21</f>
        <v>3630.0569826599994</v>
      </c>
      <c r="S86" s="36">
        <f>SUMIFS(СВЦЭМ!$D$39:$D$782,СВЦЭМ!$A$39:$A$782,$A86,СВЦЭМ!$B$39:$B$782,S$83)+'СЕТ СН'!$H$11+СВЦЭМ!$D$10+'СЕТ СН'!$H$5-'СЕТ СН'!$H$21</f>
        <v>3609.7356747099998</v>
      </c>
      <c r="T86" s="36">
        <f>SUMIFS(СВЦЭМ!$D$39:$D$782,СВЦЭМ!$A$39:$A$782,$A86,СВЦЭМ!$B$39:$B$782,T$83)+'СЕТ СН'!$H$11+СВЦЭМ!$D$10+'СЕТ СН'!$H$5-'СЕТ СН'!$H$21</f>
        <v>3562.1789595999999</v>
      </c>
      <c r="U86" s="36">
        <f>SUMIFS(СВЦЭМ!$D$39:$D$782,СВЦЭМ!$A$39:$A$782,$A86,СВЦЭМ!$B$39:$B$782,U$83)+'СЕТ СН'!$H$11+СВЦЭМ!$D$10+'СЕТ СН'!$H$5-'СЕТ СН'!$H$21</f>
        <v>3541.6644819100002</v>
      </c>
      <c r="V86" s="36">
        <f>SUMIFS(СВЦЭМ!$D$39:$D$782,СВЦЭМ!$A$39:$A$782,$A86,СВЦЭМ!$B$39:$B$782,V$83)+'СЕТ СН'!$H$11+СВЦЭМ!$D$10+'СЕТ СН'!$H$5-'СЕТ СН'!$H$21</f>
        <v>3531.1448684699999</v>
      </c>
      <c r="W86" s="36">
        <f>SUMIFS(СВЦЭМ!$D$39:$D$782,СВЦЭМ!$A$39:$A$782,$A86,СВЦЭМ!$B$39:$B$782,W$83)+'СЕТ СН'!$H$11+СВЦЭМ!$D$10+'СЕТ СН'!$H$5-'СЕТ СН'!$H$21</f>
        <v>3537.6023625299999</v>
      </c>
      <c r="X86" s="36">
        <f>SUMIFS(СВЦЭМ!$D$39:$D$782,СВЦЭМ!$A$39:$A$782,$A86,СВЦЭМ!$B$39:$B$782,X$83)+'СЕТ СН'!$H$11+СВЦЭМ!$D$10+'СЕТ СН'!$H$5-'СЕТ СН'!$H$21</f>
        <v>3526.1705073200001</v>
      </c>
      <c r="Y86" s="36">
        <f>SUMIFS(СВЦЭМ!$D$39:$D$782,СВЦЭМ!$A$39:$A$782,$A86,СВЦЭМ!$B$39:$B$782,Y$83)+'СЕТ СН'!$H$11+СВЦЭМ!$D$10+'СЕТ СН'!$H$5-'СЕТ СН'!$H$21</f>
        <v>3532.92060713</v>
      </c>
    </row>
    <row r="87" spans="1:27" ht="15.75" x14ac:dyDescent="0.2">
      <c r="A87" s="35">
        <f t="shared" si="2"/>
        <v>44320</v>
      </c>
      <c r="B87" s="36">
        <f>SUMIFS(СВЦЭМ!$D$39:$D$782,СВЦЭМ!$A$39:$A$782,$A87,СВЦЭМ!$B$39:$B$782,B$83)+'СЕТ СН'!$H$11+СВЦЭМ!$D$10+'СЕТ СН'!$H$5-'СЕТ СН'!$H$21</f>
        <v>3546.6357494999997</v>
      </c>
      <c r="C87" s="36">
        <f>SUMIFS(СВЦЭМ!$D$39:$D$782,СВЦЭМ!$A$39:$A$782,$A87,СВЦЭМ!$B$39:$B$782,C$83)+'СЕТ СН'!$H$11+СВЦЭМ!$D$10+'СЕТ СН'!$H$5-'СЕТ СН'!$H$21</f>
        <v>3602.7598751699998</v>
      </c>
      <c r="D87" s="36">
        <f>SUMIFS(СВЦЭМ!$D$39:$D$782,СВЦЭМ!$A$39:$A$782,$A87,СВЦЭМ!$B$39:$B$782,D$83)+'СЕТ СН'!$H$11+СВЦЭМ!$D$10+'СЕТ СН'!$H$5-'СЕТ СН'!$H$21</f>
        <v>3625.0480839799998</v>
      </c>
      <c r="E87" s="36">
        <f>SUMIFS(СВЦЭМ!$D$39:$D$782,СВЦЭМ!$A$39:$A$782,$A87,СВЦЭМ!$B$39:$B$782,E$83)+'СЕТ СН'!$H$11+СВЦЭМ!$D$10+'СЕТ СН'!$H$5-'СЕТ СН'!$H$21</f>
        <v>3636.9538619699997</v>
      </c>
      <c r="F87" s="36">
        <f>SUMIFS(СВЦЭМ!$D$39:$D$782,СВЦЭМ!$A$39:$A$782,$A87,СВЦЭМ!$B$39:$B$782,F$83)+'СЕТ СН'!$H$11+СВЦЭМ!$D$10+'СЕТ СН'!$H$5-'СЕТ СН'!$H$21</f>
        <v>3649.9777440099997</v>
      </c>
      <c r="G87" s="36">
        <f>SUMIFS(СВЦЭМ!$D$39:$D$782,СВЦЭМ!$A$39:$A$782,$A87,СВЦЭМ!$B$39:$B$782,G$83)+'СЕТ СН'!$H$11+СВЦЭМ!$D$10+'СЕТ СН'!$H$5-'СЕТ СН'!$H$21</f>
        <v>3644.5331474899995</v>
      </c>
      <c r="H87" s="36">
        <f>SUMIFS(СВЦЭМ!$D$39:$D$782,СВЦЭМ!$A$39:$A$782,$A87,СВЦЭМ!$B$39:$B$782,H$83)+'СЕТ СН'!$H$11+СВЦЭМ!$D$10+'СЕТ СН'!$H$5-'СЕТ СН'!$H$21</f>
        <v>3613.1432406699996</v>
      </c>
      <c r="I87" s="36">
        <f>SUMIFS(СВЦЭМ!$D$39:$D$782,СВЦЭМ!$A$39:$A$782,$A87,СВЦЭМ!$B$39:$B$782,I$83)+'СЕТ СН'!$H$11+СВЦЭМ!$D$10+'СЕТ СН'!$H$5-'СЕТ СН'!$H$21</f>
        <v>3591.4512430300001</v>
      </c>
      <c r="J87" s="36">
        <f>SUMIFS(СВЦЭМ!$D$39:$D$782,СВЦЭМ!$A$39:$A$782,$A87,СВЦЭМ!$B$39:$B$782,J$83)+'СЕТ СН'!$H$11+СВЦЭМ!$D$10+'СЕТ СН'!$H$5-'СЕТ СН'!$H$21</f>
        <v>3560.9281354899999</v>
      </c>
      <c r="K87" s="36">
        <f>SUMIFS(СВЦЭМ!$D$39:$D$782,СВЦЭМ!$A$39:$A$782,$A87,СВЦЭМ!$B$39:$B$782,K$83)+'СЕТ СН'!$H$11+СВЦЭМ!$D$10+'СЕТ СН'!$H$5-'СЕТ СН'!$H$21</f>
        <v>3537.59175026</v>
      </c>
      <c r="L87" s="36">
        <f>SUMIFS(СВЦЭМ!$D$39:$D$782,СВЦЭМ!$A$39:$A$782,$A87,СВЦЭМ!$B$39:$B$782,L$83)+'СЕТ СН'!$H$11+СВЦЭМ!$D$10+'СЕТ СН'!$H$5-'СЕТ СН'!$H$21</f>
        <v>3530.8860009599998</v>
      </c>
      <c r="M87" s="36">
        <f>SUMIFS(СВЦЭМ!$D$39:$D$782,СВЦЭМ!$A$39:$A$782,$A87,СВЦЭМ!$B$39:$B$782,M$83)+'СЕТ СН'!$H$11+СВЦЭМ!$D$10+'СЕТ СН'!$H$5-'СЕТ СН'!$H$21</f>
        <v>3528.4576772</v>
      </c>
      <c r="N87" s="36">
        <f>SUMIFS(СВЦЭМ!$D$39:$D$782,СВЦЭМ!$A$39:$A$782,$A87,СВЦЭМ!$B$39:$B$782,N$83)+'СЕТ СН'!$H$11+СВЦЭМ!$D$10+'СЕТ СН'!$H$5-'СЕТ СН'!$H$21</f>
        <v>3538.2980409499996</v>
      </c>
      <c r="O87" s="36">
        <f>SUMIFS(СВЦЭМ!$D$39:$D$782,СВЦЭМ!$A$39:$A$782,$A87,СВЦЭМ!$B$39:$B$782,O$83)+'СЕТ СН'!$H$11+СВЦЭМ!$D$10+'СЕТ СН'!$H$5-'СЕТ СН'!$H$21</f>
        <v>3540.1354112700001</v>
      </c>
      <c r="P87" s="36">
        <f>SUMIFS(СВЦЭМ!$D$39:$D$782,СВЦЭМ!$A$39:$A$782,$A87,СВЦЭМ!$B$39:$B$782,P$83)+'СЕТ СН'!$H$11+СВЦЭМ!$D$10+'СЕТ СН'!$H$5-'СЕТ СН'!$H$21</f>
        <v>3547.4844096100001</v>
      </c>
      <c r="Q87" s="36">
        <f>SUMIFS(СВЦЭМ!$D$39:$D$782,СВЦЭМ!$A$39:$A$782,$A87,СВЦЭМ!$B$39:$B$782,Q$83)+'СЕТ СН'!$H$11+СВЦЭМ!$D$10+'СЕТ СН'!$H$5-'СЕТ СН'!$H$21</f>
        <v>3549.9176703799999</v>
      </c>
      <c r="R87" s="36">
        <f>SUMIFS(СВЦЭМ!$D$39:$D$782,СВЦЭМ!$A$39:$A$782,$A87,СВЦЭМ!$B$39:$B$782,R$83)+'СЕТ СН'!$H$11+СВЦЭМ!$D$10+'СЕТ СН'!$H$5-'СЕТ СН'!$H$21</f>
        <v>3553.8742680300002</v>
      </c>
      <c r="S87" s="36">
        <f>SUMIFS(СВЦЭМ!$D$39:$D$782,СВЦЭМ!$A$39:$A$782,$A87,СВЦЭМ!$B$39:$B$782,S$83)+'СЕТ СН'!$H$11+СВЦЭМ!$D$10+'СЕТ СН'!$H$5-'СЕТ СН'!$H$21</f>
        <v>3568.7448107700002</v>
      </c>
      <c r="T87" s="36">
        <f>SUMIFS(СВЦЭМ!$D$39:$D$782,СВЦЭМ!$A$39:$A$782,$A87,СВЦЭМ!$B$39:$B$782,T$83)+'СЕТ СН'!$H$11+СВЦЭМ!$D$10+'СЕТ СН'!$H$5-'СЕТ СН'!$H$21</f>
        <v>3541.6605696400002</v>
      </c>
      <c r="U87" s="36">
        <f>SUMIFS(СВЦЭМ!$D$39:$D$782,СВЦЭМ!$A$39:$A$782,$A87,СВЦЭМ!$B$39:$B$782,U$83)+'СЕТ СН'!$H$11+СВЦЭМ!$D$10+'СЕТ СН'!$H$5-'СЕТ СН'!$H$21</f>
        <v>3510.49501938</v>
      </c>
      <c r="V87" s="36">
        <f>SUMIFS(СВЦЭМ!$D$39:$D$782,СВЦЭМ!$A$39:$A$782,$A87,СВЦЭМ!$B$39:$B$782,V$83)+'СЕТ СН'!$H$11+СВЦЭМ!$D$10+'СЕТ СН'!$H$5-'СЕТ СН'!$H$21</f>
        <v>3493.6579553399997</v>
      </c>
      <c r="W87" s="36">
        <f>SUMIFS(СВЦЭМ!$D$39:$D$782,СВЦЭМ!$A$39:$A$782,$A87,СВЦЭМ!$B$39:$B$782,W$83)+'СЕТ СН'!$H$11+СВЦЭМ!$D$10+'СЕТ СН'!$H$5-'СЕТ СН'!$H$21</f>
        <v>3499.5802037399999</v>
      </c>
      <c r="X87" s="36">
        <f>SUMIFS(СВЦЭМ!$D$39:$D$782,СВЦЭМ!$A$39:$A$782,$A87,СВЦЭМ!$B$39:$B$782,X$83)+'СЕТ СН'!$H$11+СВЦЭМ!$D$10+'СЕТ СН'!$H$5-'СЕТ СН'!$H$21</f>
        <v>3519.7420050800001</v>
      </c>
      <c r="Y87" s="36">
        <f>SUMIFS(СВЦЭМ!$D$39:$D$782,СВЦЭМ!$A$39:$A$782,$A87,СВЦЭМ!$B$39:$B$782,Y$83)+'СЕТ СН'!$H$11+СВЦЭМ!$D$10+'СЕТ СН'!$H$5-'СЕТ СН'!$H$21</f>
        <v>3541.09362581</v>
      </c>
    </row>
    <row r="88" spans="1:27" ht="15.75" x14ac:dyDescent="0.2">
      <c r="A88" s="35">
        <f t="shared" si="2"/>
        <v>44321</v>
      </c>
      <c r="B88" s="36">
        <f>SUMIFS(СВЦЭМ!$D$39:$D$782,СВЦЭМ!$A$39:$A$782,$A88,СВЦЭМ!$B$39:$B$782,B$83)+'СЕТ СН'!$H$11+СВЦЭМ!$D$10+'СЕТ СН'!$H$5-'СЕТ СН'!$H$21</f>
        <v>3566.14406418</v>
      </c>
      <c r="C88" s="36">
        <f>SUMIFS(СВЦЭМ!$D$39:$D$782,СВЦЭМ!$A$39:$A$782,$A88,СВЦЭМ!$B$39:$B$782,C$83)+'СЕТ СН'!$H$11+СВЦЭМ!$D$10+'СЕТ СН'!$H$5-'СЕТ СН'!$H$21</f>
        <v>3612.3868787199999</v>
      </c>
      <c r="D88" s="36">
        <f>SUMIFS(СВЦЭМ!$D$39:$D$782,СВЦЭМ!$A$39:$A$782,$A88,СВЦЭМ!$B$39:$B$782,D$83)+'СЕТ СН'!$H$11+СВЦЭМ!$D$10+'СЕТ СН'!$H$5-'СЕТ СН'!$H$21</f>
        <v>3632.8904128899994</v>
      </c>
      <c r="E88" s="36">
        <f>SUMIFS(СВЦЭМ!$D$39:$D$782,СВЦЭМ!$A$39:$A$782,$A88,СВЦЭМ!$B$39:$B$782,E$83)+'СЕТ СН'!$H$11+СВЦЭМ!$D$10+'СЕТ СН'!$H$5-'СЕТ СН'!$H$21</f>
        <v>3646.7391116399995</v>
      </c>
      <c r="F88" s="36">
        <f>SUMIFS(СВЦЭМ!$D$39:$D$782,СВЦЭМ!$A$39:$A$782,$A88,СВЦЭМ!$B$39:$B$782,F$83)+'СЕТ СН'!$H$11+СВЦЭМ!$D$10+'СЕТ СН'!$H$5-'СЕТ СН'!$H$21</f>
        <v>3659.8057483100001</v>
      </c>
      <c r="G88" s="36">
        <f>SUMIFS(СВЦЭМ!$D$39:$D$782,СВЦЭМ!$A$39:$A$782,$A88,СВЦЭМ!$B$39:$B$782,G$83)+'СЕТ СН'!$H$11+СВЦЭМ!$D$10+'СЕТ СН'!$H$5-'СЕТ СН'!$H$21</f>
        <v>3651.1683170699998</v>
      </c>
      <c r="H88" s="36">
        <f>SUMIFS(СВЦЭМ!$D$39:$D$782,СВЦЭМ!$A$39:$A$782,$A88,СВЦЭМ!$B$39:$B$782,H$83)+'СЕТ СН'!$H$11+СВЦЭМ!$D$10+'СЕТ СН'!$H$5-'СЕТ СН'!$H$21</f>
        <v>3622.1913022899998</v>
      </c>
      <c r="I88" s="36">
        <f>SUMIFS(СВЦЭМ!$D$39:$D$782,СВЦЭМ!$A$39:$A$782,$A88,СВЦЭМ!$B$39:$B$782,I$83)+'СЕТ СН'!$H$11+СВЦЭМ!$D$10+'СЕТ СН'!$H$5-'СЕТ СН'!$H$21</f>
        <v>3585.9906338599999</v>
      </c>
      <c r="J88" s="36">
        <f>SUMIFS(СВЦЭМ!$D$39:$D$782,СВЦЭМ!$A$39:$A$782,$A88,СВЦЭМ!$B$39:$B$782,J$83)+'СЕТ СН'!$H$11+СВЦЭМ!$D$10+'СЕТ СН'!$H$5-'СЕТ СН'!$H$21</f>
        <v>3549.6276986599996</v>
      </c>
      <c r="K88" s="36">
        <f>SUMIFS(СВЦЭМ!$D$39:$D$782,СВЦЭМ!$A$39:$A$782,$A88,СВЦЭМ!$B$39:$B$782,K$83)+'СЕТ СН'!$H$11+СВЦЭМ!$D$10+'СЕТ СН'!$H$5-'СЕТ СН'!$H$21</f>
        <v>3536.1718773600001</v>
      </c>
      <c r="L88" s="36">
        <f>SUMIFS(СВЦЭМ!$D$39:$D$782,СВЦЭМ!$A$39:$A$782,$A88,СВЦЭМ!$B$39:$B$782,L$83)+'СЕТ СН'!$H$11+СВЦЭМ!$D$10+'СЕТ СН'!$H$5-'СЕТ СН'!$H$21</f>
        <v>3514.5374073899998</v>
      </c>
      <c r="M88" s="36">
        <f>SUMIFS(СВЦЭМ!$D$39:$D$782,СВЦЭМ!$A$39:$A$782,$A88,СВЦЭМ!$B$39:$B$782,M$83)+'СЕТ СН'!$H$11+СВЦЭМ!$D$10+'СЕТ СН'!$H$5-'СЕТ СН'!$H$21</f>
        <v>3503.46823025</v>
      </c>
      <c r="N88" s="36">
        <f>SUMIFS(СВЦЭМ!$D$39:$D$782,СВЦЭМ!$A$39:$A$782,$A88,СВЦЭМ!$B$39:$B$782,N$83)+'СЕТ СН'!$H$11+СВЦЭМ!$D$10+'СЕТ СН'!$H$5-'СЕТ СН'!$H$21</f>
        <v>3524.66025481</v>
      </c>
      <c r="O88" s="36">
        <f>SUMIFS(СВЦЭМ!$D$39:$D$782,СВЦЭМ!$A$39:$A$782,$A88,СВЦЭМ!$B$39:$B$782,O$83)+'СЕТ СН'!$H$11+СВЦЭМ!$D$10+'СЕТ СН'!$H$5-'СЕТ СН'!$H$21</f>
        <v>3525.7383993399999</v>
      </c>
      <c r="P88" s="36">
        <f>SUMIFS(СВЦЭМ!$D$39:$D$782,СВЦЭМ!$A$39:$A$782,$A88,СВЦЭМ!$B$39:$B$782,P$83)+'СЕТ СН'!$H$11+СВЦЭМ!$D$10+'СЕТ СН'!$H$5-'СЕТ СН'!$H$21</f>
        <v>3528.80147777</v>
      </c>
      <c r="Q88" s="36">
        <f>SUMIFS(СВЦЭМ!$D$39:$D$782,СВЦЭМ!$A$39:$A$782,$A88,СВЦЭМ!$B$39:$B$782,Q$83)+'СЕТ СН'!$H$11+СВЦЭМ!$D$10+'СЕТ СН'!$H$5-'СЕТ СН'!$H$21</f>
        <v>3533.5947730399998</v>
      </c>
      <c r="R88" s="36">
        <f>SUMIFS(СВЦЭМ!$D$39:$D$782,СВЦЭМ!$A$39:$A$782,$A88,СВЦЭМ!$B$39:$B$782,R$83)+'СЕТ СН'!$H$11+СВЦЭМ!$D$10+'СЕТ СН'!$H$5-'СЕТ СН'!$H$21</f>
        <v>3531.64730624</v>
      </c>
      <c r="S88" s="36">
        <f>SUMIFS(СВЦЭМ!$D$39:$D$782,СВЦЭМ!$A$39:$A$782,$A88,СВЦЭМ!$B$39:$B$782,S$83)+'СЕТ СН'!$H$11+СВЦЭМ!$D$10+'СЕТ СН'!$H$5-'СЕТ СН'!$H$21</f>
        <v>3541.12757745</v>
      </c>
      <c r="T88" s="36">
        <f>SUMIFS(СВЦЭМ!$D$39:$D$782,СВЦЭМ!$A$39:$A$782,$A88,СВЦЭМ!$B$39:$B$782,T$83)+'СЕТ СН'!$H$11+СВЦЭМ!$D$10+'СЕТ СН'!$H$5-'СЕТ СН'!$H$21</f>
        <v>3538.5677424199998</v>
      </c>
      <c r="U88" s="36">
        <f>SUMIFS(СВЦЭМ!$D$39:$D$782,СВЦЭМ!$A$39:$A$782,$A88,СВЦЭМ!$B$39:$B$782,U$83)+'СЕТ СН'!$H$11+СВЦЭМ!$D$10+'СЕТ СН'!$H$5-'СЕТ СН'!$H$21</f>
        <v>3522.1225613299998</v>
      </c>
      <c r="V88" s="36">
        <f>SUMIFS(СВЦЭМ!$D$39:$D$782,СВЦЭМ!$A$39:$A$782,$A88,СВЦЭМ!$B$39:$B$782,V$83)+'СЕТ СН'!$H$11+СВЦЭМ!$D$10+'СЕТ СН'!$H$5-'СЕТ СН'!$H$21</f>
        <v>3513.7380889999999</v>
      </c>
      <c r="W88" s="36">
        <f>SUMIFS(СВЦЭМ!$D$39:$D$782,СВЦЭМ!$A$39:$A$782,$A88,СВЦЭМ!$B$39:$B$782,W$83)+'СЕТ СН'!$H$11+СВЦЭМ!$D$10+'СЕТ СН'!$H$5-'СЕТ СН'!$H$21</f>
        <v>3518.5348355799997</v>
      </c>
      <c r="X88" s="36">
        <f>SUMIFS(СВЦЭМ!$D$39:$D$782,СВЦЭМ!$A$39:$A$782,$A88,СВЦЭМ!$B$39:$B$782,X$83)+'СЕТ СН'!$H$11+СВЦЭМ!$D$10+'СЕТ СН'!$H$5-'СЕТ СН'!$H$21</f>
        <v>3529.76741283</v>
      </c>
      <c r="Y88" s="36">
        <f>SUMIFS(СВЦЭМ!$D$39:$D$782,СВЦЭМ!$A$39:$A$782,$A88,СВЦЭМ!$B$39:$B$782,Y$83)+'СЕТ СН'!$H$11+СВЦЭМ!$D$10+'СЕТ СН'!$H$5-'СЕТ СН'!$H$21</f>
        <v>3569.2034257799996</v>
      </c>
    </row>
    <row r="89" spans="1:27" ht="15.75" x14ac:dyDescent="0.2">
      <c r="A89" s="35">
        <f t="shared" si="2"/>
        <v>44322</v>
      </c>
      <c r="B89" s="36">
        <f>SUMIFS(СВЦЭМ!$D$39:$D$782,СВЦЭМ!$A$39:$A$782,$A89,СВЦЭМ!$B$39:$B$782,B$83)+'СЕТ СН'!$H$11+СВЦЭМ!$D$10+'СЕТ СН'!$H$5-'СЕТ СН'!$H$21</f>
        <v>3558.33512608</v>
      </c>
      <c r="C89" s="36">
        <f>SUMIFS(СВЦЭМ!$D$39:$D$782,СВЦЭМ!$A$39:$A$782,$A89,СВЦЭМ!$B$39:$B$782,C$83)+'СЕТ СН'!$H$11+СВЦЭМ!$D$10+'СЕТ СН'!$H$5-'СЕТ СН'!$H$21</f>
        <v>3591.0454377599999</v>
      </c>
      <c r="D89" s="36">
        <f>SUMIFS(СВЦЭМ!$D$39:$D$782,СВЦЭМ!$A$39:$A$782,$A89,СВЦЭМ!$B$39:$B$782,D$83)+'СЕТ СН'!$H$11+СВЦЭМ!$D$10+'СЕТ СН'!$H$5-'СЕТ СН'!$H$21</f>
        <v>3622.8203028500002</v>
      </c>
      <c r="E89" s="36">
        <f>SUMIFS(СВЦЭМ!$D$39:$D$782,СВЦЭМ!$A$39:$A$782,$A89,СВЦЭМ!$B$39:$B$782,E$83)+'СЕТ СН'!$H$11+СВЦЭМ!$D$10+'СЕТ СН'!$H$5-'СЕТ СН'!$H$21</f>
        <v>3636.3728236999996</v>
      </c>
      <c r="F89" s="36">
        <f>SUMIFS(СВЦЭМ!$D$39:$D$782,СВЦЭМ!$A$39:$A$782,$A89,СВЦЭМ!$B$39:$B$782,F$83)+'СЕТ СН'!$H$11+СВЦЭМ!$D$10+'СЕТ СН'!$H$5-'СЕТ СН'!$H$21</f>
        <v>3645.3542337299996</v>
      </c>
      <c r="G89" s="36">
        <f>SUMIFS(СВЦЭМ!$D$39:$D$782,СВЦЭМ!$A$39:$A$782,$A89,СВЦЭМ!$B$39:$B$782,G$83)+'СЕТ СН'!$H$11+СВЦЭМ!$D$10+'СЕТ СН'!$H$5-'СЕТ СН'!$H$21</f>
        <v>3639.9522161899995</v>
      </c>
      <c r="H89" s="36">
        <f>SUMIFS(СВЦЭМ!$D$39:$D$782,СВЦЭМ!$A$39:$A$782,$A89,СВЦЭМ!$B$39:$B$782,H$83)+'СЕТ СН'!$H$11+СВЦЭМ!$D$10+'СЕТ СН'!$H$5-'СЕТ СН'!$H$21</f>
        <v>3606.0583126699994</v>
      </c>
      <c r="I89" s="36">
        <f>SUMIFS(СВЦЭМ!$D$39:$D$782,СВЦЭМ!$A$39:$A$782,$A89,СВЦЭМ!$B$39:$B$782,I$83)+'СЕТ СН'!$H$11+СВЦЭМ!$D$10+'СЕТ СН'!$H$5-'СЕТ СН'!$H$21</f>
        <v>3571.1015635200001</v>
      </c>
      <c r="J89" s="36">
        <f>SUMIFS(СВЦЭМ!$D$39:$D$782,СВЦЭМ!$A$39:$A$782,$A89,СВЦЭМ!$B$39:$B$782,J$83)+'СЕТ СН'!$H$11+СВЦЭМ!$D$10+'СЕТ СН'!$H$5-'СЕТ СН'!$H$21</f>
        <v>3539.5520577399998</v>
      </c>
      <c r="K89" s="36">
        <f>SUMIFS(СВЦЭМ!$D$39:$D$782,СВЦЭМ!$A$39:$A$782,$A89,СВЦЭМ!$B$39:$B$782,K$83)+'СЕТ СН'!$H$11+СВЦЭМ!$D$10+'СЕТ СН'!$H$5-'СЕТ СН'!$H$21</f>
        <v>3489.7135274100001</v>
      </c>
      <c r="L89" s="36">
        <f>SUMIFS(СВЦЭМ!$D$39:$D$782,СВЦЭМ!$A$39:$A$782,$A89,СВЦЭМ!$B$39:$B$782,L$83)+'СЕТ СН'!$H$11+СВЦЭМ!$D$10+'СЕТ СН'!$H$5-'СЕТ СН'!$H$21</f>
        <v>3466.7908260099998</v>
      </c>
      <c r="M89" s="36">
        <f>SUMIFS(СВЦЭМ!$D$39:$D$782,СВЦЭМ!$A$39:$A$782,$A89,СВЦЭМ!$B$39:$B$782,M$83)+'СЕТ СН'!$H$11+СВЦЭМ!$D$10+'СЕТ СН'!$H$5-'СЕТ СН'!$H$21</f>
        <v>3470.9327623700001</v>
      </c>
      <c r="N89" s="36">
        <f>SUMIFS(СВЦЭМ!$D$39:$D$782,СВЦЭМ!$A$39:$A$782,$A89,СВЦЭМ!$B$39:$B$782,N$83)+'СЕТ СН'!$H$11+СВЦЭМ!$D$10+'СЕТ СН'!$H$5-'СЕТ СН'!$H$21</f>
        <v>3504.46265077</v>
      </c>
      <c r="O89" s="36">
        <f>SUMIFS(СВЦЭМ!$D$39:$D$782,СВЦЭМ!$A$39:$A$782,$A89,СВЦЭМ!$B$39:$B$782,O$83)+'СЕТ СН'!$H$11+СВЦЭМ!$D$10+'СЕТ СН'!$H$5-'СЕТ СН'!$H$21</f>
        <v>3521.5434069399998</v>
      </c>
      <c r="P89" s="36">
        <f>SUMIFS(СВЦЭМ!$D$39:$D$782,СВЦЭМ!$A$39:$A$782,$A89,СВЦЭМ!$B$39:$B$782,P$83)+'СЕТ СН'!$H$11+СВЦЭМ!$D$10+'СЕТ СН'!$H$5-'СЕТ СН'!$H$21</f>
        <v>3540.16998199</v>
      </c>
      <c r="Q89" s="36">
        <f>SUMIFS(СВЦЭМ!$D$39:$D$782,СВЦЭМ!$A$39:$A$782,$A89,СВЦЭМ!$B$39:$B$782,Q$83)+'СЕТ СН'!$H$11+СВЦЭМ!$D$10+'СЕТ СН'!$H$5-'СЕТ СН'!$H$21</f>
        <v>3548.7929576400002</v>
      </c>
      <c r="R89" s="36">
        <f>SUMIFS(СВЦЭМ!$D$39:$D$782,СВЦЭМ!$A$39:$A$782,$A89,СВЦЭМ!$B$39:$B$782,R$83)+'СЕТ СН'!$H$11+СВЦЭМ!$D$10+'СЕТ СН'!$H$5-'СЕТ СН'!$H$21</f>
        <v>3539.3758558899999</v>
      </c>
      <c r="S89" s="36">
        <f>SUMIFS(СВЦЭМ!$D$39:$D$782,СВЦЭМ!$A$39:$A$782,$A89,СВЦЭМ!$B$39:$B$782,S$83)+'СЕТ СН'!$H$11+СВЦЭМ!$D$10+'СЕТ СН'!$H$5-'СЕТ СН'!$H$21</f>
        <v>3546.16785841</v>
      </c>
      <c r="T89" s="36">
        <f>SUMIFS(СВЦЭМ!$D$39:$D$782,СВЦЭМ!$A$39:$A$782,$A89,СВЦЭМ!$B$39:$B$782,T$83)+'СЕТ СН'!$H$11+СВЦЭМ!$D$10+'СЕТ СН'!$H$5-'СЕТ СН'!$H$21</f>
        <v>3523.3075987799998</v>
      </c>
      <c r="U89" s="36">
        <f>SUMIFS(СВЦЭМ!$D$39:$D$782,СВЦЭМ!$A$39:$A$782,$A89,СВЦЭМ!$B$39:$B$782,U$83)+'СЕТ СН'!$H$11+СВЦЭМ!$D$10+'СЕТ СН'!$H$5-'СЕТ СН'!$H$21</f>
        <v>3485.42306555</v>
      </c>
      <c r="V89" s="36">
        <f>SUMIFS(СВЦЭМ!$D$39:$D$782,СВЦЭМ!$A$39:$A$782,$A89,СВЦЭМ!$B$39:$B$782,V$83)+'СЕТ СН'!$H$11+СВЦЭМ!$D$10+'СЕТ СН'!$H$5-'СЕТ СН'!$H$21</f>
        <v>3448.6074990099996</v>
      </c>
      <c r="W89" s="36">
        <f>SUMIFS(СВЦЭМ!$D$39:$D$782,СВЦЭМ!$A$39:$A$782,$A89,СВЦЭМ!$B$39:$B$782,W$83)+'СЕТ СН'!$H$11+СВЦЭМ!$D$10+'СЕТ СН'!$H$5-'СЕТ СН'!$H$21</f>
        <v>3466.26791349</v>
      </c>
      <c r="X89" s="36">
        <f>SUMIFS(СВЦЭМ!$D$39:$D$782,СВЦЭМ!$A$39:$A$782,$A89,СВЦЭМ!$B$39:$B$782,X$83)+'СЕТ СН'!$H$11+СВЦЭМ!$D$10+'СЕТ СН'!$H$5-'СЕТ СН'!$H$21</f>
        <v>3497.01685744</v>
      </c>
      <c r="Y89" s="36">
        <f>SUMIFS(СВЦЭМ!$D$39:$D$782,СВЦЭМ!$A$39:$A$782,$A89,СВЦЭМ!$B$39:$B$782,Y$83)+'СЕТ СН'!$H$11+СВЦЭМ!$D$10+'СЕТ СН'!$H$5-'СЕТ СН'!$H$21</f>
        <v>3548.5096163799999</v>
      </c>
    </row>
    <row r="90" spans="1:27" ht="15.75" x14ac:dyDescent="0.2">
      <c r="A90" s="35">
        <f t="shared" si="2"/>
        <v>44323</v>
      </c>
      <c r="B90" s="36">
        <f>SUMIFS(СВЦЭМ!$D$39:$D$782,СВЦЭМ!$A$39:$A$782,$A90,СВЦЭМ!$B$39:$B$782,B$83)+'СЕТ СН'!$H$11+СВЦЭМ!$D$10+'СЕТ СН'!$H$5-'СЕТ СН'!$H$21</f>
        <v>3553.3545760799998</v>
      </c>
      <c r="C90" s="36">
        <f>SUMIFS(СВЦЭМ!$D$39:$D$782,СВЦЭМ!$A$39:$A$782,$A90,СВЦЭМ!$B$39:$B$782,C$83)+'СЕТ СН'!$H$11+СВЦЭМ!$D$10+'СЕТ СН'!$H$5-'СЕТ СН'!$H$21</f>
        <v>3556.88567556</v>
      </c>
      <c r="D90" s="36">
        <f>SUMIFS(СВЦЭМ!$D$39:$D$782,СВЦЭМ!$A$39:$A$782,$A90,СВЦЭМ!$B$39:$B$782,D$83)+'СЕТ СН'!$H$11+СВЦЭМ!$D$10+'СЕТ СН'!$H$5-'СЕТ СН'!$H$21</f>
        <v>3619.6166629700001</v>
      </c>
      <c r="E90" s="36">
        <f>SUMIFS(СВЦЭМ!$D$39:$D$782,СВЦЭМ!$A$39:$A$782,$A90,СВЦЭМ!$B$39:$B$782,E$83)+'СЕТ СН'!$H$11+СВЦЭМ!$D$10+'СЕТ СН'!$H$5-'СЕТ СН'!$H$21</f>
        <v>3634.8168781599998</v>
      </c>
      <c r="F90" s="36">
        <f>SUMIFS(СВЦЭМ!$D$39:$D$782,СВЦЭМ!$A$39:$A$782,$A90,СВЦЭМ!$B$39:$B$782,F$83)+'СЕТ СН'!$H$11+СВЦЭМ!$D$10+'СЕТ СН'!$H$5-'СЕТ СН'!$H$21</f>
        <v>3646.87416381</v>
      </c>
      <c r="G90" s="36">
        <f>SUMIFS(СВЦЭМ!$D$39:$D$782,СВЦЭМ!$A$39:$A$782,$A90,СВЦЭМ!$B$39:$B$782,G$83)+'СЕТ СН'!$H$11+СВЦЭМ!$D$10+'СЕТ СН'!$H$5-'СЕТ СН'!$H$21</f>
        <v>3628.5847748799997</v>
      </c>
      <c r="H90" s="36">
        <f>SUMIFS(СВЦЭМ!$D$39:$D$782,СВЦЭМ!$A$39:$A$782,$A90,СВЦЭМ!$B$39:$B$782,H$83)+'СЕТ СН'!$H$11+СВЦЭМ!$D$10+'СЕТ СН'!$H$5-'СЕТ СН'!$H$21</f>
        <v>3575.0720669299999</v>
      </c>
      <c r="I90" s="36">
        <f>SUMIFS(СВЦЭМ!$D$39:$D$782,СВЦЭМ!$A$39:$A$782,$A90,СВЦЭМ!$B$39:$B$782,I$83)+'СЕТ СН'!$H$11+СВЦЭМ!$D$10+'СЕТ СН'!$H$5-'СЕТ СН'!$H$21</f>
        <v>3545.5228484599998</v>
      </c>
      <c r="J90" s="36">
        <f>SUMIFS(СВЦЭМ!$D$39:$D$782,СВЦЭМ!$A$39:$A$782,$A90,СВЦЭМ!$B$39:$B$782,J$83)+'СЕТ СН'!$H$11+СВЦЭМ!$D$10+'СЕТ СН'!$H$5-'СЕТ СН'!$H$21</f>
        <v>3523.1619647899997</v>
      </c>
      <c r="K90" s="36">
        <f>SUMIFS(СВЦЭМ!$D$39:$D$782,СВЦЭМ!$A$39:$A$782,$A90,СВЦЭМ!$B$39:$B$782,K$83)+'СЕТ СН'!$H$11+СВЦЭМ!$D$10+'СЕТ СН'!$H$5-'СЕТ СН'!$H$21</f>
        <v>3532.11335418</v>
      </c>
      <c r="L90" s="36">
        <f>SUMIFS(СВЦЭМ!$D$39:$D$782,СВЦЭМ!$A$39:$A$782,$A90,СВЦЭМ!$B$39:$B$782,L$83)+'СЕТ СН'!$H$11+СВЦЭМ!$D$10+'СЕТ СН'!$H$5-'СЕТ СН'!$H$21</f>
        <v>3521.5982531700001</v>
      </c>
      <c r="M90" s="36">
        <f>SUMIFS(СВЦЭМ!$D$39:$D$782,СВЦЭМ!$A$39:$A$782,$A90,СВЦЭМ!$B$39:$B$782,M$83)+'СЕТ СН'!$H$11+СВЦЭМ!$D$10+'СЕТ СН'!$H$5-'СЕТ СН'!$H$21</f>
        <v>3511.3592129999997</v>
      </c>
      <c r="N90" s="36">
        <f>SUMIFS(СВЦЭМ!$D$39:$D$782,СВЦЭМ!$A$39:$A$782,$A90,СВЦЭМ!$B$39:$B$782,N$83)+'СЕТ СН'!$H$11+СВЦЭМ!$D$10+'СЕТ СН'!$H$5-'СЕТ СН'!$H$21</f>
        <v>3505.5321197100002</v>
      </c>
      <c r="O90" s="36">
        <f>SUMIFS(СВЦЭМ!$D$39:$D$782,СВЦЭМ!$A$39:$A$782,$A90,СВЦЭМ!$B$39:$B$782,O$83)+'СЕТ СН'!$H$11+СВЦЭМ!$D$10+'СЕТ СН'!$H$5-'СЕТ СН'!$H$21</f>
        <v>3506.6536646699997</v>
      </c>
      <c r="P90" s="36">
        <f>SUMIFS(СВЦЭМ!$D$39:$D$782,СВЦЭМ!$A$39:$A$782,$A90,СВЦЭМ!$B$39:$B$782,P$83)+'СЕТ СН'!$H$11+СВЦЭМ!$D$10+'СЕТ СН'!$H$5-'СЕТ СН'!$H$21</f>
        <v>3510.0660593299999</v>
      </c>
      <c r="Q90" s="36">
        <f>SUMIFS(СВЦЭМ!$D$39:$D$782,СВЦЭМ!$A$39:$A$782,$A90,СВЦЭМ!$B$39:$B$782,Q$83)+'СЕТ СН'!$H$11+СВЦЭМ!$D$10+'СЕТ СН'!$H$5-'СЕТ СН'!$H$21</f>
        <v>3515.3911647499999</v>
      </c>
      <c r="R90" s="36">
        <f>SUMIFS(СВЦЭМ!$D$39:$D$782,СВЦЭМ!$A$39:$A$782,$A90,СВЦЭМ!$B$39:$B$782,R$83)+'СЕТ СН'!$H$11+СВЦЭМ!$D$10+'СЕТ СН'!$H$5-'СЕТ СН'!$H$21</f>
        <v>3504.1278208399999</v>
      </c>
      <c r="S90" s="36">
        <f>SUMIFS(СВЦЭМ!$D$39:$D$782,СВЦЭМ!$A$39:$A$782,$A90,СВЦЭМ!$B$39:$B$782,S$83)+'СЕТ СН'!$H$11+СВЦЭМ!$D$10+'СЕТ СН'!$H$5-'СЕТ СН'!$H$21</f>
        <v>3517.6013264599997</v>
      </c>
      <c r="T90" s="36">
        <f>SUMIFS(СВЦЭМ!$D$39:$D$782,СВЦЭМ!$A$39:$A$782,$A90,СВЦЭМ!$B$39:$B$782,T$83)+'СЕТ СН'!$H$11+СВЦЭМ!$D$10+'СЕТ СН'!$H$5-'СЕТ СН'!$H$21</f>
        <v>3524.6000600699999</v>
      </c>
      <c r="U90" s="36">
        <f>SUMIFS(СВЦЭМ!$D$39:$D$782,СВЦЭМ!$A$39:$A$782,$A90,СВЦЭМ!$B$39:$B$782,U$83)+'СЕТ СН'!$H$11+СВЦЭМ!$D$10+'СЕТ СН'!$H$5-'СЕТ СН'!$H$21</f>
        <v>3522.25135215</v>
      </c>
      <c r="V90" s="36">
        <f>SUMIFS(СВЦЭМ!$D$39:$D$782,СВЦЭМ!$A$39:$A$782,$A90,СВЦЭМ!$B$39:$B$782,V$83)+'СЕТ СН'!$H$11+СВЦЭМ!$D$10+'СЕТ СН'!$H$5-'СЕТ СН'!$H$21</f>
        <v>3508.6155455099997</v>
      </c>
      <c r="W90" s="36">
        <f>SUMIFS(СВЦЭМ!$D$39:$D$782,СВЦЭМ!$A$39:$A$782,$A90,СВЦЭМ!$B$39:$B$782,W$83)+'СЕТ СН'!$H$11+СВЦЭМ!$D$10+'СЕТ СН'!$H$5-'СЕТ СН'!$H$21</f>
        <v>3508.2940601299997</v>
      </c>
      <c r="X90" s="36">
        <f>SUMIFS(СВЦЭМ!$D$39:$D$782,СВЦЭМ!$A$39:$A$782,$A90,СВЦЭМ!$B$39:$B$782,X$83)+'СЕТ СН'!$H$11+СВЦЭМ!$D$10+'СЕТ СН'!$H$5-'СЕТ СН'!$H$21</f>
        <v>3494.98338926</v>
      </c>
      <c r="Y90" s="36">
        <f>SUMIFS(СВЦЭМ!$D$39:$D$782,СВЦЭМ!$A$39:$A$782,$A90,СВЦЭМ!$B$39:$B$782,Y$83)+'СЕТ СН'!$H$11+СВЦЭМ!$D$10+'СЕТ СН'!$H$5-'СЕТ СН'!$H$21</f>
        <v>3490.6223200099998</v>
      </c>
    </row>
    <row r="91" spans="1:27" ht="15.75" x14ac:dyDescent="0.2">
      <c r="A91" s="35">
        <f t="shared" si="2"/>
        <v>44324</v>
      </c>
      <c r="B91" s="36">
        <f>SUMIFS(СВЦЭМ!$D$39:$D$782,СВЦЭМ!$A$39:$A$782,$A91,СВЦЭМ!$B$39:$B$782,B$83)+'СЕТ СН'!$H$11+СВЦЭМ!$D$10+'СЕТ СН'!$H$5-'СЕТ СН'!$H$21</f>
        <v>3528.9225343799999</v>
      </c>
      <c r="C91" s="36">
        <f>SUMIFS(СВЦЭМ!$D$39:$D$782,СВЦЭМ!$A$39:$A$782,$A91,СВЦЭМ!$B$39:$B$782,C$83)+'СЕТ СН'!$H$11+СВЦЭМ!$D$10+'СЕТ СН'!$H$5-'СЕТ СН'!$H$21</f>
        <v>3579.7190447100002</v>
      </c>
      <c r="D91" s="36">
        <f>SUMIFS(СВЦЭМ!$D$39:$D$782,СВЦЭМ!$A$39:$A$782,$A91,СВЦЭМ!$B$39:$B$782,D$83)+'СЕТ СН'!$H$11+СВЦЭМ!$D$10+'СЕТ СН'!$H$5-'СЕТ СН'!$H$21</f>
        <v>3582.5987115999997</v>
      </c>
      <c r="E91" s="36">
        <f>SUMIFS(СВЦЭМ!$D$39:$D$782,СВЦЭМ!$A$39:$A$782,$A91,СВЦЭМ!$B$39:$B$782,E$83)+'СЕТ СН'!$H$11+СВЦЭМ!$D$10+'СЕТ СН'!$H$5-'СЕТ СН'!$H$21</f>
        <v>3589.67422511</v>
      </c>
      <c r="F91" s="36">
        <f>SUMIFS(СВЦЭМ!$D$39:$D$782,СВЦЭМ!$A$39:$A$782,$A91,СВЦЭМ!$B$39:$B$782,F$83)+'СЕТ СН'!$H$11+СВЦЭМ!$D$10+'СЕТ СН'!$H$5-'СЕТ СН'!$H$21</f>
        <v>3607.2695847499999</v>
      </c>
      <c r="G91" s="36">
        <f>SUMIFS(СВЦЭМ!$D$39:$D$782,СВЦЭМ!$A$39:$A$782,$A91,СВЦЭМ!$B$39:$B$782,G$83)+'СЕТ СН'!$H$11+СВЦЭМ!$D$10+'СЕТ СН'!$H$5-'СЕТ СН'!$H$21</f>
        <v>3595.6929167999997</v>
      </c>
      <c r="H91" s="36">
        <f>SUMIFS(СВЦЭМ!$D$39:$D$782,СВЦЭМ!$A$39:$A$782,$A91,СВЦЭМ!$B$39:$B$782,H$83)+'СЕТ СН'!$H$11+СВЦЭМ!$D$10+'СЕТ СН'!$H$5-'СЕТ СН'!$H$21</f>
        <v>3561.7074032399996</v>
      </c>
      <c r="I91" s="36">
        <f>SUMIFS(СВЦЭМ!$D$39:$D$782,СВЦЭМ!$A$39:$A$782,$A91,СВЦЭМ!$B$39:$B$782,I$83)+'СЕТ СН'!$H$11+СВЦЭМ!$D$10+'СЕТ СН'!$H$5-'СЕТ СН'!$H$21</f>
        <v>3549.4780329300002</v>
      </c>
      <c r="J91" s="36">
        <f>SUMIFS(СВЦЭМ!$D$39:$D$782,СВЦЭМ!$A$39:$A$782,$A91,СВЦЭМ!$B$39:$B$782,J$83)+'СЕТ СН'!$H$11+СВЦЭМ!$D$10+'СЕТ СН'!$H$5-'СЕТ СН'!$H$21</f>
        <v>3521.6939943500001</v>
      </c>
      <c r="K91" s="36">
        <f>SUMIFS(СВЦЭМ!$D$39:$D$782,СВЦЭМ!$A$39:$A$782,$A91,СВЦЭМ!$B$39:$B$782,K$83)+'СЕТ СН'!$H$11+СВЦЭМ!$D$10+'СЕТ СН'!$H$5-'СЕТ СН'!$H$21</f>
        <v>3494.7177166799997</v>
      </c>
      <c r="L91" s="36">
        <f>SUMIFS(СВЦЭМ!$D$39:$D$782,СВЦЭМ!$A$39:$A$782,$A91,СВЦЭМ!$B$39:$B$782,L$83)+'СЕТ СН'!$H$11+СВЦЭМ!$D$10+'СЕТ СН'!$H$5-'СЕТ СН'!$H$21</f>
        <v>3465.4249885300001</v>
      </c>
      <c r="M91" s="36">
        <f>SUMIFS(СВЦЭМ!$D$39:$D$782,СВЦЭМ!$A$39:$A$782,$A91,СВЦЭМ!$B$39:$B$782,M$83)+'СЕТ СН'!$H$11+СВЦЭМ!$D$10+'СЕТ СН'!$H$5-'СЕТ СН'!$H$21</f>
        <v>3466.2851431399999</v>
      </c>
      <c r="N91" s="36">
        <f>SUMIFS(СВЦЭМ!$D$39:$D$782,СВЦЭМ!$A$39:$A$782,$A91,СВЦЭМ!$B$39:$B$782,N$83)+'СЕТ СН'!$H$11+СВЦЭМ!$D$10+'СЕТ СН'!$H$5-'СЕТ СН'!$H$21</f>
        <v>3490.3863578800001</v>
      </c>
      <c r="O91" s="36">
        <f>SUMIFS(СВЦЭМ!$D$39:$D$782,СВЦЭМ!$A$39:$A$782,$A91,СВЦЭМ!$B$39:$B$782,O$83)+'СЕТ СН'!$H$11+СВЦЭМ!$D$10+'СЕТ СН'!$H$5-'СЕТ СН'!$H$21</f>
        <v>3485.9160760999998</v>
      </c>
      <c r="P91" s="36">
        <f>SUMIFS(СВЦЭМ!$D$39:$D$782,СВЦЭМ!$A$39:$A$782,$A91,СВЦЭМ!$B$39:$B$782,P$83)+'СЕТ СН'!$H$11+СВЦЭМ!$D$10+'СЕТ СН'!$H$5-'СЕТ СН'!$H$21</f>
        <v>3506.7465920599998</v>
      </c>
      <c r="Q91" s="36">
        <f>SUMIFS(СВЦЭМ!$D$39:$D$782,СВЦЭМ!$A$39:$A$782,$A91,СВЦЭМ!$B$39:$B$782,Q$83)+'СЕТ СН'!$H$11+СВЦЭМ!$D$10+'СЕТ СН'!$H$5-'СЕТ СН'!$H$21</f>
        <v>3510.6997158499998</v>
      </c>
      <c r="R91" s="36">
        <f>SUMIFS(СВЦЭМ!$D$39:$D$782,СВЦЭМ!$A$39:$A$782,$A91,СВЦЭМ!$B$39:$B$782,R$83)+'СЕТ СН'!$H$11+СВЦЭМ!$D$10+'СЕТ СН'!$H$5-'СЕТ СН'!$H$21</f>
        <v>3501.88976529</v>
      </c>
      <c r="S91" s="36">
        <f>SUMIFS(СВЦЭМ!$D$39:$D$782,СВЦЭМ!$A$39:$A$782,$A91,СВЦЭМ!$B$39:$B$782,S$83)+'СЕТ СН'!$H$11+СВЦЭМ!$D$10+'СЕТ СН'!$H$5-'СЕТ СН'!$H$21</f>
        <v>3511.3900421899998</v>
      </c>
      <c r="T91" s="36">
        <f>SUMIFS(СВЦЭМ!$D$39:$D$782,СВЦЭМ!$A$39:$A$782,$A91,СВЦЭМ!$B$39:$B$782,T$83)+'СЕТ СН'!$H$11+СВЦЭМ!$D$10+'СЕТ СН'!$H$5-'СЕТ СН'!$H$21</f>
        <v>3500.3751662999998</v>
      </c>
      <c r="U91" s="36">
        <f>SUMIFS(СВЦЭМ!$D$39:$D$782,СВЦЭМ!$A$39:$A$782,$A91,СВЦЭМ!$B$39:$B$782,U$83)+'СЕТ СН'!$H$11+СВЦЭМ!$D$10+'СЕТ СН'!$H$5-'СЕТ СН'!$H$21</f>
        <v>3474.7967840000001</v>
      </c>
      <c r="V91" s="36">
        <f>SUMIFS(СВЦЭМ!$D$39:$D$782,СВЦЭМ!$A$39:$A$782,$A91,СВЦЭМ!$B$39:$B$782,V$83)+'СЕТ СН'!$H$11+СВЦЭМ!$D$10+'СЕТ СН'!$H$5-'СЕТ СН'!$H$21</f>
        <v>3460.6542884999999</v>
      </c>
      <c r="W91" s="36">
        <f>SUMIFS(СВЦЭМ!$D$39:$D$782,СВЦЭМ!$A$39:$A$782,$A91,СВЦЭМ!$B$39:$B$782,W$83)+'СЕТ СН'!$H$11+СВЦЭМ!$D$10+'СЕТ СН'!$H$5-'СЕТ СН'!$H$21</f>
        <v>3453.9138923</v>
      </c>
      <c r="X91" s="36">
        <f>SUMIFS(СВЦЭМ!$D$39:$D$782,СВЦЭМ!$A$39:$A$782,$A91,СВЦЭМ!$B$39:$B$782,X$83)+'СЕТ СН'!$H$11+СВЦЭМ!$D$10+'СЕТ СН'!$H$5-'СЕТ СН'!$H$21</f>
        <v>3465.8502479600002</v>
      </c>
      <c r="Y91" s="36">
        <f>SUMIFS(СВЦЭМ!$D$39:$D$782,СВЦЭМ!$A$39:$A$782,$A91,СВЦЭМ!$B$39:$B$782,Y$83)+'СЕТ СН'!$H$11+СВЦЭМ!$D$10+'СЕТ СН'!$H$5-'СЕТ СН'!$H$21</f>
        <v>3485.4302664899997</v>
      </c>
    </row>
    <row r="92" spans="1:27" ht="15.75" x14ac:dyDescent="0.2">
      <c r="A92" s="35">
        <f t="shared" si="2"/>
        <v>44325</v>
      </c>
      <c r="B92" s="36">
        <f>SUMIFS(СВЦЭМ!$D$39:$D$782,СВЦЭМ!$A$39:$A$782,$A92,СВЦЭМ!$B$39:$B$782,B$83)+'СЕТ СН'!$H$11+СВЦЭМ!$D$10+'СЕТ СН'!$H$5-'СЕТ СН'!$H$21</f>
        <v>3464.7910370199997</v>
      </c>
      <c r="C92" s="36">
        <f>SUMIFS(СВЦЭМ!$D$39:$D$782,СВЦЭМ!$A$39:$A$782,$A92,СВЦЭМ!$B$39:$B$782,C$83)+'СЕТ СН'!$H$11+СВЦЭМ!$D$10+'СЕТ СН'!$H$5-'СЕТ СН'!$H$21</f>
        <v>3501.9426939099999</v>
      </c>
      <c r="D92" s="36">
        <f>SUMIFS(СВЦЭМ!$D$39:$D$782,СВЦЭМ!$A$39:$A$782,$A92,СВЦЭМ!$B$39:$B$782,D$83)+'СЕТ СН'!$H$11+СВЦЭМ!$D$10+'СЕТ СН'!$H$5-'СЕТ СН'!$H$21</f>
        <v>3520.1524499500001</v>
      </c>
      <c r="E92" s="36">
        <f>SUMIFS(СВЦЭМ!$D$39:$D$782,СВЦЭМ!$A$39:$A$782,$A92,СВЦЭМ!$B$39:$B$782,E$83)+'СЕТ СН'!$H$11+СВЦЭМ!$D$10+'СЕТ СН'!$H$5-'СЕТ СН'!$H$21</f>
        <v>3548.65907272</v>
      </c>
      <c r="F92" s="36">
        <f>SUMIFS(СВЦЭМ!$D$39:$D$782,СВЦЭМ!$A$39:$A$782,$A92,СВЦЭМ!$B$39:$B$782,F$83)+'СЕТ СН'!$H$11+СВЦЭМ!$D$10+'СЕТ СН'!$H$5-'СЕТ СН'!$H$21</f>
        <v>3551.5124368399997</v>
      </c>
      <c r="G92" s="36">
        <f>SUMIFS(СВЦЭМ!$D$39:$D$782,СВЦЭМ!$A$39:$A$782,$A92,СВЦЭМ!$B$39:$B$782,G$83)+'СЕТ СН'!$H$11+СВЦЭМ!$D$10+'СЕТ СН'!$H$5-'СЕТ СН'!$H$21</f>
        <v>3554.12642525</v>
      </c>
      <c r="H92" s="36">
        <f>SUMIFS(СВЦЭМ!$D$39:$D$782,СВЦЭМ!$A$39:$A$782,$A92,СВЦЭМ!$B$39:$B$782,H$83)+'СЕТ СН'!$H$11+СВЦЭМ!$D$10+'СЕТ СН'!$H$5-'СЕТ СН'!$H$21</f>
        <v>3537.6349203999998</v>
      </c>
      <c r="I92" s="36">
        <f>SUMIFS(СВЦЭМ!$D$39:$D$782,СВЦЭМ!$A$39:$A$782,$A92,СВЦЭМ!$B$39:$B$782,I$83)+'СЕТ СН'!$H$11+СВЦЭМ!$D$10+'СЕТ СН'!$H$5-'СЕТ СН'!$H$21</f>
        <v>3515.1873242000001</v>
      </c>
      <c r="J92" s="36">
        <f>SUMIFS(СВЦЭМ!$D$39:$D$782,СВЦЭМ!$A$39:$A$782,$A92,СВЦЭМ!$B$39:$B$782,J$83)+'СЕТ СН'!$H$11+СВЦЭМ!$D$10+'СЕТ СН'!$H$5-'СЕТ СН'!$H$21</f>
        <v>3492.0903587299999</v>
      </c>
      <c r="K92" s="36">
        <f>SUMIFS(СВЦЭМ!$D$39:$D$782,СВЦЭМ!$A$39:$A$782,$A92,СВЦЭМ!$B$39:$B$782,K$83)+'СЕТ СН'!$H$11+СВЦЭМ!$D$10+'СЕТ СН'!$H$5-'СЕТ СН'!$H$21</f>
        <v>3462.3424325299998</v>
      </c>
      <c r="L92" s="36">
        <f>SUMIFS(СВЦЭМ!$D$39:$D$782,СВЦЭМ!$A$39:$A$782,$A92,СВЦЭМ!$B$39:$B$782,L$83)+'СЕТ СН'!$H$11+СВЦЭМ!$D$10+'СЕТ СН'!$H$5-'СЕТ СН'!$H$21</f>
        <v>3454.8148818</v>
      </c>
      <c r="M92" s="36">
        <f>SUMIFS(СВЦЭМ!$D$39:$D$782,СВЦЭМ!$A$39:$A$782,$A92,СВЦЭМ!$B$39:$B$782,M$83)+'СЕТ СН'!$H$11+СВЦЭМ!$D$10+'СЕТ СН'!$H$5-'СЕТ СН'!$H$21</f>
        <v>3453.3970599300001</v>
      </c>
      <c r="N92" s="36">
        <f>SUMIFS(СВЦЭМ!$D$39:$D$782,СВЦЭМ!$A$39:$A$782,$A92,СВЦЭМ!$B$39:$B$782,N$83)+'СЕТ СН'!$H$11+СВЦЭМ!$D$10+'СЕТ СН'!$H$5-'СЕТ СН'!$H$21</f>
        <v>3466.9055971799999</v>
      </c>
      <c r="O92" s="36">
        <f>SUMIFS(СВЦЭМ!$D$39:$D$782,СВЦЭМ!$A$39:$A$782,$A92,СВЦЭМ!$B$39:$B$782,O$83)+'СЕТ СН'!$H$11+СВЦЭМ!$D$10+'СЕТ СН'!$H$5-'СЕТ СН'!$H$21</f>
        <v>3481.2465755399999</v>
      </c>
      <c r="P92" s="36">
        <f>SUMIFS(СВЦЭМ!$D$39:$D$782,СВЦЭМ!$A$39:$A$782,$A92,СВЦЭМ!$B$39:$B$782,P$83)+'СЕТ СН'!$H$11+СВЦЭМ!$D$10+'СЕТ СН'!$H$5-'СЕТ СН'!$H$21</f>
        <v>3495.4646893099998</v>
      </c>
      <c r="Q92" s="36">
        <f>SUMIFS(СВЦЭМ!$D$39:$D$782,СВЦЭМ!$A$39:$A$782,$A92,СВЦЭМ!$B$39:$B$782,Q$83)+'СЕТ СН'!$H$11+СВЦЭМ!$D$10+'СЕТ СН'!$H$5-'СЕТ СН'!$H$21</f>
        <v>3499.2037727699999</v>
      </c>
      <c r="R92" s="36">
        <f>SUMIFS(СВЦЭМ!$D$39:$D$782,СВЦЭМ!$A$39:$A$782,$A92,СВЦЭМ!$B$39:$B$782,R$83)+'СЕТ СН'!$H$11+СВЦЭМ!$D$10+'СЕТ СН'!$H$5-'СЕТ СН'!$H$21</f>
        <v>3492.3063511299997</v>
      </c>
      <c r="S92" s="36">
        <f>SUMIFS(СВЦЭМ!$D$39:$D$782,СВЦЭМ!$A$39:$A$782,$A92,СВЦЭМ!$B$39:$B$782,S$83)+'СЕТ СН'!$H$11+СВЦЭМ!$D$10+'СЕТ СН'!$H$5-'СЕТ СН'!$H$21</f>
        <v>3491.0699793999997</v>
      </c>
      <c r="T92" s="36">
        <f>SUMIFS(СВЦЭМ!$D$39:$D$782,СВЦЭМ!$A$39:$A$782,$A92,СВЦЭМ!$B$39:$B$782,T$83)+'СЕТ СН'!$H$11+СВЦЭМ!$D$10+'СЕТ СН'!$H$5-'СЕТ СН'!$H$21</f>
        <v>3481.7956407299998</v>
      </c>
      <c r="U92" s="36">
        <f>SUMIFS(СВЦЭМ!$D$39:$D$782,СВЦЭМ!$A$39:$A$782,$A92,СВЦЭМ!$B$39:$B$782,U$83)+'СЕТ СН'!$H$11+СВЦЭМ!$D$10+'СЕТ СН'!$H$5-'СЕТ СН'!$H$21</f>
        <v>3465.8665197099999</v>
      </c>
      <c r="V92" s="36">
        <f>SUMIFS(СВЦЭМ!$D$39:$D$782,СВЦЭМ!$A$39:$A$782,$A92,СВЦЭМ!$B$39:$B$782,V$83)+'СЕТ СН'!$H$11+СВЦЭМ!$D$10+'СЕТ СН'!$H$5-'СЕТ СН'!$H$21</f>
        <v>3440.6044845199999</v>
      </c>
      <c r="W92" s="36">
        <f>SUMIFS(СВЦЭМ!$D$39:$D$782,СВЦЭМ!$A$39:$A$782,$A92,СВЦЭМ!$B$39:$B$782,W$83)+'СЕТ СН'!$H$11+СВЦЭМ!$D$10+'СЕТ СН'!$H$5-'СЕТ СН'!$H$21</f>
        <v>3442.0711234299997</v>
      </c>
      <c r="X92" s="36">
        <f>SUMIFS(СВЦЭМ!$D$39:$D$782,СВЦЭМ!$A$39:$A$782,$A92,СВЦЭМ!$B$39:$B$782,X$83)+'СЕТ СН'!$H$11+СВЦЭМ!$D$10+'СЕТ СН'!$H$5-'СЕТ СН'!$H$21</f>
        <v>3455.7019450600001</v>
      </c>
      <c r="Y92" s="36">
        <f>SUMIFS(СВЦЭМ!$D$39:$D$782,СВЦЭМ!$A$39:$A$782,$A92,СВЦЭМ!$B$39:$B$782,Y$83)+'СЕТ СН'!$H$11+СВЦЭМ!$D$10+'СЕТ СН'!$H$5-'СЕТ СН'!$H$21</f>
        <v>3474.1666365299998</v>
      </c>
    </row>
    <row r="93" spans="1:27" ht="15.75" x14ac:dyDescent="0.2">
      <c r="A93" s="35">
        <f t="shared" si="2"/>
        <v>44326</v>
      </c>
      <c r="B93" s="36">
        <f>SUMIFS(СВЦЭМ!$D$39:$D$782,СВЦЭМ!$A$39:$A$782,$A93,СВЦЭМ!$B$39:$B$782,B$83)+'СЕТ СН'!$H$11+СВЦЭМ!$D$10+'СЕТ СН'!$H$5-'СЕТ СН'!$H$21</f>
        <v>3504.28168396</v>
      </c>
      <c r="C93" s="36">
        <f>SUMIFS(СВЦЭМ!$D$39:$D$782,СВЦЭМ!$A$39:$A$782,$A93,СВЦЭМ!$B$39:$B$782,C$83)+'СЕТ СН'!$H$11+СВЦЭМ!$D$10+'СЕТ СН'!$H$5-'СЕТ СН'!$H$21</f>
        <v>3552.730849</v>
      </c>
      <c r="D93" s="36">
        <f>SUMIFS(СВЦЭМ!$D$39:$D$782,СВЦЭМ!$A$39:$A$782,$A93,СВЦЭМ!$B$39:$B$782,D$83)+'СЕТ СН'!$H$11+СВЦЭМ!$D$10+'СЕТ СН'!$H$5-'СЕТ СН'!$H$21</f>
        <v>3577.2092137599998</v>
      </c>
      <c r="E93" s="36">
        <f>SUMIFS(СВЦЭМ!$D$39:$D$782,СВЦЭМ!$A$39:$A$782,$A93,СВЦЭМ!$B$39:$B$782,E$83)+'СЕТ СН'!$H$11+СВЦЭМ!$D$10+'СЕТ СН'!$H$5-'СЕТ СН'!$H$21</f>
        <v>3593.0095721500002</v>
      </c>
      <c r="F93" s="36">
        <f>SUMIFS(СВЦЭМ!$D$39:$D$782,СВЦЭМ!$A$39:$A$782,$A93,СВЦЭМ!$B$39:$B$782,F$83)+'СЕТ СН'!$H$11+СВЦЭМ!$D$10+'СЕТ СН'!$H$5-'СЕТ СН'!$H$21</f>
        <v>3601.7940759899998</v>
      </c>
      <c r="G93" s="36">
        <f>SUMIFS(СВЦЭМ!$D$39:$D$782,СВЦЭМ!$A$39:$A$782,$A93,СВЦЭМ!$B$39:$B$782,G$83)+'СЕТ СН'!$H$11+СВЦЭМ!$D$10+'СЕТ СН'!$H$5-'СЕТ СН'!$H$21</f>
        <v>3600.6755537399995</v>
      </c>
      <c r="H93" s="36">
        <f>SUMIFS(СВЦЭМ!$D$39:$D$782,СВЦЭМ!$A$39:$A$782,$A93,СВЦЭМ!$B$39:$B$782,H$83)+'СЕТ СН'!$H$11+СВЦЭМ!$D$10+'СЕТ СН'!$H$5-'СЕТ СН'!$H$21</f>
        <v>3588.7982326399997</v>
      </c>
      <c r="I93" s="36">
        <f>SUMIFS(СВЦЭМ!$D$39:$D$782,СВЦЭМ!$A$39:$A$782,$A93,СВЦЭМ!$B$39:$B$782,I$83)+'СЕТ СН'!$H$11+СВЦЭМ!$D$10+'СЕТ СН'!$H$5-'СЕТ СН'!$H$21</f>
        <v>3553.3358424099997</v>
      </c>
      <c r="J93" s="36">
        <f>SUMIFS(СВЦЭМ!$D$39:$D$782,СВЦЭМ!$A$39:$A$782,$A93,СВЦЭМ!$B$39:$B$782,J$83)+'СЕТ СН'!$H$11+СВЦЭМ!$D$10+'СЕТ СН'!$H$5-'СЕТ СН'!$H$21</f>
        <v>3514.05793503</v>
      </c>
      <c r="K93" s="36">
        <f>SUMIFS(СВЦЭМ!$D$39:$D$782,СВЦЭМ!$A$39:$A$782,$A93,СВЦЭМ!$B$39:$B$782,K$83)+'СЕТ СН'!$H$11+СВЦЭМ!$D$10+'СЕТ СН'!$H$5-'СЕТ СН'!$H$21</f>
        <v>3472.23447222</v>
      </c>
      <c r="L93" s="36">
        <f>SUMIFS(СВЦЭМ!$D$39:$D$782,СВЦЭМ!$A$39:$A$782,$A93,СВЦЭМ!$B$39:$B$782,L$83)+'СЕТ СН'!$H$11+СВЦЭМ!$D$10+'СЕТ СН'!$H$5-'СЕТ СН'!$H$21</f>
        <v>3446.1519825199998</v>
      </c>
      <c r="M93" s="36">
        <f>SUMIFS(СВЦЭМ!$D$39:$D$782,СВЦЭМ!$A$39:$A$782,$A93,СВЦЭМ!$B$39:$B$782,M$83)+'СЕТ СН'!$H$11+СВЦЭМ!$D$10+'СЕТ СН'!$H$5-'СЕТ СН'!$H$21</f>
        <v>3435.2925245799997</v>
      </c>
      <c r="N93" s="36">
        <f>SUMIFS(СВЦЭМ!$D$39:$D$782,СВЦЭМ!$A$39:$A$782,$A93,СВЦЭМ!$B$39:$B$782,N$83)+'СЕТ СН'!$H$11+СВЦЭМ!$D$10+'СЕТ СН'!$H$5-'СЕТ СН'!$H$21</f>
        <v>3445.6315865799997</v>
      </c>
      <c r="O93" s="36">
        <f>SUMIFS(СВЦЭМ!$D$39:$D$782,СВЦЭМ!$A$39:$A$782,$A93,СВЦЭМ!$B$39:$B$782,O$83)+'СЕТ СН'!$H$11+СВЦЭМ!$D$10+'СЕТ СН'!$H$5-'СЕТ СН'!$H$21</f>
        <v>3458.3312274099999</v>
      </c>
      <c r="P93" s="36">
        <f>SUMIFS(СВЦЭМ!$D$39:$D$782,СВЦЭМ!$A$39:$A$782,$A93,СВЦЭМ!$B$39:$B$782,P$83)+'СЕТ СН'!$H$11+СВЦЭМ!$D$10+'СЕТ СН'!$H$5-'СЕТ СН'!$H$21</f>
        <v>3473.7602030999997</v>
      </c>
      <c r="Q93" s="36">
        <f>SUMIFS(СВЦЭМ!$D$39:$D$782,СВЦЭМ!$A$39:$A$782,$A93,СВЦЭМ!$B$39:$B$782,Q$83)+'СЕТ СН'!$H$11+СВЦЭМ!$D$10+'СЕТ СН'!$H$5-'СЕТ СН'!$H$21</f>
        <v>3477.77943598</v>
      </c>
      <c r="R93" s="36">
        <f>SUMIFS(СВЦЭМ!$D$39:$D$782,СВЦЭМ!$A$39:$A$782,$A93,СВЦЭМ!$B$39:$B$782,R$83)+'СЕТ СН'!$H$11+СВЦЭМ!$D$10+'СЕТ СН'!$H$5-'СЕТ СН'!$H$21</f>
        <v>3469.9599872700001</v>
      </c>
      <c r="S93" s="36">
        <f>SUMIFS(СВЦЭМ!$D$39:$D$782,СВЦЭМ!$A$39:$A$782,$A93,СВЦЭМ!$B$39:$B$782,S$83)+'СЕТ СН'!$H$11+СВЦЭМ!$D$10+'СЕТ СН'!$H$5-'СЕТ СН'!$H$21</f>
        <v>3464.8706353500002</v>
      </c>
      <c r="T93" s="36">
        <f>SUMIFS(СВЦЭМ!$D$39:$D$782,СВЦЭМ!$A$39:$A$782,$A93,СВЦЭМ!$B$39:$B$782,T$83)+'СЕТ СН'!$H$11+СВЦЭМ!$D$10+'СЕТ СН'!$H$5-'СЕТ СН'!$H$21</f>
        <v>3458.4714283799999</v>
      </c>
      <c r="U93" s="36">
        <f>SUMIFS(СВЦЭМ!$D$39:$D$782,СВЦЭМ!$A$39:$A$782,$A93,СВЦЭМ!$B$39:$B$782,U$83)+'СЕТ СН'!$H$11+СВЦЭМ!$D$10+'СЕТ СН'!$H$5-'СЕТ СН'!$H$21</f>
        <v>3438.9834036399998</v>
      </c>
      <c r="V93" s="36">
        <f>SUMIFS(СВЦЭМ!$D$39:$D$782,СВЦЭМ!$A$39:$A$782,$A93,СВЦЭМ!$B$39:$B$782,V$83)+'СЕТ СН'!$H$11+СВЦЭМ!$D$10+'СЕТ СН'!$H$5-'СЕТ СН'!$H$21</f>
        <v>3412.0267095199997</v>
      </c>
      <c r="W93" s="36">
        <f>SUMIFS(СВЦЭМ!$D$39:$D$782,СВЦЭМ!$A$39:$A$782,$A93,СВЦЭМ!$B$39:$B$782,W$83)+'СЕТ СН'!$H$11+СВЦЭМ!$D$10+'СЕТ СН'!$H$5-'СЕТ СН'!$H$21</f>
        <v>3407.93521371</v>
      </c>
      <c r="X93" s="36">
        <f>SUMIFS(СВЦЭМ!$D$39:$D$782,СВЦЭМ!$A$39:$A$782,$A93,СВЦЭМ!$B$39:$B$782,X$83)+'СЕТ СН'!$H$11+СВЦЭМ!$D$10+'СЕТ СН'!$H$5-'СЕТ СН'!$H$21</f>
        <v>3423.6292611499998</v>
      </c>
      <c r="Y93" s="36">
        <f>SUMIFS(СВЦЭМ!$D$39:$D$782,СВЦЭМ!$A$39:$A$782,$A93,СВЦЭМ!$B$39:$B$782,Y$83)+'СЕТ СН'!$H$11+СВЦЭМ!$D$10+'СЕТ СН'!$H$5-'СЕТ СН'!$H$21</f>
        <v>3460.9328017099997</v>
      </c>
    </row>
    <row r="94" spans="1:27" ht="15.75" x14ac:dyDescent="0.2">
      <c r="A94" s="35">
        <f t="shared" si="2"/>
        <v>44327</v>
      </c>
      <c r="B94" s="36">
        <f>SUMIFS(СВЦЭМ!$D$39:$D$782,СВЦЭМ!$A$39:$A$782,$A94,СВЦЭМ!$B$39:$B$782,B$83)+'СЕТ СН'!$H$11+СВЦЭМ!$D$10+'СЕТ СН'!$H$5-'СЕТ СН'!$H$21</f>
        <v>3535.0542095599999</v>
      </c>
      <c r="C94" s="36">
        <f>SUMIFS(СВЦЭМ!$D$39:$D$782,СВЦЭМ!$A$39:$A$782,$A94,СВЦЭМ!$B$39:$B$782,C$83)+'СЕТ СН'!$H$11+СВЦЭМ!$D$10+'СЕТ СН'!$H$5-'СЕТ СН'!$H$21</f>
        <v>3535.39755861</v>
      </c>
      <c r="D94" s="36">
        <f>SUMIFS(СВЦЭМ!$D$39:$D$782,СВЦЭМ!$A$39:$A$782,$A94,СВЦЭМ!$B$39:$B$782,D$83)+'СЕТ СН'!$H$11+СВЦЭМ!$D$10+'СЕТ СН'!$H$5-'СЕТ СН'!$H$21</f>
        <v>3539.1706892900002</v>
      </c>
      <c r="E94" s="36">
        <f>SUMIFS(СВЦЭМ!$D$39:$D$782,СВЦЭМ!$A$39:$A$782,$A94,СВЦЭМ!$B$39:$B$782,E$83)+'СЕТ СН'!$H$11+СВЦЭМ!$D$10+'СЕТ СН'!$H$5-'СЕТ СН'!$H$21</f>
        <v>3563.1383700799997</v>
      </c>
      <c r="F94" s="36">
        <f>SUMIFS(СВЦЭМ!$D$39:$D$782,СВЦЭМ!$A$39:$A$782,$A94,СВЦЭМ!$B$39:$B$782,F$83)+'СЕТ СН'!$H$11+СВЦЭМ!$D$10+'СЕТ СН'!$H$5-'СЕТ СН'!$H$21</f>
        <v>3573.0566205099999</v>
      </c>
      <c r="G94" s="36">
        <f>SUMIFS(СВЦЭМ!$D$39:$D$782,СВЦЭМ!$A$39:$A$782,$A94,СВЦЭМ!$B$39:$B$782,G$83)+'СЕТ СН'!$H$11+СВЦЭМ!$D$10+'СЕТ СН'!$H$5-'СЕТ СН'!$H$21</f>
        <v>3559.1145708200002</v>
      </c>
      <c r="H94" s="36">
        <f>SUMIFS(СВЦЭМ!$D$39:$D$782,СВЦЭМ!$A$39:$A$782,$A94,СВЦЭМ!$B$39:$B$782,H$83)+'СЕТ СН'!$H$11+СВЦЭМ!$D$10+'СЕТ СН'!$H$5-'СЕТ СН'!$H$21</f>
        <v>3535.09094809</v>
      </c>
      <c r="I94" s="36">
        <f>SUMIFS(СВЦЭМ!$D$39:$D$782,СВЦЭМ!$A$39:$A$782,$A94,СВЦЭМ!$B$39:$B$782,I$83)+'СЕТ СН'!$H$11+СВЦЭМ!$D$10+'СЕТ СН'!$H$5-'СЕТ СН'!$H$21</f>
        <v>3500.7190167099998</v>
      </c>
      <c r="J94" s="36">
        <f>SUMIFS(СВЦЭМ!$D$39:$D$782,СВЦЭМ!$A$39:$A$782,$A94,СВЦЭМ!$B$39:$B$782,J$83)+'СЕТ СН'!$H$11+СВЦЭМ!$D$10+'СЕТ СН'!$H$5-'СЕТ СН'!$H$21</f>
        <v>3477.5144716099999</v>
      </c>
      <c r="K94" s="36">
        <f>SUMIFS(СВЦЭМ!$D$39:$D$782,СВЦЭМ!$A$39:$A$782,$A94,СВЦЭМ!$B$39:$B$782,K$83)+'СЕТ СН'!$H$11+СВЦЭМ!$D$10+'СЕТ СН'!$H$5-'СЕТ СН'!$H$21</f>
        <v>3451.73993999</v>
      </c>
      <c r="L94" s="36">
        <f>SUMIFS(СВЦЭМ!$D$39:$D$782,СВЦЭМ!$A$39:$A$782,$A94,СВЦЭМ!$B$39:$B$782,L$83)+'СЕТ СН'!$H$11+СВЦЭМ!$D$10+'СЕТ СН'!$H$5-'СЕТ СН'!$H$21</f>
        <v>3461.6901379199999</v>
      </c>
      <c r="M94" s="36">
        <f>SUMIFS(СВЦЭМ!$D$39:$D$782,СВЦЭМ!$A$39:$A$782,$A94,СВЦЭМ!$B$39:$B$782,M$83)+'СЕТ СН'!$H$11+СВЦЭМ!$D$10+'СЕТ СН'!$H$5-'СЕТ СН'!$H$21</f>
        <v>3492.3907870599996</v>
      </c>
      <c r="N94" s="36">
        <f>SUMIFS(СВЦЭМ!$D$39:$D$782,СВЦЭМ!$A$39:$A$782,$A94,СВЦЭМ!$B$39:$B$782,N$83)+'СЕТ СН'!$H$11+СВЦЭМ!$D$10+'СЕТ СН'!$H$5-'СЕТ СН'!$H$21</f>
        <v>3521.7123972199997</v>
      </c>
      <c r="O94" s="36">
        <f>SUMIFS(СВЦЭМ!$D$39:$D$782,СВЦЭМ!$A$39:$A$782,$A94,СВЦЭМ!$B$39:$B$782,O$83)+'СЕТ СН'!$H$11+СВЦЭМ!$D$10+'СЕТ СН'!$H$5-'СЕТ СН'!$H$21</f>
        <v>3511.5270312600001</v>
      </c>
      <c r="P94" s="36">
        <f>SUMIFS(СВЦЭМ!$D$39:$D$782,СВЦЭМ!$A$39:$A$782,$A94,СВЦЭМ!$B$39:$B$782,P$83)+'СЕТ СН'!$H$11+СВЦЭМ!$D$10+'СЕТ СН'!$H$5-'СЕТ СН'!$H$21</f>
        <v>3523.76394321</v>
      </c>
      <c r="Q94" s="36">
        <f>SUMIFS(СВЦЭМ!$D$39:$D$782,СВЦЭМ!$A$39:$A$782,$A94,СВЦЭМ!$B$39:$B$782,Q$83)+'СЕТ СН'!$H$11+СВЦЭМ!$D$10+'СЕТ СН'!$H$5-'СЕТ СН'!$H$21</f>
        <v>3537.1807163599997</v>
      </c>
      <c r="R94" s="36">
        <f>SUMIFS(СВЦЭМ!$D$39:$D$782,СВЦЭМ!$A$39:$A$782,$A94,СВЦЭМ!$B$39:$B$782,R$83)+'СЕТ СН'!$H$11+СВЦЭМ!$D$10+'СЕТ СН'!$H$5-'СЕТ СН'!$H$21</f>
        <v>3531.0656719899998</v>
      </c>
      <c r="S94" s="36">
        <f>SUMIFS(СВЦЭМ!$D$39:$D$782,СВЦЭМ!$A$39:$A$782,$A94,СВЦЭМ!$B$39:$B$782,S$83)+'СЕТ СН'!$H$11+СВЦЭМ!$D$10+'СЕТ СН'!$H$5-'СЕТ СН'!$H$21</f>
        <v>3543.8346694900001</v>
      </c>
      <c r="T94" s="36">
        <f>SUMIFS(СВЦЭМ!$D$39:$D$782,СВЦЭМ!$A$39:$A$782,$A94,СВЦЭМ!$B$39:$B$782,T$83)+'СЕТ СН'!$H$11+СВЦЭМ!$D$10+'СЕТ СН'!$H$5-'СЕТ СН'!$H$21</f>
        <v>3522.5004948299998</v>
      </c>
      <c r="U94" s="36">
        <f>SUMIFS(СВЦЭМ!$D$39:$D$782,СВЦЭМ!$A$39:$A$782,$A94,СВЦЭМ!$B$39:$B$782,U$83)+'СЕТ СН'!$H$11+СВЦЭМ!$D$10+'СЕТ СН'!$H$5-'СЕТ СН'!$H$21</f>
        <v>3508.2056492499996</v>
      </c>
      <c r="V94" s="36">
        <f>SUMIFS(СВЦЭМ!$D$39:$D$782,СВЦЭМ!$A$39:$A$782,$A94,СВЦЭМ!$B$39:$B$782,V$83)+'СЕТ СН'!$H$11+СВЦЭМ!$D$10+'СЕТ СН'!$H$5-'СЕТ СН'!$H$21</f>
        <v>3492.7712087899999</v>
      </c>
      <c r="W94" s="36">
        <f>SUMIFS(СВЦЭМ!$D$39:$D$782,СВЦЭМ!$A$39:$A$782,$A94,СВЦЭМ!$B$39:$B$782,W$83)+'СЕТ СН'!$H$11+СВЦЭМ!$D$10+'СЕТ СН'!$H$5-'СЕТ СН'!$H$21</f>
        <v>3498.3097636799998</v>
      </c>
      <c r="X94" s="36">
        <f>SUMIFS(СВЦЭМ!$D$39:$D$782,СВЦЭМ!$A$39:$A$782,$A94,СВЦЭМ!$B$39:$B$782,X$83)+'СЕТ СН'!$H$11+СВЦЭМ!$D$10+'СЕТ СН'!$H$5-'СЕТ СН'!$H$21</f>
        <v>3518.4496348600001</v>
      </c>
      <c r="Y94" s="36">
        <f>SUMIFS(СВЦЭМ!$D$39:$D$782,СВЦЭМ!$A$39:$A$782,$A94,СВЦЭМ!$B$39:$B$782,Y$83)+'СЕТ СН'!$H$11+СВЦЭМ!$D$10+'СЕТ СН'!$H$5-'СЕТ СН'!$H$21</f>
        <v>3561.69548867</v>
      </c>
    </row>
    <row r="95" spans="1:27" ht="15.75" x14ac:dyDescent="0.2">
      <c r="A95" s="35">
        <f t="shared" si="2"/>
        <v>44328</v>
      </c>
      <c r="B95" s="36">
        <f>SUMIFS(СВЦЭМ!$D$39:$D$782,СВЦЭМ!$A$39:$A$782,$A95,СВЦЭМ!$B$39:$B$782,B$83)+'СЕТ СН'!$H$11+СВЦЭМ!$D$10+'СЕТ СН'!$H$5-'СЕТ СН'!$H$21</f>
        <v>3569.0756027899997</v>
      </c>
      <c r="C95" s="36">
        <f>SUMIFS(СВЦЭМ!$D$39:$D$782,СВЦЭМ!$A$39:$A$782,$A95,СВЦЭМ!$B$39:$B$782,C$83)+'СЕТ СН'!$H$11+СВЦЭМ!$D$10+'СЕТ СН'!$H$5-'СЕТ СН'!$H$21</f>
        <v>3598.7925312999996</v>
      </c>
      <c r="D95" s="36">
        <f>SUMIFS(СВЦЭМ!$D$39:$D$782,СВЦЭМ!$A$39:$A$782,$A95,СВЦЭМ!$B$39:$B$782,D$83)+'СЕТ СН'!$H$11+СВЦЭМ!$D$10+'СЕТ СН'!$H$5-'СЕТ СН'!$H$21</f>
        <v>3586.42013382</v>
      </c>
      <c r="E95" s="36">
        <f>SUMIFS(СВЦЭМ!$D$39:$D$782,СВЦЭМ!$A$39:$A$782,$A95,СВЦЭМ!$B$39:$B$782,E$83)+'СЕТ СН'!$H$11+СВЦЭМ!$D$10+'СЕТ СН'!$H$5-'СЕТ СН'!$H$21</f>
        <v>3580.4332148799999</v>
      </c>
      <c r="F95" s="36">
        <f>SUMIFS(СВЦЭМ!$D$39:$D$782,СВЦЭМ!$A$39:$A$782,$A95,СВЦЭМ!$B$39:$B$782,F$83)+'СЕТ СН'!$H$11+СВЦЭМ!$D$10+'СЕТ СН'!$H$5-'СЕТ СН'!$H$21</f>
        <v>3575.8698508399998</v>
      </c>
      <c r="G95" s="36">
        <f>SUMIFS(СВЦЭМ!$D$39:$D$782,СВЦЭМ!$A$39:$A$782,$A95,СВЦЭМ!$B$39:$B$782,G$83)+'СЕТ СН'!$H$11+СВЦЭМ!$D$10+'СЕТ СН'!$H$5-'СЕТ СН'!$H$21</f>
        <v>3583.9497005399999</v>
      </c>
      <c r="H95" s="36">
        <f>SUMIFS(СВЦЭМ!$D$39:$D$782,СВЦЭМ!$A$39:$A$782,$A95,СВЦЭМ!$B$39:$B$782,H$83)+'СЕТ СН'!$H$11+СВЦЭМ!$D$10+'СЕТ СН'!$H$5-'СЕТ СН'!$H$21</f>
        <v>3573.3780807599996</v>
      </c>
      <c r="I95" s="36">
        <f>SUMIFS(СВЦЭМ!$D$39:$D$782,СВЦЭМ!$A$39:$A$782,$A95,СВЦЭМ!$B$39:$B$782,I$83)+'СЕТ СН'!$H$11+СВЦЭМ!$D$10+'СЕТ СН'!$H$5-'СЕТ СН'!$H$21</f>
        <v>3525.2378732500001</v>
      </c>
      <c r="J95" s="36">
        <f>SUMIFS(СВЦЭМ!$D$39:$D$782,СВЦЭМ!$A$39:$A$782,$A95,СВЦЭМ!$B$39:$B$782,J$83)+'СЕТ СН'!$H$11+СВЦЭМ!$D$10+'СЕТ СН'!$H$5-'СЕТ СН'!$H$21</f>
        <v>3497.2898865699999</v>
      </c>
      <c r="K95" s="36">
        <f>SUMIFS(СВЦЭМ!$D$39:$D$782,СВЦЭМ!$A$39:$A$782,$A95,СВЦЭМ!$B$39:$B$782,K$83)+'СЕТ СН'!$H$11+СВЦЭМ!$D$10+'СЕТ СН'!$H$5-'СЕТ СН'!$H$21</f>
        <v>3479.2340456299999</v>
      </c>
      <c r="L95" s="36">
        <f>SUMIFS(СВЦЭМ!$D$39:$D$782,СВЦЭМ!$A$39:$A$782,$A95,СВЦЭМ!$B$39:$B$782,L$83)+'СЕТ СН'!$H$11+СВЦЭМ!$D$10+'СЕТ СН'!$H$5-'СЕТ СН'!$H$21</f>
        <v>3454.8641688099997</v>
      </c>
      <c r="M95" s="36">
        <f>SUMIFS(СВЦЭМ!$D$39:$D$782,СВЦЭМ!$A$39:$A$782,$A95,СВЦЭМ!$B$39:$B$782,M$83)+'СЕТ СН'!$H$11+СВЦЭМ!$D$10+'СЕТ СН'!$H$5-'СЕТ СН'!$H$21</f>
        <v>3464.2137955600001</v>
      </c>
      <c r="N95" s="36">
        <f>SUMIFS(СВЦЭМ!$D$39:$D$782,СВЦЭМ!$A$39:$A$782,$A95,СВЦЭМ!$B$39:$B$782,N$83)+'СЕТ СН'!$H$11+СВЦЭМ!$D$10+'СЕТ СН'!$H$5-'СЕТ СН'!$H$21</f>
        <v>3468.7947644699998</v>
      </c>
      <c r="O95" s="36">
        <f>SUMIFS(СВЦЭМ!$D$39:$D$782,СВЦЭМ!$A$39:$A$782,$A95,СВЦЭМ!$B$39:$B$782,O$83)+'СЕТ СН'!$H$11+СВЦЭМ!$D$10+'СЕТ СН'!$H$5-'СЕТ СН'!$H$21</f>
        <v>3475.18305599</v>
      </c>
      <c r="P95" s="36">
        <f>SUMIFS(СВЦЭМ!$D$39:$D$782,СВЦЭМ!$A$39:$A$782,$A95,СВЦЭМ!$B$39:$B$782,P$83)+'СЕТ СН'!$H$11+СВЦЭМ!$D$10+'СЕТ СН'!$H$5-'СЕТ СН'!$H$21</f>
        <v>3480.67121051</v>
      </c>
      <c r="Q95" s="36">
        <f>SUMIFS(СВЦЭМ!$D$39:$D$782,СВЦЭМ!$A$39:$A$782,$A95,СВЦЭМ!$B$39:$B$782,Q$83)+'СЕТ СН'!$H$11+СВЦЭМ!$D$10+'СЕТ СН'!$H$5-'СЕТ СН'!$H$21</f>
        <v>3491.1212478500001</v>
      </c>
      <c r="R95" s="36">
        <f>SUMIFS(СВЦЭМ!$D$39:$D$782,СВЦЭМ!$A$39:$A$782,$A95,СВЦЭМ!$B$39:$B$782,R$83)+'СЕТ СН'!$H$11+СВЦЭМ!$D$10+'СЕТ СН'!$H$5-'СЕТ СН'!$H$21</f>
        <v>3483.1547894199998</v>
      </c>
      <c r="S95" s="36">
        <f>SUMIFS(СВЦЭМ!$D$39:$D$782,СВЦЭМ!$A$39:$A$782,$A95,СВЦЭМ!$B$39:$B$782,S$83)+'СЕТ СН'!$H$11+СВЦЭМ!$D$10+'СЕТ СН'!$H$5-'СЕТ СН'!$H$21</f>
        <v>3486.4527724899999</v>
      </c>
      <c r="T95" s="36">
        <f>SUMIFS(СВЦЭМ!$D$39:$D$782,СВЦЭМ!$A$39:$A$782,$A95,СВЦЭМ!$B$39:$B$782,T$83)+'СЕТ СН'!$H$11+СВЦЭМ!$D$10+'СЕТ СН'!$H$5-'СЕТ СН'!$H$21</f>
        <v>3474.5714897099997</v>
      </c>
      <c r="U95" s="36">
        <f>SUMIFS(СВЦЭМ!$D$39:$D$782,СВЦЭМ!$A$39:$A$782,$A95,СВЦЭМ!$B$39:$B$782,U$83)+'СЕТ СН'!$H$11+СВЦЭМ!$D$10+'СЕТ СН'!$H$5-'СЕТ СН'!$H$21</f>
        <v>3467.2817144399996</v>
      </c>
      <c r="V95" s="36">
        <f>SUMIFS(СВЦЭМ!$D$39:$D$782,СВЦЭМ!$A$39:$A$782,$A95,СВЦЭМ!$B$39:$B$782,V$83)+'СЕТ СН'!$H$11+СВЦЭМ!$D$10+'СЕТ СН'!$H$5-'СЕТ СН'!$H$21</f>
        <v>3458.6237394199998</v>
      </c>
      <c r="W95" s="36">
        <f>SUMIFS(СВЦЭМ!$D$39:$D$782,СВЦЭМ!$A$39:$A$782,$A95,СВЦЭМ!$B$39:$B$782,W$83)+'СЕТ СН'!$H$11+СВЦЭМ!$D$10+'СЕТ СН'!$H$5-'СЕТ СН'!$H$21</f>
        <v>3468.8750922899999</v>
      </c>
      <c r="X95" s="36">
        <f>SUMIFS(СВЦЭМ!$D$39:$D$782,СВЦЭМ!$A$39:$A$782,$A95,СВЦЭМ!$B$39:$B$782,X$83)+'СЕТ СН'!$H$11+СВЦЭМ!$D$10+'СЕТ СН'!$H$5-'СЕТ СН'!$H$21</f>
        <v>3473.1558224599999</v>
      </c>
      <c r="Y95" s="36">
        <f>SUMIFS(СВЦЭМ!$D$39:$D$782,СВЦЭМ!$A$39:$A$782,$A95,СВЦЭМ!$B$39:$B$782,Y$83)+'СЕТ СН'!$H$11+СВЦЭМ!$D$10+'СЕТ СН'!$H$5-'СЕТ СН'!$H$21</f>
        <v>3493.7813029499998</v>
      </c>
    </row>
    <row r="96" spans="1:27" ht="15.75" x14ac:dyDescent="0.2">
      <c r="A96" s="35">
        <f t="shared" si="2"/>
        <v>44329</v>
      </c>
      <c r="B96" s="36">
        <f>SUMIFS(СВЦЭМ!$D$39:$D$782,СВЦЭМ!$A$39:$A$782,$A96,СВЦЭМ!$B$39:$B$782,B$83)+'СЕТ СН'!$H$11+СВЦЭМ!$D$10+'СЕТ СН'!$H$5-'СЕТ СН'!$H$21</f>
        <v>3571.0151590199998</v>
      </c>
      <c r="C96" s="36">
        <f>SUMIFS(СВЦЭМ!$D$39:$D$782,СВЦЭМ!$A$39:$A$782,$A96,СВЦЭМ!$B$39:$B$782,C$83)+'СЕТ СН'!$H$11+СВЦЭМ!$D$10+'СЕТ СН'!$H$5-'СЕТ СН'!$H$21</f>
        <v>3616.1874110600002</v>
      </c>
      <c r="D96" s="36">
        <f>SUMIFS(СВЦЭМ!$D$39:$D$782,СВЦЭМ!$A$39:$A$782,$A96,СВЦЭМ!$B$39:$B$782,D$83)+'СЕТ СН'!$H$11+СВЦЭМ!$D$10+'СЕТ СН'!$H$5-'СЕТ СН'!$H$21</f>
        <v>3632.2469222199998</v>
      </c>
      <c r="E96" s="36">
        <f>SUMIFS(СВЦЭМ!$D$39:$D$782,СВЦЭМ!$A$39:$A$782,$A96,СВЦЭМ!$B$39:$B$782,E$83)+'СЕТ СН'!$H$11+СВЦЭМ!$D$10+'СЕТ СН'!$H$5-'СЕТ СН'!$H$21</f>
        <v>3622.3710709500001</v>
      </c>
      <c r="F96" s="36">
        <f>SUMIFS(СВЦЭМ!$D$39:$D$782,СВЦЭМ!$A$39:$A$782,$A96,СВЦЭМ!$B$39:$B$782,F$83)+'СЕТ СН'!$H$11+СВЦЭМ!$D$10+'СЕТ СН'!$H$5-'СЕТ СН'!$H$21</f>
        <v>3618.29206471</v>
      </c>
      <c r="G96" s="36">
        <f>SUMIFS(СВЦЭМ!$D$39:$D$782,СВЦЭМ!$A$39:$A$782,$A96,СВЦЭМ!$B$39:$B$782,G$83)+'СЕТ СН'!$H$11+СВЦЭМ!$D$10+'СЕТ СН'!$H$5-'СЕТ СН'!$H$21</f>
        <v>3622.6311775699996</v>
      </c>
      <c r="H96" s="36">
        <f>SUMIFS(СВЦЭМ!$D$39:$D$782,СВЦЭМ!$A$39:$A$782,$A96,СВЦЭМ!$B$39:$B$782,H$83)+'СЕТ СН'!$H$11+СВЦЭМ!$D$10+'СЕТ СН'!$H$5-'СЕТ СН'!$H$21</f>
        <v>3583.2325802400001</v>
      </c>
      <c r="I96" s="36">
        <f>SUMIFS(СВЦЭМ!$D$39:$D$782,СВЦЭМ!$A$39:$A$782,$A96,СВЦЭМ!$B$39:$B$782,I$83)+'СЕТ СН'!$H$11+СВЦЭМ!$D$10+'СЕТ СН'!$H$5-'СЕТ СН'!$H$21</f>
        <v>3524.4492694</v>
      </c>
      <c r="J96" s="36">
        <f>SUMIFS(СВЦЭМ!$D$39:$D$782,СВЦЭМ!$A$39:$A$782,$A96,СВЦЭМ!$B$39:$B$782,J$83)+'СЕТ СН'!$H$11+СВЦЭМ!$D$10+'СЕТ СН'!$H$5-'СЕТ СН'!$H$21</f>
        <v>3499.7309857400001</v>
      </c>
      <c r="K96" s="36">
        <f>SUMIFS(СВЦЭМ!$D$39:$D$782,СВЦЭМ!$A$39:$A$782,$A96,СВЦЭМ!$B$39:$B$782,K$83)+'СЕТ СН'!$H$11+СВЦЭМ!$D$10+'СЕТ СН'!$H$5-'СЕТ СН'!$H$21</f>
        <v>3477.7791765499996</v>
      </c>
      <c r="L96" s="36">
        <f>SUMIFS(СВЦЭМ!$D$39:$D$782,СВЦЭМ!$A$39:$A$782,$A96,СВЦЭМ!$B$39:$B$782,L$83)+'СЕТ СН'!$H$11+СВЦЭМ!$D$10+'СЕТ СН'!$H$5-'СЕТ СН'!$H$21</f>
        <v>3441.6501108499997</v>
      </c>
      <c r="M96" s="36">
        <f>SUMIFS(СВЦЭМ!$D$39:$D$782,СВЦЭМ!$A$39:$A$782,$A96,СВЦЭМ!$B$39:$B$782,M$83)+'СЕТ СН'!$H$11+СВЦЭМ!$D$10+'СЕТ СН'!$H$5-'СЕТ СН'!$H$21</f>
        <v>3456.0537693299998</v>
      </c>
      <c r="N96" s="36">
        <f>SUMIFS(СВЦЭМ!$D$39:$D$782,СВЦЭМ!$A$39:$A$782,$A96,СВЦЭМ!$B$39:$B$782,N$83)+'СЕТ СН'!$H$11+СВЦЭМ!$D$10+'СЕТ СН'!$H$5-'СЕТ СН'!$H$21</f>
        <v>3484.60669882</v>
      </c>
      <c r="O96" s="36">
        <f>SUMIFS(СВЦЭМ!$D$39:$D$782,СВЦЭМ!$A$39:$A$782,$A96,СВЦЭМ!$B$39:$B$782,O$83)+'СЕТ СН'!$H$11+СВЦЭМ!$D$10+'СЕТ СН'!$H$5-'СЕТ СН'!$H$21</f>
        <v>3495.31482667</v>
      </c>
      <c r="P96" s="36">
        <f>SUMIFS(СВЦЭМ!$D$39:$D$782,СВЦЭМ!$A$39:$A$782,$A96,СВЦЭМ!$B$39:$B$782,P$83)+'СЕТ СН'!$H$11+СВЦЭМ!$D$10+'СЕТ СН'!$H$5-'СЕТ СН'!$H$21</f>
        <v>3510.7876609899999</v>
      </c>
      <c r="Q96" s="36">
        <f>SUMIFS(СВЦЭМ!$D$39:$D$782,СВЦЭМ!$A$39:$A$782,$A96,СВЦЭМ!$B$39:$B$782,Q$83)+'СЕТ СН'!$H$11+СВЦЭМ!$D$10+'СЕТ СН'!$H$5-'СЕТ СН'!$H$21</f>
        <v>3520.9875654799998</v>
      </c>
      <c r="R96" s="36">
        <f>SUMIFS(СВЦЭМ!$D$39:$D$782,СВЦЭМ!$A$39:$A$782,$A96,СВЦЭМ!$B$39:$B$782,R$83)+'СЕТ СН'!$H$11+СВЦЭМ!$D$10+'СЕТ СН'!$H$5-'СЕТ СН'!$H$21</f>
        <v>3521.0398095699998</v>
      </c>
      <c r="S96" s="36">
        <f>SUMIFS(СВЦЭМ!$D$39:$D$782,СВЦЭМ!$A$39:$A$782,$A96,СВЦЭМ!$B$39:$B$782,S$83)+'СЕТ СН'!$H$11+СВЦЭМ!$D$10+'СЕТ СН'!$H$5-'СЕТ СН'!$H$21</f>
        <v>3537.4909204799997</v>
      </c>
      <c r="T96" s="36">
        <f>SUMIFS(СВЦЭМ!$D$39:$D$782,СВЦЭМ!$A$39:$A$782,$A96,СВЦЭМ!$B$39:$B$782,T$83)+'СЕТ СН'!$H$11+СВЦЭМ!$D$10+'СЕТ СН'!$H$5-'СЕТ СН'!$H$21</f>
        <v>3520.5410362399998</v>
      </c>
      <c r="U96" s="36">
        <f>SUMIFS(СВЦЭМ!$D$39:$D$782,СВЦЭМ!$A$39:$A$782,$A96,СВЦЭМ!$B$39:$B$782,U$83)+'СЕТ СН'!$H$11+СВЦЭМ!$D$10+'СЕТ СН'!$H$5-'СЕТ СН'!$H$21</f>
        <v>3496.3207366500001</v>
      </c>
      <c r="V96" s="36">
        <f>SUMIFS(СВЦЭМ!$D$39:$D$782,СВЦЭМ!$A$39:$A$782,$A96,СВЦЭМ!$B$39:$B$782,V$83)+'СЕТ СН'!$H$11+СВЦЭМ!$D$10+'СЕТ СН'!$H$5-'СЕТ СН'!$H$21</f>
        <v>3482.13360225</v>
      </c>
      <c r="W96" s="36">
        <f>SUMIFS(СВЦЭМ!$D$39:$D$782,СВЦЭМ!$A$39:$A$782,$A96,СВЦЭМ!$B$39:$B$782,W$83)+'СЕТ СН'!$H$11+СВЦЭМ!$D$10+'СЕТ СН'!$H$5-'СЕТ СН'!$H$21</f>
        <v>3483.0927633599999</v>
      </c>
      <c r="X96" s="36">
        <f>SUMIFS(СВЦЭМ!$D$39:$D$782,СВЦЭМ!$A$39:$A$782,$A96,СВЦЭМ!$B$39:$B$782,X$83)+'СЕТ СН'!$H$11+СВЦЭМ!$D$10+'СЕТ СН'!$H$5-'СЕТ СН'!$H$21</f>
        <v>3499.16080061</v>
      </c>
      <c r="Y96" s="36">
        <f>SUMIFS(СВЦЭМ!$D$39:$D$782,СВЦЭМ!$A$39:$A$782,$A96,СВЦЭМ!$B$39:$B$782,Y$83)+'СЕТ СН'!$H$11+СВЦЭМ!$D$10+'СЕТ СН'!$H$5-'СЕТ СН'!$H$21</f>
        <v>3537.7412547499998</v>
      </c>
    </row>
    <row r="97" spans="1:25" ht="15.75" x14ac:dyDescent="0.2">
      <c r="A97" s="35">
        <f t="shared" si="2"/>
        <v>44330</v>
      </c>
      <c r="B97" s="36">
        <f>SUMIFS(СВЦЭМ!$D$39:$D$782,СВЦЭМ!$A$39:$A$782,$A97,СВЦЭМ!$B$39:$B$782,B$83)+'СЕТ СН'!$H$11+СВЦЭМ!$D$10+'СЕТ СН'!$H$5-'СЕТ СН'!$H$21</f>
        <v>3567.0879894199998</v>
      </c>
      <c r="C97" s="36">
        <f>SUMIFS(СВЦЭМ!$D$39:$D$782,СВЦЭМ!$A$39:$A$782,$A97,СВЦЭМ!$B$39:$B$782,C$83)+'СЕТ СН'!$H$11+СВЦЭМ!$D$10+'СЕТ СН'!$H$5-'СЕТ СН'!$H$21</f>
        <v>3584.95562101</v>
      </c>
      <c r="D97" s="36">
        <f>SUMIFS(СВЦЭМ!$D$39:$D$782,СВЦЭМ!$A$39:$A$782,$A97,СВЦЭМ!$B$39:$B$782,D$83)+'СЕТ СН'!$H$11+СВЦЭМ!$D$10+'СЕТ СН'!$H$5-'СЕТ СН'!$H$21</f>
        <v>3606.0747284199997</v>
      </c>
      <c r="E97" s="36">
        <f>SUMIFS(СВЦЭМ!$D$39:$D$782,СВЦЭМ!$A$39:$A$782,$A97,СВЦЭМ!$B$39:$B$782,E$83)+'СЕТ СН'!$H$11+СВЦЭМ!$D$10+'СЕТ СН'!$H$5-'СЕТ СН'!$H$21</f>
        <v>3615.4642444299998</v>
      </c>
      <c r="F97" s="36">
        <f>SUMIFS(СВЦЭМ!$D$39:$D$782,СВЦЭМ!$A$39:$A$782,$A97,СВЦЭМ!$B$39:$B$782,F$83)+'СЕТ СН'!$H$11+СВЦЭМ!$D$10+'СЕТ СН'!$H$5-'СЕТ СН'!$H$21</f>
        <v>3629.2081394099996</v>
      </c>
      <c r="G97" s="36">
        <f>SUMIFS(СВЦЭМ!$D$39:$D$782,СВЦЭМ!$A$39:$A$782,$A97,СВЦЭМ!$B$39:$B$782,G$83)+'СЕТ СН'!$H$11+СВЦЭМ!$D$10+'СЕТ СН'!$H$5-'СЕТ СН'!$H$21</f>
        <v>3608.2171487099995</v>
      </c>
      <c r="H97" s="36">
        <f>SUMIFS(СВЦЭМ!$D$39:$D$782,СВЦЭМ!$A$39:$A$782,$A97,СВЦЭМ!$B$39:$B$782,H$83)+'СЕТ СН'!$H$11+СВЦЭМ!$D$10+'СЕТ СН'!$H$5-'СЕТ СН'!$H$21</f>
        <v>3557.2297863999997</v>
      </c>
      <c r="I97" s="36">
        <f>SUMIFS(СВЦЭМ!$D$39:$D$782,СВЦЭМ!$A$39:$A$782,$A97,СВЦЭМ!$B$39:$B$782,I$83)+'СЕТ СН'!$H$11+СВЦЭМ!$D$10+'СЕТ СН'!$H$5-'СЕТ СН'!$H$21</f>
        <v>3496.2212334199999</v>
      </c>
      <c r="J97" s="36">
        <f>SUMIFS(СВЦЭМ!$D$39:$D$782,СВЦЭМ!$A$39:$A$782,$A97,СВЦЭМ!$B$39:$B$782,J$83)+'СЕТ СН'!$H$11+СВЦЭМ!$D$10+'СЕТ СН'!$H$5-'СЕТ СН'!$H$21</f>
        <v>3460.0335665499997</v>
      </c>
      <c r="K97" s="36">
        <f>SUMIFS(СВЦЭМ!$D$39:$D$782,СВЦЭМ!$A$39:$A$782,$A97,СВЦЭМ!$B$39:$B$782,K$83)+'СЕТ СН'!$H$11+СВЦЭМ!$D$10+'СЕТ СН'!$H$5-'СЕТ СН'!$H$21</f>
        <v>3436.1995574900002</v>
      </c>
      <c r="L97" s="36">
        <f>SUMIFS(СВЦЭМ!$D$39:$D$782,СВЦЭМ!$A$39:$A$782,$A97,СВЦЭМ!$B$39:$B$782,L$83)+'СЕТ СН'!$H$11+СВЦЭМ!$D$10+'СЕТ СН'!$H$5-'СЕТ СН'!$H$21</f>
        <v>3421.82344431</v>
      </c>
      <c r="M97" s="36">
        <f>SUMIFS(СВЦЭМ!$D$39:$D$782,СВЦЭМ!$A$39:$A$782,$A97,СВЦЭМ!$B$39:$B$782,M$83)+'СЕТ СН'!$H$11+СВЦЭМ!$D$10+'СЕТ СН'!$H$5-'СЕТ СН'!$H$21</f>
        <v>3435.3437262099997</v>
      </c>
      <c r="N97" s="36">
        <f>SUMIFS(СВЦЭМ!$D$39:$D$782,СВЦЭМ!$A$39:$A$782,$A97,СВЦЭМ!$B$39:$B$782,N$83)+'СЕТ СН'!$H$11+СВЦЭМ!$D$10+'СЕТ СН'!$H$5-'СЕТ СН'!$H$21</f>
        <v>3465.8737795500001</v>
      </c>
      <c r="O97" s="36">
        <f>SUMIFS(СВЦЭМ!$D$39:$D$782,СВЦЭМ!$A$39:$A$782,$A97,СВЦЭМ!$B$39:$B$782,O$83)+'СЕТ СН'!$H$11+СВЦЭМ!$D$10+'СЕТ СН'!$H$5-'СЕТ СН'!$H$21</f>
        <v>3472.1199055899997</v>
      </c>
      <c r="P97" s="36">
        <f>SUMIFS(СВЦЭМ!$D$39:$D$782,СВЦЭМ!$A$39:$A$782,$A97,СВЦЭМ!$B$39:$B$782,P$83)+'СЕТ СН'!$H$11+СВЦЭМ!$D$10+'СЕТ СН'!$H$5-'СЕТ СН'!$H$21</f>
        <v>3483.5579876399997</v>
      </c>
      <c r="Q97" s="36">
        <f>SUMIFS(СВЦЭМ!$D$39:$D$782,СВЦЭМ!$A$39:$A$782,$A97,СВЦЭМ!$B$39:$B$782,Q$83)+'СЕТ СН'!$H$11+СВЦЭМ!$D$10+'СЕТ СН'!$H$5-'СЕТ СН'!$H$21</f>
        <v>3498.70409066</v>
      </c>
      <c r="R97" s="36">
        <f>SUMIFS(СВЦЭМ!$D$39:$D$782,СВЦЭМ!$A$39:$A$782,$A97,СВЦЭМ!$B$39:$B$782,R$83)+'СЕТ СН'!$H$11+СВЦЭМ!$D$10+'СЕТ СН'!$H$5-'СЕТ СН'!$H$21</f>
        <v>3497.3924367700001</v>
      </c>
      <c r="S97" s="36">
        <f>SUMIFS(СВЦЭМ!$D$39:$D$782,СВЦЭМ!$A$39:$A$782,$A97,СВЦЭМ!$B$39:$B$782,S$83)+'СЕТ СН'!$H$11+СВЦЭМ!$D$10+'СЕТ СН'!$H$5-'СЕТ СН'!$H$21</f>
        <v>3507.4225345</v>
      </c>
      <c r="T97" s="36">
        <f>SUMIFS(СВЦЭМ!$D$39:$D$782,СВЦЭМ!$A$39:$A$782,$A97,СВЦЭМ!$B$39:$B$782,T$83)+'СЕТ СН'!$H$11+СВЦЭМ!$D$10+'СЕТ СН'!$H$5-'СЕТ СН'!$H$21</f>
        <v>3492.50185203</v>
      </c>
      <c r="U97" s="36">
        <f>SUMIFS(СВЦЭМ!$D$39:$D$782,СВЦЭМ!$A$39:$A$782,$A97,СВЦЭМ!$B$39:$B$782,U$83)+'СЕТ СН'!$H$11+СВЦЭМ!$D$10+'СЕТ СН'!$H$5-'СЕТ СН'!$H$21</f>
        <v>3483.4787048999997</v>
      </c>
      <c r="V97" s="36">
        <f>SUMIFS(СВЦЭМ!$D$39:$D$782,СВЦЭМ!$A$39:$A$782,$A97,СВЦЭМ!$B$39:$B$782,V$83)+'СЕТ СН'!$H$11+СВЦЭМ!$D$10+'СЕТ СН'!$H$5-'СЕТ СН'!$H$21</f>
        <v>3499.9919648999999</v>
      </c>
      <c r="W97" s="36">
        <f>SUMIFS(СВЦЭМ!$D$39:$D$782,СВЦЭМ!$A$39:$A$782,$A97,СВЦЭМ!$B$39:$B$782,W$83)+'СЕТ СН'!$H$11+СВЦЭМ!$D$10+'СЕТ СН'!$H$5-'СЕТ СН'!$H$21</f>
        <v>3501.37713119</v>
      </c>
      <c r="X97" s="36">
        <f>SUMIFS(СВЦЭМ!$D$39:$D$782,СВЦЭМ!$A$39:$A$782,$A97,СВЦЭМ!$B$39:$B$782,X$83)+'СЕТ СН'!$H$11+СВЦЭМ!$D$10+'СЕТ СН'!$H$5-'СЕТ СН'!$H$21</f>
        <v>3505.8368646899999</v>
      </c>
      <c r="Y97" s="36">
        <f>SUMIFS(СВЦЭМ!$D$39:$D$782,СВЦЭМ!$A$39:$A$782,$A97,СВЦЭМ!$B$39:$B$782,Y$83)+'СЕТ СН'!$H$11+СВЦЭМ!$D$10+'СЕТ СН'!$H$5-'СЕТ СН'!$H$21</f>
        <v>3518.37978763</v>
      </c>
    </row>
    <row r="98" spans="1:25" ht="15.75" x14ac:dyDescent="0.2">
      <c r="A98" s="35">
        <f t="shared" si="2"/>
        <v>44331</v>
      </c>
      <c r="B98" s="36">
        <f>SUMIFS(СВЦЭМ!$D$39:$D$782,СВЦЭМ!$A$39:$A$782,$A98,СВЦЭМ!$B$39:$B$782,B$83)+'СЕТ СН'!$H$11+СВЦЭМ!$D$10+'СЕТ СН'!$H$5-'СЕТ СН'!$H$21</f>
        <v>3524.10425179</v>
      </c>
      <c r="C98" s="36">
        <f>SUMIFS(СВЦЭМ!$D$39:$D$782,СВЦЭМ!$A$39:$A$782,$A98,СВЦЭМ!$B$39:$B$782,C$83)+'СЕТ СН'!$H$11+СВЦЭМ!$D$10+'СЕТ СН'!$H$5-'СЕТ СН'!$H$21</f>
        <v>3539.88378324</v>
      </c>
      <c r="D98" s="36">
        <f>SUMIFS(СВЦЭМ!$D$39:$D$782,СВЦЭМ!$A$39:$A$782,$A98,СВЦЭМ!$B$39:$B$782,D$83)+'СЕТ СН'!$H$11+СВЦЭМ!$D$10+'СЕТ СН'!$H$5-'СЕТ СН'!$H$21</f>
        <v>3569.23113496</v>
      </c>
      <c r="E98" s="36">
        <f>SUMIFS(СВЦЭМ!$D$39:$D$782,СВЦЭМ!$A$39:$A$782,$A98,СВЦЭМ!$B$39:$B$782,E$83)+'СЕТ СН'!$H$11+СВЦЭМ!$D$10+'СЕТ СН'!$H$5-'СЕТ СН'!$H$21</f>
        <v>3589.2601833399999</v>
      </c>
      <c r="F98" s="36">
        <f>SUMIFS(СВЦЭМ!$D$39:$D$782,СВЦЭМ!$A$39:$A$782,$A98,СВЦЭМ!$B$39:$B$782,F$83)+'СЕТ СН'!$H$11+СВЦЭМ!$D$10+'СЕТ СН'!$H$5-'СЕТ СН'!$H$21</f>
        <v>3593.4008768899998</v>
      </c>
      <c r="G98" s="36">
        <f>SUMIFS(СВЦЭМ!$D$39:$D$782,СВЦЭМ!$A$39:$A$782,$A98,СВЦЭМ!$B$39:$B$782,G$83)+'СЕТ СН'!$H$11+СВЦЭМ!$D$10+'СЕТ СН'!$H$5-'СЕТ СН'!$H$21</f>
        <v>3577.8225417899998</v>
      </c>
      <c r="H98" s="36">
        <f>SUMIFS(СВЦЭМ!$D$39:$D$782,СВЦЭМ!$A$39:$A$782,$A98,СВЦЭМ!$B$39:$B$782,H$83)+'СЕТ СН'!$H$11+СВЦЭМ!$D$10+'СЕТ СН'!$H$5-'СЕТ СН'!$H$21</f>
        <v>3530.65972809</v>
      </c>
      <c r="I98" s="36">
        <f>SUMIFS(СВЦЭМ!$D$39:$D$782,СВЦЭМ!$A$39:$A$782,$A98,СВЦЭМ!$B$39:$B$782,I$83)+'СЕТ СН'!$H$11+СВЦЭМ!$D$10+'СЕТ СН'!$H$5-'СЕТ СН'!$H$21</f>
        <v>3477.30280472</v>
      </c>
      <c r="J98" s="36">
        <f>SUMIFS(СВЦЭМ!$D$39:$D$782,СВЦЭМ!$A$39:$A$782,$A98,СВЦЭМ!$B$39:$B$782,J$83)+'СЕТ СН'!$H$11+СВЦЭМ!$D$10+'СЕТ СН'!$H$5-'СЕТ СН'!$H$21</f>
        <v>3489.16353312</v>
      </c>
      <c r="K98" s="36">
        <f>SUMIFS(СВЦЭМ!$D$39:$D$782,СВЦЭМ!$A$39:$A$782,$A98,СВЦЭМ!$B$39:$B$782,K$83)+'СЕТ СН'!$H$11+СВЦЭМ!$D$10+'СЕТ СН'!$H$5-'СЕТ СН'!$H$21</f>
        <v>3474.2758394799998</v>
      </c>
      <c r="L98" s="36">
        <f>SUMIFS(СВЦЭМ!$D$39:$D$782,СВЦЭМ!$A$39:$A$782,$A98,СВЦЭМ!$B$39:$B$782,L$83)+'СЕТ СН'!$H$11+СВЦЭМ!$D$10+'СЕТ СН'!$H$5-'СЕТ СН'!$H$21</f>
        <v>3457.4802375700001</v>
      </c>
      <c r="M98" s="36">
        <f>SUMIFS(СВЦЭМ!$D$39:$D$782,СВЦЭМ!$A$39:$A$782,$A98,СВЦЭМ!$B$39:$B$782,M$83)+'СЕТ СН'!$H$11+СВЦЭМ!$D$10+'СЕТ СН'!$H$5-'СЕТ СН'!$H$21</f>
        <v>3465.3469873399999</v>
      </c>
      <c r="N98" s="36">
        <f>SUMIFS(СВЦЭМ!$D$39:$D$782,СВЦЭМ!$A$39:$A$782,$A98,СВЦЭМ!$B$39:$B$782,N$83)+'СЕТ СН'!$H$11+СВЦЭМ!$D$10+'СЕТ СН'!$H$5-'СЕТ СН'!$H$21</f>
        <v>3477.9172057299998</v>
      </c>
      <c r="O98" s="36">
        <f>SUMIFS(СВЦЭМ!$D$39:$D$782,СВЦЭМ!$A$39:$A$782,$A98,СВЦЭМ!$B$39:$B$782,O$83)+'СЕТ СН'!$H$11+СВЦЭМ!$D$10+'СЕТ СН'!$H$5-'СЕТ СН'!$H$21</f>
        <v>3486.4225098399997</v>
      </c>
      <c r="P98" s="36">
        <f>SUMIFS(СВЦЭМ!$D$39:$D$782,СВЦЭМ!$A$39:$A$782,$A98,СВЦЭМ!$B$39:$B$782,P$83)+'СЕТ СН'!$H$11+СВЦЭМ!$D$10+'СЕТ СН'!$H$5-'СЕТ СН'!$H$21</f>
        <v>3513.08304241</v>
      </c>
      <c r="Q98" s="36">
        <f>SUMIFS(СВЦЭМ!$D$39:$D$782,СВЦЭМ!$A$39:$A$782,$A98,СВЦЭМ!$B$39:$B$782,Q$83)+'СЕТ СН'!$H$11+СВЦЭМ!$D$10+'СЕТ СН'!$H$5-'СЕТ СН'!$H$21</f>
        <v>3508.618293</v>
      </c>
      <c r="R98" s="36">
        <f>SUMIFS(СВЦЭМ!$D$39:$D$782,СВЦЭМ!$A$39:$A$782,$A98,СВЦЭМ!$B$39:$B$782,R$83)+'СЕТ СН'!$H$11+СВЦЭМ!$D$10+'СЕТ СН'!$H$5-'СЕТ СН'!$H$21</f>
        <v>3493.2397900999999</v>
      </c>
      <c r="S98" s="36">
        <f>SUMIFS(СВЦЭМ!$D$39:$D$782,СВЦЭМ!$A$39:$A$782,$A98,СВЦЭМ!$B$39:$B$782,S$83)+'СЕТ СН'!$H$11+СВЦЭМ!$D$10+'СЕТ СН'!$H$5-'СЕТ СН'!$H$21</f>
        <v>3486.77128881</v>
      </c>
      <c r="T98" s="36">
        <f>SUMIFS(СВЦЭМ!$D$39:$D$782,СВЦЭМ!$A$39:$A$782,$A98,СВЦЭМ!$B$39:$B$782,T$83)+'СЕТ СН'!$H$11+СВЦЭМ!$D$10+'СЕТ СН'!$H$5-'СЕТ СН'!$H$21</f>
        <v>3463.0888013099998</v>
      </c>
      <c r="U98" s="36">
        <f>SUMIFS(СВЦЭМ!$D$39:$D$782,СВЦЭМ!$A$39:$A$782,$A98,СВЦЭМ!$B$39:$B$782,U$83)+'СЕТ СН'!$H$11+СВЦЭМ!$D$10+'СЕТ СН'!$H$5-'СЕТ СН'!$H$21</f>
        <v>3435.4637636099997</v>
      </c>
      <c r="V98" s="36">
        <f>SUMIFS(СВЦЭМ!$D$39:$D$782,СВЦЭМ!$A$39:$A$782,$A98,СВЦЭМ!$B$39:$B$782,V$83)+'СЕТ СН'!$H$11+СВЦЭМ!$D$10+'СЕТ СН'!$H$5-'СЕТ СН'!$H$21</f>
        <v>3412.10565602</v>
      </c>
      <c r="W98" s="36">
        <f>SUMIFS(СВЦЭМ!$D$39:$D$782,СВЦЭМ!$A$39:$A$782,$A98,СВЦЭМ!$B$39:$B$782,W$83)+'СЕТ СН'!$H$11+СВЦЭМ!$D$10+'СЕТ СН'!$H$5-'СЕТ СН'!$H$21</f>
        <v>3409.4098169399999</v>
      </c>
      <c r="X98" s="36">
        <f>SUMIFS(СВЦЭМ!$D$39:$D$782,СВЦЭМ!$A$39:$A$782,$A98,СВЦЭМ!$B$39:$B$782,X$83)+'СЕТ СН'!$H$11+СВЦЭМ!$D$10+'СЕТ СН'!$H$5-'СЕТ СН'!$H$21</f>
        <v>3412.9658419899997</v>
      </c>
      <c r="Y98" s="36">
        <f>SUMIFS(СВЦЭМ!$D$39:$D$782,СВЦЭМ!$A$39:$A$782,$A98,СВЦЭМ!$B$39:$B$782,Y$83)+'СЕТ СН'!$H$11+СВЦЭМ!$D$10+'СЕТ СН'!$H$5-'СЕТ СН'!$H$21</f>
        <v>3438.9781992899998</v>
      </c>
    </row>
    <row r="99" spans="1:25" ht="15.75" x14ac:dyDescent="0.2">
      <c r="A99" s="35">
        <f t="shared" si="2"/>
        <v>44332</v>
      </c>
      <c r="B99" s="36">
        <f>SUMIFS(СВЦЭМ!$D$39:$D$782,СВЦЭМ!$A$39:$A$782,$A99,СВЦЭМ!$B$39:$B$782,B$83)+'СЕТ СН'!$H$11+СВЦЭМ!$D$10+'СЕТ СН'!$H$5-'СЕТ СН'!$H$21</f>
        <v>3441.69410036</v>
      </c>
      <c r="C99" s="36">
        <f>SUMIFS(СВЦЭМ!$D$39:$D$782,СВЦЭМ!$A$39:$A$782,$A99,СВЦЭМ!$B$39:$B$782,C$83)+'СЕТ СН'!$H$11+СВЦЭМ!$D$10+'СЕТ СН'!$H$5-'СЕТ СН'!$H$21</f>
        <v>3439.5232963799999</v>
      </c>
      <c r="D99" s="36">
        <f>SUMIFS(СВЦЭМ!$D$39:$D$782,СВЦЭМ!$A$39:$A$782,$A99,СВЦЭМ!$B$39:$B$782,D$83)+'СЕТ СН'!$H$11+СВЦЭМ!$D$10+'СЕТ СН'!$H$5-'СЕТ СН'!$H$21</f>
        <v>3424.8280310099999</v>
      </c>
      <c r="E99" s="36">
        <f>SUMIFS(СВЦЭМ!$D$39:$D$782,СВЦЭМ!$A$39:$A$782,$A99,СВЦЭМ!$B$39:$B$782,E$83)+'СЕТ СН'!$H$11+СВЦЭМ!$D$10+'СЕТ СН'!$H$5-'СЕТ СН'!$H$21</f>
        <v>3421.6258020999999</v>
      </c>
      <c r="F99" s="36">
        <f>SUMIFS(СВЦЭМ!$D$39:$D$782,СВЦЭМ!$A$39:$A$782,$A99,СВЦЭМ!$B$39:$B$782,F$83)+'СЕТ СН'!$H$11+СВЦЭМ!$D$10+'СЕТ СН'!$H$5-'СЕТ СН'!$H$21</f>
        <v>3417.1559888100001</v>
      </c>
      <c r="G99" s="36">
        <f>SUMIFS(СВЦЭМ!$D$39:$D$782,СВЦЭМ!$A$39:$A$782,$A99,СВЦЭМ!$B$39:$B$782,G$83)+'СЕТ СН'!$H$11+СВЦЭМ!$D$10+'СЕТ СН'!$H$5-'СЕТ СН'!$H$21</f>
        <v>3417.2302704599997</v>
      </c>
      <c r="H99" s="36">
        <f>SUMIFS(СВЦЭМ!$D$39:$D$782,СВЦЭМ!$A$39:$A$782,$A99,СВЦЭМ!$B$39:$B$782,H$83)+'СЕТ СН'!$H$11+СВЦЭМ!$D$10+'СЕТ СН'!$H$5-'СЕТ СН'!$H$21</f>
        <v>3427.16978423</v>
      </c>
      <c r="I99" s="36">
        <f>SUMIFS(СВЦЭМ!$D$39:$D$782,СВЦЭМ!$A$39:$A$782,$A99,СВЦЭМ!$B$39:$B$782,I$83)+'СЕТ СН'!$H$11+СВЦЭМ!$D$10+'СЕТ СН'!$H$5-'СЕТ СН'!$H$21</f>
        <v>3409.1373591199999</v>
      </c>
      <c r="J99" s="36">
        <f>SUMIFS(СВЦЭМ!$D$39:$D$782,СВЦЭМ!$A$39:$A$782,$A99,СВЦЭМ!$B$39:$B$782,J$83)+'СЕТ СН'!$H$11+СВЦЭМ!$D$10+'СЕТ СН'!$H$5-'СЕТ СН'!$H$21</f>
        <v>3379.7802201300001</v>
      </c>
      <c r="K99" s="36">
        <f>SUMIFS(СВЦЭМ!$D$39:$D$782,СВЦЭМ!$A$39:$A$782,$A99,СВЦЭМ!$B$39:$B$782,K$83)+'СЕТ СН'!$H$11+СВЦЭМ!$D$10+'СЕТ СН'!$H$5-'СЕТ СН'!$H$21</f>
        <v>3415.6399523099999</v>
      </c>
      <c r="L99" s="36">
        <f>SUMIFS(СВЦЭМ!$D$39:$D$782,СВЦЭМ!$A$39:$A$782,$A99,СВЦЭМ!$B$39:$B$782,L$83)+'СЕТ СН'!$H$11+СВЦЭМ!$D$10+'СЕТ СН'!$H$5-'СЕТ СН'!$H$21</f>
        <v>3430.1750205499998</v>
      </c>
      <c r="M99" s="36">
        <f>SUMIFS(СВЦЭМ!$D$39:$D$782,СВЦЭМ!$A$39:$A$782,$A99,СВЦЭМ!$B$39:$B$782,M$83)+'СЕТ СН'!$H$11+СВЦЭМ!$D$10+'СЕТ СН'!$H$5-'СЕТ СН'!$H$21</f>
        <v>3430.7622459999998</v>
      </c>
      <c r="N99" s="36">
        <f>SUMIFS(СВЦЭМ!$D$39:$D$782,СВЦЭМ!$A$39:$A$782,$A99,СВЦЭМ!$B$39:$B$782,N$83)+'СЕТ СН'!$H$11+СВЦЭМ!$D$10+'СЕТ СН'!$H$5-'СЕТ СН'!$H$21</f>
        <v>3420.3386009199999</v>
      </c>
      <c r="O99" s="36">
        <f>SUMIFS(СВЦЭМ!$D$39:$D$782,СВЦЭМ!$A$39:$A$782,$A99,СВЦЭМ!$B$39:$B$782,O$83)+'СЕТ СН'!$H$11+СВЦЭМ!$D$10+'СЕТ СН'!$H$5-'СЕТ СН'!$H$21</f>
        <v>3404.8769524999998</v>
      </c>
      <c r="P99" s="36">
        <f>SUMIFS(СВЦЭМ!$D$39:$D$782,СВЦЭМ!$A$39:$A$782,$A99,СВЦЭМ!$B$39:$B$782,P$83)+'СЕТ СН'!$H$11+СВЦЭМ!$D$10+'СЕТ СН'!$H$5-'СЕТ СН'!$H$21</f>
        <v>3407.0307459599999</v>
      </c>
      <c r="Q99" s="36">
        <f>SUMIFS(СВЦЭМ!$D$39:$D$782,СВЦЭМ!$A$39:$A$782,$A99,СВЦЭМ!$B$39:$B$782,Q$83)+'СЕТ СН'!$H$11+СВЦЭМ!$D$10+'СЕТ СН'!$H$5-'СЕТ СН'!$H$21</f>
        <v>3399.8976054899999</v>
      </c>
      <c r="R99" s="36">
        <f>SUMIFS(СВЦЭМ!$D$39:$D$782,СВЦЭМ!$A$39:$A$782,$A99,СВЦЭМ!$B$39:$B$782,R$83)+'СЕТ СН'!$H$11+СВЦЭМ!$D$10+'СЕТ СН'!$H$5-'СЕТ СН'!$H$21</f>
        <v>3390.8578369799998</v>
      </c>
      <c r="S99" s="36">
        <f>SUMIFS(СВЦЭМ!$D$39:$D$782,СВЦЭМ!$A$39:$A$782,$A99,СВЦЭМ!$B$39:$B$782,S$83)+'СЕТ СН'!$H$11+СВЦЭМ!$D$10+'СЕТ СН'!$H$5-'СЕТ СН'!$H$21</f>
        <v>3403.1558982299998</v>
      </c>
      <c r="T99" s="36">
        <f>SUMIFS(СВЦЭМ!$D$39:$D$782,СВЦЭМ!$A$39:$A$782,$A99,СВЦЭМ!$B$39:$B$782,T$83)+'СЕТ СН'!$H$11+СВЦЭМ!$D$10+'СЕТ СН'!$H$5-'СЕТ СН'!$H$21</f>
        <v>3418.7842465499998</v>
      </c>
      <c r="U99" s="36">
        <f>SUMIFS(СВЦЭМ!$D$39:$D$782,СВЦЭМ!$A$39:$A$782,$A99,СВЦЭМ!$B$39:$B$782,U$83)+'СЕТ СН'!$H$11+СВЦЭМ!$D$10+'СЕТ СН'!$H$5-'СЕТ СН'!$H$21</f>
        <v>3422.42955626</v>
      </c>
      <c r="V99" s="36">
        <f>SUMIFS(СВЦЭМ!$D$39:$D$782,СВЦЭМ!$A$39:$A$782,$A99,СВЦЭМ!$B$39:$B$782,V$83)+'СЕТ СН'!$H$11+СВЦЭМ!$D$10+'СЕТ СН'!$H$5-'СЕТ СН'!$H$21</f>
        <v>3385.1788019699998</v>
      </c>
      <c r="W99" s="36">
        <f>SUMIFS(СВЦЭМ!$D$39:$D$782,СВЦЭМ!$A$39:$A$782,$A99,СВЦЭМ!$B$39:$B$782,W$83)+'СЕТ СН'!$H$11+СВЦЭМ!$D$10+'СЕТ СН'!$H$5-'СЕТ СН'!$H$21</f>
        <v>3382.5237197799997</v>
      </c>
      <c r="X99" s="36">
        <f>SUMIFS(СВЦЭМ!$D$39:$D$782,СВЦЭМ!$A$39:$A$782,$A99,СВЦЭМ!$B$39:$B$782,X$83)+'СЕТ СН'!$H$11+СВЦЭМ!$D$10+'СЕТ СН'!$H$5-'СЕТ СН'!$H$21</f>
        <v>3378.1919156200001</v>
      </c>
      <c r="Y99" s="36">
        <f>SUMIFS(СВЦЭМ!$D$39:$D$782,СВЦЭМ!$A$39:$A$782,$A99,СВЦЭМ!$B$39:$B$782,Y$83)+'СЕТ СН'!$H$11+СВЦЭМ!$D$10+'СЕТ СН'!$H$5-'СЕТ СН'!$H$21</f>
        <v>3362.68614437</v>
      </c>
    </row>
    <row r="100" spans="1:25" ht="15.75" x14ac:dyDescent="0.2">
      <c r="A100" s="35">
        <f t="shared" si="2"/>
        <v>44333</v>
      </c>
      <c r="B100" s="36">
        <f>SUMIFS(СВЦЭМ!$D$39:$D$782,СВЦЭМ!$A$39:$A$782,$A100,СВЦЭМ!$B$39:$B$782,B$83)+'СЕТ СН'!$H$11+СВЦЭМ!$D$10+'СЕТ СН'!$H$5-'СЕТ СН'!$H$21</f>
        <v>3390.4402589000001</v>
      </c>
      <c r="C100" s="36">
        <f>SUMIFS(СВЦЭМ!$D$39:$D$782,СВЦЭМ!$A$39:$A$782,$A100,СВЦЭМ!$B$39:$B$782,C$83)+'СЕТ СН'!$H$11+СВЦЭМ!$D$10+'СЕТ СН'!$H$5-'СЕТ СН'!$H$21</f>
        <v>3429.2638269399999</v>
      </c>
      <c r="D100" s="36">
        <f>SUMIFS(СВЦЭМ!$D$39:$D$782,СВЦЭМ!$A$39:$A$782,$A100,СВЦЭМ!$B$39:$B$782,D$83)+'СЕТ СН'!$H$11+СВЦЭМ!$D$10+'СЕТ СН'!$H$5-'СЕТ СН'!$H$21</f>
        <v>3459.10587751</v>
      </c>
      <c r="E100" s="36">
        <f>SUMIFS(СВЦЭМ!$D$39:$D$782,СВЦЭМ!$A$39:$A$782,$A100,СВЦЭМ!$B$39:$B$782,E$83)+'СЕТ СН'!$H$11+СВЦЭМ!$D$10+'СЕТ СН'!$H$5-'СЕТ СН'!$H$21</f>
        <v>3472.9750109299998</v>
      </c>
      <c r="F100" s="36">
        <f>SUMIFS(СВЦЭМ!$D$39:$D$782,СВЦЭМ!$A$39:$A$782,$A100,СВЦЭМ!$B$39:$B$782,F$83)+'СЕТ СН'!$H$11+СВЦЭМ!$D$10+'СЕТ СН'!$H$5-'СЕТ СН'!$H$21</f>
        <v>3500.7720953600001</v>
      </c>
      <c r="G100" s="36">
        <f>SUMIFS(СВЦЭМ!$D$39:$D$782,СВЦЭМ!$A$39:$A$782,$A100,СВЦЭМ!$B$39:$B$782,G$83)+'СЕТ СН'!$H$11+СВЦЭМ!$D$10+'СЕТ СН'!$H$5-'СЕТ СН'!$H$21</f>
        <v>3482.6807748299998</v>
      </c>
      <c r="H100" s="36">
        <f>SUMIFS(СВЦЭМ!$D$39:$D$782,СВЦЭМ!$A$39:$A$782,$A100,СВЦЭМ!$B$39:$B$782,H$83)+'СЕТ СН'!$H$11+СВЦЭМ!$D$10+'СЕТ СН'!$H$5-'СЕТ СН'!$H$21</f>
        <v>3438.5356992699999</v>
      </c>
      <c r="I100" s="36">
        <f>SUMIFS(СВЦЭМ!$D$39:$D$782,СВЦЭМ!$A$39:$A$782,$A100,СВЦЭМ!$B$39:$B$782,I$83)+'СЕТ СН'!$H$11+СВЦЭМ!$D$10+'СЕТ СН'!$H$5-'СЕТ СН'!$H$21</f>
        <v>3410.58590916</v>
      </c>
      <c r="J100" s="36">
        <f>SUMIFS(СВЦЭМ!$D$39:$D$782,СВЦЭМ!$A$39:$A$782,$A100,СВЦЭМ!$B$39:$B$782,J$83)+'СЕТ СН'!$H$11+СВЦЭМ!$D$10+'СЕТ СН'!$H$5-'СЕТ СН'!$H$21</f>
        <v>3458.6641449199997</v>
      </c>
      <c r="K100" s="36">
        <f>SUMIFS(СВЦЭМ!$D$39:$D$782,СВЦЭМ!$A$39:$A$782,$A100,СВЦЭМ!$B$39:$B$782,K$83)+'СЕТ СН'!$H$11+СВЦЭМ!$D$10+'СЕТ СН'!$H$5-'СЕТ СН'!$H$21</f>
        <v>3380.0441670800001</v>
      </c>
      <c r="L100" s="36">
        <f>SUMIFS(СВЦЭМ!$D$39:$D$782,СВЦЭМ!$A$39:$A$782,$A100,СВЦЭМ!$B$39:$B$782,L$83)+'СЕТ СН'!$H$11+СВЦЭМ!$D$10+'СЕТ СН'!$H$5-'СЕТ СН'!$H$21</f>
        <v>3374.22458835</v>
      </c>
      <c r="M100" s="36">
        <f>SUMIFS(СВЦЭМ!$D$39:$D$782,СВЦЭМ!$A$39:$A$782,$A100,СВЦЭМ!$B$39:$B$782,M$83)+'СЕТ СН'!$H$11+СВЦЭМ!$D$10+'СЕТ СН'!$H$5-'СЕТ СН'!$H$21</f>
        <v>3366.3715015600001</v>
      </c>
      <c r="N100" s="36">
        <f>SUMIFS(СВЦЭМ!$D$39:$D$782,СВЦЭМ!$A$39:$A$782,$A100,СВЦЭМ!$B$39:$B$782,N$83)+'СЕТ СН'!$H$11+СВЦЭМ!$D$10+'СЕТ СН'!$H$5-'СЕТ СН'!$H$21</f>
        <v>3358.4798723599997</v>
      </c>
      <c r="O100" s="36">
        <f>SUMIFS(СВЦЭМ!$D$39:$D$782,СВЦЭМ!$A$39:$A$782,$A100,СВЦЭМ!$B$39:$B$782,O$83)+'СЕТ СН'!$H$11+СВЦЭМ!$D$10+'СЕТ СН'!$H$5-'СЕТ СН'!$H$21</f>
        <v>3360.0984517899997</v>
      </c>
      <c r="P100" s="36">
        <f>SUMIFS(СВЦЭМ!$D$39:$D$782,СВЦЭМ!$A$39:$A$782,$A100,СВЦЭМ!$B$39:$B$782,P$83)+'СЕТ СН'!$H$11+СВЦЭМ!$D$10+'СЕТ СН'!$H$5-'СЕТ СН'!$H$21</f>
        <v>3376.7929910599996</v>
      </c>
      <c r="Q100" s="36">
        <f>SUMIFS(СВЦЭМ!$D$39:$D$782,СВЦЭМ!$A$39:$A$782,$A100,СВЦЭМ!$B$39:$B$782,Q$83)+'СЕТ СН'!$H$11+СВЦЭМ!$D$10+'СЕТ СН'!$H$5-'СЕТ СН'!$H$21</f>
        <v>3387.5816399</v>
      </c>
      <c r="R100" s="36">
        <f>SUMIFS(СВЦЭМ!$D$39:$D$782,СВЦЭМ!$A$39:$A$782,$A100,СВЦЭМ!$B$39:$B$782,R$83)+'СЕТ СН'!$H$11+СВЦЭМ!$D$10+'СЕТ СН'!$H$5-'СЕТ СН'!$H$21</f>
        <v>3388.7373438099999</v>
      </c>
      <c r="S100" s="36">
        <f>SUMIFS(СВЦЭМ!$D$39:$D$782,СВЦЭМ!$A$39:$A$782,$A100,СВЦЭМ!$B$39:$B$782,S$83)+'СЕТ СН'!$H$11+СВЦЭМ!$D$10+'СЕТ СН'!$H$5-'СЕТ СН'!$H$21</f>
        <v>3393.3677012799999</v>
      </c>
      <c r="T100" s="36">
        <f>SUMIFS(СВЦЭМ!$D$39:$D$782,СВЦЭМ!$A$39:$A$782,$A100,СВЦЭМ!$B$39:$B$782,T$83)+'СЕТ СН'!$H$11+СВЦЭМ!$D$10+'СЕТ СН'!$H$5-'СЕТ СН'!$H$21</f>
        <v>3389.3856141699998</v>
      </c>
      <c r="U100" s="36">
        <f>SUMIFS(СВЦЭМ!$D$39:$D$782,СВЦЭМ!$A$39:$A$782,$A100,СВЦЭМ!$B$39:$B$782,U$83)+'СЕТ СН'!$H$11+СВЦЭМ!$D$10+'СЕТ СН'!$H$5-'СЕТ СН'!$H$21</f>
        <v>3388.0879985799997</v>
      </c>
      <c r="V100" s="36">
        <f>SUMIFS(СВЦЭМ!$D$39:$D$782,СВЦЭМ!$A$39:$A$782,$A100,СВЦЭМ!$B$39:$B$782,V$83)+'СЕТ СН'!$H$11+СВЦЭМ!$D$10+'СЕТ СН'!$H$5-'СЕТ СН'!$H$21</f>
        <v>3360.49655321</v>
      </c>
      <c r="W100" s="36">
        <f>SUMIFS(СВЦЭМ!$D$39:$D$782,СВЦЭМ!$A$39:$A$782,$A100,СВЦЭМ!$B$39:$B$782,W$83)+'СЕТ СН'!$H$11+СВЦЭМ!$D$10+'СЕТ СН'!$H$5-'СЕТ СН'!$H$21</f>
        <v>3362.3469481699999</v>
      </c>
      <c r="X100" s="36">
        <f>SUMIFS(СВЦЭМ!$D$39:$D$782,СВЦЭМ!$A$39:$A$782,$A100,СВЦЭМ!$B$39:$B$782,X$83)+'СЕТ СН'!$H$11+СВЦЭМ!$D$10+'СЕТ СН'!$H$5-'СЕТ СН'!$H$21</f>
        <v>3354.4773169599998</v>
      </c>
      <c r="Y100" s="36">
        <f>SUMIFS(СВЦЭМ!$D$39:$D$782,СВЦЭМ!$A$39:$A$782,$A100,СВЦЭМ!$B$39:$B$782,Y$83)+'СЕТ СН'!$H$11+СВЦЭМ!$D$10+'СЕТ СН'!$H$5-'СЕТ СН'!$H$21</f>
        <v>3369.18225794</v>
      </c>
    </row>
    <row r="101" spans="1:25" ht="15.75" x14ac:dyDescent="0.2">
      <c r="A101" s="35">
        <f t="shared" si="2"/>
        <v>44334</v>
      </c>
      <c r="B101" s="36">
        <f>SUMIFS(СВЦЭМ!$D$39:$D$782,СВЦЭМ!$A$39:$A$782,$A101,СВЦЭМ!$B$39:$B$782,B$83)+'СЕТ СН'!$H$11+СВЦЭМ!$D$10+'СЕТ СН'!$H$5-'СЕТ СН'!$H$21</f>
        <v>3394.2755762199999</v>
      </c>
      <c r="C101" s="36">
        <f>SUMIFS(СВЦЭМ!$D$39:$D$782,СВЦЭМ!$A$39:$A$782,$A101,СВЦЭМ!$B$39:$B$782,C$83)+'СЕТ СН'!$H$11+СВЦЭМ!$D$10+'СЕТ СН'!$H$5-'СЕТ СН'!$H$21</f>
        <v>3425.21328214</v>
      </c>
      <c r="D101" s="36">
        <f>SUMIFS(СВЦЭМ!$D$39:$D$782,СВЦЭМ!$A$39:$A$782,$A101,СВЦЭМ!$B$39:$B$782,D$83)+'СЕТ СН'!$H$11+СВЦЭМ!$D$10+'СЕТ СН'!$H$5-'СЕТ СН'!$H$21</f>
        <v>3448.6233517699998</v>
      </c>
      <c r="E101" s="36">
        <f>SUMIFS(СВЦЭМ!$D$39:$D$782,СВЦЭМ!$A$39:$A$782,$A101,СВЦЭМ!$B$39:$B$782,E$83)+'СЕТ СН'!$H$11+СВЦЭМ!$D$10+'СЕТ СН'!$H$5-'СЕТ СН'!$H$21</f>
        <v>3461.78230996</v>
      </c>
      <c r="F101" s="36">
        <f>SUMIFS(СВЦЭМ!$D$39:$D$782,СВЦЭМ!$A$39:$A$782,$A101,СВЦЭМ!$B$39:$B$782,F$83)+'СЕТ СН'!$H$11+СВЦЭМ!$D$10+'СЕТ СН'!$H$5-'СЕТ СН'!$H$21</f>
        <v>3461.1197817699999</v>
      </c>
      <c r="G101" s="36">
        <f>SUMIFS(СВЦЭМ!$D$39:$D$782,СВЦЭМ!$A$39:$A$782,$A101,СВЦЭМ!$B$39:$B$782,G$83)+'СЕТ СН'!$H$11+СВЦЭМ!$D$10+'СЕТ СН'!$H$5-'СЕТ СН'!$H$21</f>
        <v>3446.8676281499997</v>
      </c>
      <c r="H101" s="36">
        <f>SUMIFS(СВЦЭМ!$D$39:$D$782,СВЦЭМ!$A$39:$A$782,$A101,СВЦЭМ!$B$39:$B$782,H$83)+'СЕТ СН'!$H$11+СВЦЭМ!$D$10+'СЕТ СН'!$H$5-'СЕТ СН'!$H$21</f>
        <v>3406.4295500399999</v>
      </c>
      <c r="I101" s="36">
        <f>SUMIFS(СВЦЭМ!$D$39:$D$782,СВЦЭМ!$A$39:$A$782,$A101,СВЦЭМ!$B$39:$B$782,I$83)+'СЕТ СН'!$H$11+СВЦЭМ!$D$10+'СЕТ СН'!$H$5-'СЕТ СН'!$H$21</f>
        <v>3386.0186223299997</v>
      </c>
      <c r="J101" s="36">
        <f>SUMIFS(СВЦЭМ!$D$39:$D$782,СВЦЭМ!$A$39:$A$782,$A101,СВЦЭМ!$B$39:$B$782,J$83)+'СЕТ СН'!$H$11+СВЦЭМ!$D$10+'СЕТ СН'!$H$5-'СЕТ СН'!$H$21</f>
        <v>3354.5716012499997</v>
      </c>
      <c r="K101" s="36">
        <f>SUMIFS(СВЦЭМ!$D$39:$D$782,СВЦЭМ!$A$39:$A$782,$A101,СВЦЭМ!$B$39:$B$782,K$83)+'СЕТ СН'!$H$11+СВЦЭМ!$D$10+'СЕТ СН'!$H$5-'СЕТ СН'!$H$21</f>
        <v>3342.7918512799997</v>
      </c>
      <c r="L101" s="36">
        <f>SUMIFS(СВЦЭМ!$D$39:$D$782,СВЦЭМ!$A$39:$A$782,$A101,СВЦЭМ!$B$39:$B$782,L$83)+'СЕТ СН'!$H$11+СВЦЭМ!$D$10+'СЕТ СН'!$H$5-'СЕТ СН'!$H$21</f>
        <v>3334.8090003899997</v>
      </c>
      <c r="M101" s="36">
        <f>SUMIFS(СВЦЭМ!$D$39:$D$782,СВЦЭМ!$A$39:$A$782,$A101,СВЦЭМ!$B$39:$B$782,M$83)+'СЕТ СН'!$H$11+СВЦЭМ!$D$10+'СЕТ СН'!$H$5-'СЕТ СН'!$H$21</f>
        <v>3348.8484755499999</v>
      </c>
      <c r="N101" s="36">
        <f>SUMIFS(СВЦЭМ!$D$39:$D$782,СВЦЭМ!$A$39:$A$782,$A101,СВЦЭМ!$B$39:$B$782,N$83)+'СЕТ СН'!$H$11+СВЦЭМ!$D$10+'СЕТ СН'!$H$5-'СЕТ СН'!$H$21</f>
        <v>3357.62203456</v>
      </c>
      <c r="O101" s="36">
        <f>SUMIFS(СВЦЭМ!$D$39:$D$782,СВЦЭМ!$A$39:$A$782,$A101,СВЦЭМ!$B$39:$B$782,O$83)+'СЕТ СН'!$H$11+СВЦЭМ!$D$10+'СЕТ СН'!$H$5-'СЕТ СН'!$H$21</f>
        <v>3386.9159654699997</v>
      </c>
      <c r="P101" s="36">
        <f>SUMIFS(СВЦЭМ!$D$39:$D$782,СВЦЭМ!$A$39:$A$782,$A101,СВЦЭМ!$B$39:$B$782,P$83)+'СЕТ СН'!$H$11+СВЦЭМ!$D$10+'СЕТ СН'!$H$5-'СЕТ СН'!$H$21</f>
        <v>3395.6222309899999</v>
      </c>
      <c r="Q101" s="36">
        <f>SUMIFS(СВЦЭМ!$D$39:$D$782,СВЦЭМ!$A$39:$A$782,$A101,СВЦЭМ!$B$39:$B$782,Q$83)+'СЕТ СН'!$H$11+СВЦЭМ!$D$10+'СЕТ СН'!$H$5-'СЕТ СН'!$H$21</f>
        <v>3398.3442443999998</v>
      </c>
      <c r="R101" s="36">
        <f>SUMIFS(СВЦЭМ!$D$39:$D$782,СВЦЭМ!$A$39:$A$782,$A101,СВЦЭМ!$B$39:$B$782,R$83)+'СЕТ СН'!$H$11+СВЦЭМ!$D$10+'СЕТ СН'!$H$5-'СЕТ СН'!$H$21</f>
        <v>3396.5181008199997</v>
      </c>
      <c r="S101" s="36">
        <f>SUMIFS(СВЦЭМ!$D$39:$D$782,СВЦЭМ!$A$39:$A$782,$A101,СВЦЭМ!$B$39:$B$782,S$83)+'СЕТ СН'!$H$11+СВЦЭМ!$D$10+'СЕТ СН'!$H$5-'СЕТ СН'!$H$21</f>
        <v>3391.2484542799998</v>
      </c>
      <c r="T101" s="36">
        <f>SUMIFS(СВЦЭМ!$D$39:$D$782,СВЦЭМ!$A$39:$A$782,$A101,СВЦЭМ!$B$39:$B$782,T$83)+'СЕТ СН'!$H$11+СВЦЭМ!$D$10+'СЕТ СН'!$H$5-'СЕТ СН'!$H$21</f>
        <v>3386.1517870899997</v>
      </c>
      <c r="U101" s="36">
        <f>SUMIFS(СВЦЭМ!$D$39:$D$782,СВЦЭМ!$A$39:$A$782,$A101,СВЦЭМ!$B$39:$B$782,U$83)+'СЕТ СН'!$H$11+СВЦЭМ!$D$10+'СЕТ СН'!$H$5-'СЕТ СН'!$H$21</f>
        <v>3371.7584450599998</v>
      </c>
      <c r="V101" s="36">
        <f>SUMIFS(СВЦЭМ!$D$39:$D$782,СВЦЭМ!$A$39:$A$782,$A101,СВЦЭМ!$B$39:$B$782,V$83)+'СЕТ СН'!$H$11+СВЦЭМ!$D$10+'СЕТ СН'!$H$5-'СЕТ СН'!$H$21</f>
        <v>3347.44326065</v>
      </c>
      <c r="W101" s="36">
        <f>SUMIFS(СВЦЭМ!$D$39:$D$782,СВЦЭМ!$A$39:$A$782,$A101,СВЦЭМ!$B$39:$B$782,W$83)+'СЕТ СН'!$H$11+СВЦЭМ!$D$10+'СЕТ СН'!$H$5-'СЕТ СН'!$H$21</f>
        <v>3343.2134224000001</v>
      </c>
      <c r="X101" s="36">
        <f>SUMIFS(СВЦЭМ!$D$39:$D$782,СВЦЭМ!$A$39:$A$782,$A101,СВЦЭМ!$B$39:$B$782,X$83)+'СЕТ СН'!$H$11+СВЦЭМ!$D$10+'СЕТ СН'!$H$5-'СЕТ СН'!$H$21</f>
        <v>3361.6635205299999</v>
      </c>
      <c r="Y101" s="36">
        <f>SUMIFS(СВЦЭМ!$D$39:$D$782,СВЦЭМ!$A$39:$A$782,$A101,СВЦЭМ!$B$39:$B$782,Y$83)+'СЕТ СН'!$H$11+СВЦЭМ!$D$10+'СЕТ СН'!$H$5-'СЕТ СН'!$H$21</f>
        <v>3401.2864962499998</v>
      </c>
    </row>
    <row r="102" spans="1:25" ht="15.75" x14ac:dyDescent="0.2">
      <c r="A102" s="35">
        <f t="shared" si="2"/>
        <v>44335</v>
      </c>
      <c r="B102" s="36">
        <f>SUMIFS(СВЦЭМ!$D$39:$D$782,СВЦЭМ!$A$39:$A$782,$A102,СВЦЭМ!$B$39:$B$782,B$83)+'СЕТ СН'!$H$11+СВЦЭМ!$D$10+'СЕТ СН'!$H$5-'СЕТ СН'!$H$21</f>
        <v>3449.3923646499998</v>
      </c>
      <c r="C102" s="36">
        <f>SUMIFS(СВЦЭМ!$D$39:$D$782,СВЦЭМ!$A$39:$A$782,$A102,СВЦЭМ!$B$39:$B$782,C$83)+'СЕТ СН'!$H$11+СВЦЭМ!$D$10+'СЕТ СН'!$H$5-'СЕТ СН'!$H$21</f>
        <v>3461.75022322</v>
      </c>
      <c r="D102" s="36">
        <f>SUMIFS(СВЦЭМ!$D$39:$D$782,СВЦЭМ!$A$39:$A$782,$A102,СВЦЭМ!$B$39:$B$782,D$83)+'СЕТ СН'!$H$11+СВЦЭМ!$D$10+'СЕТ СН'!$H$5-'СЕТ СН'!$H$21</f>
        <v>3478.01177813</v>
      </c>
      <c r="E102" s="36">
        <f>SUMIFS(СВЦЭМ!$D$39:$D$782,СВЦЭМ!$A$39:$A$782,$A102,СВЦЭМ!$B$39:$B$782,E$83)+'СЕТ СН'!$H$11+СВЦЭМ!$D$10+'СЕТ СН'!$H$5-'СЕТ СН'!$H$21</f>
        <v>3495.2602537799999</v>
      </c>
      <c r="F102" s="36">
        <f>SUMIFS(СВЦЭМ!$D$39:$D$782,СВЦЭМ!$A$39:$A$782,$A102,СВЦЭМ!$B$39:$B$782,F$83)+'СЕТ СН'!$H$11+СВЦЭМ!$D$10+'СЕТ СН'!$H$5-'СЕТ СН'!$H$21</f>
        <v>3494.4369720099999</v>
      </c>
      <c r="G102" s="36">
        <f>SUMIFS(СВЦЭМ!$D$39:$D$782,СВЦЭМ!$A$39:$A$782,$A102,СВЦЭМ!$B$39:$B$782,G$83)+'СЕТ СН'!$H$11+СВЦЭМ!$D$10+'СЕТ СН'!$H$5-'СЕТ СН'!$H$21</f>
        <v>3483.9825994499997</v>
      </c>
      <c r="H102" s="36">
        <f>SUMIFS(СВЦЭМ!$D$39:$D$782,СВЦЭМ!$A$39:$A$782,$A102,СВЦЭМ!$B$39:$B$782,H$83)+'СЕТ СН'!$H$11+СВЦЭМ!$D$10+'СЕТ СН'!$H$5-'СЕТ СН'!$H$21</f>
        <v>3438.6769335399999</v>
      </c>
      <c r="I102" s="36">
        <f>SUMIFS(СВЦЭМ!$D$39:$D$782,СВЦЭМ!$A$39:$A$782,$A102,СВЦЭМ!$B$39:$B$782,I$83)+'СЕТ СН'!$H$11+СВЦЭМ!$D$10+'СЕТ СН'!$H$5-'СЕТ СН'!$H$21</f>
        <v>3400.4339851899999</v>
      </c>
      <c r="J102" s="36">
        <f>SUMIFS(СВЦЭМ!$D$39:$D$782,СВЦЭМ!$A$39:$A$782,$A102,СВЦЭМ!$B$39:$B$782,J$83)+'СЕТ СН'!$H$11+СВЦЭМ!$D$10+'СЕТ СН'!$H$5-'СЕТ СН'!$H$21</f>
        <v>3386.6463119499999</v>
      </c>
      <c r="K102" s="36">
        <f>SUMIFS(СВЦЭМ!$D$39:$D$782,СВЦЭМ!$A$39:$A$782,$A102,СВЦЭМ!$B$39:$B$782,K$83)+'СЕТ СН'!$H$11+СВЦЭМ!$D$10+'СЕТ СН'!$H$5-'СЕТ СН'!$H$21</f>
        <v>3380.3376084799997</v>
      </c>
      <c r="L102" s="36">
        <f>SUMIFS(СВЦЭМ!$D$39:$D$782,СВЦЭМ!$A$39:$A$782,$A102,СВЦЭМ!$B$39:$B$782,L$83)+'СЕТ СН'!$H$11+СВЦЭМ!$D$10+'СЕТ СН'!$H$5-'СЕТ СН'!$H$21</f>
        <v>3385.4732300400001</v>
      </c>
      <c r="M102" s="36">
        <f>SUMIFS(СВЦЭМ!$D$39:$D$782,СВЦЭМ!$A$39:$A$782,$A102,СВЦЭМ!$B$39:$B$782,M$83)+'СЕТ СН'!$H$11+СВЦЭМ!$D$10+'СЕТ СН'!$H$5-'СЕТ СН'!$H$21</f>
        <v>3411.6218802399999</v>
      </c>
      <c r="N102" s="36">
        <f>SUMIFS(СВЦЭМ!$D$39:$D$782,СВЦЭМ!$A$39:$A$782,$A102,СВЦЭМ!$B$39:$B$782,N$83)+'СЕТ СН'!$H$11+СВЦЭМ!$D$10+'СЕТ СН'!$H$5-'СЕТ СН'!$H$21</f>
        <v>3449.9860033499999</v>
      </c>
      <c r="O102" s="36">
        <f>SUMIFS(СВЦЭМ!$D$39:$D$782,СВЦЭМ!$A$39:$A$782,$A102,СВЦЭМ!$B$39:$B$782,O$83)+'СЕТ СН'!$H$11+СВЦЭМ!$D$10+'СЕТ СН'!$H$5-'СЕТ СН'!$H$21</f>
        <v>3486.7755886899999</v>
      </c>
      <c r="P102" s="36">
        <f>SUMIFS(СВЦЭМ!$D$39:$D$782,СВЦЭМ!$A$39:$A$782,$A102,СВЦЭМ!$B$39:$B$782,P$83)+'СЕТ СН'!$H$11+СВЦЭМ!$D$10+'СЕТ СН'!$H$5-'СЕТ СН'!$H$21</f>
        <v>3492.98242248</v>
      </c>
      <c r="Q102" s="36">
        <f>SUMIFS(СВЦЭМ!$D$39:$D$782,СВЦЭМ!$A$39:$A$782,$A102,СВЦЭМ!$B$39:$B$782,Q$83)+'СЕТ СН'!$H$11+СВЦЭМ!$D$10+'СЕТ СН'!$H$5-'СЕТ СН'!$H$21</f>
        <v>3486.9640849399998</v>
      </c>
      <c r="R102" s="36">
        <f>SUMIFS(СВЦЭМ!$D$39:$D$782,СВЦЭМ!$A$39:$A$782,$A102,СВЦЭМ!$B$39:$B$782,R$83)+'СЕТ СН'!$H$11+СВЦЭМ!$D$10+'СЕТ СН'!$H$5-'СЕТ СН'!$H$21</f>
        <v>3468.76294181</v>
      </c>
      <c r="S102" s="36">
        <f>SUMIFS(СВЦЭМ!$D$39:$D$782,СВЦЭМ!$A$39:$A$782,$A102,СВЦЭМ!$B$39:$B$782,S$83)+'СЕТ СН'!$H$11+СВЦЭМ!$D$10+'СЕТ СН'!$H$5-'СЕТ СН'!$H$21</f>
        <v>3445.31418781</v>
      </c>
      <c r="T102" s="36">
        <f>SUMIFS(СВЦЭМ!$D$39:$D$782,СВЦЭМ!$A$39:$A$782,$A102,СВЦЭМ!$B$39:$B$782,T$83)+'СЕТ СН'!$H$11+СВЦЭМ!$D$10+'СЕТ СН'!$H$5-'СЕТ СН'!$H$21</f>
        <v>3423.1756508499998</v>
      </c>
      <c r="U102" s="36">
        <f>SUMIFS(СВЦЭМ!$D$39:$D$782,СВЦЭМ!$A$39:$A$782,$A102,СВЦЭМ!$B$39:$B$782,U$83)+'СЕТ СН'!$H$11+СВЦЭМ!$D$10+'СЕТ СН'!$H$5-'СЕТ СН'!$H$21</f>
        <v>3411.23165079</v>
      </c>
      <c r="V102" s="36">
        <f>SUMIFS(СВЦЭМ!$D$39:$D$782,СВЦЭМ!$A$39:$A$782,$A102,СВЦЭМ!$B$39:$B$782,V$83)+'СЕТ СН'!$H$11+СВЦЭМ!$D$10+'СЕТ СН'!$H$5-'СЕТ СН'!$H$21</f>
        <v>3386.5409395899997</v>
      </c>
      <c r="W102" s="36">
        <f>SUMIFS(СВЦЭМ!$D$39:$D$782,СВЦЭМ!$A$39:$A$782,$A102,СВЦЭМ!$B$39:$B$782,W$83)+'СЕТ СН'!$H$11+СВЦЭМ!$D$10+'СЕТ СН'!$H$5-'СЕТ СН'!$H$21</f>
        <v>3364.3883720599997</v>
      </c>
      <c r="X102" s="36">
        <f>SUMIFS(СВЦЭМ!$D$39:$D$782,СВЦЭМ!$A$39:$A$782,$A102,СВЦЭМ!$B$39:$B$782,X$83)+'СЕТ СН'!$H$11+СВЦЭМ!$D$10+'СЕТ СН'!$H$5-'СЕТ СН'!$H$21</f>
        <v>3335.49743971</v>
      </c>
      <c r="Y102" s="36">
        <f>SUMIFS(СВЦЭМ!$D$39:$D$782,СВЦЭМ!$A$39:$A$782,$A102,СВЦЭМ!$B$39:$B$782,Y$83)+'СЕТ СН'!$H$11+СВЦЭМ!$D$10+'СЕТ СН'!$H$5-'СЕТ СН'!$H$21</f>
        <v>3389.0511787999999</v>
      </c>
    </row>
    <row r="103" spans="1:25" ht="15.75" x14ac:dyDescent="0.2">
      <c r="A103" s="35">
        <f t="shared" si="2"/>
        <v>44336</v>
      </c>
      <c r="B103" s="36">
        <f>SUMIFS(СВЦЭМ!$D$39:$D$782,СВЦЭМ!$A$39:$A$782,$A103,СВЦЭМ!$B$39:$B$782,B$83)+'СЕТ СН'!$H$11+СВЦЭМ!$D$10+'СЕТ СН'!$H$5-'СЕТ СН'!$H$21</f>
        <v>3461.21737665</v>
      </c>
      <c r="C103" s="36">
        <f>SUMIFS(СВЦЭМ!$D$39:$D$782,СВЦЭМ!$A$39:$A$782,$A103,СВЦЭМ!$B$39:$B$782,C$83)+'СЕТ СН'!$H$11+СВЦЭМ!$D$10+'СЕТ СН'!$H$5-'СЕТ СН'!$H$21</f>
        <v>3493.90262949</v>
      </c>
      <c r="D103" s="36">
        <f>SUMIFS(СВЦЭМ!$D$39:$D$782,СВЦЭМ!$A$39:$A$782,$A103,СВЦЭМ!$B$39:$B$782,D$83)+'СЕТ СН'!$H$11+СВЦЭМ!$D$10+'СЕТ СН'!$H$5-'СЕТ СН'!$H$21</f>
        <v>3499.7574771899999</v>
      </c>
      <c r="E103" s="36">
        <f>SUMIFS(СВЦЭМ!$D$39:$D$782,СВЦЭМ!$A$39:$A$782,$A103,СВЦЭМ!$B$39:$B$782,E$83)+'СЕТ СН'!$H$11+СВЦЭМ!$D$10+'СЕТ СН'!$H$5-'СЕТ СН'!$H$21</f>
        <v>3509.8200917599997</v>
      </c>
      <c r="F103" s="36">
        <f>SUMIFS(СВЦЭМ!$D$39:$D$782,СВЦЭМ!$A$39:$A$782,$A103,СВЦЭМ!$B$39:$B$782,F$83)+'СЕТ СН'!$H$11+СВЦЭМ!$D$10+'СЕТ СН'!$H$5-'СЕТ СН'!$H$21</f>
        <v>3520.9923160499998</v>
      </c>
      <c r="G103" s="36">
        <f>SUMIFS(СВЦЭМ!$D$39:$D$782,СВЦЭМ!$A$39:$A$782,$A103,СВЦЭМ!$B$39:$B$782,G$83)+'СЕТ СН'!$H$11+СВЦЭМ!$D$10+'СЕТ СН'!$H$5-'СЕТ СН'!$H$21</f>
        <v>3501.90508851</v>
      </c>
      <c r="H103" s="36">
        <f>SUMIFS(СВЦЭМ!$D$39:$D$782,СВЦЭМ!$A$39:$A$782,$A103,СВЦЭМ!$B$39:$B$782,H$83)+'СЕТ СН'!$H$11+СВЦЭМ!$D$10+'СЕТ СН'!$H$5-'СЕТ СН'!$H$21</f>
        <v>3477.7494537699999</v>
      </c>
      <c r="I103" s="36">
        <f>SUMIFS(СВЦЭМ!$D$39:$D$782,СВЦЭМ!$A$39:$A$782,$A103,СВЦЭМ!$B$39:$B$782,I$83)+'СЕТ СН'!$H$11+СВЦЭМ!$D$10+'СЕТ СН'!$H$5-'СЕТ СН'!$H$21</f>
        <v>3412.95456964</v>
      </c>
      <c r="J103" s="36">
        <f>SUMIFS(СВЦЭМ!$D$39:$D$782,СВЦЭМ!$A$39:$A$782,$A103,СВЦЭМ!$B$39:$B$782,J$83)+'СЕТ СН'!$H$11+СВЦЭМ!$D$10+'СЕТ СН'!$H$5-'СЕТ СН'!$H$21</f>
        <v>3352.1505943100001</v>
      </c>
      <c r="K103" s="36">
        <f>SUMIFS(СВЦЭМ!$D$39:$D$782,СВЦЭМ!$A$39:$A$782,$A103,СВЦЭМ!$B$39:$B$782,K$83)+'СЕТ СН'!$H$11+СВЦЭМ!$D$10+'СЕТ СН'!$H$5-'СЕТ СН'!$H$21</f>
        <v>3324.1817699899998</v>
      </c>
      <c r="L103" s="36">
        <f>SUMIFS(СВЦЭМ!$D$39:$D$782,СВЦЭМ!$A$39:$A$782,$A103,СВЦЭМ!$B$39:$B$782,L$83)+'СЕТ СН'!$H$11+СВЦЭМ!$D$10+'СЕТ СН'!$H$5-'СЕТ СН'!$H$21</f>
        <v>3324.9833699999999</v>
      </c>
      <c r="M103" s="36">
        <f>SUMIFS(СВЦЭМ!$D$39:$D$782,СВЦЭМ!$A$39:$A$782,$A103,СВЦЭМ!$B$39:$B$782,M$83)+'СЕТ СН'!$H$11+СВЦЭМ!$D$10+'СЕТ СН'!$H$5-'СЕТ СН'!$H$21</f>
        <v>3319.3536612399998</v>
      </c>
      <c r="N103" s="36">
        <f>SUMIFS(СВЦЭМ!$D$39:$D$782,СВЦЭМ!$A$39:$A$782,$A103,СВЦЭМ!$B$39:$B$782,N$83)+'СЕТ СН'!$H$11+СВЦЭМ!$D$10+'СЕТ СН'!$H$5-'СЕТ СН'!$H$21</f>
        <v>3359.6241194999998</v>
      </c>
      <c r="O103" s="36">
        <f>SUMIFS(СВЦЭМ!$D$39:$D$782,СВЦЭМ!$A$39:$A$782,$A103,СВЦЭМ!$B$39:$B$782,O$83)+'СЕТ СН'!$H$11+СВЦЭМ!$D$10+'СЕТ СН'!$H$5-'СЕТ СН'!$H$21</f>
        <v>3391.13347888</v>
      </c>
      <c r="P103" s="36">
        <f>SUMIFS(СВЦЭМ!$D$39:$D$782,СВЦЭМ!$A$39:$A$782,$A103,СВЦЭМ!$B$39:$B$782,P$83)+'СЕТ СН'!$H$11+СВЦЭМ!$D$10+'СЕТ СН'!$H$5-'СЕТ СН'!$H$21</f>
        <v>3406.6667647899999</v>
      </c>
      <c r="Q103" s="36">
        <f>SUMIFS(СВЦЭМ!$D$39:$D$782,СВЦЭМ!$A$39:$A$782,$A103,СВЦЭМ!$B$39:$B$782,Q$83)+'СЕТ СН'!$H$11+СВЦЭМ!$D$10+'СЕТ СН'!$H$5-'СЕТ СН'!$H$21</f>
        <v>3411.0130948799997</v>
      </c>
      <c r="R103" s="36">
        <f>SUMIFS(СВЦЭМ!$D$39:$D$782,СВЦЭМ!$A$39:$A$782,$A103,СВЦЭМ!$B$39:$B$782,R$83)+'СЕТ СН'!$H$11+СВЦЭМ!$D$10+'СЕТ СН'!$H$5-'СЕТ СН'!$H$21</f>
        <v>3403.5211364500001</v>
      </c>
      <c r="S103" s="36">
        <f>SUMIFS(СВЦЭМ!$D$39:$D$782,СВЦЭМ!$A$39:$A$782,$A103,СВЦЭМ!$B$39:$B$782,S$83)+'СЕТ СН'!$H$11+СВЦЭМ!$D$10+'СЕТ СН'!$H$5-'СЕТ СН'!$H$21</f>
        <v>3388.2419764599999</v>
      </c>
      <c r="T103" s="36">
        <f>SUMIFS(СВЦЭМ!$D$39:$D$782,СВЦЭМ!$A$39:$A$782,$A103,СВЦЭМ!$B$39:$B$782,T$83)+'СЕТ СН'!$H$11+СВЦЭМ!$D$10+'СЕТ СН'!$H$5-'СЕТ СН'!$H$21</f>
        <v>3348.3046700599998</v>
      </c>
      <c r="U103" s="36">
        <f>SUMIFS(СВЦЭМ!$D$39:$D$782,СВЦЭМ!$A$39:$A$782,$A103,СВЦЭМ!$B$39:$B$782,U$83)+'СЕТ СН'!$H$11+СВЦЭМ!$D$10+'СЕТ СН'!$H$5-'СЕТ СН'!$H$21</f>
        <v>3342.8392744100001</v>
      </c>
      <c r="V103" s="36">
        <f>SUMIFS(СВЦЭМ!$D$39:$D$782,СВЦЭМ!$A$39:$A$782,$A103,СВЦЭМ!$B$39:$B$782,V$83)+'СЕТ СН'!$H$11+СВЦЭМ!$D$10+'СЕТ СН'!$H$5-'СЕТ СН'!$H$21</f>
        <v>3353.6742723099997</v>
      </c>
      <c r="W103" s="36">
        <f>SUMIFS(СВЦЭМ!$D$39:$D$782,СВЦЭМ!$A$39:$A$782,$A103,СВЦЭМ!$B$39:$B$782,W$83)+'СЕТ СН'!$H$11+СВЦЭМ!$D$10+'СЕТ СН'!$H$5-'СЕТ СН'!$H$21</f>
        <v>3374.6650771099999</v>
      </c>
      <c r="X103" s="36">
        <f>SUMIFS(СВЦЭМ!$D$39:$D$782,СВЦЭМ!$A$39:$A$782,$A103,СВЦЭМ!$B$39:$B$782,X$83)+'СЕТ СН'!$H$11+СВЦЭМ!$D$10+'СЕТ СН'!$H$5-'СЕТ СН'!$H$21</f>
        <v>3355.7193184999996</v>
      </c>
      <c r="Y103" s="36">
        <f>SUMIFS(СВЦЭМ!$D$39:$D$782,СВЦЭМ!$A$39:$A$782,$A103,СВЦЭМ!$B$39:$B$782,Y$83)+'СЕТ СН'!$H$11+СВЦЭМ!$D$10+'СЕТ СН'!$H$5-'СЕТ СН'!$H$21</f>
        <v>3328.1767621099998</v>
      </c>
    </row>
    <row r="104" spans="1:25" ht="15.75" x14ac:dyDescent="0.2">
      <c r="A104" s="35">
        <f t="shared" si="2"/>
        <v>44337</v>
      </c>
      <c r="B104" s="36">
        <f>SUMIFS(СВЦЭМ!$D$39:$D$782,СВЦЭМ!$A$39:$A$782,$A104,СВЦЭМ!$B$39:$B$782,B$83)+'СЕТ СН'!$H$11+СВЦЭМ!$D$10+'СЕТ СН'!$H$5-'СЕТ СН'!$H$21</f>
        <v>3351.07326066</v>
      </c>
      <c r="C104" s="36">
        <f>SUMIFS(СВЦЭМ!$D$39:$D$782,СВЦЭМ!$A$39:$A$782,$A104,СВЦЭМ!$B$39:$B$782,C$83)+'СЕТ СН'!$H$11+СВЦЭМ!$D$10+'СЕТ СН'!$H$5-'СЕТ СН'!$H$21</f>
        <v>3412.4512117200002</v>
      </c>
      <c r="D104" s="36">
        <f>SUMIFS(СВЦЭМ!$D$39:$D$782,СВЦЭМ!$A$39:$A$782,$A104,СВЦЭМ!$B$39:$B$782,D$83)+'СЕТ СН'!$H$11+СВЦЭМ!$D$10+'СЕТ СН'!$H$5-'СЕТ СН'!$H$21</f>
        <v>3449.4144735999998</v>
      </c>
      <c r="E104" s="36">
        <f>SUMIFS(СВЦЭМ!$D$39:$D$782,СВЦЭМ!$A$39:$A$782,$A104,СВЦЭМ!$B$39:$B$782,E$83)+'СЕТ СН'!$H$11+СВЦЭМ!$D$10+'СЕТ СН'!$H$5-'СЕТ СН'!$H$21</f>
        <v>3441.8455152799997</v>
      </c>
      <c r="F104" s="36">
        <f>SUMIFS(СВЦЭМ!$D$39:$D$782,СВЦЭМ!$A$39:$A$782,$A104,СВЦЭМ!$B$39:$B$782,F$83)+'СЕТ СН'!$H$11+СВЦЭМ!$D$10+'СЕТ СН'!$H$5-'СЕТ СН'!$H$21</f>
        <v>3463.8975854099999</v>
      </c>
      <c r="G104" s="36">
        <f>SUMIFS(СВЦЭМ!$D$39:$D$782,СВЦЭМ!$A$39:$A$782,$A104,СВЦЭМ!$B$39:$B$782,G$83)+'СЕТ СН'!$H$11+СВЦЭМ!$D$10+'СЕТ СН'!$H$5-'СЕТ СН'!$H$21</f>
        <v>3466.8378807300001</v>
      </c>
      <c r="H104" s="36">
        <f>SUMIFS(СВЦЭМ!$D$39:$D$782,СВЦЭМ!$A$39:$A$782,$A104,СВЦЭМ!$B$39:$B$782,H$83)+'СЕТ СН'!$H$11+СВЦЭМ!$D$10+'СЕТ СН'!$H$5-'СЕТ СН'!$H$21</f>
        <v>3439.90931482</v>
      </c>
      <c r="I104" s="36">
        <f>SUMIFS(СВЦЭМ!$D$39:$D$782,СВЦЭМ!$A$39:$A$782,$A104,СВЦЭМ!$B$39:$B$782,I$83)+'СЕТ СН'!$H$11+СВЦЭМ!$D$10+'СЕТ СН'!$H$5-'СЕТ СН'!$H$21</f>
        <v>3395.2322696000001</v>
      </c>
      <c r="J104" s="36">
        <f>SUMIFS(СВЦЭМ!$D$39:$D$782,СВЦЭМ!$A$39:$A$782,$A104,СВЦЭМ!$B$39:$B$782,J$83)+'СЕТ СН'!$H$11+СВЦЭМ!$D$10+'СЕТ СН'!$H$5-'СЕТ СН'!$H$21</f>
        <v>3349.9863559400001</v>
      </c>
      <c r="K104" s="36">
        <f>SUMIFS(СВЦЭМ!$D$39:$D$782,СВЦЭМ!$A$39:$A$782,$A104,СВЦЭМ!$B$39:$B$782,K$83)+'СЕТ СН'!$H$11+СВЦЭМ!$D$10+'СЕТ СН'!$H$5-'СЕТ СН'!$H$21</f>
        <v>3304.3951027100002</v>
      </c>
      <c r="L104" s="36">
        <f>SUMIFS(СВЦЭМ!$D$39:$D$782,СВЦЭМ!$A$39:$A$782,$A104,СВЦЭМ!$B$39:$B$782,L$83)+'СЕТ СН'!$H$11+СВЦЭМ!$D$10+'СЕТ СН'!$H$5-'СЕТ СН'!$H$21</f>
        <v>3300.8632364999999</v>
      </c>
      <c r="M104" s="36">
        <f>SUMIFS(СВЦЭМ!$D$39:$D$782,СВЦЭМ!$A$39:$A$782,$A104,СВЦЭМ!$B$39:$B$782,M$83)+'СЕТ СН'!$H$11+СВЦЭМ!$D$10+'СЕТ СН'!$H$5-'СЕТ СН'!$H$21</f>
        <v>3324.6796246599997</v>
      </c>
      <c r="N104" s="36">
        <f>SUMIFS(СВЦЭМ!$D$39:$D$782,СВЦЭМ!$A$39:$A$782,$A104,СВЦЭМ!$B$39:$B$782,N$83)+'СЕТ СН'!$H$11+СВЦЭМ!$D$10+'СЕТ СН'!$H$5-'СЕТ СН'!$H$21</f>
        <v>3383.5516183499999</v>
      </c>
      <c r="O104" s="36">
        <f>SUMIFS(СВЦЭМ!$D$39:$D$782,СВЦЭМ!$A$39:$A$782,$A104,СВЦЭМ!$B$39:$B$782,O$83)+'СЕТ СН'!$H$11+СВЦЭМ!$D$10+'СЕТ СН'!$H$5-'СЕТ СН'!$H$21</f>
        <v>3420.0826614099997</v>
      </c>
      <c r="P104" s="36">
        <f>SUMIFS(СВЦЭМ!$D$39:$D$782,СВЦЭМ!$A$39:$A$782,$A104,СВЦЭМ!$B$39:$B$782,P$83)+'СЕТ СН'!$H$11+СВЦЭМ!$D$10+'СЕТ СН'!$H$5-'СЕТ СН'!$H$21</f>
        <v>3426.2667496399999</v>
      </c>
      <c r="Q104" s="36">
        <f>SUMIFS(СВЦЭМ!$D$39:$D$782,СВЦЭМ!$A$39:$A$782,$A104,СВЦЭМ!$B$39:$B$782,Q$83)+'СЕТ СН'!$H$11+СВЦЭМ!$D$10+'СЕТ СН'!$H$5-'СЕТ СН'!$H$21</f>
        <v>3421.92857452</v>
      </c>
      <c r="R104" s="36">
        <f>SUMIFS(СВЦЭМ!$D$39:$D$782,СВЦЭМ!$A$39:$A$782,$A104,СВЦЭМ!$B$39:$B$782,R$83)+'СЕТ СН'!$H$11+СВЦЭМ!$D$10+'СЕТ СН'!$H$5-'СЕТ СН'!$H$21</f>
        <v>3411.47239687</v>
      </c>
      <c r="S104" s="36">
        <f>SUMIFS(СВЦЭМ!$D$39:$D$782,СВЦЭМ!$A$39:$A$782,$A104,СВЦЭМ!$B$39:$B$782,S$83)+'СЕТ СН'!$H$11+СВЦЭМ!$D$10+'СЕТ СН'!$H$5-'СЕТ СН'!$H$21</f>
        <v>3401.9758850399999</v>
      </c>
      <c r="T104" s="36">
        <f>SUMIFS(СВЦЭМ!$D$39:$D$782,СВЦЭМ!$A$39:$A$782,$A104,СВЦЭМ!$B$39:$B$782,T$83)+'СЕТ СН'!$H$11+СВЦЭМ!$D$10+'СЕТ СН'!$H$5-'СЕТ СН'!$H$21</f>
        <v>3363.1419093499999</v>
      </c>
      <c r="U104" s="36">
        <f>SUMIFS(СВЦЭМ!$D$39:$D$782,СВЦЭМ!$A$39:$A$782,$A104,СВЦЭМ!$B$39:$B$782,U$83)+'СЕТ СН'!$H$11+СВЦЭМ!$D$10+'СЕТ СН'!$H$5-'СЕТ СН'!$H$21</f>
        <v>3315.1372932200002</v>
      </c>
      <c r="V104" s="36">
        <f>SUMIFS(СВЦЭМ!$D$39:$D$782,СВЦЭМ!$A$39:$A$782,$A104,СВЦЭМ!$B$39:$B$782,V$83)+'СЕТ СН'!$H$11+СВЦЭМ!$D$10+'СЕТ СН'!$H$5-'СЕТ СН'!$H$21</f>
        <v>3331.2369948400001</v>
      </c>
      <c r="W104" s="36">
        <f>SUMIFS(СВЦЭМ!$D$39:$D$782,СВЦЭМ!$A$39:$A$782,$A104,СВЦЭМ!$B$39:$B$782,W$83)+'СЕТ СН'!$H$11+СВЦЭМ!$D$10+'СЕТ СН'!$H$5-'СЕТ СН'!$H$21</f>
        <v>3347.1510568799999</v>
      </c>
      <c r="X104" s="36">
        <f>SUMIFS(СВЦЭМ!$D$39:$D$782,СВЦЭМ!$A$39:$A$782,$A104,СВЦЭМ!$B$39:$B$782,X$83)+'СЕТ СН'!$H$11+СВЦЭМ!$D$10+'СЕТ СН'!$H$5-'СЕТ СН'!$H$21</f>
        <v>3364.0123907799998</v>
      </c>
      <c r="Y104" s="36">
        <f>SUMIFS(СВЦЭМ!$D$39:$D$782,СВЦЭМ!$A$39:$A$782,$A104,СВЦЭМ!$B$39:$B$782,Y$83)+'СЕТ СН'!$H$11+СВЦЭМ!$D$10+'СЕТ СН'!$H$5-'СЕТ СН'!$H$21</f>
        <v>3334.1872852899996</v>
      </c>
    </row>
    <row r="105" spans="1:25" ht="15.75" x14ac:dyDescent="0.2">
      <c r="A105" s="35">
        <f t="shared" si="2"/>
        <v>44338</v>
      </c>
      <c r="B105" s="36">
        <f>SUMIFS(СВЦЭМ!$D$39:$D$782,СВЦЭМ!$A$39:$A$782,$A105,СВЦЭМ!$B$39:$B$782,B$83)+'СЕТ СН'!$H$11+СВЦЭМ!$D$10+'СЕТ СН'!$H$5-'СЕТ СН'!$H$21</f>
        <v>3375.7391582999999</v>
      </c>
      <c r="C105" s="36">
        <f>SUMIFS(СВЦЭМ!$D$39:$D$782,СВЦЭМ!$A$39:$A$782,$A105,СВЦЭМ!$B$39:$B$782,C$83)+'СЕТ СН'!$H$11+СВЦЭМ!$D$10+'СЕТ СН'!$H$5-'СЕТ СН'!$H$21</f>
        <v>3379.77261757</v>
      </c>
      <c r="D105" s="36">
        <f>SUMIFS(СВЦЭМ!$D$39:$D$782,СВЦЭМ!$A$39:$A$782,$A105,СВЦЭМ!$B$39:$B$782,D$83)+'СЕТ СН'!$H$11+СВЦЭМ!$D$10+'СЕТ СН'!$H$5-'СЕТ СН'!$H$21</f>
        <v>3409.9669945400001</v>
      </c>
      <c r="E105" s="36">
        <f>SUMIFS(СВЦЭМ!$D$39:$D$782,СВЦЭМ!$A$39:$A$782,$A105,СВЦЭМ!$B$39:$B$782,E$83)+'СЕТ СН'!$H$11+СВЦЭМ!$D$10+'СЕТ СН'!$H$5-'СЕТ СН'!$H$21</f>
        <v>3431.7738162400001</v>
      </c>
      <c r="F105" s="36">
        <f>SUMIFS(СВЦЭМ!$D$39:$D$782,СВЦЭМ!$A$39:$A$782,$A105,СВЦЭМ!$B$39:$B$782,F$83)+'СЕТ СН'!$H$11+СВЦЭМ!$D$10+'СЕТ СН'!$H$5-'СЕТ СН'!$H$21</f>
        <v>3435.7141970499997</v>
      </c>
      <c r="G105" s="36">
        <f>SUMIFS(СВЦЭМ!$D$39:$D$782,СВЦЭМ!$A$39:$A$782,$A105,СВЦЭМ!$B$39:$B$782,G$83)+'СЕТ СН'!$H$11+СВЦЭМ!$D$10+'СЕТ СН'!$H$5-'СЕТ СН'!$H$21</f>
        <v>3431.2359728199999</v>
      </c>
      <c r="H105" s="36">
        <f>SUMIFS(СВЦЭМ!$D$39:$D$782,СВЦЭМ!$A$39:$A$782,$A105,СВЦЭМ!$B$39:$B$782,H$83)+'СЕТ СН'!$H$11+СВЦЭМ!$D$10+'СЕТ СН'!$H$5-'СЕТ СН'!$H$21</f>
        <v>3417.1545694699998</v>
      </c>
      <c r="I105" s="36">
        <f>SUMIFS(СВЦЭМ!$D$39:$D$782,СВЦЭМ!$A$39:$A$782,$A105,СВЦЭМ!$B$39:$B$782,I$83)+'СЕТ СН'!$H$11+СВЦЭМ!$D$10+'СЕТ СН'!$H$5-'СЕТ СН'!$H$21</f>
        <v>3343.8462183199999</v>
      </c>
      <c r="J105" s="36">
        <f>SUMIFS(СВЦЭМ!$D$39:$D$782,СВЦЭМ!$A$39:$A$782,$A105,СВЦЭМ!$B$39:$B$782,J$83)+'СЕТ СН'!$H$11+СВЦЭМ!$D$10+'СЕТ СН'!$H$5-'СЕТ СН'!$H$21</f>
        <v>3307.2274412400002</v>
      </c>
      <c r="K105" s="36">
        <f>SUMIFS(СВЦЭМ!$D$39:$D$782,СВЦЭМ!$A$39:$A$782,$A105,СВЦЭМ!$B$39:$B$782,K$83)+'СЕТ СН'!$H$11+СВЦЭМ!$D$10+'СЕТ СН'!$H$5-'СЕТ СН'!$H$21</f>
        <v>3257.60479704</v>
      </c>
      <c r="L105" s="36">
        <f>SUMIFS(СВЦЭМ!$D$39:$D$782,СВЦЭМ!$A$39:$A$782,$A105,СВЦЭМ!$B$39:$B$782,L$83)+'СЕТ СН'!$H$11+СВЦЭМ!$D$10+'СЕТ СН'!$H$5-'СЕТ СН'!$H$21</f>
        <v>3253.6365612899999</v>
      </c>
      <c r="M105" s="36">
        <f>SUMIFS(СВЦЭМ!$D$39:$D$782,СВЦЭМ!$A$39:$A$782,$A105,СВЦЭМ!$B$39:$B$782,M$83)+'СЕТ СН'!$H$11+СВЦЭМ!$D$10+'СЕТ СН'!$H$5-'СЕТ СН'!$H$21</f>
        <v>3271.0322883099998</v>
      </c>
      <c r="N105" s="36">
        <f>SUMIFS(СВЦЭМ!$D$39:$D$782,СВЦЭМ!$A$39:$A$782,$A105,СВЦЭМ!$B$39:$B$782,N$83)+'СЕТ СН'!$H$11+СВЦЭМ!$D$10+'СЕТ СН'!$H$5-'СЕТ СН'!$H$21</f>
        <v>3325.7114642799997</v>
      </c>
      <c r="O105" s="36">
        <f>SUMIFS(СВЦЭМ!$D$39:$D$782,СВЦЭМ!$A$39:$A$782,$A105,СВЦЭМ!$B$39:$B$782,O$83)+'СЕТ СН'!$H$11+СВЦЭМ!$D$10+'СЕТ СН'!$H$5-'СЕТ СН'!$H$21</f>
        <v>3370.9409083399996</v>
      </c>
      <c r="P105" s="36">
        <f>SUMIFS(СВЦЭМ!$D$39:$D$782,СВЦЭМ!$A$39:$A$782,$A105,СВЦЭМ!$B$39:$B$782,P$83)+'СЕТ СН'!$H$11+СВЦЭМ!$D$10+'СЕТ СН'!$H$5-'СЕТ СН'!$H$21</f>
        <v>3391.8134992699997</v>
      </c>
      <c r="Q105" s="36">
        <f>SUMIFS(СВЦЭМ!$D$39:$D$782,СВЦЭМ!$A$39:$A$782,$A105,СВЦЭМ!$B$39:$B$782,Q$83)+'СЕТ СН'!$H$11+СВЦЭМ!$D$10+'СЕТ СН'!$H$5-'СЕТ СН'!$H$21</f>
        <v>3389.7963433199998</v>
      </c>
      <c r="R105" s="36">
        <f>SUMIFS(СВЦЭМ!$D$39:$D$782,СВЦЭМ!$A$39:$A$782,$A105,СВЦЭМ!$B$39:$B$782,R$83)+'СЕТ СН'!$H$11+СВЦЭМ!$D$10+'СЕТ СН'!$H$5-'СЕТ СН'!$H$21</f>
        <v>3377.8468531499998</v>
      </c>
      <c r="S105" s="36">
        <f>SUMIFS(СВЦЭМ!$D$39:$D$782,СВЦЭМ!$A$39:$A$782,$A105,СВЦЭМ!$B$39:$B$782,S$83)+'СЕТ СН'!$H$11+СВЦЭМ!$D$10+'СЕТ СН'!$H$5-'СЕТ СН'!$H$21</f>
        <v>3351.18996311</v>
      </c>
      <c r="T105" s="36">
        <f>SUMIFS(СВЦЭМ!$D$39:$D$782,СВЦЭМ!$A$39:$A$782,$A105,СВЦЭМ!$B$39:$B$782,T$83)+'СЕТ СН'!$H$11+СВЦЭМ!$D$10+'СЕТ СН'!$H$5-'СЕТ СН'!$H$21</f>
        <v>3301.03029904</v>
      </c>
      <c r="U105" s="36">
        <f>SUMIFS(СВЦЭМ!$D$39:$D$782,СВЦЭМ!$A$39:$A$782,$A105,СВЦЭМ!$B$39:$B$782,U$83)+'СЕТ СН'!$H$11+СВЦЭМ!$D$10+'СЕТ СН'!$H$5-'СЕТ СН'!$H$21</f>
        <v>3274.98796111</v>
      </c>
      <c r="V105" s="36">
        <f>SUMIFS(СВЦЭМ!$D$39:$D$782,СВЦЭМ!$A$39:$A$782,$A105,СВЦЭМ!$B$39:$B$782,V$83)+'СЕТ СН'!$H$11+СВЦЭМ!$D$10+'СЕТ СН'!$H$5-'СЕТ СН'!$H$21</f>
        <v>3275.89528019</v>
      </c>
      <c r="W105" s="36">
        <f>SUMIFS(СВЦЭМ!$D$39:$D$782,СВЦЭМ!$A$39:$A$782,$A105,СВЦЭМ!$B$39:$B$782,W$83)+'СЕТ СН'!$H$11+СВЦЭМ!$D$10+'СЕТ СН'!$H$5-'СЕТ СН'!$H$21</f>
        <v>3307.4875038</v>
      </c>
      <c r="X105" s="36">
        <f>SUMIFS(СВЦЭМ!$D$39:$D$782,СВЦЭМ!$A$39:$A$782,$A105,СВЦЭМ!$B$39:$B$782,X$83)+'СЕТ СН'!$H$11+СВЦЭМ!$D$10+'СЕТ СН'!$H$5-'СЕТ СН'!$H$21</f>
        <v>3280.87635619</v>
      </c>
      <c r="Y105" s="36">
        <f>SUMIFS(СВЦЭМ!$D$39:$D$782,СВЦЭМ!$A$39:$A$782,$A105,СВЦЭМ!$B$39:$B$782,Y$83)+'СЕТ СН'!$H$11+СВЦЭМ!$D$10+'СЕТ СН'!$H$5-'СЕТ СН'!$H$21</f>
        <v>3275.4118020699998</v>
      </c>
    </row>
    <row r="106" spans="1:25" ht="15.75" x14ac:dyDescent="0.2">
      <c r="A106" s="35">
        <f t="shared" si="2"/>
        <v>44339</v>
      </c>
      <c r="B106" s="36">
        <f>SUMIFS(СВЦЭМ!$D$39:$D$782,СВЦЭМ!$A$39:$A$782,$A106,СВЦЭМ!$B$39:$B$782,B$83)+'СЕТ СН'!$H$11+СВЦЭМ!$D$10+'СЕТ СН'!$H$5-'СЕТ СН'!$H$21</f>
        <v>3355.2121091700001</v>
      </c>
      <c r="C106" s="36">
        <f>SUMIFS(СВЦЭМ!$D$39:$D$782,СВЦЭМ!$A$39:$A$782,$A106,СВЦЭМ!$B$39:$B$782,C$83)+'СЕТ СН'!$H$11+СВЦЭМ!$D$10+'СЕТ СН'!$H$5-'СЕТ СН'!$H$21</f>
        <v>3413.5285606500001</v>
      </c>
      <c r="D106" s="36">
        <f>SUMIFS(СВЦЭМ!$D$39:$D$782,СВЦЭМ!$A$39:$A$782,$A106,СВЦЭМ!$B$39:$B$782,D$83)+'СЕТ СН'!$H$11+СВЦЭМ!$D$10+'СЕТ СН'!$H$5-'СЕТ СН'!$H$21</f>
        <v>3436.5012642000002</v>
      </c>
      <c r="E106" s="36">
        <f>SUMIFS(СВЦЭМ!$D$39:$D$782,СВЦЭМ!$A$39:$A$782,$A106,СВЦЭМ!$B$39:$B$782,E$83)+'СЕТ СН'!$H$11+СВЦЭМ!$D$10+'СЕТ СН'!$H$5-'СЕТ СН'!$H$21</f>
        <v>3446.2925268099998</v>
      </c>
      <c r="F106" s="36">
        <f>SUMIFS(СВЦЭМ!$D$39:$D$782,СВЦЭМ!$A$39:$A$782,$A106,СВЦЭМ!$B$39:$B$782,F$83)+'СЕТ СН'!$H$11+СВЦЭМ!$D$10+'СЕТ СН'!$H$5-'СЕТ СН'!$H$21</f>
        <v>3467.31784943</v>
      </c>
      <c r="G106" s="36">
        <f>SUMIFS(СВЦЭМ!$D$39:$D$782,СВЦЭМ!$A$39:$A$782,$A106,СВЦЭМ!$B$39:$B$782,G$83)+'СЕТ СН'!$H$11+СВЦЭМ!$D$10+'СЕТ СН'!$H$5-'СЕТ СН'!$H$21</f>
        <v>3468.0972014600002</v>
      </c>
      <c r="H106" s="36">
        <f>SUMIFS(СВЦЭМ!$D$39:$D$782,СВЦЭМ!$A$39:$A$782,$A106,СВЦЭМ!$B$39:$B$782,H$83)+'СЕТ СН'!$H$11+СВЦЭМ!$D$10+'СЕТ СН'!$H$5-'СЕТ СН'!$H$21</f>
        <v>3468.9567408200001</v>
      </c>
      <c r="I106" s="36">
        <f>SUMIFS(СВЦЭМ!$D$39:$D$782,СВЦЭМ!$A$39:$A$782,$A106,СВЦЭМ!$B$39:$B$782,I$83)+'СЕТ СН'!$H$11+СВЦЭМ!$D$10+'СЕТ СН'!$H$5-'СЕТ СН'!$H$21</f>
        <v>3392.6158069899998</v>
      </c>
      <c r="J106" s="36">
        <f>SUMIFS(СВЦЭМ!$D$39:$D$782,СВЦЭМ!$A$39:$A$782,$A106,СВЦЭМ!$B$39:$B$782,J$83)+'СЕТ СН'!$H$11+СВЦЭМ!$D$10+'СЕТ СН'!$H$5-'СЕТ СН'!$H$21</f>
        <v>3358.3650765399998</v>
      </c>
      <c r="K106" s="36">
        <f>SUMIFS(СВЦЭМ!$D$39:$D$782,СВЦЭМ!$A$39:$A$782,$A106,СВЦЭМ!$B$39:$B$782,K$83)+'СЕТ СН'!$H$11+СВЦЭМ!$D$10+'СЕТ СН'!$H$5-'СЕТ СН'!$H$21</f>
        <v>3300.8665543500001</v>
      </c>
      <c r="L106" s="36">
        <f>SUMIFS(СВЦЭМ!$D$39:$D$782,СВЦЭМ!$A$39:$A$782,$A106,СВЦЭМ!$B$39:$B$782,L$83)+'СЕТ СН'!$H$11+СВЦЭМ!$D$10+'СЕТ СН'!$H$5-'СЕТ СН'!$H$21</f>
        <v>3285.5629154399999</v>
      </c>
      <c r="M106" s="36">
        <f>SUMIFS(СВЦЭМ!$D$39:$D$782,СВЦЭМ!$A$39:$A$782,$A106,СВЦЭМ!$B$39:$B$782,M$83)+'СЕТ СН'!$H$11+СВЦЭМ!$D$10+'СЕТ СН'!$H$5-'СЕТ СН'!$H$21</f>
        <v>3292.9393251699998</v>
      </c>
      <c r="N106" s="36">
        <f>SUMIFS(СВЦЭМ!$D$39:$D$782,СВЦЭМ!$A$39:$A$782,$A106,СВЦЭМ!$B$39:$B$782,N$83)+'СЕТ СН'!$H$11+СВЦЭМ!$D$10+'СЕТ СН'!$H$5-'СЕТ СН'!$H$21</f>
        <v>3331.2131093200001</v>
      </c>
      <c r="O106" s="36">
        <f>SUMIFS(СВЦЭМ!$D$39:$D$782,СВЦЭМ!$A$39:$A$782,$A106,СВЦЭМ!$B$39:$B$782,O$83)+'СЕТ СН'!$H$11+СВЦЭМ!$D$10+'СЕТ СН'!$H$5-'СЕТ СН'!$H$21</f>
        <v>3374.32892408</v>
      </c>
      <c r="P106" s="36">
        <f>SUMIFS(СВЦЭМ!$D$39:$D$782,СВЦЭМ!$A$39:$A$782,$A106,СВЦЭМ!$B$39:$B$782,P$83)+'СЕТ СН'!$H$11+СВЦЭМ!$D$10+'СЕТ СН'!$H$5-'СЕТ СН'!$H$21</f>
        <v>3402.0894125999998</v>
      </c>
      <c r="Q106" s="36">
        <f>SUMIFS(СВЦЭМ!$D$39:$D$782,СВЦЭМ!$A$39:$A$782,$A106,СВЦЭМ!$B$39:$B$782,Q$83)+'СЕТ СН'!$H$11+СВЦЭМ!$D$10+'СЕТ СН'!$H$5-'СЕТ СН'!$H$21</f>
        <v>3414.4092250200001</v>
      </c>
      <c r="R106" s="36">
        <f>SUMIFS(СВЦЭМ!$D$39:$D$782,СВЦЭМ!$A$39:$A$782,$A106,СВЦЭМ!$B$39:$B$782,R$83)+'СЕТ СН'!$H$11+СВЦЭМ!$D$10+'СЕТ СН'!$H$5-'СЕТ СН'!$H$21</f>
        <v>3403.00867715</v>
      </c>
      <c r="S106" s="36">
        <f>SUMIFS(СВЦЭМ!$D$39:$D$782,СВЦЭМ!$A$39:$A$782,$A106,СВЦЭМ!$B$39:$B$782,S$83)+'СЕТ СН'!$H$11+СВЦЭМ!$D$10+'СЕТ СН'!$H$5-'СЕТ СН'!$H$21</f>
        <v>3381.6163432499998</v>
      </c>
      <c r="T106" s="36">
        <f>SUMIFS(СВЦЭМ!$D$39:$D$782,СВЦЭМ!$A$39:$A$782,$A106,СВЦЭМ!$B$39:$B$782,T$83)+'СЕТ СН'!$H$11+СВЦЭМ!$D$10+'СЕТ СН'!$H$5-'СЕТ СН'!$H$21</f>
        <v>3339.9465738399999</v>
      </c>
      <c r="U106" s="36">
        <f>SUMIFS(СВЦЭМ!$D$39:$D$782,СВЦЭМ!$A$39:$A$782,$A106,СВЦЭМ!$B$39:$B$782,U$83)+'СЕТ СН'!$H$11+СВЦЭМ!$D$10+'СЕТ СН'!$H$5-'СЕТ СН'!$H$21</f>
        <v>3293.7429399799998</v>
      </c>
      <c r="V106" s="36">
        <f>SUMIFS(СВЦЭМ!$D$39:$D$782,СВЦЭМ!$A$39:$A$782,$A106,СВЦЭМ!$B$39:$B$782,V$83)+'СЕТ СН'!$H$11+СВЦЭМ!$D$10+'СЕТ СН'!$H$5-'СЕТ СН'!$H$21</f>
        <v>3278.32561949</v>
      </c>
      <c r="W106" s="36">
        <f>SUMIFS(СВЦЭМ!$D$39:$D$782,СВЦЭМ!$A$39:$A$782,$A106,СВЦЭМ!$B$39:$B$782,W$83)+'СЕТ СН'!$H$11+СВЦЭМ!$D$10+'СЕТ СН'!$H$5-'СЕТ СН'!$H$21</f>
        <v>3254.3705100699999</v>
      </c>
      <c r="X106" s="36">
        <f>SUMIFS(СВЦЭМ!$D$39:$D$782,СВЦЭМ!$A$39:$A$782,$A106,СВЦЭМ!$B$39:$B$782,X$83)+'СЕТ СН'!$H$11+СВЦЭМ!$D$10+'СЕТ СН'!$H$5-'СЕТ СН'!$H$21</f>
        <v>3343.5257954799999</v>
      </c>
      <c r="Y106" s="36">
        <f>SUMIFS(СВЦЭМ!$D$39:$D$782,СВЦЭМ!$A$39:$A$782,$A106,СВЦЭМ!$B$39:$B$782,Y$83)+'СЕТ СН'!$H$11+СВЦЭМ!$D$10+'СЕТ СН'!$H$5-'СЕТ СН'!$H$21</f>
        <v>3334.6620229199998</v>
      </c>
    </row>
    <row r="107" spans="1:25" ht="15.75" x14ac:dyDescent="0.2">
      <c r="A107" s="35">
        <f t="shared" si="2"/>
        <v>44340</v>
      </c>
      <c r="B107" s="36">
        <f>SUMIFS(СВЦЭМ!$D$39:$D$782,СВЦЭМ!$A$39:$A$782,$A107,СВЦЭМ!$B$39:$B$782,B$83)+'СЕТ СН'!$H$11+СВЦЭМ!$D$10+'СЕТ СН'!$H$5-'СЕТ СН'!$H$21</f>
        <v>3418.3210205699997</v>
      </c>
      <c r="C107" s="36">
        <f>SUMIFS(СВЦЭМ!$D$39:$D$782,СВЦЭМ!$A$39:$A$782,$A107,СВЦЭМ!$B$39:$B$782,C$83)+'СЕТ СН'!$H$11+СВЦЭМ!$D$10+'СЕТ СН'!$H$5-'СЕТ СН'!$H$21</f>
        <v>3487.0080102399997</v>
      </c>
      <c r="D107" s="36">
        <f>SUMIFS(СВЦЭМ!$D$39:$D$782,СВЦЭМ!$A$39:$A$782,$A107,СВЦЭМ!$B$39:$B$782,D$83)+'СЕТ СН'!$H$11+СВЦЭМ!$D$10+'СЕТ СН'!$H$5-'СЕТ СН'!$H$21</f>
        <v>3534.7572128499996</v>
      </c>
      <c r="E107" s="36">
        <f>SUMIFS(СВЦЭМ!$D$39:$D$782,СВЦЭМ!$A$39:$A$782,$A107,СВЦЭМ!$B$39:$B$782,E$83)+'СЕТ СН'!$H$11+СВЦЭМ!$D$10+'СЕТ СН'!$H$5-'СЕТ СН'!$H$21</f>
        <v>3552.5545258100001</v>
      </c>
      <c r="F107" s="36">
        <f>SUMIFS(СВЦЭМ!$D$39:$D$782,СВЦЭМ!$A$39:$A$782,$A107,СВЦЭМ!$B$39:$B$782,F$83)+'СЕТ СН'!$H$11+СВЦЭМ!$D$10+'СЕТ СН'!$H$5-'СЕТ СН'!$H$21</f>
        <v>3571.5968984199999</v>
      </c>
      <c r="G107" s="36">
        <f>SUMIFS(СВЦЭМ!$D$39:$D$782,СВЦЭМ!$A$39:$A$782,$A107,СВЦЭМ!$B$39:$B$782,G$83)+'СЕТ СН'!$H$11+СВЦЭМ!$D$10+'СЕТ СН'!$H$5-'СЕТ СН'!$H$21</f>
        <v>3533.1228095699998</v>
      </c>
      <c r="H107" s="36">
        <f>SUMIFS(СВЦЭМ!$D$39:$D$782,СВЦЭМ!$A$39:$A$782,$A107,СВЦЭМ!$B$39:$B$782,H$83)+'СЕТ СН'!$H$11+СВЦЭМ!$D$10+'СЕТ СН'!$H$5-'СЕТ СН'!$H$21</f>
        <v>3473.9969658299997</v>
      </c>
      <c r="I107" s="36">
        <f>SUMIFS(СВЦЭМ!$D$39:$D$782,СВЦЭМ!$A$39:$A$782,$A107,СВЦЭМ!$B$39:$B$782,I$83)+'СЕТ СН'!$H$11+СВЦЭМ!$D$10+'СЕТ СН'!$H$5-'СЕТ СН'!$H$21</f>
        <v>3395.9357567899997</v>
      </c>
      <c r="J107" s="36">
        <f>SUMIFS(СВЦЭМ!$D$39:$D$782,СВЦЭМ!$A$39:$A$782,$A107,СВЦЭМ!$B$39:$B$782,J$83)+'СЕТ СН'!$H$11+СВЦЭМ!$D$10+'СЕТ СН'!$H$5-'СЕТ СН'!$H$21</f>
        <v>3352.0653975699997</v>
      </c>
      <c r="K107" s="36">
        <f>SUMIFS(СВЦЭМ!$D$39:$D$782,СВЦЭМ!$A$39:$A$782,$A107,СВЦЭМ!$B$39:$B$782,K$83)+'СЕТ СН'!$H$11+СВЦЭМ!$D$10+'СЕТ СН'!$H$5-'СЕТ СН'!$H$21</f>
        <v>3300.0012811299998</v>
      </c>
      <c r="L107" s="36">
        <f>SUMIFS(СВЦЭМ!$D$39:$D$782,СВЦЭМ!$A$39:$A$782,$A107,СВЦЭМ!$B$39:$B$782,L$83)+'СЕТ СН'!$H$11+СВЦЭМ!$D$10+'СЕТ СН'!$H$5-'СЕТ СН'!$H$21</f>
        <v>3290.64382161</v>
      </c>
      <c r="M107" s="36">
        <f>SUMIFS(СВЦЭМ!$D$39:$D$782,СВЦЭМ!$A$39:$A$782,$A107,СВЦЭМ!$B$39:$B$782,M$83)+'СЕТ СН'!$H$11+СВЦЭМ!$D$10+'СЕТ СН'!$H$5-'СЕТ СН'!$H$21</f>
        <v>3290.3028387200002</v>
      </c>
      <c r="N107" s="36">
        <f>SUMIFS(СВЦЭМ!$D$39:$D$782,СВЦЭМ!$A$39:$A$782,$A107,СВЦЭМ!$B$39:$B$782,N$83)+'СЕТ СН'!$H$11+СВЦЭМ!$D$10+'СЕТ СН'!$H$5-'СЕТ СН'!$H$21</f>
        <v>3330.0495138699998</v>
      </c>
      <c r="O107" s="36">
        <f>SUMIFS(СВЦЭМ!$D$39:$D$782,СВЦЭМ!$A$39:$A$782,$A107,СВЦЭМ!$B$39:$B$782,O$83)+'СЕТ СН'!$H$11+СВЦЭМ!$D$10+'СЕТ СН'!$H$5-'СЕТ СН'!$H$21</f>
        <v>3360.67462363</v>
      </c>
      <c r="P107" s="36">
        <f>SUMIFS(СВЦЭМ!$D$39:$D$782,СВЦЭМ!$A$39:$A$782,$A107,СВЦЭМ!$B$39:$B$782,P$83)+'СЕТ СН'!$H$11+СВЦЭМ!$D$10+'СЕТ СН'!$H$5-'СЕТ СН'!$H$21</f>
        <v>3375.8928243999999</v>
      </c>
      <c r="Q107" s="36">
        <f>SUMIFS(СВЦЭМ!$D$39:$D$782,СВЦЭМ!$A$39:$A$782,$A107,СВЦЭМ!$B$39:$B$782,Q$83)+'СЕТ СН'!$H$11+СВЦЭМ!$D$10+'СЕТ СН'!$H$5-'СЕТ СН'!$H$21</f>
        <v>3373.7459668699998</v>
      </c>
      <c r="R107" s="36">
        <f>SUMIFS(СВЦЭМ!$D$39:$D$782,СВЦЭМ!$A$39:$A$782,$A107,СВЦЭМ!$B$39:$B$782,R$83)+'СЕТ СН'!$H$11+СВЦЭМ!$D$10+'СЕТ СН'!$H$5-'СЕТ СН'!$H$21</f>
        <v>3354.3439587299999</v>
      </c>
      <c r="S107" s="36">
        <f>SUMIFS(СВЦЭМ!$D$39:$D$782,СВЦЭМ!$A$39:$A$782,$A107,СВЦЭМ!$B$39:$B$782,S$83)+'СЕТ СН'!$H$11+СВЦЭМ!$D$10+'СЕТ СН'!$H$5-'СЕТ СН'!$H$21</f>
        <v>3326.9698454999998</v>
      </c>
      <c r="T107" s="36">
        <f>SUMIFS(СВЦЭМ!$D$39:$D$782,СВЦЭМ!$A$39:$A$782,$A107,СВЦЭМ!$B$39:$B$782,T$83)+'СЕТ СН'!$H$11+СВЦЭМ!$D$10+'СЕТ СН'!$H$5-'СЕТ СН'!$H$21</f>
        <v>3304.60195712</v>
      </c>
      <c r="U107" s="36">
        <f>SUMIFS(СВЦЭМ!$D$39:$D$782,СВЦЭМ!$A$39:$A$782,$A107,СВЦЭМ!$B$39:$B$782,U$83)+'СЕТ СН'!$H$11+СВЦЭМ!$D$10+'СЕТ СН'!$H$5-'СЕТ СН'!$H$21</f>
        <v>3276.98705088</v>
      </c>
      <c r="V107" s="36">
        <f>SUMIFS(СВЦЭМ!$D$39:$D$782,СВЦЭМ!$A$39:$A$782,$A107,СВЦЭМ!$B$39:$B$782,V$83)+'СЕТ СН'!$H$11+СВЦЭМ!$D$10+'СЕТ СН'!$H$5-'СЕТ СН'!$H$21</f>
        <v>3286.6134393699999</v>
      </c>
      <c r="W107" s="36">
        <f>SUMIFS(СВЦЭМ!$D$39:$D$782,СВЦЭМ!$A$39:$A$782,$A107,СВЦЭМ!$B$39:$B$782,W$83)+'СЕТ СН'!$H$11+СВЦЭМ!$D$10+'СЕТ СН'!$H$5-'СЕТ СН'!$H$21</f>
        <v>3307.3487853299998</v>
      </c>
      <c r="X107" s="36">
        <f>SUMIFS(СВЦЭМ!$D$39:$D$782,СВЦЭМ!$A$39:$A$782,$A107,СВЦЭМ!$B$39:$B$782,X$83)+'СЕТ СН'!$H$11+СВЦЭМ!$D$10+'СЕТ СН'!$H$5-'СЕТ СН'!$H$21</f>
        <v>3288.5821619499998</v>
      </c>
      <c r="Y107" s="36">
        <f>SUMIFS(СВЦЭМ!$D$39:$D$782,СВЦЭМ!$A$39:$A$782,$A107,СВЦЭМ!$B$39:$B$782,Y$83)+'СЕТ СН'!$H$11+СВЦЭМ!$D$10+'СЕТ СН'!$H$5-'СЕТ СН'!$H$21</f>
        <v>3301.85607643</v>
      </c>
    </row>
    <row r="108" spans="1:25" ht="15.75" x14ac:dyDescent="0.2">
      <c r="A108" s="35">
        <f t="shared" si="2"/>
        <v>44341</v>
      </c>
      <c r="B108" s="36">
        <f>SUMIFS(СВЦЭМ!$D$39:$D$782,СВЦЭМ!$A$39:$A$782,$A108,СВЦЭМ!$B$39:$B$782,B$83)+'СЕТ СН'!$H$11+СВЦЭМ!$D$10+'СЕТ СН'!$H$5-'СЕТ СН'!$H$21</f>
        <v>3412.5476517399998</v>
      </c>
      <c r="C108" s="36">
        <f>SUMIFS(СВЦЭМ!$D$39:$D$782,СВЦЭМ!$A$39:$A$782,$A108,СВЦЭМ!$B$39:$B$782,C$83)+'СЕТ СН'!$H$11+СВЦЭМ!$D$10+'СЕТ СН'!$H$5-'СЕТ СН'!$H$21</f>
        <v>3460.9963027599997</v>
      </c>
      <c r="D108" s="36">
        <f>SUMIFS(СВЦЭМ!$D$39:$D$782,СВЦЭМ!$A$39:$A$782,$A108,СВЦЭМ!$B$39:$B$782,D$83)+'СЕТ СН'!$H$11+СВЦЭМ!$D$10+'СЕТ СН'!$H$5-'СЕТ СН'!$H$21</f>
        <v>3486.0798142099998</v>
      </c>
      <c r="E108" s="36">
        <f>SUMIFS(СВЦЭМ!$D$39:$D$782,СВЦЭМ!$A$39:$A$782,$A108,СВЦЭМ!$B$39:$B$782,E$83)+'СЕТ СН'!$H$11+СВЦЭМ!$D$10+'СЕТ СН'!$H$5-'СЕТ СН'!$H$21</f>
        <v>3481.3064864999997</v>
      </c>
      <c r="F108" s="36">
        <f>SUMIFS(СВЦЭМ!$D$39:$D$782,СВЦЭМ!$A$39:$A$782,$A108,СВЦЭМ!$B$39:$B$782,F$83)+'СЕТ СН'!$H$11+СВЦЭМ!$D$10+'СЕТ СН'!$H$5-'СЕТ СН'!$H$21</f>
        <v>3490.2533835899999</v>
      </c>
      <c r="G108" s="36">
        <f>SUMIFS(СВЦЭМ!$D$39:$D$782,СВЦЭМ!$A$39:$A$782,$A108,СВЦЭМ!$B$39:$B$782,G$83)+'СЕТ СН'!$H$11+СВЦЭМ!$D$10+'СЕТ СН'!$H$5-'СЕТ СН'!$H$21</f>
        <v>3483.1799441599996</v>
      </c>
      <c r="H108" s="36">
        <f>SUMIFS(СВЦЭМ!$D$39:$D$782,СВЦЭМ!$A$39:$A$782,$A108,СВЦЭМ!$B$39:$B$782,H$83)+'СЕТ СН'!$H$11+СВЦЭМ!$D$10+'СЕТ СН'!$H$5-'СЕТ СН'!$H$21</f>
        <v>3437.6545253499999</v>
      </c>
      <c r="I108" s="36">
        <f>SUMIFS(СВЦЭМ!$D$39:$D$782,СВЦЭМ!$A$39:$A$782,$A108,СВЦЭМ!$B$39:$B$782,I$83)+'СЕТ СН'!$H$11+СВЦЭМ!$D$10+'СЕТ СН'!$H$5-'СЕТ СН'!$H$21</f>
        <v>3354.3909394100001</v>
      </c>
      <c r="J108" s="36">
        <f>SUMIFS(СВЦЭМ!$D$39:$D$782,СВЦЭМ!$A$39:$A$782,$A108,СВЦЭМ!$B$39:$B$782,J$83)+'СЕТ СН'!$H$11+СВЦЭМ!$D$10+'СЕТ СН'!$H$5-'СЕТ СН'!$H$21</f>
        <v>3271.3701840499998</v>
      </c>
      <c r="K108" s="36">
        <f>SUMIFS(СВЦЭМ!$D$39:$D$782,СВЦЭМ!$A$39:$A$782,$A108,СВЦЭМ!$B$39:$B$782,K$83)+'СЕТ СН'!$H$11+СВЦЭМ!$D$10+'СЕТ СН'!$H$5-'СЕТ СН'!$H$21</f>
        <v>3235.2565195500001</v>
      </c>
      <c r="L108" s="36">
        <f>SUMIFS(СВЦЭМ!$D$39:$D$782,СВЦЭМ!$A$39:$A$782,$A108,СВЦЭМ!$B$39:$B$782,L$83)+'СЕТ СН'!$H$11+СВЦЭМ!$D$10+'СЕТ СН'!$H$5-'СЕТ СН'!$H$21</f>
        <v>3242.6124657599998</v>
      </c>
      <c r="M108" s="36">
        <f>SUMIFS(СВЦЭМ!$D$39:$D$782,СВЦЭМ!$A$39:$A$782,$A108,СВЦЭМ!$B$39:$B$782,M$83)+'СЕТ СН'!$H$11+СВЦЭМ!$D$10+'СЕТ СН'!$H$5-'СЕТ СН'!$H$21</f>
        <v>3235.92168154</v>
      </c>
      <c r="N108" s="36">
        <f>SUMIFS(СВЦЭМ!$D$39:$D$782,СВЦЭМ!$A$39:$A$782,$A108,СВЦЭМ!$B$39:$B$782,N$83)+'СЕТ СН'!$H$11+СВЦЭМ!$D$10+'СЕТ СН'!$H$5-'СЕТ СН'!$H$21</f>
        <v>3286.86059682</v>
      </c>
      <c r="O108" s="36">
        <f>SUMIFS(СВЦЭМ!$D$39:$D$782,СВЦЭМ!$A$39:$A$782,$A108,СВЦЭМ!$B$39:$B$782,O$83)+'СЕТ СН'!$H$11+СВЦЭМ!$D$10+'СЕТ СН'!$H$5-'СЕТ СН'!$H$21</f>
        <v>3339.6040113600002</v>
      </c>
      <c r="P108" s="36">
        <f>SUMIFS(СВЦЭМ!$D$39:$D$782,СВЦЭМ!$A$39:$A$782,$A108,СВЦЭМ!$B$39:$B$782,P$83)+'СЕТ СН'!$H$11+СВЦЭМ!$D$10+'СЕТ СН'!$H$5-'СЕТ СН'!$H$21</f>
        <v>3363.0407501299997</v>
      </c>
      <c r="Q108" s="36">
        <f>SUMIFS(СВЦЭМ!$D$39:$D$782,СВЦЭМ!$A$39:$A$782,$A108,СВЦЭМ!$B$39:$B$782,Q$83)+'СЕТ СН'!$H$11+СВЦЭМ!$D$10+'СЕТ СН'!$H$5-'СЕТ СН'!$H$21</f>
        <v>3362.82373551</v>
      </c>
      <c r="R108" s="36">
        <f>SUMIFS(СВЦЭМ!$D$39:$D$782,СВЦЭМ!$A$39:$A$782,$A108,СВЦЭМ!$B$39:$B$782,R$83)+'СЕТ СН'!$H$11+СВЦЭМ!$D$10+'СЕТ СН'!$H$5-'СЕТ СН'!$H$21</f>
        <v>3348.80866148</v>
      </c>
      <c r="S108" s="36">
        <f>SUMIFS(СВЦЭМ!$D$39:$D$782,СВЦЭМ!$A$39:$A$782,$A108,СВЦЭМ!$B$39:$B$782,S$83)+'СЕТ СН'!$H$11+СВЦЭМ!$D$10+'СЕТ СН'!$H$5-'СЕТ СН'!$H$21</f>
        <v>3322.8724317199999</v>
      </c>
      <c r="T108" s="36">
        <f>SUMIFS(СВЦЭМ!$D$39:$D$782,СВЦЭМ!$A$39:$A$782,$A108,СВЦЭМ!$B$39:$B$782,T$83)+'СЕТ СН'!$H$11+СВЦЭМ!$D$10+'СЕТ СН'!$H$5-'СЕТ СН'!$H$21</f>
        <v>3274.0872365099999</v>
      </c>
      <c r="U108" s="36">
        <f>SUMIFS(СВЦЭМ!$D$39:$D$782,СВЦЭМ!$A$39:$A$782,$A108,СВЦЭМ!$B$39:$B$782,U$83)+'СЕТ СН'!$H$11+СВЦЭМ!$D$10+'СЕТ СН'!$H$5-'СЕТ СН'!$H$21</f>
        <v>3255.693792</v>
      </c>
      <c r="V108" s="36">
        <f>SUMIFS(СВЦЭМ!$D$39:$D$782,СВЦЭМ!$A$39:$A$782,$A108,СВЦЭМ!$B$39:$B$782,V$83)+'СЕТ СН'!$H$11+СВЦЭМ!$D$10+'СЕТ СН'!$H$5-'СЕТ СН'!$H$21</f>
        <v>3268.0951946499999</v>
      </c>
      <c r="W108" s="36">
        <f>SUMIFS(СВЦЭМ!$D$39:$D$782,СВЦЭМ!$A$39:$A$782,$A108,СВЦЭМ!$B$39:$B$782,W$83)+'СЕТ СН'!$H$11+СВЦЭМ!$D$10+'СЕТ СН'!$H$5-'СЕТ СН'!$H$21</f>
        <v>3297.2489277499999</v>
      </c>
      <c r="X108" s="36">
        <f>SUMIFS(СВЦЭМ!$D$39:$D$782,СВЦЭМ!$A$39:$A$782,$A108,СВЦЭМ!$B$39:$B$782,X$83)+'СЕТ СН'!$H$11+СВЦЭМ!$D$10+'СЕТ СН'!$H$5-'СЕТ СН'!$H$21</f>
        <v>3270.1492937100002</v>
      </c>
      <c r="Y108" s="36">
        <f>SUMIFS(СВЦЭМ!$D$39:$D$782,СВЦЭМ!$A$39:$A$782,$A108,СВЦЭМ!$B$39:$B$782,Y$83)+'СЕТ СН'!$H$11+СВЦЭМ!$D$10+'СЕТ СН'!$H$5-'СЕТ СН'!$H$21</f>
        <v>3288.1382818100001</v>
      </c>
    </row>
    <row r="109" spans="1:25" ht="15.75" x14ac:dyDescent="0.2">
      <c r="A109" s="35">
        <f t="shared" si="2"/>
        <v>44342</v>
      </c>
      <c r="B109" s="36">
        <f>SUMIFS(СВЦЭМ!$D$39:$D$782,СВЦЭМ!$A$39:$A$782,$A109,СВЦЭМ!$B$39:$B$782,B$83)+'СЕТ СН'!$H$11+СВЦЭМ!$D$10+'СЕТ СН'!$H$5-'СЕТ СН'!$H$21</f>
        <v>3405.2877738699999</v>
      </c>
      <c r="C109" s="36">
        <f>SUMIFS(СВЦЭМ!$D$39:$D$782,СВЦЭМ!$A$39:$A$782,$A109,СВЦЭМ!$B$39:$B$782,C$83)+'СЕТ СН'!$H$11+СВЦЭМ!$D$10+'СЕТ СН'!$H$5-'СЕТ СН'!$H$21</f>
        <v>3468.3622148499999</v>
      </c>
      <c r="D109" s="36">
        <f>SUMIFS(СВЦЭМ!$D$39:$D$782,СВЦЭМ!$A$39:$A$782,$A109,СВЦЭМ!$B$39:$B$782,D$83)+'СЕТ СН'!$H$11+СВЦЭМ!$D$10+'СЕТ СН'!$H$5-'СЕТ СН'!$H$21</f>
        <v>3515.35179122</v>
      </c>
      <c r="E109" s="36">
        <f>SUMIFS(СВЦЭМ!$D$39:$D$782,СВЦЭМ!$A$39:$A$782,$A109,СВЦЭМ!$B$39:$B$782,E$83)+'СЕТ СН'!$H$11+СВЦЭМ!$D$10+'СЕТ СН'!$H$5-'СЕТ СН'!$H$21</f>
        <v>3534.5362476599998</v>
      </c>
      <c r="F109" s="36">
        <f>SUMIFS(СВЦЭМ!$D$39:$D$782,СВЦЭМ!$A$39:$A$782,$A109,СВЦЭМ!$B$39:$B$782,F$83)+'СЕТ СН'!$H$11+СВЦЭМ!$D$10+'СЕТ СН'!$H$5-'СЕТ СН'!$H$21</f>
        <v>3547.2861850599998</v>
      </c>
      <c r="G109" s="36">
        <f>SUMIFS(СВЦЭМ!$D$39:$D$782,СВЦЭМ!$A$39:$A$782,$A109,СВЦЭМ!$B$39:$B$782,G$83)+'СЕТ СН'!$H$11+СВЦЭМ!$D$10+'СЕТ СН'!$H$5-'СЕТ СН'!$H$21</f>
        <v>3523.9506327499998</v>
      </c>
      <c r="H109" s="36">
        <f>SUMIFS(СВЦЭМ!$D$39:$D$782,СВЦЭМ!$A$39:$A$782,$A109,СВЦЭМ!$B$39:$B$782,H$83)+'СЕТ СН'!$H$11+СВЦЭМ!$D$10+'СЕТ СН'!$H$5-'СЕТ СН'!$H$21</f>
        <v>3467.37489241</v>
      </c>
      <c r="I109" s="36">
        <f>SUMIFS(СВЦЭМ!$D$39:$D$782,СВЦЭМ!$A$39:$A$782,$A109,СВЦЭМ!$B$39:$B$782,I$83)+'СЕТ СН'!$H$11+СВЦЭМ!$D$10+'СЕТ СН'!$H$5-'СЕТ СН'!$H$21</f>
        <v>3374.32913689</v>
      </c>
      <c r="J109" s="36">
        <f>SUMIFS(СВЦЭМ!$D$39:$D$782,СВЦЭМ!$A$39:$A$782,$A109,СВЦЭМ!$B$39:$B$782,J$83)+'СЕТ СН'!$H$11+СВЦЭМ!$D$10+'СЕТ СН'!$H$5-'СЕТ СН'!$H$21</f>
        <v>3322.7964906699999</v>
      </c>
      <c r="K109" s="36">
        <f>SUMIFS(СВЦЭМ!$D$39:$D$782,СВЦЭМ!$A$39:$A$782,$A109,СВЦЭМ!$B$39:$B$782,K$83)+'СЕТ СН'!$H$11+СВЦЭМ!$D$10+'СЕТ СН'!$H$5-'СЕТ СН'!$H$21</f>
        <v>3273.7398368300001</v>
      </c>
      <c r="L109" s="36">
        <f>SUMIFS(СВЦЭМ!$D$39:$D$782,СВЦЭМ!$A$39:$A$782,$A109,СВЦЭМ!$B$39:$B$782,L$83)+'СЕТ СН'!$H$11+СВЦЭМ!$D$10+'СЕТ СН'!$H$5-'СЕТ СН'!$H$21</f>
        <v>3271.8059930199997</v>
      </c>
      <c r="M109" s="36">
        <f>SUMIFS(СВЦЭМ!$D$39:$D$782,СВЦЭМ!$A$39:$A$782,$A109,СВЦЭМ!$B$39:$B$782,M$83)+'СЕТ СН'!$H$11+СВЦЭМ!$D$10+'СЕТ СН'!$H$5-'СЕТ СН'!$H$21</f>
        <v>3279.4837210999999</v>
      </c>
      <c r="N109" s="36">
        <f>SUMIFS(СВЦЭМ!$D$39:$D$782,СВЦЭМ!$A$39:$A$782,$A109,СВЦЭМ!$B$39:$B$782,N$83)+'СЕТ СН'!$H$11+СВЦЭМ!$D$10+'СЕТ СН'!$H$5-'СЕТ СН'!$H$21</f>
        <v>3324.8930996399999</v>
      </c>
      <c r="O109" s="36">
        <f>SUMIFS(СВЦЭМ!$D$39:$D$782,СВЦЭМ!$A$39:$A$782,$A109,СВЦЭМ!$B$39:$B$782,O$83)+'СЕТ СН'!$H$11+СВЦЭМ!$D$10+'СЕТ СН'!$H$5-'СЕТ СН'!$H$21</f>
        <v>3363.9546285599999</v>
      </c>
      <c r="P109" s="36">
        <f>SUMIFS(СВЦЭМ!$D$39:$D$782,СВЦЭМ!$A$39:$A$782,$A109,СВЦЭМ!$B$39:$B$782,P$83)+'СЕТ СН'!$H$11+СВЦЭМ!$D$10+'СЕТ СН'!$H$5-'СЕТ СН'!$H$21</f>
        <v>3373.12816342</v>
      </c>
      <c r="Q109" s="36">
        <f>SUMIFS(СВЦЭМ!$D$39:$D$782,СВЦЭМ!$A$39:$A$782,$A109,СВЦЭМ!$B$39:$B$782,Q$83)+'СЕТ СН'!$H$11+СВЦЭМ!$D$10+'СЕТ СН'!$H$5-'СЕТ СН'!$H$21</f>
        <v>3371.0566000600002</v>
      </c>
      <c r="R109" s="36">
        <f>SUMIFS(СВЦЭМ!$D$39:$D$782,СВЦЭМ!$A$39:$A$782,$A109,СВЦЭМ!$B$39:$B$782,R$83)+'СЕТ СН'!$H$11+СВЦЭМ!$D$10+'СЕТ СН'!$H$5-'СЕТ СН'!$H$21</f>
        <v>3355.6598211299997</v>
      </c>
      <c r="S109" s="36">
        <f>SUMIFS(СВЦЭМ!$D$39:$D$782,СВЦЭМ!$A$39:$A$782,$A109,СВЦЭМ!$B$39:$B$782,S$83)+'СЕТ СН'!$H$11+СВЦЭМ!$D$10+'СЕТ СН'!$H$5-'СЕТ СН'!$H$21</f>
        <v>3334.9797459699998</v>
      </c>
      <c r="T109" s="36">
        <f>SUMIFS(СВЦЭМ!$D$39:$D$782,СВЦЭМ!$A$39:$A$782,$A109,СВЦЭМ!$B$39:$B$782,T$83)+'СЕТ СН'!$H$11+СВЦЭМ!$D$10+'СЕТ СН'!$H$5-'СЕТ СН'!$H$21</f>
        <v>3284.08058583</v>
      </c>
      <c r="U109" s="36">
        <f>SUMIFS(СВЦЭМ!$D$39:$D$782,СВЦЭМ!$A$39:$A$782,$A109,СВЦЭМ!$B$39:$B$782,U$83)+'СЕТ СН'!$H$11+СВЦЭМ!$D$10+'СЕТ СН'!$H$5-'СЕТ СН'!$H$21</f>
        <v>3254.5115534299998</v>
      </c>
      <c r="V109" s="36">
        <f>SUMIFS(СВЦЭМ!$D$39:$D$782,СВЦЭМ!$A$39:$A$782,$A109,СВЦЭМ!$B$39:$B$782,V$83)+'СЕТ СН'!$H$11+СВЦЭМ!$D$10+'СЕТ СН'!$H$5-'СЕТ СН'!$H$21</f>
        <v>3257.4197819699998</v>
      </c>
      <c r="W109" s="36">
        <f>SUMIFS(СВЦЭМ!$D$39:$D$782,СВЦЭМ!$A$39:$A$782,$A109,СВЦЭМ!$B$39:$B$782,W$83)+'СЕТ СН'!$H$11+СВЦЭМ!$D$10+'СЕТ СН'!$H$5-'СЕТ СН'!$H$21</f>
        <v>3270.83885121</v>
      </c>
      <c r="X109" s="36">
        <f>SUMIFS(СВЦЭМ!$D$39:$D$782,СВЦЭМ!$A$39:$A$782,$A109,СВЦЭМ!$B$39:$B$782,X$83)+'СЕТ СН'!$H$11+СВЦЭМ!$D$10+'СЕТ СН'!$H$5-'СЕТ СН'!$H$21</f>
        <v>3267.2155528200001</v>
      </c>
      <c r="Y109" s="36">
        <f>SUMIFS(СВЦЭМ!$D$39:$D$782,СВЦЭМ!$A$39:$A$782,$A109,СВЦЭМ!$B$39:$B$782,Y$83)+'СЕТ СН'!$H$11+СВЦЭМ!$D$10+'СЕТ СН'!$H$5-'СЕТ СН'!$H$21</f>
        <v>3297.5250175299998</v>
      </c>
    </row>
    <row r="110" spans="1:25" ht="15.75" x14ac:dyDescent="0.2">
      <c r="A110" s="35">
        <f t="shared" si="2"/>
        <v>44343</v>
      </c>
      <c r="B110" s="36">
        <f>SUMIFS(СВЦЭМ!$D$39:$D$782,СВЦЭМ!$A$39:$A$782,$A110,СВЦЭМ!$B$39:$B$782,B$83)+'СЕТ СН'!$H$11+СВЦЭМ!$D$10+'СЕТ СН'!$H$5-'СЕТ СН'!$H$21</f>
        <v>3310.4062235599999</v>
      </c>
      <c r="C110" s="36">
        <f>SUMIFS(СВЦЭМ!$D$39:$D$782,СВЦЭМ!$A$39:$A$782,$A110,СВЦЭМ!$B$39:$B$782,C$83)+'СЕТ СН'!$H$11+СВЦЭМ!$D$10+'СЕТ СН'!$H$5-'СЕТ СН'!$H$21</f>
        <v>3373.8634924899998</v>
      </c>
      <c r="D110" s="36">
        <f>SUMIFS(СВЦЭМ!$D$39:$D$782,СВЦЭМ!$A$39:$A$782,$A110,СВЦЭМ!$B$39:$B$782,D$83)+'СЕТ СН'!$H$11+СВЦЭМ!$D$10+'СЕТ СН'!$H$5-'СЕТ СН'!$H$21</f>
        <v>3417.77326481</v>
      </c>
      <c r="E110" s="36">
        <f>SUMIFS(СВЦЭМ!$D$39:$D$782,СВЦЭМ!$A$39:$A$782,$A110,СВЦЭМ!$B$39:$B$782,E$83)+'СЕТ СН'!$H$11+СВЦЭМ!$D$10+'СЕТ СН'!$H$5-'СЕТ СН'!$H$21</f>
        <v>3436.7057598900001</v>
      </c>
      <c r="F110" s="36">
        <f>SUMIFS(СВЦЭМ!$D$39:$D$782,СВЦЭМ!$A$39:$A$782,$A110,СВЦЭМ!$B$39:$B$782,F$83)+'СЕТ СН'!$H$11+СВЦЭМ!$D$10+'СЕТ СН'!$H$5-'СЕТ СН'!$H$21</f>
        <v>3440.18632613</v>
      </c>
      <c r="G110" s="36">
        <f>SUMIFS(СВЦЭМ!$D$39:$D$782,СВЦЭМ!$A$39:$A$782,$A110,СВЦЭМ!$B$39:$B$782,G$83)+'СЕТ СН'!$H$11+СВЦЭМ!$D$10+'СЕТ СН'!$H$5-'СЕТ СН'!$H$21</f>
        <v>3419.7108700999997</v>
      </c>
      <c r="H110" s="36">
        <f>SUMIFS(СВЦЭМ!$D$39:$D$782,СВЦЭМ!$A$39:$A$782,$A110,СВЦЭМ!$B$39:$B$782,H$83)+'СЕТ СН'!$H$11+СВЦЭМ!$D$10+'СЕТ СН'!$H$5-'СЕТ СН'!$H$21</f>
        <v>3379.59639853</v>
      </c>
      <c r="I110" s="36">
        <f>SUMIFS(СВЦЭМ!$D$39:$D$782,СВЦЭМ!$A$39:$A$782,$A110,СВЦЭМ!$B$39:$B$782,I$83)+'СЕТ СН'!$H$11+СВЦЭМ!$D$10+'СЕТ СН'!$H$5-'СЕТ СН'!$H$21</f>
        <v>3320.4688944499999</v>
      </c>
      <c r="J110" s="36">
        <f>SUMIFS(СВЦЭМ!$D$39:$D$782,СВЦЭМ!$A$39:$A$782,$A110,СВЦЭМ!$B$39:$B$782,J$83)+'СЕТ СН'!$H$11+СВЦЭМ!$D$10+'СЕТ СН'!$H$5-'СЕТ СН'!$H$21</f>
        <v>3288.4253201000001</v>
      </c>
      <c r="K110" s="36">
        <f>SUMIFS(СВЦЭМ!$D$39:$D$782,СВЦЭМ!$A$39:$A$782,$A110,СВЦЭМ!$B$39:$B$782,K$83)+'СЕТ СН'!$H$11+СВЦЭМ!$D$10+'СЕТ СН'!$H$5-'СЕТ СН'!$H$21</f>
        <v>3279.1208661800001</v>
      </c>
      <c r="L110" s="36">
        <f>SUMIFS(СВЦЭМ!$D$39:$D$782,СВЦЭМ!$A$39:$A$782,$A110,СВЦЭМ!$B$39:$B$782,L$83)+'СЕТ СН'!$H$11+СВЦЭМ!$D$10+'СЕТ СН'!$H$5-'СЕТ СН'!$H$21</f>
        <v>3286.5428688399998</v>
      </c>
      <c r="M110" s="36">
        <f>SUMIFS(СВЦЭМ!$D$39:$D$782,СВЦЭМ!$A$39:$A$782,$A110,СВЦЭМ!$B$39:$B$782,M$83)+'СЕТ СН'!$H$11+СВЦЭМ!$D$10+'СЕТ СН'!$H$5-'СЕТ СН'!$H$21</f>
        <v>3294.6206305199998</v>
      </c>
      <c r="N110" s="36">
        <f>SUMIFS(СВЦЭМ!$D$39:$D$782,СВЦЭМ!$A$39:$A$782,$A110,СВЦЭМ!$B$39:$B$782,N$83)+'СЕТ СН'!$H$11+СВЦЭМ!$D$10+'СЕТ СН'!$H$5-'СЕТ СН'!$H$21</f>
        <v>3343.1750917700001</v>
      </c>
      <c r="O110" s="36">
        <f>SUMIFS(СВЦЭМ!$D$39:$D$782,СВЦЭМ!$A$39:$A$782,$A110,СВЦЭМ!$B$39:$B$782,O$83)+'СЕТ СН'!$H$11+СВЦЭМ!$D$10+'СЕТ СН'!$H$5-'СЕТ СН'!$H$21</f>
        <v>3384.9287799599997</v>
      </c>
      <c r="P110" s="36">
        <f>SUMIFS(СВЦЭМ!$D$39:$D$782,СВЦЭМ!$A$39:$A$782,$A110,СВЦЭМ!$B$39:$B$782,P$83)+'СЕТ СН'!$H$11+СВЦЭМ!$D$10+'СЕТ СН'!$H$5-'СЕТ СН'!$H$21</f>
        <v>3401.4491019299999</v>
      </c>
      <c r="Q110" s="36">
        <f>SUMIFS(СВЦЭМ!$D$39:$D$782,СВЦЭМ!$A$39:$A$782,$A110,СВЦЭМ!$B$39:$B$782,Q$83)+'СЕТ СН'!$H$11+СВЦЭМ!$D$10+'СЕТ СН'!$H$5-'СЕТ СН'!$H$21</f>
        <v>3400.51914179</v>
      </c>
      <c r="R110" s="36">
        <f>SUMIFS(СВЦЭМ!$D$39:$D$782,СВЦЭМ!$A$39:$A$782,$A110,СВЦЭМ!$B$39:$B$782,R$83)+'СЕТ СН'!$H$11+СВЦЭМ!$D$10+'СЕТ СН'!$H$5-'СЕТ СН'!$H$21</f>
        <v>3392.6735067899999</v>
      </c>
      <c r="S110" s="36">
        <f>SUMIFS(СВЦЭМ!$D$39:$D$782,СВЦЭМ!$A$39:$A$782,$A110,СВЦЭМ!$B$39:$B$782,S$83)+'СЕТ СН'!$H$11+СВЦЭМ!$D$10+'СЕТ СН'!$H$5-'СЕТ СН'!$H$21</f>
        <v>3366.1696827699998</v>
      </c>
      <c r="T110" s="36">
        <f>SUMIFS(СВЦЭМ!$D$39:$D$782,СВЦЭМ!$A$39:$A$782,$A110,СВЦЭМ!$B$39:$B$782,T$83)+'СЕТ СН'!$H$11+СВЦЭМ!$D$10+'СЕТ СН'!$H$5-'СЕТ СН'!$H$21</f>
        <v>3313.80715693</v>
      </c>
      <c r="U110" s="36">
        <f>SUMIFS(СВЦЭМ!$D$39:$D$782,СВЦЭМ!$A$39:$A$782,$A110,СВЦЭМ!$B$39:$B$782,U$83)+'СЕТ СН'!$H$11+СВЦЭМ!$D$10+'СЕТ СН'!$H$5-'СЕТ СН'!$H$21</f>
        <v>3275.0349728000001</v>
      </c>
      <c r="V110" s="36">
        <f>SUMIFS(СВЦЭМ!$D$39:$D$782,СВЦЭМ!$A$39:$A$782,$A110,СВЦЭМ!$B$39:$B$782,V$83)+'СЕТ СН'!$H$11+СВЦЭМ!$D$10+'СЕТ СН'!$H$5-'СЕТ СН'!$H$21</f>
        <v>3295.8226752</v>
      </c>
      <c r="W110" s="36">
        <f>SUMIFS(СВЦЭМ!$D$39:$D$782,СВЦЭМ!$A$39:$A$782,$A110,СВЦЭМ!$B$39:$B$782,W$83)+'СЕТ СН'!$H$11+СВЦЭМ!$D$10+'СЕТ СН'!$H$5-'СЕТ СН'!$H$21</f>
        <v>3321.6323509099998</v>
      </c>
      <c r="X110" s="36">
        <f>SUMIFS(СВЦЭМ!$D$39:$D$782,СВЦЭМ!$A$39:$A$782,$A110,СВЦЭМ!$B$39:$B$782,X$83)+'СЕТ СН'!$H$11+СВЦЭМ!$D$10+'СЕТ СН'!$H$5-'СЕТ СН'!$H$21</f>
        <v>3311.49642748</v>
      </c>
      <c r="Y110" s="36">
        <f>SUMIFS(СВЦЭМ!$D$39:$D$782,СВЦЭМ!$A$39:$A$782,$A110,СВЦЭМ!$B$39:$B$782,Y$83)+'СЕТ СН'!$H$11+СВЦЭМ!$D$10+'СЕТ СН'!$H$5-'СЕТ СН'!$H$21</f>
        <v>3319.9930459899997</v>
      </c>
    </row>
    <row r="111" spans="1:25" ht="15.75" x14ac:dyDescent="0.2">
      <c r="A111" s="35">
        <f t="shared" si="2"/>
        <v>44344</v>
      </c>
      <c r="B111" s="36">
        <f>SUMIFS(СВЦЭМ!$D$39:$D$782,СВЦЭМ!$A$39:$A$782,$A111,СВЦЭМ!$B$39:$B$782,B$83)+'СЕТ СН'!$H$11+СВЦЭМ!$D$10+'СЕТ СН'!$H$5-'СЕТ СН'!$H$21</f>
        <v>3298.6957954</v>
      </c>
      <c r="C111" s="36">
        <f>SUMIFS(СВЦЭМ!$D$39:$D$782,СВЦЭМ!$A$39:$A$782,$A111,СВЦЭМ!$B$39:$B$782,C$83)+'СЕТ СН'!$H$11+СВЦЭМ!$D$10+'СЕТ СН'!$H$5-'СЕТ СН'!$H$21</f>
        <v>3355.6746124199999</v>
      </c>
      <c r="D111" s="36">
        <f>SUMIFS(СВЦЭМ!$D$39:$D$782,СВЦЭМ!$A$39:$A$782,$A111,СВЦЭМ!$B$39:$B$782,D$83)+'СЕТ СН'!$H$11+СВЦЭМ!$D$10+'СЕТ СН'!$H$5-'СЕТ СН'!$H$21</f>
        <v>3392.5366091999999</v>
      </c>
      <c r="E111" s="36">
        <f>SUMIFS(СВЦЭМ!$D$39:$D$782,СВЦЭМ!$A$39:$A$782,$A111,СВЦЭМ!$B$39:$B$782,E$83)+'СЕТ СН'!$H$11+СВЦЭМ!$D$10+'СЕТ СН'!$H$5-'СЕТ СН'!$H$21</f>
        <v>3406.6432129599998</v>
      </c>
      <c r="F111" s="36">
        <f>SUMIFS(СВЦЭМ!$D$39:$D$782,СВЦЭМ!$A$39:$A$782,$A111,СВЦЭМ!$B$39:$B$782,F$83)+'СЕТ СН'!$H$11+СВЦЭМ!$D$10+'СЕТ СН'!$H$5-'СЕТ СН'!$H$21</f>
        <v>3412.5788068799998</v>
      </c>
      <c r="G111" s="36">
        <f>SUMIFS(СВЦЭМ!$D$39:$D$782,СВЦЭМ!$A$39:$A$782,$A111,СВЦЭМ!$B$39:$B$782,G$83)+'СЕТ СН'!$H$11+СВЦЭМ!$D$10+'СЕТ СН'!$H$5-'СЕТ СН'!$H$21</f>
        <v>3393.30740887</v>
      </c>
      <c r="H111" s="36">
        <f>SUMIFS(СВЦЭМ!$D$39:$D$782,СВЦЭМ!$A$39:$A$782,$A111,СВЦЭМ!$B$39:$B$782,H$83)+'СЕТ СН'!$H$11+СВЦЭМ!$D$10+'СЕТ СН'!$H$5-'СЕТ СН'!$H$21</f>
        <v>3361.8691088999999</v>
      </c>
      <c r="I111" s="36">
        <f>SUMIFS(СВЦЭМ!$D$39:$D$782,СВЦЭМ!$A$39:$A$782,$A111,СВЦЭМ!$B$39:$B$782,I$83)+'СЕТ СН'!$H$11+СВЦЭМ!$D$10+'СЕТ СН'!$H$5-'СЕТ СН'!$H$21</f>
        <v>3285.0005345</v>
      </c>
      <c r="J111" s="36">
        <f>SUMIFS(СВЦЭМ!$D$39:$D$782,СВЦЭМ!$A$39:$A$782,$A111,СВЦЭМ!$B$39:$B$782,J$83)+'СЕТ СН'!$H$11+СВЦЭМ!$D$10+'СЕТ СН'!$H$5-'СЕТ СН'!$H$21</f>
        <v>3236.6740647699999</v>
      </c>
      <c r="K111" s="36">
        <f>SUMIFS(СВЦЭМ!$D$39:$D$782,СВЦЭМ!$A$39:$A$782,$A111,СВЦЭМ!$B$39:$B$782,K$83)+'СЕТ СН'!$H$11+СВЦЭМ!$D$10+'СЕТ СН'!$H$5-'СЕТ СН'!$H$21</f>
        <v>3266.94569856</v>
      </c>
      <c r="L111" s="36">
        <f>SUMIFS(СВЦЭМ!$D$39:$D$782,СВЦЭМ!$A$39:$A$782,$A111,СВЦЭМ!$B$39:$B$782,L$83)+'СЕТ СН'!$H$11+СВЦЭМ!$D$10+'СЕТ СН'!$H$5-'СЕТ СН'!$H$21</f>
        <v>3255.5348492100002</v>
      </c>
      <c r="M111" s="36">
        <f>SUMIFS(СВЦЭМ!$D$39:$D$782,СВЦЭМ!$A$39:$A$782,$A111,СВЦЭМ!$B$39:$B$782,M$83)+'СЕТ СН'!$H$11+СВЦЭМ!$D$10+'СЕТ СН'!$H$5-'СЕТ СН'!$H$21</f>
        <v>3250.8203886000001</v>
      </c>
      <c r="N111" s="36">
        <f>SUMIFS(СВЦЭМ!$D$39:$D$782,СВЦЭМ!$A$39:$A$782,$A111,СВЦЭМ!$B$39:$B$782,N$83)+'СЕТ СН'!$H$11+СВЦЭМ!$D$10+'СЕТ СН'!$H$5-'СЕТ СН'!$H$21</f>
        <v>3269.7623449399998</v>
      </c>
      <c r="O111" s="36">
        <f>SUMIFS(СВЦЭМ!$D$39:$D$782,СВЦЭМ!$A$39:$A$782,$A111,СВЦЭМ!$B$39:$B$782,O$83)+'СЕТ СН'!$H$11+СВЦЭМ!$D$10+'СЕТ СН'!$H$5-'СЕТ СН'!$H$21</f>
        <v>3316.1981715399997</v>
      </c>
      <c r="P111" s="36">
        <f>SUMIFS(СВЦЭМ!$D$39:$D$782,СВЦЭМ!$A$39:$A$782,$A111,СВЦЭМ!$B$39:$B$782,P$83)+'СЕТ СН'!$H$11+СВЦЭМ!$D$10+'СЕТ СН'!$H$5-'СЕТ СН'!$H$21</f>
        <v>3331.0393762899998</v>
      </c>
      <c r="Q111" s="36">
        <f>SUMIFS(СВЦЭМ!$D$39:$D$782,СВЦЭМ!$A$39:$A$782,$A111,СВЦЭМ!$B$39:$B$782,Q$83)+'СЕТ СН'!$H$11+СВЦЭМ!$D$10+'СЕТ СН'!$H$5-'СЕТ СН'!$H$21</f>
        <v>3334.3837590100002</v>
      </c>
      <c r="R111" s="36">
        <f>SUMIFS(СВЦЭМ!$D$39:$D$782,СВЦЭМ!$A$39:$A$782,$A111,СВЦЭМ!$B$39:$B$782,R$83)+'СЕТ СН'!$H$11+СВЦЭМ!$D$10+'СЕТ СН'!$H$5-'СЕТ СН'!$H$21</f>
        <v>3339.1076650599998</v>
      </c>
      <c r="S111" s="36">
        <f>SUMIFS(СВЦЭМ!$D$39:$D$782,СВЦЭМ!$A$39:$A$782,$A111,СВЦЭМ!$B$39:$B$782,S$83)+'СЕТ СН'!$H$11+СВЦЭМ!$D$10+'СЕТ СН'!$H$5-'СЕТ СН'!$H$21</f>
        <v>3326.5259563499999</v>
      </c>
      <c r="T111" s="36">
        <f>SUMIFS(СВЦЭМ!$D$39:$D$782,СВЦЭМ!$A$39:$A$782,$A111,СВЦЭМ!$B$39:$B$782,T$83)+'СЕТ СН'!$H$11+СВЦЭМ!$D$10+'СЕТ СН'!$H$5-'СЕТ СН'!$H$21</f>
        <v>3263.5190727899999</v>
      </c>
      <c r="U111" s="36">
        <f>SUMIFS(СВЦЭМ!$D$39:$D$782,СВЦЭМ!$A$39:$A$782,$A111,СВЦЭМ!$B$39:$B$782,U$83)+'СЕТ СН'!$H$11+СВЦЭМ!$D$10+'СЕТ СН'!$H$5-'СЕТ СН'!$H$21</f>
        <v>3271.9021276399999</v>
      </c>
      <c r="V111" s="36">
        <f>SUMIFS(СВЦЭМ!$D$39:$D$782,СВЦЭМ!$A$39:$A$782,$A111,СВЦЭМ!$B$39:$B$782,V$83)+'СЕТ СН'!$H$11+СВЦЭМ!$D$10+'СЕТ СН'!$H$5-'СЕТ СН'!$H$21</f>
        <v>3280.79657658</v>
      </c>
      <c r="W111" s="36">
        <f>SUMIFS(СВЦЭМ!$D$39:$D$782,СВЦЭМ!$A$39:$A$782,$A111,СВЦЭМ!$B$39:$B$782,W$83)+'СЕТ СН'!$H$11+СВЦЭМ!$D$10+'СЕТ СН'!$H$5-'СЕТ СН'!$H$21</f>
        <v>3305.86070389</v>
      </c>
      <c r="X111" s="36">
        <f>SUMIFS(СВЦЭМ!$D$39:$D$782,СВЦЭМ!$A$39:$A$782,$A111,СВЦЭМ!$B$39:$B$782,X$83)+'СЕТ СН'!$H$11+СВЦЭМ!$D$10+'СЕТ СН'!$H$5-'СЕТ СН'!$H$21</f>
        <v>3298.5209304</v>
      </c>
      <c r="Y111" s="36">
        <f>SUMIFS(СВЦЭМ!$D$39:$D$782,СВЦЭМ!$A$39:$A$782,$A111,СВЦЭМ!$B$39:$B$782,Y$83)+'СЕТ СН'!$H$11+СВЦЭМ!$D$10+'СЕТ СН'!$H$5-'СЕТ СН'!$H$21</f>
        <v>3251.7261378799999</v>
      </c>
    </row>
    <row r="112" spans="1:25" ht="15.75" x14ac:dyDescent="0.2">
      <c r="A112" s="35">
        <f t="shared" si="2"/>
        <v>44345</v>
      </c>
      <c r="B112" s="36">
        <f>SUMIFS(СВЦЭМ!$D$39:$D$782,СВЦЭМ!$A$39:$A$782,$A112,СВЦЭМ!$B$39:$B$782,B$83)+'СЕТ СН'!$H$11+СВЦЭМ!$D$10+'СЕТ СН'!$H$5-'СЕТ СН'!$H$21</f>
        <v>3300.3332885199998</v>
      </c>
      <c r="C112" s="36">
        <f>SUMIFS(СВЦЭМ!$D$39:$D$782,СВЦЭМ!$A$39:$A$782,$A112,СВЦЭМ!$B$39:$B$782,C$83)+'СЕТ СН'!$H$11+СВЦЭМ!$D$10+'СЕТ СН'!$H$5-'СЕТ СН'!$H$21</f>
        <v>3303.2573972099999</v>
      </c>
      <c r="D112" s="36">
        <f>SUMIFS(СВЦЭМ!$D$39:$D$782,СВЦЭМ!$A$39:$A$782,$A112,СВЦЭМ!$B$39:$B$782,D$83)+'СЕТ СН'!$H$11+СВЦЭМ!$D$10+'СЕТ СН'!$H$5-'СЕТ СН'!$H$21</f>
        <v>3350.6217885699998</v>
      </c>
      <c r="E112" s="36">
        <f>SUMIFS(СВЦЭМ!$D$39:$D$782,СВЦЭМ!$A$39:$A$782,$A112,СВЦЭМ!$B$39:$B$782,E$83)+'СЕТ СН'!$H$11+СВЦЭМ!$D$10+'СЕТ СН'!$H$5-'СЕТ СН'!$H$21</f>
        <v>3349.0048010099999</v>
      </c>
      <c r="F112" s="36">
        <f>SUMIFS(СВЦЭМ!$D$39:$D$782,СВЦЭМ!$A$39:$A$782,$A112,СВЦЭМ!$B$39:$B$782,F$83)+'СЕТ СН'!$H$11+СВЦЭМ!$D$10+'СЕТ СН'!$H$5-'СЕТ СН'!$H$21</f>
        <v>3343.9718888500001</v>
      </c>
      <c r="G112" s="36">
        <f>SUMIFS(СВЦЭМ!$D$39:$D$782,СВЦЭМ!$A$39:$A$782,$A112,СВЦЭМ!$B$39:$B$782,G$83)+'СЕТ СН'!$H$11+СВЦЭМ!$D$10+'СЕТ СН'!$H$5-'СЕТ СН'!$H$21</f>
        <v>3351.6286436</v>
      </c>
      <c r="H112" s="36">
        <f>SUMIFS(СВЦЭМ!$D$39:$D$782,СВЦЭМ!$A$39:$A$782,$A112,СВЦЭМ!$B$39:$B$782,H$83)+'СЕТ СН'!$H$11+СВЦЭМ!$D$10+'СЕТ СН'!$H$5-'СЕТ СН'!$H$21</f>
        <v>3347.4210565499998</v>
      </c>
      <c r="I112" s="36">
        <f>SUMIFS(СВЦЭМ!$D$39:$D$782,СВЦЭМ!$A$39:$A$782,$A112,СВЦЭМ!$B$39:$B$782,I$83)+'СЕТ СН'!$H$11+СВЦЭМ!$D$10+'СЕТ СН'!$H$5-'СЕТ СН'!$H$21</f>
        <v>3290.5847263000001</v>
      </c>
      <c r="J112" s="36">
        <f>SUMIFS(СВЦЭМ!$D$39:$D$782,СВЦЭМ!$A$39:$A$782,$A112,СВЦЭМ!$B$39:$B$782,J$83)+'СЕТ СН'!$H$11+СВЦЭМ!$D$10+'СЕТ СН'!$H$5-'СЕТ СН'!$H$21</f>
        <v>3225.57217597</v>
      </c>
      <c r="K112" s="36">
        <f>SUMIFS(СВЦЭМ!$D$39:$D$782,СВЦЭМ!$A$39:$A$782,$A112,СВЦЭМ!$B$39:$B$782,K$83)+'СЕТ СН'!$H$11+СВЦЭМ!$D$10+'СЕТ СН'!$H$5-'СЕТ СН'!$H$21</f>
        <v>3185.4480474900001</v>
      </c>
      <c r="L112" s="36">
        <f>SUMIFS(СВЦЭМ!$D$39:$D$782,СВЦЭМ!$A$39:$A$782,$A112,СВЦЭМ!$B$39:$B$782,L$83)+'СЕТ СН'!$H$11+СВЦЭМ!$D$10+'СЕТ СН'!$H$5-'СЕТ СН'!$H$21</f>
        <v>3177.1573657600002</v>
      </c>
      <c r="M112" s="36">
        <f>SUMIFS(СВЦЭМ!$D$39:$D$782,СВЦЭМ!$A$39:$A$782,$A112,СВЦЭМ!$B$39:$B$782,M$83)+'СЕТ СН'!$H$11+СВЦЭМ!$D$10+'СЕТ СН'!$H$5-'СЕТ СН'!$H$21</f>
        <v>3176.97051397</v>
      </c>
      <c r="N112" s="36">
        <f>SUMIFS(СВЦЭМ!$D$39:$D$782,СВЦЭМ!$A$39:$A$782,$A112,СВЦЭМ!$B$39:$B$782,N$83)+'СЕТ СН'!$H$11+СВЦЭМ!$D$10+'СЕТ СН'!$H$5-'СЕТ СН'!$H$21</f>
        <v>3230.18339255</v>
      </c>
      <c r="O112" s="36">
        <f>SUMIFS(СВЦЭМ!$D$39:$D$782,СВЦЭМ!$A$39:$A$782,$A112,СВЦЭМ!$B$39:$B$782,O$83)+'СЕТ СН'!$H$11+СВЦЭМ!$D$10+'СЕТ СН'!$H$5-'СЕТ СН'!$H$21</f>
        <v>3251.0600728599998</v>
      </c>
      <c r="P112" s="36">
        <f>SUMIFS(СВЦЭМ!$D$39:$D$782,СВЦЭМ!$A$39:$A$782,$A112,СВЦЭМ!$B$39:$B$782,P$83)+'СЕТ СН'!$H$11+СВЦЭМ!$D$10+'СЕТ СН'!$H$5-'СЕТ СН'!$H$21</f>
        <v>3275.4106876799997</v>
      </c>
      <c r="Q112" s="36">
        <f>SUMIFS(СВЦЭМ!$D$39:$D$782,СВЦЭМ!$A$39:$A$782,$A112,СВЦЭМ!$B$39:$B$782,Q$83)+'СЕТ СН'!$H$11+СВЦЭМ!$D$10+'СЕТ СН'!$H$5-'СЕТ СН'!$H$21</f>
        <v>3273.3294757200001</v>
      </c>
      <c r="R112" s="36">
        <f>SUMIFS(СВЦЭМ!$D$39:$D$782,СВЦЭМ!$A$39:$A$782,$A112,СВЦЭМ!$B$39:$B$782,R$83)+'СЕТ СН'!$H$11+СВЦЭМ!$D$10+'СЕТ СН'!$H$5-'СЕТ СН'!$H$21</f>
        <v>3269.8483815599998</v>
      </c>
      <c r="S112" s="36">
        <f>SUMIFS(СВЦЭМ!$D$39:$D$782,СВЦЭМ!$A$39:$A$782,$A112,СВЦЭМ!$B$39:$B$782,S$83)+'СЕТ СН'!$H$11+СВЦЭМ!$D$10+'СЕТ СН'!$H$5-'СЕТ СН'!$H$21</f>
        <v>3298.5368033599998</v>
      </c>
      <c r="T112" s="36">
        <f>SUMIFS(СВЦЭМ!$D$39:$D$782,СВЦЭМ!$A$39:$A$782,$A112,СВЦЭМ!$B$39:$B$782,T$83)+'СЕТ СН'!$H$11+СВЦЭМ!$D$10+'СЕТ СН'!$H$5-'СЕТ СН'!$H$21</f>
        <v>3255.8999479099998</v>
      </c>
      <c r="U112" s="36">
        <f>SUMIFS(СВЦЭМ!$D$39:$D$782,СВЦЭМ!$A$39:$A$782,$A112,СВЦЭМ!$B$39:$B$782,U$83)+'СЕТ СН'!$H$11+СВЦЭМ!$D$10+'СЕТ СН'!$H$5-'СЕТ СН'!$H$21</f>
        <v>3204.90485721</v>
      </c>
      <c r="V112" s="36">
        <f>SUMIFS(СВЦЭМ!$D$39:$D$782,СВЦЭМ!$A$39:$A$782,$A112,СВЦЭМ!$B$39:$B$782,V$83)+'СЕТ СН'!$H$11+СВЦЭМ!$D$10+'СЕТ СН'!$H$5-'СЕТ СН'!$H$21</f>
        <v>3178.49817196</v>
      </c>
      <c r="W112" s="36">
        <f>SUMIFS(СВЦЭМ!$D$39:$D$782,СВЦЭМ!$A$39:$A$782,$A112,СВЦЭМ!$B$39:$B$782,W$83)+'СЕТ СН'!$H$11+СВЦЭМ!$D$10+'СЕТ СН'!$H$5-'СЕТ СН'!$H$21</f>
        <v>3201.4387450899999</v>
      </c>
      <c r="X112" s="36">
        <f>SUMIFS(СВЦЭМ!$D$39:$D$782,СВЦЭМ!$A$39:$A$782,$A112,СВЦЭМ!$B$39:$B$782,X$83)+'СЕТ СН'!$H$11+СВЦЭМ!$D$10+'СЕТ СН'!$H$5-'СЕТ СН'!$H$21</f>
        <v>3188.9048303999998</v>
      </c>
      <c r="Y112" s="36">
        <f>SUMIFS(СВЦЭМ!$D$39:$D$782,СВЦЭМ!$A$39:$A$782,$A112,СВЦЭМ!$B$39:$B$782,Y$83)+'СЕТ СН'!$H$11+СВЦЭМ!$D$10+'СЕТ СН'!$H$5-'СЕТ СН'!$H$21</f>
        <v>3182.6758838400001</v>
      </c>
    </row>
    <row r="113" spans="1:27" ht="15.75" x14ac:dyDescent="0.2">
      <c r="A113" s="35">
        <f t="shared" si="2"/>
        <v>44346</v>
      </c>
      <c r="B113" s="36">
        <f>SUMIFS(СВЦЭМ!$D$39:$D$782,СВЦЭМ!$A$39:$A$782,$A113,СВЦЭМ!$B$39:$B$782,B$83)+'СЕТ СН'!$H$11+СВЦЭМ!$D$10+'СЕТ СН'!$H$5-'СЕТ СН'!$H$21</f>
        <v>3228.2833774299997</v>
      </c>
      <c r="C113" s="36">
        <f>SUMIFS(СВЦЭМ!$D$39:$D$782,СВЦЭМ!$A$39:$A$782,$A113,СВЦЭМ!$B$39:$B$782,C$83)+'СЕТ СН'!$H$11+СВЦЭМ!$D$10+'СЕТ СН'!$H$5-'СЕТ СН'!$H$21</f>
        <v>3295.6592295699998</v>
      </c>
      <c r="D113" s="36">
        <f>SUMIFS(СВЦЭМ!$D$39:$D$782,СВЦЭМ!$A$39:$A$782,$A113,СВЦЭМ!$B$39:$B$782,D$83)+'СЕТ СН'!$H$11+СВЦЭМ!$D$10+'СЕТ СН'!$H$5-'СЕТ СН'!$H$21</f>
        <v>3337.03602194</v>
      </c>
      <c r="E113" s="36">
        <f>SUMIFS(СВЦЭМ!$D$39:$D$782,СВЦЭМ!$A$39:$A$782,$A113,СВЦЭМ!$B$39:$B$782,E$83)+'СЕТ СН'!$H$11+СВЦЭМ!$D$10+'СЕТ СН'!$H$5-'СЕТ СН'!$H$21</f>
        <v>3351.62047923</v>
      </c>
      <c r="F113" s="36">
        <f>SUMIFS(СВЦЭМ!$D$39:$D$782,СВЦЭМ!$A$39:$A$782,$A113,СВЦЭМ!$B$39:$B$782,F$83)+'СЕТ СН'!$H$11+СВЦЭМ!$D$10+'СЕТ СН'!$H$5-'СЕТ СН'!$H$21</f>
        <v>3374.6202098899998</v>
      </c>
      <c r="G113" s="36">
        <f>SUMIFS(СВЦЭМ!$D$39:$D$782,СВЦЭМ!$A$39:$A$782,$A113,СВЦЭМ!$B$39:$B$782,G$83)+'СЕТ СН'!$H$11+СВЦЭМ!$D$10+'СЕТ СН'!$H$5-'СЕТ СН'!$H$21</f>
        <v>3376.1838856200002</v>
      </c>
      <c r="H113" s="36">
        <f>SUMIFS(СВЦЭМ!$D$39:$D$782,СВЦЭМ!$A$39:$A$782,$A113,СВЦЭМ!$B$39:$B$782,H$83)+'СЕТ СН'!$H$11+СВЦЭМ!$D$10+'СЕТ СН'!$H$5-'СЕТ СН'!$H$21</f>
        <v>3350.6129458599999</v>
      </c>
      <c r="I113" s="36">
        <f>SUMIFS(СВЦЭМ!$D$39:$D$782,СВЦЭМ!$A$39:$A$782,$A113,СВЦЭМ!$B$39:$B$782,I$83)+'СЕТ СН'!$H$11+СВЦЭМ!$D$10+'СЕТ СН'!$H$5-'СЕТ СН'!$H$21</f>
        <v>3278.1679542399997</v>
      </c>
      <c r="J113" s="36">
        <f>SUMIFS(СВЦЭМ!$D$39:$D$782,СВЦЭМ!$A$39:$A$782,$A113,СВЦЭМ!$B$39:$B$782,J$83)+'СЕТ СН'!$H$11+СВЦЭМ!$D$10+'СЕТ СН'!$H$5-'СЕТ СН'!$H$21</f>
        <v>3211.45121466</v>
      </c>
      <c r="K113" s="36">
        <f>SUMIFS(СВЦЭМ!$D$39:$D$782,СВЦЭМ!$A$39:$A$782,$A113,СВЦЭМ!$B$39:$B$782,K$83)+'СЕТ СН'!$H$11+СВЦЭМ!$D$10+'СЕТ СН'!$H$5-'СЕТ СН'!$H$21</f>
        <v>3163.6058291599998</v>
      </c>
      <c r="L113" s="36">
        <f>SUMIFS(СВЦЭМ!$D$39:$D$782,СВЦЭМ!$A$39:$A$782,$A113,СВЦЭМ!$B$39:$B$782,L$83)+'СЕТ СН'!$H$11+СВЦЭМ!$D$10+'СЕТ СН'!$H$5-'СЕТ СН'!$H$21</f>
        <v>3151.2894152199997</v>
      </c>
      <c r="M113" s="36">
        <f>SUMIFS(СВЦЭМ!$D$39:$D$782,СВЦЭМ!$A$39:$A$782,$A113,СВЦЭМ!$B$39:$B$782,M$83)+'СЕТ СН'!$H$11+СВЦЭМ!$D$10+'СЕТ СН'!$H$5-'СЕТ СН'!$H$21</f>
        <v>3163.6098234000001</v>
      </c>
      <c r="N113" s="36">
        <f>SUMIFS(СВЦЭМ!$D$39:$D$782,СВЦЭМ!$A$39:$A$782,$A113,СВЦЭМ!$B$39:$B$782,N$83)+'СЕТ СН'!$H$11+СВЦЭМ!$D$10+'СЕТ СН'!$H$5-'СЕТ СН'!$H$21</f>
        <v>3223.73751752</v>
      </c>
      <c r="O113" s="36">
        <f>SUMIFS(СВЦЭМ!$D$39:$D$782,СВЦЭМ!$A$39:$A$782,$A113,СВЦЭМ!$B$39:$B$782,O$83)+'СЕТ СН'!$H$11+СВЦЭМ!$D$10+'СЕТ СН'!$H$5-'СЕТ СН'!$H$21</f>
        <v>3258.2131744099997</v>
      </c>
      <c r="P113" s="36">
        <f>SUMIFS(СВЦЭМ!$D$39:$D$782,СВЦЭМ!$A$39:$A$782,$A113,СВЦЭМ!$B$39:$B$782,P$83)+'СЕТ СН'!$H$11+СВЦЭМ!$D$10+'СЕТ СН'!$H$5-'СЕТ СН'!$H$21</f>
        <v>3276.6910733099999</v>
      </c>
      <c r="Q113" s="36">
        <f>SUMIFS(СВЦЭМ!$D$39:$D$782,СВЦЭМ!$A$39:$A$782,$A113,СВЦЭМ!$B$39:$B$782,Q$83)+'СЕТ СН'!$H$11+СВЦЭМ!$D$10+'СЕТ СН'!$H$5-'СЕТ СН'!$H$21</f>
        <v>3269.4592401700002</v>
      </c>
      <c r="R113" s="36">
        <f>SUMIFS(СВЦЭМ!$D$39:$D$782,СВЦЭМ!$A$39:$A$782,$A113,СВЦЭМ!$B$39:$B$782,R$83)+'СЕТ СН'!$H$11+СВЦЭМ!$D$10+'СЕТ СН'!$H$5-'СЕТ СН'!$H$21</f>
        <v>3249.6383803899998</v>
      </c>
      <c r="S113" s="36">
        <f>SUMIFS(СВЦЭМ!$D$39:$D$782,СВЦЭМ!$A$39:$A$782,$A113,СВЦЭМ!$B$39:$B$782,S$83)+'СЕТ СН'!$H$11+СВЦЭМ!$D$10+'СЕТ СН'!$H$5-'СЕТ СН'!$H$21</f>
        <v>3225.7153620600002</v>
      </c>
      <c r="T113" s="36">
        <f>SUMIFS(СВЦЭМ!$D$39:$D$782,СВЦЭМ!$A$39:$A$782,$A113,СВЦЭМ!$B$39:$B$782,T$83)+'СЕТ СН'!$H$11+СВЦЭМ!$D$10+'СЕТ СН'!$H$5-'СЕТ СН'!$H$21</f>
        <v>3177.08074425</v>
      </c>
      <c r="U113" s="36">
        <f>SUMIFS(СВЦЭМ!$D$39:$D$782,СВЦЭМ!$A$39:$A$782,$A113,СВЦЭМ!$B$39:$B$782,U$83)+'СЕТ СН'!$H$11+СВЦЭМ!$D$10+'СЕТ СН'!$H$5-'СЕТ СН'!$H$21</f>
        <v>3154.4888939799998</v>
      </c>
      <c r="V113" s="36">
        <f>SUMIFS(СВЦЭМ!$D$39:$D$782,СВЦЭМ!$A$39:$A$782,$A113,СВЦЭМ!$B$39:$B$782,V$83)+'СЕТ СН'!$H$11+СВЦЭМ!$D$10+'СЕТ СН'!$H$5-'СЕТ СН'!$H$21</f>
        <v>3168.13295905</v>
      </c>
      <c r="W113" s="36">
        <f>SUMIFS(СВЦЭМ!$D$39:$D$782,СВЦЭМ!$A$39:$A$782,$A113,СВЦЭМ!$B$39:$B$782,W$83)+'СЕТ СН'!$H$11+СВЦЭМ!$D$10+'СЕТ СН'!$H$5-'СЕТ СН'!$H$21</f>
        <v>3208.6753660099998</v>
      </c>
      <c r="X113" s="36">
        <f>SUMIFS(СВЦЭМ!$D$39:$D$782,СВЦЭМ!$A$39:$A$782,$A113,СВЦЭМ!$B$39:$B$782,X$83)+'СЕТ СН'!$H$11+СВЦЭМ!$D$10+'СЕТ СН'!$H$5-'СЕТ СН'!$H$21</f>
        <v>3170.0787107799997</v>
      </c>
      <c r="Y113" s="36">
        <f>SUMIFS(СВЦЭМ!$D$39:$D$782,СВЦЭМ!$A$39:$A$782,$A113,СВЦЭМ!$B$39:$B$782,Y$83)+'СЕТ СН'!$H$11+СВЦЭМ!$D$10+'СЕТ СН'!$H$5-'СЕТ СН'!$H$21</f>
        <v>3154.5200467499999</v>
      </c>
    </row>
    <row r="114" spans="1:27" ht="15.75" x14ac:dyDescent="0.2">
      <c r="A114" s="35">
        <f t="shared" si="2"/>
        <v>44347</v>
      </c>
      <c r="B114" s="36">
        <f>SUMIFS(СВЦЭМ!$D$39:$D$782,СВЦЭМ!$A$39:$A$782,$A114,СВЦЭМ!$B$39:$B$782,B$83)+'СЕТ СН'!$H$11+СВЦЭМ!$D$10+'СЕТ СН'!$H$5-'СЕТ СН'!$H$21</f>
        <v>3212.6238531899999</v>
      </c>
      <c r="C114" s="36">
        <f>SUMIFS(СВЦЭМ!$D$39:$D$782,СВЦЭМ!$A$39:$A$782,$A114,СВЦЭМ!$B$39:$B$782,C$83)+'СЕТ СН'!$H$11+СВЦЭМ!$D$10+'СЕТ СН'!$H$5-'СЕТ СН'!$H$21</f>
        <v>3288.3469181999999</v>
      </c>
      <c r="D114" s="36">
        <f>SUMIFS(СВЦЭМ!$D$39:$D$782,СВЦЭМ!$A$39:$A$782,$A114,СВЦЭМ!$B$39:$B$782,D$83)+'СЕТ СН'!$H$11+СВЦЭМ!$D$10+'СЕТ СН'!$H$5-'СЕТ СН'!$H$21</f>
        <v>3328.3134431399999</v>
      </c>
      <c r="E114" s="36">
        <f>SUMIFS(СВЦЭМ!$D$39:$D$782,СВЦЭМ!$A$39:$A$782,$A114,СВЦЭМ!$B$39:$B$782,E$83)+'СЕТ СН'!$H$11+СВЦЭМ!$D$10+'СЕТ СН'!$H$5-'СЕТ СН'!$H$21</f>
        <v>3338.6259891999998</v>
      </c>
      <c r="F114" s="36">
        <f>SUMIFS(СВЦЭМ!$D$39:$D$782,СВЦЭМ!$A$39:$A$782,$A114,СВЦЭМ!$B$39:$B$782,F$83)+'СЕТ СН'!$H$11+СВЦЭМ!$D$10+'СЕТ СН'!$H$5-'СЕТ СН'!$H$21</f>
        <v>3356.9784128900001</v>
      </c>
      <c r="G114" s="36">
        <f>SUMIFS(СВЦЭМ!$D$39:$D$782,СВЦЭМ!$A$39:$A$782,$A114,СВЦЭМ!$B$39:$B$782,G$83)+'СЕТ СН'!$H$11+СВЦЭМ!$D$10+'СЕТ СН'!$H$5-'СЕТ СН'!$H$21</f>
        <v>3351.9847396999999</v>
      </c>
      <c r="H114" s="36">
        <f>SUMIFS(СВЦЭМ!$D$39:$D$782,СВЦЭМ!$A$39:$A$782,$A114,СВЦЭМ!$B$39:$B$782,H$83)+'СЕТ СН'!$H$11+СВЦЭМ!$D$10+'СЕТ СН'!$H$5-'СЕТ СН'!$H$21</f>
        <v>3337.7487538099999</v>
      </c>
      <c r="I114" s="36">
        <f>SUMIFS(СВЦЭМ!$D$39:$D$782,СВЦЭМ!$A$39:$A$782,$A114,СВЦЭМ!$B$39:$B$782,I$83)+'СЕТ СН'!$H$11+СВЦЭМ!$D$10+'СЕТ СН'!$H$5-'СЕТ СН'!$H$21</f>
        <v>3350.4411539899997</v>
      </c>
      <c r="J114" s="36">
        <f>SUMIFS(СВЦЭМ!$D$39:$D$782,СВЦЭМ!$A$39:$A$782,$A114,СВЦЭМ!$B$39:$B$782,J$83)+'СЕТ СН'!$H$11+СВЦЭМ!$D$10+'СЕТ СН'!$H$5-'СЕТ СН'!$H$21</f>
        <v>3347.4491595599998</v>
      </c>
      <c r="K114" s="36">
        <f>SUMIFS(СВЦЭМ!$D$39:$D$782,СВЦЭМ!$A$39:$A$782,$A114,СВЦЭМ!$B$39:$B$782,K$83)+'СЕТ СН'!$H$11+СВЦЭМ!$D$10+'СЕТ СН'!$H$5-'СЕТ СН'!$H$21</f>
        <v>3349.1800248999998</v>
      </c>
      <c r="L114" s="36">
        <f>SUMIFS(СВЦЭМ!$D$39:$D$782,СВЦЭМ!$A$39:$A$782,$A114,СВЦЭМ!$B$39:$B$782,L$83)+'СЕТ СН'!$H$11+СВЦЭМ!$D$10+'СЕТ СН'!$H$5-'СЕТ СН'!$H$21</f>
        <v>3349.53976913</v>
      </c>
      <c r="M114" s="36">
        <f>SUMIFS(СВЦЭМ!$D$39:$D$782,СВЦЭМ!$A$39:$A$782,$A114,СВЦЭМ!$B$39:$B$782,M$83)+'СЕТ СН'!$H$11+СВЦЭМ!$D$10+'СЕТ СН'!$H$5-'СЕТ СН'!$H$21</f>
        <v>3330.0516856200002</v>
      </c>
      <c r="N114" s="36">
        <f>SUMIFS(СВЦЭМ!$D$39:$D$782,СВЦЭМ!$A$39:$A$782,$A114,СВЦЭМ!$B$39:$B$782,N$83)+'СЕТ СН'!$H$11+СВЦЭМ!$D$10+'СЕТ СН'!$H$5-'СЕТ СН'!$H$21</f>
        <v>3350.6406053699998</v>
      </c>
      <c r="O114" s="36">
        <f>SUMIFS(СВЦЭМ!$D$39:$D$782,СВЦЭМ!$A$39:$A$782,$A114,СВЦЭМ!$B$39:$B$782,O$83)+'СЕТ СН'!$H$11+СВЦЭМ!$D$10+'СЕТ СН'!$H$5-'СЕТ СН'!$H$21</f>
        <v>3388.9863283699997</v>
      </c>
      <c r="P114" s="36">
        <f>SUMIFS(СВЦЭМ!$D$39:$D$782,СВЦЭМ!$A$39:$A$782,$A114,СВЦЭМ!$B$39:$B$782,P$83)+'СЕТ СН'!$H$11+СВЦЭМ!$D$10+'СЕТ СН'!$H$5-'СЕТ СН'!$H$21</f>
        <v>3399.91462606</v>
      </c>
      <c r="Q114" s="36">
        <f>SUMIFS(СВЦЭМ!$D$39:$D$782,СВЦЭМ!$A$39:$A$782,$A114,СВЦЭМ!$B$39:$B$782,Q$83)+'СЕТ СН'!$H$11+СВЦЭМ!$D$10+'СЕТ СН'!$H$5-'СЕТ СН'!$H$21</f>
        <v>3395.6229762499997</v>
      </c>
      <c r="R114" s="36">
        <f>SUMIFS(СВЦЭМ!$D$39:$D$782,СВЦЭМ!$A$39:$A$782,$A114,СВЦЭМ!$B$39:$B$782,R$83)+'СЕТ СН'!$H$11+СВЦЭМ!$D$10+'СЕТ СН'!$H$5-'СЕТ СН'!$H$21</f>
        <v>3385.9516421399999</v>
      </c>
      <c r="S114" s="36">
        <f>SUMIFS(СВЦЭМ!$D$39:$D$782,СВЦЭМ!$A$39:$A$782,$A114,СВЦЭМ!$B$39:$B$782,S$83)+'СЕТ СН'!$H$11+СВЦЭМ!$D$10+'СЕТ СН'!$H$5-'СЕТ СН'!$H$21</f>
        <v>3359.6760437899998</v>
      </c>
      <c r="T114" s="36">
        <f>SUMIFS(СВЦЭМ!$D$39:$D$782,СВЦЭМ!$A$39:$A$782,$A114,СВЦЭМ!$B$39:$B$782,T$83)+'СЕТ СН'!$H$11+СВЦЭМ!$D$10+'СЕТ СН'!$H$5-'СЕТ СН'!$H$21</f>
        <v>3316.3317900799998</v>
      </c>
      <c r="U114" s="36">
        <f>SUMIFS(СВЦЭМ!$D$39:$D$782,СВЦЭМ!$A$39:$A$782,$A114,СВЦЭМ!$B$39:$B$782,U$83)+'СЕТ СН'!$H$11+СВЦЭМ!$D$10+'СЕТ СН'!$H$5-'СЕТ СН'!$H$21</f>
        <v>3286.0990221299999</v>
      </c>
      <c r="V114" s="36">
        <f>SUMIFS(СВЦЭМ!$D$39:$D$782,СВЦЭМ!$A$39:$A$782,$A114,СВЦЭМ!$B$39:$B$782,V$83)+'СЕТ СН'!$H$11+СВЦЭМ!$D$10+'СЕТ СН'!$H$5-'СЕТ СН'!$H$21</f>
        <v>3290.8187142500001</v>
      </c>
      <c r="W114" s="36">
        <f>SUMIFS(СВЦЭМ!$D$39:$D$782,СВЦЭМ!$A$39:$A$782,$A114,СВЦЭМ!$B$39:$B$782,W$83)+'СЕТ СН'!$H$11+СВЦЭМ!$D$10+'СЕТ СН'!$H$5-'СЕТ СН'!$H$21</f>
        <v>3317.72656048</v>
      </c>
      <c r="X114" s="36">
        <f>SUMIFS(СВЦЭМ!$D$39:$D$782,СВЦЭМ!$A$39:$A$782,$A114,СВЦЭМ!$B$39:$B$782,X$83)+'СЕТ СН'!$H$11+СВЦЭМ!$D$10+'СЕТ СН'!$H$5-'СЕТ СН'!$H$21</f>
        <v>3296.7207955200001</v>
      </c>
      <c r="Y114" s="36">
        <f>SUMIFS(СВЦЭМ!$D$39:$D$782,СВЦЭМ!$A$39:$A$782,$A114,СВЦЭМ!$B$39:$B$782,Y$83)+'СЕТ СН'!$H$11+СВЦЭМ!$D$10+'СЕТ СН'!$H$5-'СЕТ СН'!$H$21</f>
        <v>3255.5467958999998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СН'!$I$11+СВЦЭМ!$D$10+'СЕТ СН'!$I$5-'СЕТ СН'!$I$21</f>
        <v>3962.3076514499999</v>
      </c>
      <c r="C120" s="36">
        <f>SUMIFS(СВЦЭМ!$D$39:$D$782,СВЦЭМ!$A$39:$A$782,$A120,СВЦЭМ!$B$39:$B$782,C$119)+'СЕТ СН'!$I$11+СВЦЭМ!$D$10+'СЕТ СН'!$I$5-'СЕТ СН'!$I$21</f>
        <v>4010.52721875</v>
      </c>
      <c r="D120" s="36">
        <f>SUMIFS(СВЦЭМ!$D$39:$D$782,СВЦЭМ!$A$39:$A$782,$A120,СВЦЭМ!$B$39:$B$782,D$119)+'СЕТ СН'!$I$11+СВЦЭМ!$D$10+'СЕТ СН'!$I$5-'СЕТ СН'!$I$21</f>
        <v>4051.2282156000001</v>
      </c>
      <c r="E120" s="36">
        <f>SUMIFS(СВЦЭМ!$D$39:$D$782,СВЦЭМ!$A$39:$A$782,$A120,СВЦЭМ!$B$39:$B$782,E$119)+'СЕТ СН'!$I$11+СВЦЭМ!$D$10+'СЕТ СН'!$I$5-'СЕТ СН'!$I$21</f>
        <v>4054.26446373</v>
      </c>
      <c r="F120" s="36">
        <f>SUMIFS(СВЦЭМ!$D$39:$D$782,СВЦЭМ!$A$39:$A$782,$A120,СВЦЭМ!$B$39:$B$782,F$119)+'СЕТ СН'!$I$11+СВЦЭМ!$D$10+'СЕТ СН'!$I$5-'СЕТ СН'!$I$21</f>
        <v>4062.0941680699998</v>
      </c>
      <c r="G120" s="36">
        <f>SUMIFS(СВЦЭМ!$D$39:$D$782,СВЦЭМ!$A$39:$A$782,$A120,СВЦЭМ!$B$39:$B$782,G$119)+'СЕТ СН'!$I$11+СВЦЭМ!$D$10+'СЕТ СН'!$I$5-'СЕТ СН'!$I$21</f>
        <v>4059.3549328099998</v>
      </c>
      <c r="H120" s="36">
        <f>SUMIFS(СВЦЭМ!$D$39:$D$782,СВЦЭМ!$A$39:$A$782,$A120,СВЦЭМ!$B$39:$B$782,H$119)+'СЕТ СН'!$I$11+СВЦЭМ!$D$10+'СЕТ СН'!$I$5-'СЕТ СН'!$I$21</f>
        <v>4054.16284524</v>
      </c>
      <c r="I120" s="36">
        <f>SUMIFS(СВЦЭМ!$D$39:$D$782,СВЦЭМ!$A$39:$A$782,$A120,СВЦЭМ!$B$39:$B$782,I$119)+'СЕТ СН'!$I$11+СВЦЭМ!$D$10+'СЕТ СН'!$I$5-'СЕТ СН'!$I$21</f>
        <v>4015.9926240699997</v>
      </c>
      <c r="J120" s="36">
        <f>SUMIFS(СВЦЭМ!$D$39:$D$782,СВЦЭМ!$A$39:$A$782,$A120,СВЦЭМ!$B$39:$B$782,J$119)+'СЕТ СН'!$I$11+СВЦЭМ!$D$10+'СЕТ СН'!$I$5-'СЕТ СН'!$I$21</f>
        <v>3977.9588739399996</v>
      </c>
      <c r="K120" s="36">
        <f>SUMIFS(СВЦЭМ!$D$39:$D$782,СВЦЭМ!$A$39:$A$782,$A120,СВЦЭМ!$B$39:$B$782,K$119)+'СЕТ СН'!$I$11+СВЦЭМ!$D$10+'СЕТ СН'!$I$5-'СЕТ СН'!$I$21</f>
        <v>3919.1689766199997</v>
      </c>
      <c r="L120" s="36">
        <f>SUMIFS(СВЦЭМ!$D$39:$D$782,СВЦЭМ!$A$39:$A$782,$A120,СВЦЭМ!$B$39:$B$782,L$119)+'СЕТ СН'!$I$11+СВЦЭМ!$D$10+'СЕТ СН'!$I$5-'СЕТ СН'!$I$21</f>
        <v>3880.0332940200001</v>
      </c>
      <c r="M120" s="36">
        <f>SUMIFS(СВЦЭМ!$D$39:$D$782,СВЦЭМ!$A$39:$A$782,$A120,СВЦЭМ!$B$39:$B$782,M$119)+'СЕТ СН'!$I$11+СВЦЭМ!$D$10+'СЕТ СН'!$I$5-'СЕТ СН'!$I$21</f>
        <v>3885.3216788</v>
      </c>
      <c r="N120" s="36">
        <f>SUMIFS(СВЦЭМ!$D$39:$D$782,СВЦЭМ!$A$39:$A$782,$A120,СВЦЭМ!$B$39:$B$782,N$119)+'СЕТ СН'!$I$11+СВЦЭМ!$D$10+'СЕТ СН'!$I$5-'СЕТ СН'!$I$21</f>
        <v>3942.8185077899998</v>
      </c>
      <c r="O120" s="36">
        <f>SUMIFS(СВЦЭМ!$D$39:$D$782,СВЦЭМ!$A$39:$A$782,$A120,СВЦЭМ!$B$39:$B$782,O$119)+'СЕТ СН'!$I$11+СВЦЭМ!$D$10+'СЕТ СН'!$I$5-'СЕТ СН'!$I$21</f>
        <v>3962.4784283700001</v>
      </c>
      <c r="P120" s="36">
        <f>SUMIFS(СВЦЭМ!$D$39:$D$782,СВЦЭМ!$A$39:$A$782,$A120,СВЦЭМ!$B$39:$B$782,P$119)+'СЕТ СН'!$I$11+СВЦЭМ!$D$10+'СЕТ СН'!$I$5-'СЕТ СН'!$I$21</f>
        <v>3979.4505918999998</v>
      </c>
      <c r="Q120" s="36">
        <f>SUMIFS(СВЦЭМ!$D$39:$D$782,СВЦЭМ!$A$39:$A$782,$A120,СВЦЭМ!$B$39:$B$782,Q$119)+'СЕТ СН'!$I$11+СВЦЭМ!$D$10+'СЕТ СН'!$I$5-'СЕТ СН'!$I$21</f>
        <v>3988.0001792200001</v>
      </c>
      <c r="R120" s="36">
        <f>SUMIFS(СВЦЭМ!$D$39:$D$782,СВЦЭМ!$A$39:$A$782,$A120,СВЦЭМ!$B$39:$B$782,R$119)+'СЕТ СН'!$I$11+СВЦЭМ!$D$10+'СЕТ СН'!$I$5-'СЕТ СН'!$I$21</f>
        <v>3980.1645758899995</v>
      </c>
      <c r="S120" s="36">
        <f>SUMIFS(СВЦЭМ!$D$39:$D$782,СВЦЭМ!$A$39:$A$782,$A120,СВЦЭМ!$B$39:$B$782,S$119)+'СЕТ СН'!$I$11+СВЦЭМ!$D$10+'СЕТ СН'!$I$5-'СЕТ СН'!$I$21</f>
        <v>3970.7941216999998</v>
      </c>
      <c r="T120" s="36">
        <f>SUMIFS(СВЦЭМ!$D$39:$D$782,СВЦЭМ!$A$39:$A$782,$A120,СВЦЭМ!$B$39:$B$782,T$119)+'СЕТ СН'!$I$11+СВЦЭМ!$D$10+'СЕТ СН'!$I$5-'СЕТ СН'!$I$21</f>
        <v>3920.1691924199999</v>
      </c>
      <c r="U120" s="36">
        <f>SUMIFS(СВЦЭМ!$D$39:$D$782,СВЦЭМ!$A$39:$A$782,$A120,СВЦЭМ!$B$39:$B$782,U$119)+'СЕТ СН'!$I$11+СВЦЭМ!$D$10+'СЕТ СН'!$I$5-'СЕТ СН'!$I$21</f>
        <v>3898.1996454599998</v>
      </c>
      <c r="V120" s="36">
        <f>SUMIFS(СВЦЭМ!$D$39:$D$782,СВЦЭМ!$A$39:$A$782,$A120,СВЦЭМ!$B$39:$B$782,V$119)+'СЕТ СН'!$I$11+СВЦЭМ!$D$10+'СЕТ СН'!$I$5-'СЕТ СН'!$I$21</f>
        <v>3880.8490473299998</v>
      </c>
      <c r="W120" s="36">
        <f>SUMIFS(СВЦЭМ!$D$39:$D$782,СВЦЭМ!$A$39:$A$782,$A120,СВЦЭМ!$B$39:$B$782,W$119)+'СЕТ СН'!$I$11+СВЦЭМ!$D$10+'СЕТ СН'!$I$5-'СЕТ СН'!$I$21</f>
        <v>3866.9850796599999</v>
      </c>
      <c r="X120" s="36">
        <f>SUMIFS(СВЦЭМ!$D$39:$D$782,СВЦЭМ!$A$39:$A$782,$A120,СВЦЭМ!$B$39:$B$782,X$119)+'СЕТ СН'!$I$11+СВЦЭМ!$D$10+'СЕТ СН'!$I$5-'СЕТ СН'!$I$21</f>
        <v>3880.2904143599999</v>
      </c>
      <c r="Y120" s="36">
        <f>SUMIFS(СВЦЭМ!$D$39:$D$782,СВЦЭМ!$A$39:$A$782,$A120,СВЦЭМ!$B$39:$B$782,Y$119)+'СЕТ СН'!$I$11+СВЦЭМ!$D$10+'СЕТ СН'!$I$5-'СЕТ СН'!$I$21</f>
        <v>3953.7821779799997</v>
      </c>
      <c r="AA120" s="45"/>
    </row>
    <row r="121" spans="1:27" ht="15.75" x14ac:dyDescent="0.2">
      <c r="A121" s="35">
        <f>A120+1</f>
        <v>44318</v>
      </c>
      <c r="B121" s="36">
        <f>SUMIFS(СВЦЭМ!$D$39:$D$782,СВЦЭМ!$A$39:$A$782,$A121,СВЦЭМ!$B$39:$B$782,B$119)+'СЕТ СН'!$I$11+СВЦЭМ!$D$10+'СЕТ СН'!$I$5-'СЕТ СН'!$I$21</f>
        <v>3931.8114237700001</v>
      </c>
      <c r="C121" s="36">
        <f>SUMIFS(СВЦЭМ!$D$39:$D$782,СВЦЭМ!$A$39:$A$782,$A121,СВЦЭМ!$B$39:$B$782,C$119)+'СЕТ СН'!$I$11+СВЦЭМ!$D$10+'СЕТ СН'!$I$5-'СЕТ СН'!$I$21</f>
        <v>3972.4559163799995</v>
      </c>
      <c r="D121" s="36">
        <f>SUMIFS(СВЦЭМ!$D$39:$D$782,СВЦЭМ!$A$39:$A$782,$A121,СВЦЭМ!$B$39:$B$782,D$119)+'СЕТ СН'!$I$11+СВЦЭМ!$D$10+'СЕТ СН'!$I$5-'СЕТ СН'!$I$21</f>
        <v>4024.34327949</v>
      </c>
      <c r="E121" s="36">
        <f>SUMIFS(СВЦЭМ!$D$39:$D$782,СВЦЭМ!$A$39:$A$782,$A121,СВЦЭМ!$B$39:$B$782,E$119)+'СЕТ СН'!$I$11+СВЦЭМ!$D$10+'СЕТ СН'!$I$5-'СЕТ СН'!$I$21</f>
        <v>4043.38560478</v>
      </c>
      <c r="F121" s="36">
        <f>SUMIFS(СВЦЭМ!$D$39:$D$782,СВЦЭМ!$A$39:$A$782,$A121,СВЦЭМ!$B$39:$B$782,F$119)+'СЕТ СН'!$I$11+СВЦЭМ!$D$10+'СЕТ СН'!$I$5-'СЕТ СН'!$I$21</f>
        <v>4054.7359601899998</v>
      </c>
      <c r="G121" s="36">
        <f>SUMIFS(СВЦЭМ!$D$39:$D$782,СВЦЭМ!$A$39:$A$782,$A121,СВЦЭМ!$B$39:$B$782,G$119)+'СЕТ СН'!$I$11+СВЦЭМ!$D$10+'СЕТ СН'!$I$5-'СЕТ СН'!$I$21</f>
        <v>4052.3549606299998</v>
      </c>
      <c r="H121" s="36">
        <f>SUMIFS(СВЦЭМ!$D$39:$D$782,СВЦЭМ!$A$39:$A$782,$A121,СВЦЭМ!$B$39:$B$782,H$119)+'СЕТ СН'!$I$11+СВЦЭМ!$D$10+'СЕТ СН'!$I$5-'СЕТ СН'!$I$21</f>
        <v>4057.6380838599998</v>
      </c>
      <c r="I121" s="36">
        <f>SUMIFS(СВЦЭМ!$D$39:$D$782,СВЦЭМ!$A$39:$A$782,$A121,СВЦЭМ!$B$39:$B$782,I$119)+'СЕТ СН'!$I$11+СВЦЭМ!$D$10+'СЕТ СН'!$I$5-'СЕТ СН'!$I$21</f>
        <v>4027.0888636199998</v>
      </c>
      <c r="J121" s="36">
        <f>SUMIFS(СВЦЭМ!$D$39:$D$782,СВЦЭМ!$A$39:$A$782,$A121,СВЦЭМ!$B$39:$B$782,J$119)+'СЕТ СН'!$I$11+СВЦЭМ!$D$10+'СЕТ СН'!$I$5-'СЕТ СН'!$I$21</f>
        <v>3956.65475135</v>
      </c>
      <c r="K121" s="36">
        <f>SUMIFS(СВЦЭМ!$D$39:$D$782,СВЦЭМ!$A$39:$A$782,$A121,СВЦЭМ!$B$39:$B$782,K$119)+'СЕТ СН'!$I$11+СВЦЭМ!$D$10+'СЕТ СН'!$I$5-'СЕТ СН'!$I$21</f>
        <v>3915.4358518899999</v>
      </c>
      <c r="L121" s="36">
        <f>SUMIFS(СВЦЭМ!$D$39:$D$782,СВЦЭМ!$A$39:$A$782,$A121,СВЦЭМ!$B$39:$B$782,L$119)+'СЕТ СН'!$I$11+СВЦЭМ!$D$10+'СЕТ СН'!$I$5-'СЕТ СН'!$I$21</f>
        <v>3867.7239884999999</v>
      </c>
      <c r="M121" s="36">
        <f>SUMIFS(СВЦЭМ!$D$39:$D$782,СВЦЭМ!$A$39:$A$782,$A121,СВЦЭМ!$B$39:$B$782,M$119)+'СЕТ СН'!$I$11+СВЦЭМ!$D$10+'СЕТ СН'!$I$5-'СЕТ СН'!$I$21</f>
        <v>3867.23237789</v>
      </c>
      <c r="N121" s="36">
        <f>SUMIFS(СВЦЭМ!$D$39:$D$782,СВЦЭМ!$A$39:$A$782,$A121,СВЦЭМ!$B$39:$B$782,N$119)+'СЕТ СН'!$I$11+СВЦЭМ!$D$10+'СЕТ СН'!$I$5-'СЕТ СН'!$I$21</f>
        <v>3939.8880699299998</v>
      </c>
      <c r="O121" s="36">
        <f>SUMIFS(СВЦЭМ!$D$39:$D$782,СВЦЭМ!$A$39:$A$782,$A121,СВЦЭМ!$B$39:$B$782,O$119)+'СЕТ СН'!$I$11+СВЦЭМ!$D$10+'СЕТ СН'!$I$5-'СЕТ СН'!$I$21</f>
        <v>3954.0105332399999</v>
      </c>
      <c r="P121" s="36">
        <f>SUMIFS(СВЦЭМ!$D$39:$D$782,СВЦЭМ!$A$39:$A$782,$A121,СВЦЭМ!$B$39:$B$782,P$119)+'СЕТ СН'!$I$11+СВЦЭМ!$D$10+'СЕТ СН'!$I$5-'СЕТ СН'!$I$21</f>
        <v>3972.6778280799999</v>
      </c>
      <c r="Q121" s="36">
        <f>SUMIFS(СВЦЭМ!$D$39:$D$782,СВЦЭМ!$A$39:$A$782,$A121,СВЦЭМ!$B$39:$B$782,Q$119)+'СЕТ СН'!$I$11+СВЦЭМ!$D$10+'СЕТ СН'!$I$5-'СЕТ СН'!$I$21</f>
        <v>3972.3998397599998</v>
      </c>
      <c r="R121" s="36">
        <f>SUMIFS(СВЦЭМ!$D$39:$D$782,СВЦЭМ!$A$39:$A$782,$A121,СВЦЭМ!$B$39:$B$782,R$119)+'СЕТ СН'!$I$11+СВЦЭМ!$D$10+'СЕТ СН'!$I$5-'СЕТ СН'!$I$21</f>
        <v>3960.9078149099996</v>
      </c>
      <c r="S121" s="36">
        <f>SUMIFS(СВЦЭМ!$D$39:$D$782,СВЦЭМ!$A$39:$A$782,$A121,СВЦЭМ!$B$39:$B$782,S$119)+'СЕТ СН'!$I$11+СВЦЭМ!$D$10+'СЕТ СН'!$I$5-'СЕТ СН'!$I$21</f>
        <v>3951.1650715199999</v>
      </c>
      <c r="T121" s="36">
        <f>SUMIFS(СВЦЭМ!$D$39:$D$782,СВЦЭМ!$A$39:$A$782,$A121,СВЦЭМ!$B$39:$B$782,T$119)+'СЕТ СН'!$I$11+СВЦЭМ!$D$10+'СЕТ СН'!$I$5-'СЕТ СН'!$I$21</f>
        <v>3902.19598421</v>
      </c>
      <c r="U121" s="36">
        <f>SUMIFS(СВЦЭМ!$D$39:$D$782,СВЦЭМ!$A$39:$A$782,$A121,СВЦЭМ!$B$39:$B$782,U$119)+'СЕТ СН'!$I$11+СВЦЭМ!$D$10+'СЕТ СН'!$I$5-'СЕТ СН'!$I$21</f>
        <v>3877.8645684900002</v>
      </c>
      <c r="V121" s="36">
        <f>SUMIFS(СВЦЭМ!$D$39:$D$782,СВЦЭМ!$A$39:$A$782,$A121,СВЦЭМ!$B$39:$B$782,V$119)+'СЕТ СН'!$I$11+СВЦЭМ!$D$10+'СЕТ СН'!$I$5-'СЕТ СН'!$I$21</f>
        <v>3846.5769768299997</v>
      </c>
      <c r="W121" s="36">
        <f>SUMIFS(СВЦЭМ!$D$39:$D$782,СВЦЭМ!$A$39:$A$782,$A121,СВЦЭМ!$B$39:$B$782,W$119)+'СЕТ СН'!$I$11+СВЦЭМ!$D$10+'СЕТ СН'!$I$5-'СЕТ СН'!$I$21</f>
        <v>3843.6599942299999</v>
      </c>
      <c r="X121" s="36">
        <f>SUMIFS(СВЦЭМ!$D$39:$D$782,СВЦЭМ!$A$39:$A$782,$A121,СВЦЭМ!$B$39:$B$782,X$119)+'СЕТ СН'!$I$11+СВЦЭМ!$D$10+'СЕТ СН'!$I$5-'СЕТ СН'!$I$21</f>
        <v>3879.9280882200001</v>
      </c>
      <c r="Y121" s="36">
        <f>SUMIFS(СВЦЭМ!$D$39:$D$782,СВЦЭМ!$A$39:$A$782,$A121,СВЦЭМ!$B$39:$B$782,Y$119)+'СЕТ СН'!$I$11+СВЦЭМ!$D$10+'СЕТ СН'!$I$5-'СЕТ СН'!$I$21</f>
        <v>3940.4749801899998</v>
      </c>
    </row>
    <row r="122" spans="1:27" ht="15.75" x14ac:dyDescent="0.2">
      <c r="A122" s="35">
        <f t="shared" ref="A122:A150" si="3">A121+1</f>
        <v>44319</v>
      </c>
      <c r="B122" s="36">
        <f>SUMIFS(СВЦЭМ!$D$39:$D$782,СВЦЭМ!$A$39:$A$782,$A122,СВЦЭМ!$B$39:$B$782,B$119)+'СЕТ СН'!$I$11+СВЦЭМ!$D$10+'СЕТ СН'!$I$5-'СЕТ СН'!$I$21</f>
        <v>3925.23961091</v>
      </c>
      <c r="C122" s="36">
        <f>SUMIFS(СВЦЭМ!$D$39:$D$782,СВЦЭМ!$A$39:$A$782,$A122,СВЦЭМ!$B$39:$B$782,C$119)+'СЕТ СН'!$I$11+СВЦЭМ!$D$10+'СЕТ СН'!$I$5-'СЕТ СН'!$I$21</f>
        <v>3992.4066755399999</v>
      </c>
      <c r="D122" s="36">
        <f>SUMIFS(СВЦЭМ!$D$39:$D$782,СВЦЭМ!$A$39:$A$782,$A122,СВЦЭМ!$B$39:$B$782,D$119)+'СЕТ СН'!$I$11+СВЦЭМ!$D$10+'СЕТ СН'!$I$5-'СЕТ СН'!$I$21</f>
        <v>4031.59774973</v>
      </c>
      <c r="E122" s="36">
        <f>SUMIFS(СВЦЭМ!$D$39:$D$782,СВЦЭМ!$A$39:$A$782,$A122,СВЦЭМ!$B$39:$B$782,E$119)+'СЕТ СН'!$I$11+СВЦЭМ!$D$10+'СЕТ СН'!$I$5-'СЕТ СН'!$I$21</f>
        <v>4046.51242731</v>
      </c>
      <c r="F122" s="36">
        <f>SUMIFS(СВЦЭМ!$D$39:$D$782,СВЦЭМ!$A$39:$A$782,$A122,СВЦЭМ!$B$39:$B$782,F$119)+'СЕТ СН'!$I$11+СВЦЭМ!$D$10+'СЕТ СН'!$I$5-'СЕТ СН'!$I$21</f>
        <v>4058.5024104200002</v>
      </c>
      <c r="G122" s="36">
        <f>SUMIFS(СВЦЭМ!$D$39:$D$782,СВЦЭМ!$A$39:$A$782,$A122,СВЦЭМ!$B$39:$B$782,G$119)+'СЕТ СН'!$I$11+СВЦЭМ!$D$10+'СЕТ СН'!$I$5-'СЕТ СН'!$I$21</f>
        <v>4061.9929103599998</v>
      </c>
      <c r="H122" s="36">
        <f>SUMIFS(СВЦЭМ!$D$39:$D$782,СВЦЭМ!$A$39:$A$782,$A122,СВЦЭМ!$B$39:$B$782,H$119)+'СЕТ СН'!$I$11+СВЦЭМ!$D$10+'СЕТ СН'!$I$5-'СЕТ СН'!$I$21</f>
        <v>4063.7707236099995</v>
      </c>
      <c r="I122" s="36">
        <f>SUMIFS(СВЦЭМ!$D$39:$D$782,СВЦЭМ!$A$39:$A$782,$A122,СВЦЭМ!$B$39:$B$782,I$119)+'СЕТ СН'!$I$11+СВЦЭМ!$D$10+'СЕТ СН'!$I$5-'СЕТ СН'!$I$21</f>
        <v>4025.6333840899997</v>
      </c>
      <c r="J122" s="36">
        <f>SUMIFS(СВЦЭМ!$D$39:$D$782,СВЦЭМ!$A$39:$A$782,$A122,СВЦЭМ!$B$39:$B$782,J$119)+'СЕТ СН'!$I$11+СВЦЭМ!$D$10+'СЕТ СН'!$I$5-'СЕТ СН'!$I$21</f>
        <v>3964.2756280200001</v>
      </c>
      <c r="K122" s="36">
        <f>SUMIFS(СВЦЭМ!$D$39:$D$782,СВЦЭМ!$A$39:$A$782,$A122,СВЦЭМ!$B$39:$B$782,K$119)+'СЕТ СН'!$I$11+СВЦЭМ!$D$10+'СЕТ СН'!$I$5-'СЕТ СН'!$I$21</f>
        <v>3924.4133917899999</v>
      </c>
      <c r="L122" s="36">
        <f>SUMIFS(СВЦЭМ!$D$39:$D$782,СВЦЭМ!$A$39:$A$782,$A122,СВЦЭМ!$B$39:$B$782,L$119)+'СЕТ СН'!$I$11+СВЦЭМ!$D$10+'СЕТ СН'!$I$5-'СЕТ СН'!$I$21</f>
        <v>3901.5823319599999</v>
      </c>
      <c r="M122" s="36">
        <f>SUMIFS(СВЦЭМ!$D$39:$D$782,СВЦЭМ!$A$39:$A$782,$A122,СВЦЭМ!$B$39:$B$782,M$119)+'СЕТ СН'!$I$11+СВЦЭМ!$D$10+'СЕТ СН'!$I$5-'СЕТ СН'!$I$21</f>
        <v>3886.4046547799999</v>
      </c>
      <c r="N122" s="36">
        <f>SUMIFS(СВЦЭМ!$D$39:$D$782,СВЦЭМ!$A$39:$A$782,$A122,СВЦЭМ!$B$39:$B$782,N$119)+'СЕТ СН'!$I$11+СВЦЭМ!$D$10+'СЕТ СН'!$I$5-'СЕТ СН'!$I$21</f>
        <v>3919.4054766099998</v>
      </c>
      <c r="O122" s="36">
        <f>SUMIFS(СВЦЭМ!$D$39:$D$782,СВЦЭМ!$A$39:$A$782,$A122,СВЦЭМ!$B$39:$B$782,O$119)+'СЕТ СН'!$I$11+СВЦЭМ!$D$10+'СЕТ СН'!$I$5-'СЕТ СН'!$I$21</f>
        <v>3953.9374618299998</v>
      </c>
      <c r="P122" s="36">
        <f>SUMIFS(СВЦЭМ!$D$39:$D$782,СВЦЭМ!$A$39:$A$782,$A122,СВЦЭМ!$B$39:$B$782,P$119)+'СЕТ СН'!$I$11+СВЦЭМ!$D$10+'СЕТ СН'!$I$5-'СЕТ СН'!$I$21</f>
        <v>3972.9302692299998</v>
      </c>
      <c r="Q122" s="36">
        <f>SUMIFS(СВЦЭМ!$D$39:$D$782,СВЦЭМ!$A$39:$A$782,$A122,СВЦЭМ!$B$39:$B$782,Q$119)+'СЕТ СН'!$I$11+СВЦЭМ!$D$10+'СЕТ СН'!$I$5-'СЕТ СН'!$I$21</f>
        <v>3981.7635928700001</v>
      </c>
      <c r="R122" s="36">
        <f>SUMIFS(СВЦЭМ!$D$39:$D$782,СВЦЭМ!$A$39:$A$782,$A122,СВЦЭМ!$B$39:$B$782,R$119)+'СЕТ СН'!$I$11+СВЦЭМ!$D$10+'СЕТ СН'!$I$5-'СЕТ СН'!$I$21</f>
        <v>3970.9769826599995</v>
      </c>
      <c r="S122" s="36">
        <f>SUMIFS(СВЦЭМ!$D$39:$D$782,СВЦЭМ!$A$39:$A$782,$A122,СВЦЭМ!$B$39:$B$782,S$119)+'СЕТ СН'!$I$11+СВЦЭМ!$D$10+'СЕТ СН'!$I$5-'СЕТ СН'!$I$21</f>
        <v>3950.6556747099999</v>
      </c>
      <c r="T122" s="36">
        <f>SUMIFS(СВЦЭМ!$D$39:$D$782,СВЦЭМ!$A$39:$A$782,$A122,СВЦЭМ!$B$39:$B$782,T$119)+'СЕТ СН'!$I$11+СВЦЭМ!$D$10+'СЕТ СН'!$I$5-'СЕТ СН'!$I$21</f>
        <v>3903.0989595999999</v>
      </c>
      <c r="U122" s="36">
        <f>SUMIFS(СВЦЭМ!$D$39:$D$782,СВЦЭМ!$A$39:$A$782,$A122,СВЦЭМ!$B$39:$B$782,U$119)+'СЕТ СН'!$I$11+СВЦЭМ!$D$10+'СЕТ СН'!$I$5-'СЕТ СН'!$I$21</f>
        <v>3882.5844819100002</v>
      </c>
      <c r="V122" s="36">
        <f>SUMIFS(СВЦЭМ!$D$39:$D$782,СВЦЭМ!$A$39:$A$782,$A122,СВЦЭМ!$B$39:$B$782,V$119)+'СЕТ СН'!$I$11+СВЦЭМ!$D$10+'СЕТ СН'!$I$5-'СЕТ СН'!$I$21</f>
        <v>3872.06486847</v>
      </c>
      <c r="W122" s="36">
        <f>SUMIFS(СВЦЭМ!$D$39:$D$782,СВЦЭМ!$A$39:$A$782,$A122,СВЦЭМ!$B$39:$B$782,W$119)+'СЕТ СН'!$I$11+СВЦЭМ!$D$10+'СЕТ СН'!$I$5-'СЕТ СН'!$I$21</f>
        <v>3878.52236253</v>
      </c>
      <c r="X122" s="36">
        <f>SUMIFS(СВЦЭМ!$D$39:$D$782,СВЦЭМ!$A$39:$A$782,$A122,СВЦЭМ!$B$39:$B$782,X$119)+'СЕТ СН'!$I$11+СВЦЭМ!$D$10+'СЕТ СН'!$I$5-'СЕТ СН'!$I$21</f>
        <v>3867.0905073200001</v>
      </c>
      <c r="Y122" s="36">
        <f>SUMIFS(СВЦЭМ!$D$39:$D$782,СВЦЭМ!$A$39:$A$782,$A122,СВЦЭМ!$B$39:$B$782,Y$119)+'СЕТ СН'!$I$11+СВЦЭМ!$D$10+'СЕТ СН'!$I$5-'СЕТ СН'!$I$21</f>
        <v>3873.8406071300001</v>
      </c>
    </row>
    <row r="123" spans="1:27" ht="15.75" x14ac:dyDescent="0.2">
      <c r="A123" s="35">
        <f t="shared" si="3"/>
        <v>44320</v>
      </c>
      <c r="B123" s="36">
        <f>SUMIFS(СВЦЭМ!$D$39:$D$782,СВЦЭМ!$A$39:$A$782,$A123,СВЦЭМ!$B$39:$B$782,B$119)+'СЕТ СН'!$I$11+СВЦЭМ!$D$10+'СЕТ СН'!$I$5-'СЕТ СН'!$I$21</f>
        <v>3887.5557494999998</v>
      </c>
      <c r="C123" s="36">
        <f>SUMIFS(СВЦЭМ!$D$39:$D$782,СВЦЭМ!$A$39:$A$782,$A123,СВЦЭМ!$B$39:$B$782,C$119)+'СЕТ СН'!$I$11+СВЦЭМ!$D$10+'СЕТ СН'!$I$5-'СЕТ СН'!$I$21</f>
        <v>3943.6798751699998</v>
      </c>
      <c r="D123" s="36">
        <f>SUMIFS(СВЦЭМ!$D$39:$D$782,СВЦЭМ!$A$39:$A$782,$A123,СВЦЭМ!$B$39:$B$782,D$119)+'СЕТ СН'!$I$11+СВЦЭМ!$D$10+'СЕТ СН'!$I$5-'СЕТ СН'!$I$21</f>
        <v>3965.9680839799998</v>
      </c>
      <c r="E123" s="36">
        <f>SUMIFS(СВЦЭМ!$D$39:$D$782,СВЦЭМ!$A$39:$A$782,$A123,СВЦЭМ!$B$39:$B$782,E$119)+'СЕТ СН'!$I$11+СВЦЭМ!$D$10+'СЕТ СН'!$I$5-'СЕТ СН'!$I$21</f>
        <v>3977.8738619699998</v>
      </c>
      <c r="F123" s="36">
        <f>SUMIFS(СВЦЭМ!$D$39:$D$782,СВЦЭМ!$A$39:$A$782,$A123,СВЦЭМ!$B$39:$B$782,F$119)+'СЕТ СН'!$I$11+СВЦЭМ!$D$10+'СЕТ СН'!$I$5-'СЕТ СН'!$I$21</f>
        <v>3990.8977440099998</v>
      </c>
      <c r="G123" s="36">
        <f>SUMIFS(СВЦЭМ!$D$39:$D$782,СВЦЭМ!$A$39:$A$782,$A123,СВЦЭМ!$B$39:$B$782,G$119)+'СЕТ СН'!$I$11+СВЦЭМ!$D$10+'СЕТ СН'!$I$5-'СЕТ СН'!$I$21</f>
        <v>3985.4531474899995</v>
      </c>
      <c r="H123" s="36">
        <f>SUMIFS(СВЦЭМ!$D$39:$D$782,СВЦЭМ!$A$39:$A$782,$A123,СВЦЭМ!$B$39:$B$782,H$119)+'СЕТ СН'!$I$11+СВЦЭМ!$D$10+'СЕТ СН'!$I$5-'СЕТ СН'!$I$21</f>
        <v>3954.0632406699997</v>
      </c>
      <c r="I123" s="36">
        <f>SUMIFS(СВЦЭМ!$D$39:$D$782,СВЦЭМ!$A$39:$A$782,$A123,СВЦЭМ!$B$39:$B$782,I$119)+'СЕТ СН'!$I$11+СВЦЭМ!$D$10+'СЕТ СН'!$I$5-'СЕТ СН'!$I$21</f>
        <v>3932.3712430300002</v>
      </c>
      <c r="J123" s="36">
        <f>SUMIFS(СВЦЭМ!$D$39:$D$782,СВЦЭМ!$A$39:$A$782,$A123,СВЦЭМ!$B$39:$B$782,J$119)+'СЕТ СН'!$I$11+СВЦЭМ!$D$10+'СЕТ СН'!$I$5-'СЕТ СН'!$I$21</f>
        <v>3901.84813549</v>
      </c>
      <c r="K123" s="36">
        <f>SUMIFS(СВЦЭМ!$D$39:$D$782,СВЦЭМ!$A$39:$A$782,$A123,СВЦЭМ!$B$39:$B$782,K$119)+'СЕТ СН'!$I$11+СВЦЭМ!$D$10+'СЕТ СН'!$I$5-'СЕТ СН'!$I$21</f>
        <v>3878.5117502600001</v>
      </c>
      <c r="L123" s="36">
        <f>SUMIFS(СВЦЭМ!$D$39:$D$782,СВЦЭМ!$A$39:$A$782,$A123,СВЦЭМ!$B$39:$B$782,L$119)+'СЕТ СН'!$I$11+СВЦЭМ!$D$10+'СЕТ СН'!$I$5-'СЕТ СН'!$I$21</f>
        <v>3871.8060009599999</v>
      </c>
      <c r="M123" s="36">
        <f>SUMIFS(СВЦЭМ!$D$39:$D$782,СВЦЭМ!$A$39:$A$782,$A123,СВЦЭМ!$B$39:$B$782,M$119)+'СЕТ СН'!$I$11+СВЦЭМ!$D$10+'СЕТ СН'!$I$5-'СЕТ СН'!$I$21</f>
        <v>3869.3776772000001</v>
      </c>
      <c r="N123" s="36">
        <f>SUMIFS(СВЦЭМ!$D$39:$D$782,СВЦЭМ!$A$39:$A$782,$A123,СВЦЭМ!$B$39:$B$782,N$119)+'СЕТ СН'!$I$11+СВЦЭМ!$D$10+'СЕТ СН'!$I$5-'СЕТ СН'!$I$21</f>
        <v>3879.2180409499997</v>
      </c>
      <c r="O123" s="36">
        <f>SUMIFS(СВЦЭМ!$D$39:$D$782,СВЦЭМ!$A$39:$A$782,$A123,СВЦЭМ!$B$39:$B$782,O$119)+'СЕТ СН'!$I$11+СВЦЭМ!$D$10+'СЕТ СН'!$I$5-'СЕТ СН'!$I$21</f>
        <v>3881.0554112700001</v>
      </c>
      <c r="P123" s="36">
        <f>SUMIFS(СВЦЭМ!$D$39:$D$782,СВЦЭМ!$A$39:$A$782,$A123,СВЦЭМ!$B$39:$B$782,P$119)+'СЕТ СН'!$I$11+СВЦЭМ!$D$10+'СЕТ СН'!$I$5-'СЕТ СН'!$I$21</f>
        <v>3888.4044096100001</v>
      </c>
      <c r="Q123" s="36">
        <f>SUMIFS(СВЦЭМ!$D$39:$D$782,СВЦЭМ!$A$39:$A$782,$A123,СВЦЭМ!$B$39:$B$782,Q$119)+'СЕТ СН'!$I$11+СВЦЭМ!$D$10+'СЕТ СН'!$I$5-'СЕТ СН'!$I$21</f>
        <v>3890.83767038</v>
      </c>
      <c r="R123" s="36">
        <f>SUMIFS(СВЦЭМ!$D$39:$D$782,СВЦЭМ!$A$39:$A$782,$A123,СВЦЭМ!$B$39:$B$782,R$119)+'СЕТ СН'!$I$11+СВЦЭМ!$D$10+'СЕТ СН'!$I$5-'СЕТ СН'!$I$21</f>
        <v>3894.7942680300002</v>
      </c>
      <c r="S123" s="36">
        <f>SUMIFS(СВЦЭМ!$D$39:$D$782,СВЦЭМ!$A$39:$A$782,$A123,СВЦЭМ!$B$39:$B$782,S$119)+'СЕТ СН'!$I$11+СВЦЭМ!$D$10+'СЕТ СН'!$I$5-'СЕТ СН'!$I$21</f>
        <v>3909.6648107700003</v>
      </c>
      <c r="T123" s="36">
        <f>SUMIFS(СВЦЭМ!$D$39:$D$782,СВЦЭМ!$A$39:$A$782,$A123,СВЦЭМ!$B$39:$B$782,T$119)+'СЕТ СН'!$I$11+СВЦЭМ!$D$10+'СЕТ СН'!$I$5-'СЕТ СН'!$I$21</f>
        <v>3882.5805696400002</v>
      </c>
      <c r="U123" s="36">
        <f>SUMIFS(СВЦЭМ!$D$39:$D$782,СВЦЭМ!$A$39:$A$782,$A123,СВЦЭМ!$B$39:$B$782,U$119)+'СЕТ СН'!$I$11+СВЦЭМ!$D$10+'СЕТ СН'!$I$5-'СЕТ СН'!$I$21</f>
        <v>3851.4150193800001</v>
      </c>
      <c r="V123" s="36">
        <f>SUMIFS(СВЦЭМ!$D$39:$D$782,СВЦЭМ!$A$39:$A$782,$A123,СВЦЭМ!$B$39:$B$782,V$119)+'СЕТ СН'!$I$11+СВЦЭМ!$D$10+'СЕТ СН'!$I$5-'СЕТ СН'!$I$21</f>
        <v>3834.5779553399998</v>
      </c>
      <c r="W123" s="36">
        <f>SUMIFS(СВЦЭМ!$D$39:$D$782,СВЦЭМ!$A$39:$A$782,$A123,СВЦЭМ!$B$39:$B$782,W$119)+'СЕТ СН'!$I$11+СВЦЭМ!$D$10+'СЕТ СН'!$I$5-'СЕТ СН'!$I$21</f>
        <v>3840.50020374</v>
      </c>
      <c r="X123" s="36">
        <f>SUMIFS(СВЦЭМ!$D$39:$D$782,СВЦЭМ!$A$39:$A$782,$A123,СВЦЭМ!$B$39:$B$782,X$119)+'СЕТ СН'!$I$11+СВЦЭМ!$D$10+'СЕТ СН'!$I$5-'СЕТ СН'!$I$21</f>
        <v>3860.6620050800002</v>
      </c>
      <c r="Y123" s="36">
        <f>SUMIFS(СВЦЭМ!$D$39:$D$782,СВЦЭМ!$A$39:$A$782,$A123,СВЦЭМ!$B$39:$B$782,Y$119)+'СЕТ СН'!$I$11+СВЦЭМ!$D$10+'СЕТ СН'!$I$5-'СЕТ СН'!$I$21</f>
        <v>3882.0136258100001</v>
      </c>
    </row>
    <row r="124" spans="1:27" ht="15.75" x14ac:dyDescent="0.2">
      <c r="A124" s="35">
        <f t="shared" si="3"/>
        <v>44321</v>
      </c>
      <c r="B124" s="36">
        <f>SUMIFS(СВЦЭМ!$D$39:$D$782,СВЦЭМ!$A$39:$A$782,$A124,СВЦЭМ!$B$39:$B$782,B$119)+'СЕТ СН'!$I$11+СВЦЭМ!$D$10+'СЕТ СН'!$I$5-'СЕТ СН'!$I$21</f>
        <v>3907.0640641800001</v>
      </c>
      <c r="C124" s="36">
        <f>SUMIFS(СВЦЭМ!$D$39:$D$782,СВЦЭМ!$A$39:$A$782,$A124,СВЦЭМ!$B$39:$B$782,C$119)+'СЕТ СН'!$I$11+СВЦЭМ!$D$10+'СЕТ СН'!$I$5-'СЕТ СН'!$I$21</f>
        <v>3953.30687872</v>
      </c>
      <c r="D124" s="36">
        <f>SUMIFS(СВЦЭМ!$D$39:$D$782,СВЦЭМ!$A$39:$A$782,$A124,СВЦЭМ!$B$39:$B$782,D$119)+'СЕТ СН'!$I$11+СВЦЭМ!$D$10+'СЕТ СН'!$I$5-'СЕТ СН'!$I$21</f>
        <v>3973.8104128899995</v>
      </c>
      <c r="E124" s="36">
        <f>SUMIFS(СВЦЭМ!$D$39:$D$782,СВЦЭМ!$A$39:$A$782,$A124,СВЦЭМ!$B$39:$B$782,E$119)+'СЕТ СН'!$I$11+СВЦЭМ!$D$10+'СЕТ СН'!$I$5-'СЕТ СН'!$I$21</f>
        <v>3987.6591116399995</v>
      </c>
      <c r="F124" s="36">
        <f>SUMIFS(СВЦЭМ!$D$39:$D$782,СВЦЭМ!$A$39:$A$782,$A124,СВЦЭМ!$B$39:$B$782,F$119)+'СЕТ СН'!$I$11+СВЦЭМ!$D$10+'СЕТ СН'!$I$5-'СЕТ СН'!$I$21</f>
        <v>4000.7257483100002</v>
      </c>
      <c r="G124" s="36">
        <f>SUMIFS(СВЦЭМ!$D$39:$D$782,СВЦЭМ!$A$39:$A$782,$A124,СВЦЭМ!$B$39:$B$782,G$119)+'СЕТ СН'!$I$11+СВЦЭМ!$D$10+'СЕТ СН'!$I$5-'СЕТ СН'!$I$21</f>
        <v>3992.0883170699999</v>
      </c>
      <c r="H124" s="36">
        <f>SUMIFS(СВЦЭМ!$D$39:$D$782,СВЦЭМ!$A$39:$A$782,$A124,СВЦЭМ!$B$39:$B$782,H$119)+'СЕТ СН'!$I$11+СВЦЭМ!$D$10+'СЕТ СН'!$I$5-'СЕТ СН'!$I$21</f>
        <v>3963.1113022899999</v>
      </c>
      <c r="I124" s="36">
        <f>SUMIFS(СВЦЭМ!$D$39:$D$782,СВЦЭМ!$A$39:$A$782,$A124,СВЦЭМ!$B$39:$B$782,I$119)+'СЕТ СН'!$I$11+СВЦЭМ!$D$10+'СЕТ СН'!$I$5-'СЕТ СН'!$I$21</f>
        <v>3926.91063386</v>
      </c>
      <c r="J124" s="36">
        <f>SUMIFS(СВЦЭМ!$D$39:$D$782,СВЦЭМ!$A$39:$A$782,$A124,СВЦЭМ!$B$39:$B$782,J$119)+'СЕТ СН'!$I$11+СВЦЭМ!$D$10+'СЕТ СН'!$I$5-'СЕТ СН'!$I$21</f>
        <v>3890.5476986599997</v>
      </c>
      <c r="K124" s="36">
        <f>SUMIFS(СВЦЭМ!$D$39:$D$782,СВЦЭМ!$A$39:$A$782,$A124,СВЦЭМ!$B$39:$B$782,K$119)+'СЕТ СН'!$I$11+СВЦЭМ!$D$10+'СЕТ СН'!$I$5-'СЕТ СН'!$I$21</f>
        <v>3877.0918773600001</v>
      </c>
      <c r="L124" s="36">
        <f>SUMIFS(СВЦЭМ!$D$39:$D$782,СВЦЭМ!$A$39:$A$782,$A124,СВЦЭМ!$B$39:$B$782,L$119)+'СЕТ СН'!$I$11+СВЦЭМ!$D$10+'СЕТ СН'!$I$5-'СЕТ СН'!$I$21</f>
        <v>3855.4574073899998</v>
      </c>
      <c r="M124" s="36">
        <f>SUMIFS(СВЦЭМ!$D$39:$D$782,СВЦЭМ!$A$39:$A$782,$A124,СВЦЭМ!$B$39:$B$782,M$119)+'СЕТ СН'!$I$11+СВЦЭМ!$D$10+'СЕТ СН'!$I$5-'СЕТ СН'!$I$21</f>
        <v>3844.3882302500001</v>
      </c>
      <c r="N124" s="36">
        <f>SUMIFS(СВЦЭМ!$D$39:$D$782,СВЦЭМ!$A$39:$A$782,$A124,СВЦЭМ!$B$39:$B$782,N$119)+'СЕТ СН'!$I$11+СВЦЭМ!$D$10+'СЕТ СН'!$I$5-'СЕТ СН'!$I$21</f>
        <v>3865.58025481</v>
      </c>
      <c r="O124" s="36">
        <f>SUMIFS(СВЦЭМ!$D$39:$D$782,СВЦЭМ!$A$39:$A$782,$A124,СВЦЭМ!$B$39:$B$782,O$119)+'СЕТ СН'!$I$11+СВЦЭМ!$D$10+'СЕТ СН'!$I$5-'СЕТ СН'!$I$21</f>
        <v>3866.65839934</v>
      </c>
      <c r="P124" s="36">
        <f>SUMIFS(СВЦЭМ!$D$39:$D$782,СВЦЭМ!$A$39:$A$782,$A124,СВЦЭМ!$B$39:$B$782,P$119)+'СЕТ СН'!$I$11+СВЦЭМ!$D$10+'СЕТ СН'!$I$5-'СЕТ СН'!$I$21</f>
        <v>3869.7214777700001</v>
      </c>
      <c r="Q124" s="36">
        <f>SUMIFS(СВЦЭМ!$D$39:$D$782,СВЦЭМ!$A$39:$A$782,$A124,СВЦЭМ!$B$39:$B$782,Q$119)+'СЕТ СН'!$I$11+СВЦЭМ!$D$10+'СЕТ СН'!$I$5-'СЕТ СН'!$I$21</f>
        <v>3874.5147730399999</v>
      </c>
      <c r="R124" s="36">
        <f>SUMIFS(СВЦЭМ!$D$39:$D$782,СВЦЭМ!$A$39:$A$782,$A124,СВЦЭМ!$B$39:$B$782,R$119)+'СЕТ СН'!$I$11+СВЦЭМ!$D$10+'СЕТ СН'!$I$5-'СЕТ СН'!$I$21</f>
        <v>3872.5673062400001</v>
      </c>
      <c r="S124" s="36">
        <f>SUMIFS(СВЦЭМ!$D$39:$D$782,СВЦЭМ!$A$39:$A$782,$A124,СВЦЭМ!$B$39:$B$782,S$119)+'СЕТ СН'!$I$11+СВЦЭМ!$D$10+'СЕТ СН'!$I$5-'СЕТ СН'!$I$21</f>
        <v>3882.0475774500001</v>
      </c>
      <c r="T124" s="36">
        <f>SUMIFS(СВЦЭМ!$D$39:$D$782,СВЦЭМ!$A$39:$A$782,$A124,СВЦЭМ!$B$39:$B$782,T$119)+'СЕТ СН'!$I$11+СВЦЭМ!$D$10+'СЕТ СН'!$I$5-'СЕТ СН'!$I$21</f>
        <v>3879.4877424199999</v>
      </c>
      <c r="U124" s="36">
        <f>SUMIFS(СВЦЭМ!$D$39:$D$782,СВЦЭМ!$A$39:$A$782,$A124,СВЦЭМ!$B$39:$B$782,U$119)+'СЕТ СН'!$I$11+СВЦЭМ!$D$10+'СЕТ СН'!$I$5-'СЕТ СН'!$I$21</f>
        <v>3863.0425613299999</v>
      </c>
      <c r="V124" s="36">
        <f>SUMIFS(СВЦЭМ!$D$39:$D$782,СВЦЭМ!$A$39:$A$782,$A124,СВЦЭМ!$B$39:$B$782,V$119)+'СЕТ СН'!$I$11+СВЦЭМ!$D$10+'СЕТ СН'!$I$5-'СЕТ СН'!$I$21</f>
        <v>3854.658089</v>
      </c>
      <c r="W124" s="36">
        <f>SUMIFS(СВЦЭМ!$D$39:$D$782,СВЦЭМ!$A$39:$A$782,$A124,СВЦЭМ!$B$39:$B$782,W$119)+'СЕТ СН'!$I$11+СВЦЭМ!$D$10+'СЕТ СН'!$I$5-'СЕТ СН'!$I$21</f>
        <v>3859.4548355799998</v>
      </c>
      <c r="X124" s="36">
        <f>SUMIFS(СВЦЭМ!$D$39:$D$782,СВЦЭМ!$A$39:$A$782,$A124,СВЦЭМ!$B$39:$B$782,X$119)+'СЕТ СН'!$I$11+СВЦЭМ!$D$10+'СЕТ СН'!$I$5-'СЕТ СН'!$I$21</f>
        <v>3870.6874128300001</v>
      </c>
      <c r="Y124" s="36">
        <f>SUMIFS(СВЦЭМ!$D$39:$D$782,СВЦЭМ!$A$39:$A$782,$A124,СВЦЭМ!$B$39:$B$782,Y$119)+'СЕТ СН'!$I$11+СВЦЭМ!$D$10+'СЕТ СН'!$I$5-'СЕТ СН'!$I$21</f>
        <v>3910.1234257799997</v>
      </c>
    </row>
    <row r="125" spans="1:27" ht="15.75" x14ac:dyDescent="0.2">
      <c r="A125" s="35">
        <f t="shared" si="3"/>
        <v>44322</v>
      </c>
      <c r="B125" s="36">
        <f>SUMIFS(СВЦЭМ!$D$39:$D$782,СВЦЭМ!$A$39:$A$782,$A125,СВЦЭМ!$B$39:$B$782,B$119)+'СЕТ СН'!$I$11+СВЦЭМ!$D$10+'СЕТ СН'!$I$5-'СЕТ СН'!$I$21</f>
        <v>3899.2551260800001</v>
      </c>
      <c r="C125" s="36">
        <f>SUMIFS(СВЦЭМ!$D$39:$D$782,СВЦЭМ!$A$39:$A$782,$A125,СВЦЭМ!$B$39:$B$782,C$119)+'СЕТ СН'!$I$11+СВЦЭМ!$D$10+'СЕТ СН'!$I$5-'СЕТ СН'!$I$21</f>
        <v>3931.96543776</v>
      </c>
      <c r="D125" s="36">
        <f>SUMIFS(СВЦЭМ!$D$39:$D$782,СВЦЭМ!$A$39:$A$782,$A125,СВЦЭМ!$B$39:$B$782,D$119)+'СЕТ СН'!$I$11+СВЦЭМ!$D$10+'СЕТ СН'!$I$5-'СЕТ СН'!$I$21</f>
        <v>3963.7403028500003</v>
      </c>
      <c r="E125" s="36">
        <f>SUMIFS(СВЦЭМ!$D$39:$D$782,СВЦЭМ!$A$39:$A$782,$A125,СВЦЭМ!$B$39:$B$782,E$119)+'СЕТ СН'!$I$11+СВЦЭМ!$D$10+'СЕТ СН'!$I$5-'СЕТ СН'!$I$21</f>
        <v>3977.2928236999996</v>
      </c>
      <c r="F125" s="36">
        <f>SUMIFS(СВЦЭМ!$D$39:$D$782,СВЦЭМ!$A$39:$A$782,$A125,СВЦЭМ!$B$39:$B$782,F$119)+'СЕТ СН'!$I$11+СВЦЭМ!$D$10+'СЕТ СН'!$I$5-'СЕТ СН'!$I$21</f>
        <v>3986.2742337299997</v>
      </c>
      <c r="G125" s="36">
        <f>SUMIFS(СВЦЭМ!$D$39:$D$782,СВЦЭМ!$A$39:$A$782,$A125,СВЦЭМ!$B$39:$B$782,G$119)+'СЕТ СН'!$I$11+СВЦЭМ!$D$10+'СЕТ СН'!$I$5-'СЕТ СН'!$I$21</f>
        <v>3980.8722161899996</v>
      </c>
      <c r="H125" s="36">
        <f>SUMIFS(СВЦЭМ!$D$39:$D$782,СВЦЭМ!$A$39:$A$782,$A125,СВЦЭМ!$B$39:$B$782,H$119)+'СЕТ СН'!$I$11+СВЦЭМ!$D$10+'СЕТ СН'!$I$5-'СЕТ СН'!$I$21</f>
        <v>3946.9783126699995</v>
      </c>
      <c r="I125" s="36">
        <f>SUMIFS(СВЦЭМ!$D$39:$D$782,СВЦЭМ!$A$39:$A$782,$A125,СВЦЭМ!$B$39:$B$782,I$119)+'СЕТ СН'!$I$11+СВЦЭМ!$D$10+'СЕТ СН'!$I$5-'СЕТ СН'!$I$21</f>
        <v>3912.0215635200002</v>
      </c>
      <c r="J125" s="36">
        <f>SUMIFS(СВЦЭМ!$D$39:$D$782,СВЦЭМ!$A$39:$A$782,$A125,СВЦЭМ!$B$39:$B$782,J$119)+'СЕТ СН'!$I$11+СВЦЭМ!$D$10+'СЕТ СН'!$I$5-'СЕТ СН'!$I$21</f>
        <v>3880.4720577399999</v>
      </c>
      <c r="K125" s="36">
        <f>SUMIFS(СВЦЭМ!$D$39:$D$782,СВЦЭМ!$A$39:$A$782,$A125,СВЦЭМ!$B$39:$B$782,K$119)+'СЕТ СН'!$I$11+СВЦЭМ!$D$10+'СЕТ СН'!$I$5-'СЕТ СН'!$I$21</f>
        <v>3830.6335274100002</v>
      </c>
      <c r="L125" s="36">
        <f>SUMIFS(СВЦЭМ!$D$39:$D$782,СВЦЭМ!$A$39:$A$782,$A125,СВЦЭМ!$B$39:$B$782,L$119)+'СЕТ СН'!$I$11+СВЦЭМ!$D$10+'СЕТ СН'!$I$5-'СЕТ СН'!$I$21</f>
        <v>3807.7108260099999</v>
      </c>
      <c r="M125" s="36">
        <f>SUMIFS(СВЦЭМ!$D$39:$D$782,СВЦЭМ!$A$39:$A$782,$A125,СВЦЭМ!$B$39:$B$782,M$119)+'СЕТ СН'!$I$11+СВЦЭМ!$D$10+'СЕТ СН'!$I$5-'СЕТ СН'!$I$21</f>
        <v>3811.8527623700002</v>
      </c>
      <c r="N125" s="36">
        <f>SUMIFS(СВЦЭМ!$D$39:$D$782,СВЦЭМ!$A$39:$A$782,$A125,СВЦЭМ!$B$39:$B$782,N$119)+'СЕТ СН'!$I$11+СВЦЭМ!$D$10+'СЕТ СН'!$I$5-'СЕТ СН'!$I$21</f>
        <v>3845.3826507700001</v>
      </c>
      <c r="O125" s="36">
        <f>SUMIFS(СВЦЭМ!$D$39:$D$782,СВЦЭМ!$A$39:$A$782,$A125,СВЦЭМ!$B$39:$B$782,O$119)+'СЕТ СН'!$I$11+СВЦЭМ!$D$10+'СЕТ СН'!$I$5-'СЕТ СН'!$I$21</f>
        <v>3862.4634069399999</v>
      </c>
      <c r="P125" s="36">
        <f>SUMIFS(СВЦЭМ!$D$39:$D$782,СВЦЭМ!$A$39:$A$782,$A125,СВЦЭМ!$B$39:$B$782,P$119)+'СЕТ СН'!$I$11+СВЦЭМ!$D$10+'СЕТ СН'!$I$5-'СЕТ СН'!$I$21</f>
        <v>3881.0899819900001</v>
      </c>
      <c r="Q125" s="36">
        <f>SUMIFS(СВЦЭМ!$D$39:$D$782,СВЦЭМ!$A$39:$A$782,$A125,СВЦЭМ!$B$39:$B$782,Q$119)+'СЕТ СН'!$I$11+СВЦЭМ!$D$10+'СЕТ СН'!$I$5-'СЕТ СН'!$I$21</f>
        <v>3889.7129576400002</v>
      </c>
      <c r="R125" s="36">
        <f>SUMIFS(СВЦЭМ!$D$39:$D$782,СВЦЭМ!$A$39:$A$782,$A125,СВЦЭМ!$B$39:$B$782,R$119)+'СЕТ СН'!$I$11+СВЦЭМ!$D$10+'СЕТ СН'!$I$5-'СЕТ СН'!$I$21</f>
        <v>3880.29585589</v>
      </c>
      <c r="S125" s="36">
        <f>SUMIFS(СВЦЭМ!$D$39:$D$782,СВЦЭМ!$A$39:$A$782,$A125,СВЦЭМ!$B$39:$B$782,S$119)+'СЕТ СН'!$I$11+СВЦЭМ!$D$10+'СЕТ СН'!$I$5-'СЕТ СН'!$I$21</f>
        <v>3887.0878584100001</v>
      </c>
      <c r="T125" s="36">
        <f>SUMIFS(СВЦЭМ!$D$39:$D$782,СВЦЭМ!$A$39:$A$782,$A125,СВЦЭМ!$B$39:$B$782,T$119)+'СЕТ СН'!$I$11+СВЦЭМ!$D$10+'СЕТ СН'!$I$5-'СЕТ СН'!$I$21</f>
        <v>3864.2275987799999</v>
      </c>
      <c r="U125" s="36">
        <f>SUMIFS(СВЦЭМ!$D$39:$D$782,СВЦЭМ!$A$39:$A$782,$A125,СВЦЭМ!$B$39:$B$782,U$119)+'СЕТ СН'!$I$11+СВЦЭМ!$D$10+'СЕТ СН'!$I$5-'СЕТ СН'!$I$21</f>
        <v>3826.3430655500001</v>
      </c>
      <c r="V125" s="36">
        <f>SUMIFS(СВЦЭМ!$D$39:$D$782,СВЦЭМ!$A$39:$A$782,$A125,СВЦЭМ!$B$39:$B$782,V$119)+'СЕТ СН'!$I$11+СВЦЭМ!$D$10+'СЕТ СН'!$I$5-'СЕТ СН'!$I$21</f>
        <v>3789.5274990099997</v>
      </c>
      <c r="W125" s="36">
        <f>SUMIFS(СВЦЭМ!$D$39:$D$782,СВЦЭМ!$A$39:$A$782,$A125,СВЦЭМ!$B$39:$B$782,W$119)+'СЕТ СН'!$I$11+СВЦЭМ!$D$10+'СЕТ СН'!$I$5-'СЕТ СН'!$I$21</f>
        <v>3807.18791349</v>
      </c>
      <c r="X125" s="36">
        <f>SUMIFS(СВЦЭМ!$D$39:$D$782,СВЦЭМ!$A$39:$A$782,$A125,СВЦЭМ!$B$39:$B$782,X$119)+'СЕТ СН'!$I$11+СВЦЭМ!$D$10+'СЕТ СН'!$I$5-'СЕТ СН'!$I$21</f>
        <v>3837.93685744</v>
      </c>
      <c r="Y125" s="36">
        <f>SUMIFS(СВЦЭМ!$D$39:$D$782,СВЦЭМ!$A$39:$A$782,$A125,СВЦЭМ!$B$39:$B$782,Y$119)+'СЕТ СН'!$I$11+СВЦЭМ!$D$10+'СЕТ СН'!$I$5-'СЕТ СН'!$I$21</f>
        <v>3889.42961638</v>
      </c>
    </row>
    <row r="126" spans="1:27" ht="15.75" x14ac:dyDescent="0.2">
      <c r="A126" s="35">
        <f t="shared" si="3"/>
        <v>44323</v>
      </c>
      <c r="B126" s="36">
        <f>SUMIFS(СВЦЭМ!$D$39:$D$782,СВЦЭМ!$A$39:$A$782,$A126,СВЦЭМ!$B$39:$B$782,B$119)+'СЕТ СН'!$I$11+СВЦЭМ!$D$10+'СЕТ СН'!$I$5-'СЕТ СН'!$I$21</f>
        <v>3894.2745760799999</v>
      </c>
      <c r="C126" s="36">
        <f>SUMIFS(СВЦЭМ!$D$39:$D$782,СВЦЭМ!$A$39:$A$782,$A126,СВЦЭМ!$B$39:$B$782,C$119)+'СЕТ СН'!$I$11+СВЦЭМ!$D$10+'СЕТ СН'!$I$5-'СЕТ СН'!$I$21</f>
        <v>3897.8056755600001</v>
      </c>
      <c r="D126" s="36">
        <f>SUMIFS(СВЦЭМ!$D$39:$D$782,СВЦЭМ!$A$39:$A$782,$A126,СВЦЭМ!$B$39:$B$782,D$119)+'СЕТ СН'!$I$11+СВЦЭМ!$D$10+'СЕТ СН'!$I$5-'СЕТ СН'!$I$21</f>
        <v>3960.5366629700002</v>
      </c>
      <c r="E126" s="36">
        <f>SUMIFS(СВЦЭМ!$D$39:$D$782,СВЦЭМ!$A$39:$A$782,$A126,СВЦЭМ!$B$39:$B$782,E$119)+'СЕТ СН'!$I$11+СВЦЭМ!$D$10+'СЕТ СН'!$I$5-'СЕТ СН'!$I$21</f>
        <v>3975.7368781599998</v>
      </c>
      <c r="F126" s="36">
        <f>SUMIFS(СВЦЭМ!$D$39:$D$782,СВЦЭМ!$A$39:$A$782,$A126,СВЦЭМ!$B$39:$B$782,F$119)+'СЕТ СН'!$I$11+СВЦЭМ!$D$10+'СЕТ СН'!$I$5-'СЕТ СН'!$I$21</f>
        <v>3987.7941638100001</v>
      </c>
      <c r="G126" s="36">
        <f>SUMIFS(СВЦЭМ!$D$39:$D$782,СВЦЭМ!$A$39:$A$782,$A126,СВЦЭМ!$B$39:$B$782,G$119)+'СЕТ СН'!$I$11+СВЦЭМ!$D$10+'СЕТ СН'!$I$5-'СЕТ СН'!$I$21</f>
        <v>3969.5047748799998</v>
      </c>
      <c r="H126" s="36">
        <f>SUMIFS(СВЦЭМ!$D$39:$D$782,СВЦЭМ!$A$39:$A$782,$A126,СВЦЭМ!$B$39:$B$782,H$119)+'СЕТ СН'!$I$11+СВЦЭМ!$D$10+'СЕТ СН'!$I$5-'СЕТ СН'!$I$21</f>
        <v>3915.99206693</v>
      </c>
      <c r="I126" s="36">
        <f>SUMIFS(СВЦЭМ!$D$39:$D$782,СВЦЭМ!$A$39:$A$782,$A126,СВЦЭМ!$B$39:$B$782,I$119)+'СЕТ СН'!$I$11+СВЦЭМ!$D$10+'СЕТ СН'!$I$5-'СЕТ СН'!$I$21</f>
        <v>3886.4428484599998</v>
      </c>
      <c r="J126" s="36">
        <f>SUMIFS(СВЦЭМ!$D$39:$D$782,СВЦЭМ!$A$39:$A$782,$A126,СВЦЭМ!$B$39:$B$782,J$119)+'СЕТ СН'!$I$11+СВЦЭМ!$D$10+'СЕТ СН'!$I$5-'СЕТ СН'!$I$21</f>
        <v>3864.0819647899998</v>
      </c>
      <c r="K126" s="36">
        <f>SUMIFS(СВЦЭМ!$D$39:$D$782,СВЦЭМ!$A$39:$A$782,$A126,СВЦЭМ!$B$39:$B$782,K$119)+'СЕТ СН'!$I$11+СВЦЭМ!$D$10+'СЕТ СН'!$I$5-'СЕТ СН'!$I$21</f>
        <v>3873.0333541800001</v>
      </c>
      <c r="L126" s="36">
        <f>SUMIFS(СВЦЭМ!$D$39:$D$782,СВЦЭМ!$A$39:$A$782,$A126,СВЦЭМ!$B$39:$B$782,L$119)+'СЕТ СН'!$I$11+СВЦЭМ!$D$10+'СЕТ СН'!$I$5-'СЕТ СН'!$I$21</f>
        <v>3862.5182531700002</v>
      </c>
      <c r="M126" s="36">
        <f>SUMIFS(СВЦЭМ!$D$39:$D$782,СВЦЭМ!$A$39:$A$782,$A126,СВЦЭМ!$B$39:$B$782,M$119)+'СЕТ СН'!$I$11+СВЦЭМ!$D$10+'СЕТ СН'!$I$5-'СЕТ СН'!$I$21</f>
        <v>3852.2792129999998</v>
      </c>
      <c r="N126" s="36">
        <f>SUMIFS(СВЦЭМ!$D$39:$D$782,СВЦЭМ!$A$39:$A$782,$A126,СВЦЭМ!$B$39:$B$782,N$119)+'СЕТ СН'!$I$11+СВЦЭМ!$D$10+'СЕТ СН'!$I$5-'СЕТ СН'!$I$21</f>
        <v>3846.4521197100003</v>
      </c>
      <c r="O126" s="36">
        <f>SUMIFS(СВЦЭМ!$D$39:$D$782,СВЦЭМ!$A$39:$A$782,$A126,СВЦЭМ!$B$39:$B$782,O$119)+'СЕТ СН'!$I$11+СВЦЭМ!$D$10+'СЕТ СН'!$I$5-'СЕТ СН'!$I$21</f>
        <v>3847.5736646699997</v>
      </c>
      <c r="P126" s="36">
        <f>SUMIFS(СВЦЭМ!$D$39:$D$782,СВЦЭМ!$A$39:$A$782,$A126,СВЦЭМ!$B$39:$B$782,P$119)+'СЕТ СН'!$I$11+СВЦЭМ!$D$10+'СЕТ СН'!$I$5-'СЕТ СН'!$I$21</f>
        <v>3850.98605933</v>
      </c>
      <c r="Q126" s="36">
        <f>SUMIFS(СВЦЭМ!$D$39:$D$782,СВЦЭМ!$A$39:$A$782,$A126,СВЦЭМ!$B$39:$B$782,Q$119)+'СЕТ СН'!$I$11+СВЦЭМ!$D$10+'СЕТ СН'!$I$5-'СЕТ СН'!$I$21</f>
        <v>3856.31116475</v>
      </c>
      <c r="R126" s="36">
        <f>SUMIFS(СВЦЭМ!$D$39:$D$782,СВЦЭМ!$A$39:$A$782,$A126,СВЦЭМ!$B$39:$B$782,R$119)+'СЕТ СН'!$I$11+СВЦЭМ!$D$10+'СЕТ СН'!$I$5-'СЕТ СН'!$I$21</f>
        <v>3845.04782084</v>
      </c>
      <c r="S126" s="36">
        <f>SUMIFS(СВЦЭМ!$D$39:$D$782,СВЦЭМ!$A$39:$A$782,$A126,СВЦЭМ!$B$39:$B$782,S$119)+'СЕТ СН'!$I$11+СВЦЭМ!$D$10+'СЕТ СН'!$I$5-'СЕТ СН'!$I$21</f>
        <v>3858.5213264599997</v>
      </c>
      <c r="T126" s="36">
        <f>SUMIFS(СВЦЭМ!$D$39:$D$782,СВЦЭМ!$A$39:$A$782,$A126,СВЦЭМ!$B$39:$B$782,T$119)+'СЕТ СН'!$I$11+СВЦЭМ!$D$10+'СЕТ СН'!$I$5-'СЕТ СН'!$I$21</f>
        <v>3865.52006007</v>
      </c>
      <c r="U126" s="36">
        <f>SUMIFS(СВЦЭМ!$D$39:$D$782,СВЦЭМ!$A$39:$A$782,$A126,СВЦЭМ!$B$39:$B$782,U$119)+'СЕТ СН'!$I$11+СВЦЭМ!$D$10+'СЕТ СН'!$I$5-'СЕТ СН'!$I$21</f>
        <v>3863.1713521500001</v>
      </c>
      <c r="V126" s="36">
        <f>SUMIFS(СВЦЭМ!$D$39:$D$782,СВЦЭМ!$A$39:$A$782,$A126,СВЦЭМ!$B$39:$B$782,V$119)+'СЕТ СН'!$I$11+СВЦЭМ!$D$10+'СЕТ СН'!$I$5-'СЕТ СН'!$I$21</f>
        <v>3849.5355455099998</v>
      </c>
      <c r="W126" s="36">
        <f>SUMIFS(СВЦЭМ!$D$39:$D$782,СВЦЭМ!$A$39:$A$782,$A126,СВЦЭМ!$B$39:$B$782,W$119)+'СЕТ СН'!$I$11+СВЦЭМ!$D$10+'СЕТ СН'!$I$5-'СЕТ СН'!$I$21</f>
        <v>3849.2140601299998</v>
      </c>
      <c r="X126" s="36">
        <f>SUMIFS(СВЦЭМ!$D$39:$D$782,СВЦЭМ!$A$39:$A$782,$A126,СВЦЭМ!$B$39:$B$782,X$119)+'СЕТ СН'!$I$11+СВЦЭМ!$D$10+'СЕТ СН'!$I$5-'СЕТ СН'!$I$21</f>
        <v>3835.90338926</v>
      </c>
      <c r="Y126" s="36">
        <f>SUMIFS(СВЦЭМ!$D$39:$D$782,СВЦЭМ!$A$39:$A$782,$A126,СВЦЭМ!$B$39:$B$782,Y$119)+'СЕТ СН'!$I$11+СВЦЭМ!$D$10+'СЕТ СН'!$I$5-'СЕТ СН'!$I$21</f>
        <v>3831.5423200099999</v>
      </c>
    </row>
    <row r="127" spans="1:27" ht="15.75" x14ac:dyDescent="0.2">
      <c r="A127" s="35">
        <f t="shared" si="3"/>
        <v>44324</v>
      </c>
      <c r="B127" s="36">
        <f>SUMIFS(СВЦЭМ!$D$39:$D$782,СВЦЭМ!$A$39:$A$782,$A127,СВЦЭМ!$B$39:$B$782,B$119)+'СЕТ СН'!$I$11+СВЦЭМ!$D$10+'СЕТ СН'!$I$5-'СЕТ СН'!$I$21</f>
        <v>3869.84253438</v>
      </c>
      <c r="C127" s="36">
        <f>SUMIFS(СВЦЭМ!$D$39:$D$782,СВЦЭМ!$A$39:$A$782,$A127,СВЦЭМ!$B$39:$B$782,C$119)+'СЕТ СН'!$I$11+СВЦЭМ!$D$10+'СЕТ СН'!$I$5-'СЕТ СН'!$I$21</f>
        <v>3920.6390447100002</v>
      </c>
      <c r="D127" s="36">
        <f>SUMIFS(СВЦЭМ!$D$39:$D$782,СВЦЭМ!$A$39:$A$782,$A127,СВЦЭМ!$B$39:$B$782,D$119)+'СЕТ СН'!$I$11+СВЦЭМ!$D$10+'СЕТ СН'!$I$5-'СЕТ СН'!$I$21</f>
        <v>3923.5187115999997</v>
      </c>
      <c r="E127" s="36">
        <f>SUMIFS(СВЦЭМ!$D$39:$D$782,СВЦЭМ!$A$39:$A$782,$A127,СВЦЭМ!$B$39:$B$782,E$119)+'СЕТ СН'!$I$11+СВЦЭМ!$D$10+'СЕТ СН'!$I$5-'СЕТ СН'!$I$21</f>
        <v>3930.59422511</v>
      </c>
      <c r="F127" s="36">
        <f>SUMIFS(СВЦЭМ!$D$39:$D$782,СВЦЭМ!$A$39:$A$782,$A127,СВЦЭМ!$B$39:$B$782,F$119)+'СЕТ СН'!$I$11+СВЦЭМ!$D$10+'СЕТ СН'!$I$5-'СЕТ СН'!$I$21</f>
        <v>3948.18958475</v>
      </c>
      <c r="G127" s="36">
        <f>SUMIFS(СВЦЭМ!$D$39:$D$782,СВЦЭМ!$A$39:$A$782,$A127,СВЦЭМ!$B$39:$B$782,G$119)+'СЕТ СН'!$I$11+СВЦЭМ!$D$10+'СЕТ СН'!$I$5-'СЕТ СН'!$I$21</f>
        <v>3936.6129167999998</v>
      </c>
      <c r="H127" s="36">
        <f>SUMIFS(СВЦЭМ!$D$39:$D$782,СВЦЭМ!$A$39:$A$782,$A127,СВЦЭМ!$B$39:$B$782,H$119)+'СЕТ СН'!$I$11+СВЦЭМ!$D$10+'СЕТ СН'!$I$5-'СЕТ СН'!$I$21</f>
        <v>3902.6274032399997</v>
      </c>
      <c r="I127" s="36">
        <f>SUMIFS(СВЦЭМ!$D$39:$D$782,СВЦЭМ!$A$39:$A$782,$A127,СВЦЭМ!$B$39:$B$782,I$119)+'СЕТ СН'!$I$11+СВЦЭМ!$D$10+'СЕТ СН'!$I$5-'СЕТ СН'!$I$21</f>
        <v>3890.3980329300002</v>
      </c>
      <c r="J127" s="36">
        <f>SUMIFS(СВЦЭМ!$D$39:$D$782,СВЦЭМ!$A$39:$A$782,$A127,СВЦЭМ!$B$39:$B$782,J$119)+'СЕТ СН'!$I$11+СВЦЭМ!$D$10+'СЕТ СН'!$I$5-'СЕТ СН'!$I$21</f>
        <v>3862.6139943500002</v>
      </c>
      <c r="K127" s="36">
        <f>SUMIFS(СВЦЭМ!$D$39:$D$782,СВЦЭМ!$A$39:$A$782,$A127,СВЦЭМ!$B$39:$B$782,K$119)+'СЕТ СН'!$I$11+СВЦЭМ!$D$10+'СЕТ СН'!$I$5-'СЕТ СН'!$I$21</f>
        <v>3835.6377166799998</v>
      </c>
      <c r="L127" s="36">
        <f>SUMIFS(СВЦЭМ!$D$39:$D$782,СВЦЭМ!$A$39:$A$782,$A127,СВЦЭМ!$B$39:$B$782,L$119)+'СЕТ СН'!$I$11+СВЦЭМ!$D$10+'СЕТ СН'!$I$5-'СЕТ СН'!$I$21</f>
        <v>3806.3449885300001</v>
      </c>
      <c r="M127" s="36">
        <f>SUMIFS(СВЦЭМ!$D$39:$D$782,СВЦЭМ!$A$39:$A$782,$A127,СВЦЭМ!$B$39:$B$782,M$119)+'СЕТ СН'!$I$11+СВЦЭМ!$D$10+'СЕТ СН'!$I$5-'СЕТ СН'!$I$21</f>
        <v>3807.20514314</v>
      </c>
      <c r="N127" s="36">
        <f>SUMIFS(СВЦЭМ!$D$39:$D$782,СВЦЭМ!$A$39:$A$782,$A127,СВЦЭМ!$B$39:$B$782,N$119)+'СЕТ СН'!$I$11+СВЦЭМ!$D$10+'СЕТ СН'!$I$5-'СЕТ СН'!$I$21</f>
        <v>3831.3063578800002</v>
      </c>
      <c r="O127" s="36">
        <f>SUMIFS(СВЦЭМ!$D$39:$D$782,СВЦЭМ!$A$39:$A$782,$A127,СВЦЭМ!$B$39:$B$782,O$119)+'СЕТ СН'!$I$11+СВЦЭМ!$D$10+'СЕТ СН'!$I$5-'СЕТ СН'!$I$21</f>
        <v>3826.8360760999999</v>
      </c>
      <c r="P127" s="36">
        <f>SUMIFS(СВЦЭМ!$D$39:$D$782,СВЦЭМ!$A$39:$A$782,$A127,СВЦЭМ!$B$39:$B$782,P$119)+'СЕТ СН'!$I$11+СВЦЭМ!$D$10+'СЕТ СН'!$I$5-'СЕТ СН'!$I$21</f>
        <v>3847.6665920599999</v>
      </c>
      <c r="Q127" s="36">
        <f>SUMIFS(СВЦЭМ!$D$39:$D$782,СВЦЭМ!$A$39:$A$782,$A127,СВЦЭМ!$B$39:$B$782,Q$119)+'СЕТ СН'!$I$11+СВЦЭМ!$D$10+'СЕТ СН'!$I$5-'СЕТ СН'!$I$21</f>
        <v>3851.6197158499999</v>
      </c>
      <c r="R127" s="36">
        <f>SUMIFS(СВЦЭМ!$D$39:$D$782,СВЦЭМ!$A$39:$A$782,$A127,СВЦЭМ!$B$39:$B$782,R$119)+'СЕТ СН'!$I$11+СВЦЭМ!$D$10+'СЕТ СН'!$I$5-'СЕТ СН'!$I$21</f>
        <v>3842.8097652900001</v>
      </c>
      <c r="S127" s="36">
        <f>SUMIFS(СВЦЭМ!$D$39:$D$782,СВЦЭМ!$A$39:$A$782,$A127,СВЦЭМ!$B$39:$B$782,S$119)+'СЕТ СН'!$I$11+СВЦЭМ!$D$10+'СЕТ СН'!$I$5-'СЕТ СН'!$I$21</f>
        <v>3852.3100421899999</v>
      </c>
      <c r="T127" s="36">
        <f>SUMIFS(СВЦЭМ!$D$39:$D$782,СВЦЭМ!$A$39:$A$782,$A127,СВЦЭМ!$B$39:$B$782,T$119)+'СЕТ СН'!$I$11+СВЦЭМ!$D$10+'СЕТ СН'!$I$5-'СЕТ СН'!$I$21</f>
        <v>3841.2951662999999</v>
      </c>
      <c r="U127" s="36">
        <f>SUMIFS(СВЦЭМ!$D$39:$D$782,СВЦЭМ!$A$39:$A$782,$A127,СВЦЭМ!$B$39:$B$782,U$119)+'СЕТ СН'!$I$11+СВЦЭМ!$D$10+'СЕТ СН'!$I$5-'СЕТ СН'!$I$21</f>
        <v>3815.7167840000002</v>
      </c>
      <c r="V127" s="36">
        <f>SUMIFS(СВЦЭМ!$D$39:$D$782,СВЦЭМ!$A$39:$A$782,$A127,СВЦЭМ!$B$39:$B$782,V$119)+'СЕТ СН'!$I$11+СВЦЭМ!$D$10+'СЕТ СН'!$I$5-'СЕТ СН'!$I$21</f>
        <v>3801.5742885</v>
      </c>
      <c r="W127" s="36">
        <f>SUMIFS(СВЦЭМ!$D$39:$D$782,СВЦЭМ!$A$39:$A$782,$A127,СВЦЭМ!$B$39:$B$782,W$119)+'СЕТ СН'!$I$11+СВЦЭМ!$D$10+'СЕТ СН'!$I$5-'СЕТ СН'!$I$21</f>
        <v>3794.8338923000001</v>
      </c>
      <c r="X127" s="36">
        <f>SUMIFS(СВЦЭМ!$D$39:$D$782,СВЦЭМ!$A$39:$A$782,$A127,СВЦЭМ!$B$39:$B$782,X$119)+'СЕТ СН'!$I$11+СВЦЭМ!$D$10+'СЕТ СН'!$I$5-'СЕТ СН'!$I$21</f>
        <v>3806.7702479600002</v>
      </c>
      <c r="Y127" s="36">
        <f>SUMIFS(СВЦЭМ!$D$39:$D$782,СВЦЭМ!$A$39:$A$782,$A127,СВЦЭМ!$B$39:$B$782,Y$119)+'СЕТ СН'!$I$11+СВЦЭМ!$D$10+'СЕТ СН'!$I$5-'СЕТ СН'!$I$21</f>
        <v>3826.3502664899997</v>
      </c>
    </row>
    <row r="128" spans="1:27" ht="15.75" x14ac:dyDescent="0.2">
      <c r="A128" s="35">
        <f t="shared" si="3"/>
        <v>44325</v>
      </c>
      <c r="B128" s="36">
        <f>SUMIFS(СВЦЭМ!$D$39:$D$782,СВЦЭМ!$A$39:$A$782,$A128,СВЦЭМ!$B$39:$B$782,B$119)+'СЕТ СН'!$I$11+СВЦЭМ!$D$10+'СЕТ СН'!$I$5-'СЕТ СН'!$I$21</f>
        <v>3805.7110370199998</v>
      </c>
      <c r="C128" s="36">
        <f>SUMIFS(СВЦЭМ!$D$39:$D$782,СВЦЭМ!$A$39:$A$782,$A128,СВЦЭМ!$B$39:$B$782,C$119)+'СЕТ СН'!$I$11+СВЦЭМ!$D$10+'СЕТ СН'!$I$5-'СЕТ СН'!$I$21</f>
        <v>3842.86269391</v>
      </c>
      <c r="D128" s="36">
        <f>SUMIFS(СВЦЭМ!$D$39:$D$782,СВЦЭМ!$A$39:$A$782,$A128,СВЦЭМ!$B$39:$B$782,D$119)+'СЕТ СН'!$I$11+СВЦЭМ!$D$10+'СЕТ СН'!$I$5-'СЕТ СН'!$I$21</f>
        <v>3861.0724499500002</v>
      </c>
      <c r="E128" s="36">
        <f>SUMIFS(СВЦЭМ!$D$39:$D$782,СВЦЭМ!$A$39:$A$782,$A128,СВЦЭМ!$B$39:$B$782,E$119)+'СЕТ СН'!$I$11+СВЦЭМ!$D$10+'СЕТ СН'!$I$5-'СЕТ СН'!$I$21</f>
        <v>3889.5790727200001</v>
      </c>
      <c r="F128" s="36">
        <f>SUMIFS(СВЦЭМ!$D$39:$D$782,СВЦЭМ!$A$39:$A$782,$A128,СВЦЭМ!$B$39:$B$782,F$119)+'СЕТ СН'!$I$11+СВЦЭМ!$D$10+'СЕТ СН'!$I$5-'СЕТ СН'!$I$21</f>
        <v>3892.4324368399998</v>
      </c>
      <c r="G128" s="36">
        <f>SUMIFS(СВЦЭМ!$D$39:$D$782,СВЦЭМ!$A$39:$A$782,$A128,СВЦЭМ!$B$39:$B$782,G$119)+'СЕТ СН'!$I$11+СВЦЭМ!$D$10+'СЕТ СН'!$I$5-'СЕТ СН'!$I$21</f>
        <v>3895.0464252500001</v>
      </c>
      <c r="H128" s="36">
        <f>SUMIFS(СВЦЭМ!$D$39:$D$782,СВЦЭМ!$A$39:$A$782,$A128,СВЦЭМ!$B$39:$B$782,H$119)+'СЕТ СН'!$I$11+СВЦЭМ!$D$10+'СЕТ СН'!$I$5-'СЕТ СН'!$I$21</f>
        <v>3878.5549203999999</v>
      </c>
      <c r="I128" s="36">
        <f>SUMIFS(СВЦЭМ!$D$39:$D$782,СВЦЭМ!$A$39:$A$782,$A128,СВЦЭМ!$B$39:$B$782,I$119)+'СЕТ СН'!$I$11+СВЦЭМ!$D$10+'СЕТ СН'!$I$5-'СЕТ СН'!$I$21</f>
        <v>3856.1073242000002</v>
      </c>
      <c r="J128" s="36">
        <f>SUMIFS(СВЦЭМ!$D$39:$D$782,СВЦЭМ!$A$39:$A$782,$A128,СВЦЭМ!$B$39:$B$782,J$119)+'СЕТ СН'!$I$11+СВЦЭМ!$D$10+'СЕТ СН'!$I$5-'СЕТ СН'!$I$21</f>
        <v>3833.01035873</v>
      </c>
      <c r="K128" s="36">
        <f>SUMIFS(СВЦЭМ!$D$39:$D$782,СВЦЭМ!$A$39:$A$782,$A128,СВЦЭМ!$B$39:$B$782,K$119)+'СЕТ СН'!$I$11+СВЦЭМ!$D$10+'СЕТ СН'!$I$5-'СЕТ СН'!$I$21</f>
        <v>3803.2624325299998</v>
      </c>
      <c r="L128" s="36">
        <f>SUMIFS(СВЦЭМ!$D$39:$D$782,СВЦЭМ!$A$39:$A$782,$A128,СВЦЭМ!$B$39:$B$782,L$119)+'СЕТ СН'!$I$11+СВЦЭМ!$D$10+'СЕТ СН'!$I$5-'СЕТ СН'!$I$21</f>
        <v>3795.7348818</v>
      </c>
      <c r="M128" s="36">
        <f>SUMIFS(СВЦЭМ!$D$39:$D$782,СВЦЭМ!$A$39:$A$782,$A128,СВЦЭМ!$B$39:$B$782,M$119)+'СЕТ СН'!$I$11+СВЦЭМ!$D$10+'СЕТ СН'!$I$5-'СЕТ СН'!$I$21</f>
        <v>3794.3170599300001</v>
      </c>
      <c r="N128" s="36">
        <f>SUMIFS(СВЦЭМ!$D$39:$D$782,СВЦЭМ!$A$39:$A$782,$A128,СВЦЭМ!$B$39:$B$782,N$119)+'СЕТ СН'!$I$11+СВЦЭМ!$D$10+'СЕТ СН'!$I$5-'СЕТ СН'!$I$21</f>
        <v>3807.8255971799999</v>
      </c>
      <c r="O128" s="36">
        <f>SUMIFS(СВЦЭМ!$D$39:$D$782,СВЦЭМ!$A$39:$A$782,$A128,СВЦЭМ!$B$39:$B$782,O$119)+'СЕТ СН'!$I$11+СВЦЭМ!$D$10+'СЕТ СН'!$I$5-'СЕТ СН'!$I$21</f>
        <v>3822.1665755399999</v>
      </c>
      <c r="P128" s="36">
        <f>SUMIFS(СВЦЭМ!$D$39:$D$782,СВЦЭМ!$A$39:$A$782,$A128,СВЦЭМ!$B$39:$B$782,P$119)+'СЕТ СН'!$I$11+СВЦЭМ!$D$10+'СЕТ СН'!$I$5-'СЕТ СН'!$I$21</f>
        <v>3836.3846893099999</v>
      </c>
      <c r="Q128" s="36">
        <f>SUMIFS(СВЦЭМ!$D$39:$D$782,СВЦЭМ!$A$39:$A$782,$A128,СВЦЭМ!$B$39:$B$782,Q$119)+'СЕТ СН'!$I$11+СВЦЭМ!$D$10+'СЕТ СН'!$I$5-'СЕТ СН'!$I$21</f>
        <v>3840.12377277</v>
      </c>
      <c r="R128" s="36">
        <f>SUMIFS(СВЦЭМ!$D$39:$D$782,СВЦЭМ!$A$39:$A$782,$A128,СВЦЭМ!$B$39:$B$782,R$119)+'СЕТ СН'!$I$11+СВЦЭМ!$D$10+'СЕТ СН'!$I$5-'СЕТ СН'!$I$21</f>
        <v>3833.2263511299998</v>
      </c>
      <c r="S128" s="36">
        <f>SUMIFS(СВЦЭМ!$D$39:$D$782,СВЦЭМ!$A$39:$A$782,$A128,СВЦЭМ!$B$39:$B$782,S$119)+'СЕТ СН'!$I$11+СВЦЭМ!$D$10+'СЕТ СН'!$I$5-'СЕТ СН'!$I$21</f>
        <v>3831.9899793999998</v>
      </c>
      <c r="T128" s="36">
        <f>SUMIFS(СВЦЭМ!$D$39:$D$782,СВЦЭМ!$A$39:$A$782,$A128,СВЦЭМ!$B$39:$B$782,T$119)+'СЕТ СН'!$I$11+СВЦЭМ!$D$10+'СЕТ СН'!$I$5-'СЕТ СН'!$I$21</f>
        <v>3822.7156407299999</v>
      </c>
      <c r="U128" s="36">
        <f>SUMIFS(СВЦЭМ!$D$39:$D$782,СВЦЭМ!$A$39:$A$782,$A128,СВЦЭМ!$B$39:$B$782,U$119)+'СЕТ СН'!$I$11+СВЦЭМ!$D$10+'СЕТ СН'!$I$5-'СЕТ СН'!$I$21</f>
        <v>3806.78651971</v>
      </c>
      <c r="V128" s="36">
        <f>SUMIFS(СВЦЭМ!$D$39:$D$782,СВЦЭМ!$A$39:$A$782,$A128,СВЦЭМ!$B$39:$B$782,V$119)+'СЕТ СН'!$I$11+СВЦЭМ!$D$10+'СЕТ СН'!$I$5-'СЕТ СН'!$I$21</f>
        <v>3781.52448452</v>
      </c>
      <c r="W128" s="36">
        <f>SUMIFS(СВЦЭМ!$D$39:$D$782,СВЦЭМ!$A$39:$A$782,$A128,СВЦЭМ!$B$39:$B$782,W$119)+'СЕТ СН'!$I$11+СВЦЭМ!$D$10+'СЕТ СН'!$I$5-'СЕТ СН'!$I$21</f>
        <v>3782.9911234299998</v>
      </c>
      <c r="X128" s="36">
        <f>SUMIFS(СВЦЭМ!$D$39:$D$782,СВЦЭМ!$A$39:$A$782,$A128,СВЦЭМ!$B$39:$B$782,X$119)+'СЕТ СН'!$I$11+СВЦЭМ!$D$10+'СЕТ СН'!$I$5-'СЕТ СН'!$I$21</f>
        <v>3796.6219450600001</v>
      </c>
      <c r="Y128" s="36">
        <f>SUMIFS(СВЦЭМ!$D$39:$D$782,СВЦЭМ!$A$39:$A$782,$A128,СВЦЭМ!$B$39:$B$782,Y$119)+'СЕТ СН'!$I$11+СВЦЭМ!$D$10+'СЕТ СН'!$I$5-'СЕТ СН'!$I$21</f>
        <v>3815.0866365299999</v>
      </c>
    </row>
    <row r="129" spans="1:25" ht="15.75" x14ac:dyDescent="0.2">
      <c r="A129" s="35">
        <f t="shared" si="3"/>
        <v>44326</v>
      </c>
      <c r="B129" s="36">
        <f>SUMIFS(СВЦЭМ!$D$39:$D$782,СВЦЭМ!$A$39:$A$782,$A129,СВЦЭМ!$B$39:$B$782,B$119)+'СЕТ СН'!$I$11+СВЦЭМ!$D$10+'СЕТ СН'!$I$5-'СЕТ СН'!$I$21</f>
        <v>3845.2016839600001</v>
      </c>
      <c r="C129" s="36">
        <f>SUMIFS(СВЦЭМ!$D$39:$D$782,СВЦЭМ!$A$39:$A$782,$A129,СВЦЭМ!$B$39:$B$782,C$119)+'СЕТ СН'!$I$11+СВЦЭМ!$D$10+'СЕТ СН'!$I$5-'СЕТ СН'!$I$21</f>
        <v>3893.6508490000001</v>
      </c>
      <c r="D129" s="36">
        <f>SUMIFS(СВЦЭМ!$D$39:$D$782,СВЦЭМ!$A$39:$A$782,$A129,СВЦЭМ!$B$39:$B$782,D$119)+'СЕТ СН'!$I$11+СВЦЭМ!$D$10+'СЕТ СН'!$I$5-'СЕТ СН'!$I$21</f>
        <v>3918.1292137599999</v>
      </c>
      <c r="E129" s="36">
        <f>SUMIFS(СВЦЭМ!$D$39:$D$782,СВЦЭМ!$A$39:$A$782,$A129,СВЦЭМ!$B$39:$B$782,E$119)+'СЕТ СН'!$I$11+СВЦЭМ!$D$10+'СЕТ СН'!$I$5-'СЕТ СН'!$I$21</f>
        <v>3933.9295721500002</v>
      </c>
      <c r="F129" s="36">
        <f>SUMIFS(СВЦЭМ!$D$39:$D$782,СВЦЭМ!$A$39:$A$782,$A129,СВЦЭМ!$B$39:$B$782,F$119)+'СЕТ СН'!$I$11+СВЦЭМ!$D$10+'СЕТ СН'!$I$5-'СЕТ СН'!$I$21</f>
        <v>3942.7140759899999</v>
      </c>
      <c r="G129" s="36">
        <f>SUMIFS(СВЦЭМ!$D$39:$D$782,СВЦЭМ!$A$39:$A$782,$A129,СВЦЭМ!$B$39:$B$782,G$119)+'СЕТ СН'!$I$11+СВЦЭМ!$D$10+'СЕТ СН'!$I$5-'СЕТ СН'!$I$21</f>
        <v>3941.5955537399996</v>
      </c>
      <c r="H129" s="36">
        <f>SUMIFS(СВЦЭМ!$D$39:$D$782,СВЦЭМ!$A$39:$A$782,$A129,СВЦЭМ!$B$39:$B$782,H$119)+'СЕТ СН'!$I$11+СВЦЭМ!$D$10+'СЕТ СН'!$I$5-'СЕТ СН'!$I$21</f>
        <v>3929.7182326399998</v>
      </c>
      <c r="I129" s="36">
        <f>SUMIFS(СВЦЭМ!$D$39:$D$782,СВЦЭМ!$A$39:$A$782,$A129,СВЦЭМ!$B$39:$B$782,I$119)+'СЕТ СН'!$I$11+СВЦЭМ!$D$10+'СЕТ СН'!$I$5-'СЕТ СН'!$I$21</f>
        <v>3894.2558424099998</v>
      </c>
      <c r="J129" s="36">
        <f>SUMIFS(СВЦЭМ!$D$39:$D$782,СВЦЭМ!$A$39:$A$782,$A129,СВЦЭМ!$B$39:$B$782,J$119)+'СЕТ СН'!$I$11+СВЦЭМ!$D$10+'СЕТ СН'!$I$5-'СЕТ СН'!$I$21</f>
        <v>3854.97793503</v>
      </c>
      <c r="K129" s="36">
        <f>SUMIFS(СВЦЭМ!$D$39:$D$782,СВЦЭМ!$A$39:$A$782,$A129,СВЦЭМ!$B$39:$B$782,K$119)+'СЕТ СН'!$I$11+СВЦЭМ!$D$10+'СЕТ СН'!$I$5-'СЕТ СН'!$I$21</f>
        <v>3813.1544722200001</v>
      </c>
      <c r="L129" s="36">
        <f>SUMIFS(СВЦЭМ!$D$39:$D$782,СВЦЭМ!$A$39:$A$782,$A129,СВЦЭМ!$B$39:$B$782,L$119)+'СЕТ СН'!$I$11+СВЦЭМ!$D$10+'СЕТ СН'!$I$5-'СЕТ СН'!$I$21</f>
        <v>3787.0719825199999</v>
      </c>
      <c r="M129" s="36">
        <f>SUMIFS(СВЦЭМ!$D$39:$D$782,СВЦЭМ!$A$39:$A$782,$A129,СВЦЭМ!$B$39:$B$782,M$119)+'СЕТ СН'!$I$11+СВЦЭМ!$D$10+'СЕТ СН'!$I$5-'СЕТ СН'!$I$21</f>
        <v>3776.2125245799998</v>
      </c>
      <c r="N129" s="36">
        <f>SUMIFS(СВЦЭМ!$D$39:$D$782,СВЦЭМ!$A$39:$A$782,$A129,СВЦЭМ!$B$39:$B$782,N$119)+'СЕТ СН'!$I$11+СВЦЭМ!$D$10+'СЕТ СН'!$I$5-'СЕТ СН'!$I$21</f>
        <v>3786.5515865799998</v>
      </c>
      <c r="O129" s="36">
        <f>SUMIFS(СВЦЭМ!$D$39:$D$782,СВЦЭМ!$A$39:$A$782,$A129,СВЦЭМ!$B$39:$B$782,O$119)+'СЕТ СН'!$I$11+СВЦЭМ!$D$10+'СЕТ СН'!$I$5-'СЕТ СН'!$I$21</f>
        <v>3799.25122741</v>
      </c>
      <c r="P129" s="36">
        <f>SUMIFS(СВЦЭМ!$D$39:$D$782,СВЦЭМ!$A$39:$A$782,$A129,СВЦЭМ!$B$39:$B$782,P$119)+'СЕТ СН'!$I$11+СВЦЭМ!$D$10+'СЕТ СН'!$I$5-'СЕТ СН'!$I$21</f>
        <v>3814.6802030999997</v>
      </c>
      <c r="Q129" s="36">
        <f>SUMIFS(СВЦЭМ!$D$39:$D$782,СВЦЭМ!$A$39:$A$782,$A129,СВЦЭМ!$B$39:$B$782,Q$119)+'СЕТ СН'!$I$11+СВЦЭМ!$D$10+'СЕТ СН'!$I$5-'СЕТ СН'!$I$21</f>
        <v>3818.6994359800001</v>
      </c>
      <c r="R129" s="36">
        <f>SUMIFS(СВЦЭМ!$D$39:$D$782,СВЦЭМ!$A$39:$A$782,$A129,СВЦЭМ!$B$39:$B$782,R$119)+'СЕТ СН'!$I$11+СВЦЭМ!$D$10+'СЕТ СН'!$I$5-'СЕТ СН'!$I$21</f>
        <v>3810.8799872700001</v>
      </c>
      <c r="S129" s="36">
        <f>SUMIFS(СВЦЭМ!$D$39:$D$782,СВЦЭМ!$A$39:$A$782,$A129,СВЦЭМ!$B$39:$B$782,S$119)+'СЕТ СН'!$I$11+СВЦЭМ!$D$10+'СЕТ СН'!$I$5-'СЕТ СН'!$I$21</f>
        <v>3805.7906353500002</v>
      </c>
      <c r="T129" s="36">
        <f>SUMIFS(СВЦЭМ!$D$39:$D$782,СВЦЭМ!$A$39:$A$782,$A129,СВЦЭМ!$B$39:$B$782,T$119)+'СЕТ СН'!$I$11+СВЦЭМ!$D$10+'СЕТ СН'!$I$5-'СЕТ СН'!$I$21</f>
        <v>3799.39142838</v>
      </c>
      <c r="U129" s="36">
        <f>SUMIFS(СВЦЭМ!$D$39:$D$782,СВЦЭМ!$A$39:$A$782,$A129,СВЦЭМ!$B$39:$B$782,U$119)+'СЕТ СН'!$I$11+СВЦЭМ!$D$10+'СЕТ СН'!$I$5-'СЕТ СН'!$I$21</f>
        <v>3779.9034036399999</v>
      </c>
      <c r="V129" s="36">
        <f>SUMIFS(СВЦЭМ!$D$39:$D$782,СВЦЭМ!$A$39:$A$782,$A129,СВЦЭМ!$B$39:$B$782,V$119)+'СЕТ СН'!$I$11+СВЦЭМ!$D$10+'СЕТ СН'!$I$5-'СЕТ СН'!$I$21</f>
        <v>3752.9467095199998</v>
      </c>
      <c r="W129" s="36">
        <f>SUMIFS(СВЦЭМ!$D$39:$D$782,СВЦЭМ!$A$39:$A$782,$A129,СВЦЭМ!$B$39:$B$782,W$119)+'СЕТ СН'!$I$11+СВЦЭМ!$D$10+'СЕТ СН'!$I$5-'СЕТ СН'!$I$21</f>
        <v>3748.85521371</v>
      </c>
      <c r="X129" s="36">
        <f>SUMIFS(СВЦЭМ!$D$39:$D$782,СВЦЭМ!$A$39:$A$782,$A129,СВЦЭМ!$B$39:$B$782,X$119)+'СЕТ СН'!$I$11+СВЦЭМ!$D$10+'СЕТ СН'!$I$5-'СЕТ СН'!$I$21</f>
        <v>3764.5492611499999</v>
      </c>
      <c r="Y129" s="36">
        <f>SUMIFS(СВЦЭМ!$D$39:$D$782,СВЦЭМ!$A$39:$A$782,$A129,СВЦЭМ!$B$39:$B$782,Y$119)+'СЕТ СН'!$I$11+СВЦЭМ!$D$10+'СЕТ СН'!$I$5-'СЕТ СН'!$I$21</f>
        <v>3801.8528017099998</v>
      </c>
    </row>
    <row r="130" spans="1:25" ht="15.75" x14ac:dyDescent="0.2">
      <c r="A130" s="35">
        <f t="shared" si="3"/>
        <v>44327</v>
      </c>
      <c r="B130" s="36">
        <f>SUMIFS(СВЦЭМ!$D$39:$D$782,СВЦЭМ!$A$39:$A$782,$A130,СВЦЭМ!$B$39:$B$782,B$119)+'СЕТ СН'!$I$11+СВЦЭМ!$D$10+'СЕТ СН'!$I$5-'СЕТ СН'!$I$21</f>
        <v>3875.97420956</v>
      </c>
      <c r="C130" s="36">
        <f>SUMIFS(СВЦЭМ!$D$39:$D$782,СВЦЭМ!$A$39:$A$782,$A130,СВЦЭМ!$B$39:$B$782,C$119)+'СЕТ СН'!$I$11+СВЦЭМ!$D$10+'СЕТ СН'!$I$5-'СЕТ СН'!$I$21</f>
        <v>3876.3175586100001</v>
      </c>
      <c r="D130" s="36">
        <f>SUMIFS(СВЦЭМ!$D$39:$D$782,СВЦЭМ!$A$39:$A$782,$A130,СВЦЭМ!$B$39:$B$782,D$119)+'СЕТ СН'!$I$11+СВЦЭМ!$D$10+'СЕТ СН'!$I$5-'СЕТ СН'!$I$21</f>
        <v>3880.0906892900002</v>
      </c>
      <c r="E130" s="36">
        <f>SUMIFS(СВЦЭМ!$D$39:$D$782,СВЦЭМ!$A$39:$A$782,$A130,СВЦЭМ!$B$39:$B$782,E$119)+'СЕТ СН'!$I$11+СВЦЭМ!$D$10+'СЕТ СН'!$I$5-'СЕТ СН'!$I$21</f>
        <v>3904.0583700799998</v>
      </c>
      <c r="F130" s="36">
        <f>SUMIFS(СВЦЭМ!$D$39:$D$782,СВЦЭМ!$A$39:$A$782,$A130,СВЦЭМ!$B$39:$B$782,F$119)+'СЕТ СН'!$I$11+СВЦЭМ!$D$10+'СЕТ СН'!$I$5-'СЕТ СН'!$I$21</f>
        <v>3913.97662051</v>
      </c>
      <c r="G130" s="36">
        <f>SUMIFS(СВЦЭМ!$D$39:$D$782,СВЦЭМ!$A$39:$A$782,$A130,СВЦЭМ!$B$39:$B$782,G$119)+'СЕТ СН'!$I$11+СВЦЭМ!$D$10+'СЕТ СН'!$I$5-'СЕТ СН'!$I$21</f>
        <v>3900.0345708200002</v>
      </c>
      <c r="H130" s="36">
        <f>SUMIFS(СВЦЭМ!$D$39:$D$782,СВЦЭМ!$A$39:$A$782,$A130,СВЦЭМ!$B$39:$B$782,H$119)+'СЕТ СН'!$I$11+СВЦЭМ!$D$10+'СЕТ СН'!$I$5-'СЕТ СН'!$I$21</f>
        <v>3876.0109480900001</v>
      </c>
      <c r="I130" s="36">
        <f>SUMIFS(СВЦЭМ!$D$39:$D$782,СВЦЭМ!$A$39:$A$782,$A130,СВЦЭМ!$B$39:$B$782,I$119)+'СЕТ СН'!$I$11+СВЦЭМ!$D$10+'СЕТ СН'!$I$5-'СЕТ СН'!$I$21</f>
        <v>3841.6390167099999</v>
      </c>
      <c r="J130" s="36">
        <f>SUMIFS(СВЦЭМ!$D$39:$D$782,СВЦЭМ!$A$39:$A$782,$A130,СВЦЭМ!$B$39:$B$782,J$119)+'СЕТ СН'!$I$11+СВЦЭМ!$D$10+'СЕТ СН'!$I$5-'СЕТ СН'!$I$21</f>
        <v>3818.4344716099999</v>
      </c>
      <c r="K130" s="36">
        <f>SUMIFS(СВЦЭМ!$D$39:$D$782,СВЦЭМ!$A$39:$A$782,$A130,СВЦЭМ!$B$39:$B$782,K$119)+'СЕТ СН'!$I$11+СВЦЭМ!$D$10+'СЕТ СН'!$I$5-'СЕТ СН'!$I$21</f>
        <v>3792.6599399900001</v>
      </c>
      <c r="L130" s="36">
        <f>SUMIFS(СВЦЭМ!$D$39:$D$782,СВЦЭМ!$A$39:$A$782,$A130,СВЦЭМ!$B$39:$B$782,L$119)+'СЕТ СН'!$I$11+СВЦЭМ!$D$10+'СЕТ СН'!$I$5-'СЕТ СН'!$I$21</f>
        <v>3802.6101379199999</v>
      </c>
      <c r="M130" s="36">
        <f>SUMIFS(СВЦЭМ!$D$39:$D$782,СВЦЭМ!$A$39:$A$782,$A130,СВЦЭМ!$B$39:$B$782,M$119)+'СЕТ СН'!$I$11+СВЦЭМ!$D$10+'СЕТ СН'!$I$5-'СЕТ СН'!$I$21</f>
        <v>3833.3107870599997</v>
      </c>
      <c r="N130" s="36">
        <f>SUMIFS(СВЦЭМ!$D$39:$D$782,СВЦЭМ!$A$39:$A$782,$A130,СВЦЭМ!$B$39:$B$782,N$119)+'СЕТ СН'!$I$11+СВЦЭМ!$D$10+'СЕТ СН'!$I$5-'СЕТ СН'!$I$21</f>
        <v>3862.6323972199998</v>
      </c>
      <c r="O130" s="36">
        <f>SUMIFS(СВЦЭМ!$D$39:$D$782,СВЦЭМ!$A$39:$A$782,$A130,СВЦЭМ!$B$39:$B$782,O$119)+'СЕТ СН'!$I$11+СВЦЭМ!$D$10+'СЕТ СН'!$I$5-'СЕТ СН'!$I$21</f>
        <v>3852.4470312600001</v>
      </c>
      <c r="P130" s="36">
        <f>SUMIFS(СВЦЭМ!$D$39:$D$782,СВЦЭМ!$A$39:$A$782,$A130,СВЦЭМ!$B$39:$B$782,P$119)+'СЕТ СН'!$I$11+СВЦЭМ!$D$10+'СЕТ СН'!$I$5-'СЕТ СН'!$I$21</f>
        <v>3864.6839432100001</v>
      </c>
      <c r="Q130" s="36">
        <f>SUMIFS(СВЦЭМ!$D$39:$D$782,СВЦЭМ!$A$39:$A$782,$A130,СВЦЭМ!$B$39:$B$782,Q$119)+'СЕТ СН'!$I$11+СВЦЭМ!$D$10+'СЕТ СН'!$I$5-'СЕТ СН'!$I$21</f>
        <v>3878.1007163599998</v>
      </c>
      <c r="R130" s="36">
        <f>SUMIFS(СВЦЭМ!$D$39:$D$782,СВЦЭМ!$A$39:$A$782,$A130,СВЦЭМ!$B$39:$B$782,R$119)+'СЕТ СН'!$I$11+СВЦЭМ!$D$10+'СЕТ СН'!$I$5-'СЕТ СН'!$I$21</f>
        <v>3871.9856719899999</v>
      </c>
      <c r="S130" s="36">
        <f>SUMIFS(СВЦЭМ!$D$39:$D$782,СВЦЭМ!$A$39:$A$782,$A130,СВЦЭМ!$B$39:$B$782,S$119)+'СЕТ СН'!$I$11+СВЦЭМ!$D$10+'СЕТ СН'!$I$5-'СЕТ СН'!$I$21</f>
        <v>3884.7546694900002</v>
      </c>
      <c r="T130" s="36">
        <f>SUMIFS(СВЦЭМ!$D$39:$D$782,СВЦЭМ!$A$39:$A$782,$A130,СВЦЭМ!$B$39:$B$782,T$119)+'СЕТ СН'!$I$11+СВЦЭМ!$D$10+'СЕТ СН'!$I$5-'СЕТ СН'!$I$21</f>
        <v>3863.4204948299998</v>
      </c>
      <c r="U130" s="36">
        <f>SUMIFS(СВЦЭМ!$D$39:$D$782,СВЦЭМ!$A$39:$A$782,$A130,СВЦЭМ!$B$39:$B$782,U$119)+'СЕТ СН'!$I$11+СВЦЭМ!$D$10+'СЕТ СН'!$I$5-'СЕТ СН'!$I$21</f>
        <v>3849.1256492499997</v>
      </c>
      <c r="V130" s="36">
        <f>SUMIFS(СВЦЭМ!$D$39:$D$782,СВЦЭМ!$A$39:$A$782,$A130,СВЦЭМ!$B$39:$B$782,V$119)+'СЕТ СН'!$I$11+СВЦЭМ!$D$10+'СЕТ СН'!$I$5-'СЕТ СН'!$I$21</f>
        <v>3833.69120879</v>
      </c>
      <c r="W130" s="36">
        <f>SUMIFS(СВЦЭМ!$D$39:$D$782,СВЦЭМ!$A$39:$A$782,$A130,СВЦЭМ!$B$39:$B$782,W$119)+'СЕТ СН'!$I$11+СВЦЭМ!$D$10+'СЕТ СН'!$I$5-'СЕТ СН'!$I$21</f>
        <v>3839.2297636799999</v>
      </c>
      <c r="X130" s="36">
        <f>SUMIFS(СВЦЭМ!$D$39:$D$782,СВЦЭМ!$A$39:$A$782,$A130,СВЦЭМ!$B$39:$B$782,X$119)+'СЕТ СН'!$I$11+СВЦЭМ!$D$10+'СЕТ СН'!$I$5-'СЕТ СН'!$I$21</f>
        <v>3859.3696348600001</v>
      </c>
      <c r="Y130" s="36">
        <f>SUMIFS(СВЦЭМ!$D$39:$D$782,СВЦЭМ!$A$39:$A$782,$A130,СВЦЭМ!$B$39:$B$782,Y$119)+'СЕТ СН'!$I$11+СВЦЭМ!$D$10+'СЕТ СН'!$I$5-'СЕТ СН'!$I$21</f>
        <v>3902.6154886700001</v>
      </c>
    </row>
    <row r="131" spans="1:25" ht="15.75" x14ac:dyDescent="0.2">
      <c r="A131" s="35">
        <f t="shared" si="3"/>
        <v>44328</v>
      </c>
      <c r="B131" s="36">
        <f>SUMIFS(СВЦЭМ!$D$39:$D$782,СВЦЭМ!$A$39:$A$782,$A131,СВЦЭМ!$B$39:$B$782,B$119)+'СЕТ СН'!$I$11+СВЦЭМ!$D$10+'СЕТ СН'!$I$5-'СЕТ СН'!$I$21</f>
        <v>3909.9956027899998</v>
      </c>
      <c r="C131" s="36">
        <f>SUMIFS(СВЦЭМ!$D$39:$D$782,СВЦЭМ!$A$39:$A$782,$A131,СВЦЭМ!$B$39:$B$782,C$119)+'СЕТ СН'!$I$11+СВЦЭМ!$D$10+'СЕТ СН'!$I$5-'СЕТ СН'!$I$21</f>
        <v>3939.7125312999997</v>
      </c>
      <c r="D131" s="36">
        <f>SUMIFS(СВЦЭМ!$D$39:$D$782,СВЦЭМ!$A$39:$A$782,$A131,СВЦЭМ!$B$39:$B$782,D$119)+'СЕТ СН'!$I$11+СВЦЭМ!$D$10+'СЕТ СН'!$I$5-'СЕТ СН'!$I$21</f>
        <v>3927.3401338200001</v>
      </c>
      <c r="E131" s="36">
        <f>SUMIFS(СВЦЭМ!$D$39:$D$782,СВЦЭМ!$A$39:$A$782,$A131,СВЦЭМ!$B$39:$B$782,E$119)+'СЕТ СН'!$I$11+СВЦЭМ!$D$10+'СЕТ СН'!$I$5-'СЕТ СН'!$I$21</f>
        <v>3921.35321488</v>
      </c>
      <c r="F131" s="36">
        <f>SUMIFS(СВЦЭМ!$D$39:$D$782,СВЦЭМ!$A$39:$A$782,$A131,СВЦЭМ!$B$39:$B$782,F$119)+'СЕТ СН'!$I$11+СВЦЭМ!$D$10+'СЕТ СН'!$I$5-'СЕТ СН'!$I$21</f>
        <v>3916.7898508399999</v>
      </c>
      <c r="G131" s="36">
        <f>SUMIFS(СВЦЭМ!$D$39:$D$782,СВЦЭМ!$A$39:$A$782,$A131,СВЦЭМ!$B$39:$B$782,G$119)+'СЕТ СН'!$I$11+СВЦЭМ!$D$10+'СЕТ СН'!$I$5-'СЕТ СН'!$I$21</f>
        <v>3924.8697005399999</v>
      </c>
      <c r="H131" s="36">
        <f>SUMIFS(СВЦЭМ!$D$39:$D$782,СВЦЭМ!$A$39:$A$782,$A131,СВЦЭМ!$B$39:$B$782,H$119)+'СЕТ СН'!$I$11+СВЦЭМ!$D$10+'СЕТ СН'!$I$5-'СЕТ СН'!$I$21</f>
        <v>3914.2980807599997</v>
      </c>
      <c r="I131" s="36">
        <f>SUMIFS(СВЦЭМ!$D$39:$D$782,СВЦЭМ!$A$39:$A$782,$A131,СВЦЭМ!$B$39:$B$782,I$119)+'СЕТ СН'!$I$11+СВЦЭМ!$D$10+'СЕТ СН'!$I$5-'СЕТ СН'!$I$21</f>
        <v>3866.1578732500002</v>
      </c>
      <c r="J131" s="36">
        <f>SUMIFS(СВЦЭМ!$D$39:$D$782,СВЦЭМ!$A$39:$A$782,$A131,СВЦЭМ!$B$39:$B$782,J$119)+'СЕТ СН'!$I$11+СВЦЭМ!$D$10+'СЕТ СН'!$I$5-'СЕТ СН'!$I$21</f>
        <v>3838.20988657</v>
      </c>
      <c r="K131" s="36">
        <f>SUMIFS(СВЦЭМ!$D$39:$D$782,СВЦЭМ!$A$39:$A$782,$A131,СВЦЭМ!$B$39:$B$782,K$119)+'СЕТ СН'!$I$11+СВЦЭМ!$D$10+'СЕТ СН'!$I$5-'СЕТ СН'!$I$21</f>
        <v>3820.1540456299999</v>
      </c>
      <c r="L131" s="36">
        <f>SUMIFS(СВЦЭМ!$D$39:$D$782,СВЦЭМ!$A$39:$A$782,$A131,СВЦЭМ!$B$39:$B$782,L$119)+'СЕТ СН'!$I$11+СВЦЭМ!$D$10+'СЕТ СН'!$I$5-'СЕТ СН'!$I$21</f>
        <v>3795.7841688099998</v>
      </c>
      <c r="M131" s="36">
        <f>SUMIFS(СВЦЭМ!$D$39:$D$782,СВЦЭМ!$A$39:$A$782,$A131,СВЦЭМ!$B$39:$B$782,M$119)+'СЕТ СН'!$I$11+СВЦЭМ!$D$10+'СЕТ СН'!$I$5-'СЕТ СН'!$I$21</f>
        <v>3805.1337955600002</v>
      </c>
      <c r="N131" s="36">
        <f>SUMIFS(СВЦЭМ!$D$39:$D$782,СВЦЭМ!$A$39:$A$782,$A131,СВЦЭМ!$B$39:$B$782,N$119)+'СЕТ СН'!$I$11+СВЦЭМ!$D$10+'СЕТ СН'!$I$5-'СЕТ СН'!$I$21</f>
        <v>3809.7147644699999</v>
      </c>
      <c r="O131" s="36">
        <f>SUMIFS(СВЦЭМ!$D$39:$D$782,СВЦЭМ!$A$39:$A$782,$A131,СВЦЭМ!$B$39:$B$782,O$119)+'СЕТ СН'!$I$11+СВЦЭМ!$D$10+'СЕТ СН'!$I$5-'СЕТ СН'!$I$21</f>
        <v>3816.10305599</v>
      </c>
      <c r="P131" s="36">
        <f>SUMIFS(СВЦЭМ!$D$39:$D$782,СВЦЭМ!$A$39:$A$782,$A131,СВЦЭМ!$B$39:$B$782,P$119)+'СЕТ СН'!$I$11+СВЦЭМ!$D$10+'СЕТ СН'!$I$5-'СЕТ СН'!$I$21</f>
        <v>3821.5912105100001</v>
      </c>
      <c r="Q131" s="36">
        <f>SUMIFS(СВЦЭМ!$D$39:$D$782,СВЦЭМ!$A$39:$A$782,$A131,СВЦЭМ!$B$39:$B$782,Q$119)+'СЕТ СН'!$I$11+СВЦЭМ!$D$10+'СЕТ СН'!$I$5-'СЕТ СН'!$I$21</f>
        <v>3832.0412478500002</v>
      </c>
      <c r="R131" s="36">
        <f>SUMIFS(СВЦЭМ!$D$39:$D$782,СВЦЭМ!$A$39:$A$782,$A131,СВЦЭМ!$B$39:$B$782,R$119)+'СЕТ СН'!$I$11+СВЦЭМ!$D$10+'СЕТ СН'!$I$5-'СЕТ СН'!$I$21</f>
        <v>3824.0747894199999</v>
      </c>
      <c r="S131" s="36">
        <f>SUMIFS(СВЦЭМ!$D$39:$D$782,СВЦЭМ!$A$39:$A$782,$A131,СВЦЭМ!$B$39:$B$782,S$119)+'СЕТ СН'!$I$11+СВЦЭМ!$D$10+'СЕТ СН'!$I$5-'СЕТ СН'!$I$21</f>
        <v>3827.37277249</v>
      </c>
      <c r="T131" s="36">
        <f>SUMIFS(СВЦЭМ!$D$39:$D$782,СВЦЭМ!$A$39:$A$782,$A131,СВЦЭМ!$B$39:$B$782,T$119)+'СЕТ СН'!$I$11+СВЦЭМ!$D$10+'СЕТ СН'!$I$5-'СЕТ СН'!$I$21</f>
        <v>3815.4914897099998</v>
      </c>
      <c r="U131" s="36">
        <f>SUMIFS(СВЦЭМ!$D$39:$D$782,СВЦЭМ!$A$39:$A$782,$A131,СВЦЭМ!$B$39:$B$782,U$119)+'СЕТ СН'!$I$11+СВЦЭМ!$D$10+'СЕТ СН'!$I$5-'СЕТ СН'!$I$21</f>
        <v>3808.2017144399997</v>
      </c>
      <c r="V131" s="36">
        <f>SUMIFS(СВЦЭМ!$D$39:$D$782,СВЦЭМ!$A$39:$A$782,$A131,СВЦЭМ!$B$39:$B$782,V$119)+'СЕТ СН'!$I$11+СВЦЭМ!$D$10+'СЕТ СН'!$I$5-'СЕТ СН'!$I$21</f>
        <v>3799.5437394199998</v>
      </c>
      <c r="W131" s="36">
        <f>SUMIFS(СВЦЭМ!$D$39:$D$782,СВЦЭМ!$A$39:$A$782,$A131,СВЦЭМ!$B$39:$B$782,W$119)+'СЕТ СН'!$I$11+СВЦЭМ!$D$10+'СЕТ СН'!$I$5-'СЕТ СН'!$I$21</f>
        <v>3809.79509229</v>
      </c>
      <c r="X131" s="36">
        <f>SUMIFS(СВЦЭМ!$D$39:$D$782,СВЦЭМ!$A$39:$A$782,$A131,СВЦЭМ!$B$39:$B$782,X$119)+'СЕТ СН'!$I$11+СВЦЭМ!$D$10+'СЕТ СН'!$I$5-'СЕТ СН'!$I$21</f>
        <v>3814.0758224599999</v>
      </c>
      <c r="Y131" s="36">
        <f>SUMIFS(СВЦЭМ!$D$39:$D$782,СВЦЭМ!$A$39:$A$782,$A131,СВЦЭМ!$B$39:$B$782,Y$119)+'СЕТ СН'!$I$11+СВЦЭМ!$D$10+'СЕТ СН'!$I$5-'СЕТ СН'!$I$21</f>
        <v>3834.7013029499999</v>
      </c>
    </row>
    <row r="132" spans="1:25" ht="15.75" x14ac:dyDescent="0.2">
      <c r="A132" s="35">
        <f t="shared" si="3"/>
        <v>44329</v>
      </c>
      <c r="B132" s="36">
        <f>SUMIFS(СВЦЭМ!$D$39:$D$782,СВЦЭМ!$A$39:$A$782,$A132,СВЦЭМ!$B$39:$B$782,B$119)+'СЕТ СН'!$I$11+СВЦЭМ!$D$10+'СЕТ СН'!$I$5-'СЕТ СН'!$I$21</f>
        <v>3911.9351590199999</v>
      </c>
      <c r="C132" s="36">
        <f>SUMIFS(СВЦЭМ!$D$39:$D$782,СВЦЭМ!$A$39:$A$782,$A132,СВЦЭМ!$B$39:$B$782,C$119)+'СЕТ СН'!$I$11+СВЦЭМ!$D$10+'СЕТ СН'!$I$5-'СЕТ СН'!$I$21</f>
        <v>3957.1074110600002</v>
      </c>
      <c r="D132" s="36">
        <f>SUMIFS(СВЦЭМ!$D$39:$D$782,СВЦЭМ!$A$39:$A$782,$A132,СВЦЭМ!$B$39:$B$782,D$119)+'СЕТ СН'!$I$11+СВЦЭМ!$D$10+'СЕТ СН'!$I$5-'СЕТ СН'!$I$21</f>
        <v>3973.1669222199998</v>
      </c>
      <c r="E132" s="36">
        <f>SUMIFS(СВЦЭМ!$D$39:$D$782,СВЦЭМ!$A$39:$A$782,$A132,СВЦЭМ!$B$39:$B$782,E$119)+'СЕТ СН'!$I$11+СВЦЭМ!$D$10+'СЕТ СН'!$I$5-'СЕТ СН'!$I$21</f>
        <v>3963.2910709500002</v>
      </c>
      <c r="F132" s="36">
        <f>SUMIFS(СВЦЭМ!$D$39:$D$782,СВЦЭМ!$A$39:$A$782,$A132,СВЦЭМ!$B$39:$B$782,F$119)+'СЕТ СН'!$I$11+СВЦЭМ!$D$10+'СЕТ СН'!$I$5-'СЕТ СН'!$I$21</f>
        <v>3959.21206471</v>
      </c>
      <c r="G132" s="36">
        <f>SUMIFS(СВЦЭМ!$D$39:$D$782,СВЦЭМ!$A$39:$A$782,$A132,СВЦЭМ!$B$39:$B$782,G$119)+'СЕТ СН'!$I$11+СВЦЭМ!$D$10+'СЕТ СН'!$I$5-'СЕТ СН'!$I$21</f>
        <v>3963.5511775699997</v>
      </c>
      <c r="H132" s="36">
        <f>SUMIFS(СВЦЭМ!$D$39:$D$782,СВЦЭМ!$A$39:$A$782,$A132,СВЦЭМ!$B$39:$B$782,H$119)+'СЕТ СН'!$I$11+СВЦЭМ!$D$10+'СЕТ СН'!$I$5-'СЕТ СН'!$I$21</f>
        <v>3924.1525802400001</v>
      </c>
      <c r="I132" s="36">
        <f>SUMIFS(СВЦЭМ!$D$39:$D$782,СВЦЭМ!$A$39:$A$782,$A132,СВЦЭМ!$B$39:$B$782,I$119)+'СЕТ СН'!$I$11+СВЦЭМ!$D$10+'СЕТ СН'!$I$5-'СЕТ СН'!$I$21</f>
        <v>3865.3692694000001</v>
      </c>
      <c r="J132" s="36">
        <f>SUMIFS(СВЦЭМ!$D$39:$D$782,СВЦЭМ!$A$39:$A$782,$A132,СВЦЭМ!$B$39:$B$782,J$119)+'СЕТ СН'!$I$11+СВЦЭМ!$D$10+'СЕТ СН'!$I$5-'СЕТ СН'!$I$21</f>
        <v>3840.6509857400001</v>
      </c>
      <c r="K132" s="36">
        <f>SUMIFS(СВЦЭМ!$D$39:$D$782,СВЦЭМ!$A$39:$A$782,$A132,СВЦЭМ!$B$39:$B$782,K$119)+'СЕТ СН'!$I$11+СВЦЭМ!$D$10+'СЕТ СН'!$I$5-'СЕТ СН'!$I$21</f>
        <v>3818.6991765499997</v>
      </c>
      <c r="L132" s="36">
        <f>SUMIFS(СВЦЭМ!$D$39:$D$782,СВЦЭМ!$A$39:$A$782,$A132,СВЦЭМ!$B$39:$B$782,L$119)+'СЕТ СН'!$I$11+СВЦЭМ!$D$10+'СЕТ СН'!$I$5-'СЕТ СН'!$I$21</f>
        <v>3782.5701108499998</v>
      </c>
      <c r="M132" s="36">
        <f>SUMIFS(СВЦЭМ!$D$39:$D$782,СВЦЭМ!$A$39:$A$782,$A132,СВЦЭМ!$B$39:$B$782,M$119)+'СЕТ СН'!$I$11+СВЦЭМ!$D$10+'СЕТ СН'!$I$5-'СЕТ СН'!$I$21</f>
        <v>3796.9737693299999</v>
      </c>
      <c r="N132" s="36">
        <f>SUMIFS(СВЦЭМ!$D$39:$D$782,СВЦЭМ!$A$39:$A$782,$A132,СВЦЭМ!$B$39:$B$782,N$119)+'СЕТ СН'!$I$11+СВЦЭМ!$D$10+'СЕТ СН'!$I$5-'СЕТ СН'!$I$21</f>
        <v>3825.5266988200001</v>
      </c>
      <c r="O132" s="36">
        <f>SUMIFS(СВЦЭМ!$D$39:$D$782,СВЦЭМ!$A$39:$A$782,$A132,СВЦЭМ!$B$39:$B$782,O$119)+'СЕТ СН'!$I$11+СВЦЭМ!$D$10+'СЕТ СН'!$I$5-'СЕТ СН'!$I$21</f>
        <v>3836.2348266700001</v>
      </c>
      <c r="P132" s="36">
        <f>SUMIFS(СВЦЭМ!$D$39:$D$782,СВЦЭМ!$A$39:$A$782,$A132,СВЦЭМ!$B$39:$B$782,P$119)+'СЕТ СН'!$I$11+СВЦЭМ!$D$10+'СЕТ СН'!$I$5-'СЕТ СН'!$I$21</f>
        <v>3851.70766099</v>
      </c>
      <c r="Q132" s="36">
        <f>SUMIFS(СВЦЭМ!$D$39:$D$782,СВЦЭМ!$A$39:$A$782,$A132,СВЦЭМ!$B$39:$B$782,Q$119)+'СЕТ СН'!$I$11+СВЦЭМ!$D$10+'СЕТ СН'!$I$5-'СЕТ СН'!$I$21</f>
        <v>3861.9075654799999</v>
      </c>
      <c r="R132" s="36">
        <f>SUMIFS(СВЦЭМ!$D$39:$D$782,СВЦЭМ!$A$39:$A$782,$A132,СВЦЭМ!$B$39:$B$782,R$119)+'СЕТ СН'!$I$11+СВЦЭМ!$D$10+'СЕТ СН'!$I$5-'СЕТ СН'!$I$21</f>
        <v>3861.9598095699998</v>
      </c>
      <c r="S132" s="36">
        <f>SUMIFS(СВЦЭМ!$D$39:$D$782,СВЦЭМ!$A$39:$A$782,$A132,СВЦЭМ!$B$39:$B$782,S$119)+'СЕТ СН'!$I$11+СВЦЭМ!$D$10+'СЕТ СН'!$I$5-'СЕТ СН'!$I$21</f>
        <v>3878.4109204799997</v>
      </c>
      <c r="T132" s="36">
        <f>SUMIFS(СВЦЭМ!$D$39:$D$782,СВЦЭМ!$A$39:$A$782,$A132,СВЦЭМ!$B$39:$B$782,T$119)+'СЕТ СН'!$I$11+СВЦЭМ!$D$10+'СЕТ СН'!$I$5-'СЕТ СН'!$I$21</f>
        <v>3861.4610362399999</v>
      </c>
      <c r="U132" s="36">
        <f>SUMIFS(СВЦЭМ!$D$39:$D$782,СВЦЭМ!$A$39:$A$782,$A132,СВЦЭМ!$B$39:$B$782,U$119)+'СЕТ СН'!$I$11+СВЦЭМ!$D$10+'СЕТ СН'!$I$5-'СЕТ СН'!$I$21</f>
        <v>3837.2407366500001</v>
      </c>
      <c r="V132" s="36">
        <f>SUMIFS(СВЦЭМ!$D$39:$D$782,СВЦЭМ!$A$39:$A$782,$A132,СВЦЭМ!$B$39:$B$782,V$119)+'СЕТ СН'!$I$11+СВЦЭМ!$D$10+'СЕТ СН'!$I$5-'СЕТ СН'!$I$21</f>
        <v>3823.05360225</v>
      </c>
      <c r="W132" s="36">
        <f>SUMIFS(СВЦЭМ!$D$39:$D$782,СВЦЭМ!$A$39:$A$782,$A132,СВЦЭМ!$B$39:$B$782,W$119)+'СЕТ СН'!$I$11+СВЦЭМ!$D$10+'СЕТ СН'!$I$5-'СЕТ СН'!$I$21</f>
        <v>3824.01276336</v>
      </c>
      <c r="X132" s="36">
        <f>SUMIFS(СВЦЭМ!$D$39:$D$782,СВЦЭМ!$A$39:$A$782,$A132,СВЦЭМ!$B$39:$B$782,X$119)+'СЕТ СН'!$I$11+СВЦЭМ!$D$10+'СЕТ СН'!$I$5-'СЕТ СН'!$I$21</f>
        <v>3840.0808006100001</v>
      </c>
      <c r="Y132" s="36">
        <f>SUMIFS(СВЦЭМ!$D$39:$D$782,СВЦЭМ!$A$39:$A$782,$A132,СВЦЭМ!$B$39:$B$782,Y$119)+'СЕТ СН'!$I$11+СВЦЭМ!$D$10+'СЕТ СН'!$I$5-'СЕТ СН'!$I$21</f>
        <v>3878.6612547499999</v>
      </c>
    </row>
    <row r="133" spans="1:25" ht="15.75" x14ac:dyDescent="0.2">
      <c r="A133" s="35">
        <f t="shared" si="3"/>
        <v>44330</v>
      </c>
      <c r="B133" s="36">
        <f>SUMIFS(СВЦЭМ!$D$39:$D$782,СВЦЭМ!$A$39:$A$782,$A133,СВЦЭМ!$B$39:$B$782,B$119)+'СЕТ СН'!$I$11+СВЦЭМ!$D$10+'СЕТ СН'!$I$5-'СЕТ СН'!$I$21</f>
        <v>3908.0079894199998</v>
      </c>
      <c r="C133" s="36">
        <f>SUMIFS(СВЦЭМ!$D$39:$D$782,СВЦЭМ!$A$39:$A$782,$A133,СВЦЭМ!$B$39:$B$782,C$119)+'СЕТ СН'!$I$11+СВЦЭМ!$D$10+'СЕТ СН'!$I$5-'СЕТ СН'!$I$21</f>
        <v>3925.87562101</v>
      </c>
      <c r="D133" s="36">
        <f>SUMIFS(СВЦЭМ!$D$39:$D$782,СВЦЭМ!$A$39:$A$782,$A133,СВЦЭМ!$B$39:$B$782,D$119)+'СЕТ СН'!$I$11+СВЦЭМ!$D$10+'СЕТ СН'!$I$5-'СЕТ СН'!$I$21</f>
        <v>3946.9947284199998</v>
      </c>
      <c r="E133" s="36">
        <f>SUMIFS(СВЦЭМ!$D$39:$D$782,СВЦЭМ!$A$39:$A$782,$A133,СВЦЭМ!$B$39:$B$782,E$119)+'СЕТ СН'!$I$11+СВЦЭМ!$D$10+'СЕТ СН'!$I$5-'СЕТ СН'!$I$21</f>
        <v>3956.3842444299999</v>
      </c>
      <c r="F133" s="36">
        <f>SUMIFS(СВЦЭМ!$D$39:$D$782,СВЦЭМ!$A$39:$A$782,$A133,СВЦЭМ!$B$39:$B$782,F$119)+'СЕТ СН'!$I$11+СВЦЭМ!$D$10+'СЕТ СН'!$I$5-'СЕТ СН'!$I$21</f>
        <v>3970.1281394099997</v>
      </c>
      <c r="G133" s="36">
        <f>SUMIFS(СВЦЭМ!$D$39:$D$782,СВЦЭМ!$A$39:$A$782,$A133,СВЦЭМ!$B$39:$B$782,G$119)+'СЕТ СН'!$I$11+СВЦЭМ!$D$10+'СЕТ СН'!$I$5-'СЕТ СН'!$I$21</f>
        <v>3949.1371487099996</v>
      </c>
      <c r="H133" s="36">
        <f>SUMIFS(СВЦЭМ!$D$39:$D$782,СВЦЭМ!$A$39:$A$782,$A133,СВЦЭМ!$B$39:$B$782,H$119)+'СЕТ СН'!$I$11+СВЦЭМ!$D$10+'СЕТ СН'!$I$5-'СЕТ СН'!$I$21</f>
        <v>3898.1497863999998</v>
      </c>
      <c r="I133" s="36">
        <f>SUMIFS(СВЦЭМ!$D$39:$D$782,СВЦЭМ!$A$39:$A$782,$A133,СВЦЭМ!$B$39:$B$782,I$119)+'СЕТ СН'!$I$11+СВЦЭМ!$D$10+'СЕТ СН'!$I$5-'СЕТ СН'!$I$21</f>
        <v>3837.1412334199999</v>
      </c>
      <c r="J133" s="36">
        <f>SUMIFS(СВЦЭМ!$D$39:$D$782,СВЦЭМ!$A$39:$A$782,$A133,СВЦЭМ!$B$39:$B$782,J$119)+'СЕТ СН'!$I$11+СВЦЭМ!$D$10+'СЕТ СН'!$I$5-'СЕТ СН'!$I$21</f>
        <v>3800.9535665499998</v>
      </c>
      <c r="K133" s="36">
        <f>SUMIFS(СВЦЭМ!$D$39:$D$782,СВЦЭМ!$A$39:$A$782,$A133,СВЦЭМ!$B$39:$B$782,K$119)+'СЕТ СН'!$I$11+СВЦЭМ!$D$10+'СЕТ СН'!$I$5-'СЕТ СН'!$I$21</f>
        <v>3777.1195574900003</v>
      </c>
      <c r="L133" s="36">
        <f>SUMIFS(СВЦЭМ!$D$39:$D$782,СВЦЭМ!$A$39:$A$782,$A133,СВЦЭМ!$B$39:$B$782,L$119)+'СЕТ СН'!$I$11+СВЦЭМ!$D$10+'СЕТ СН'!$I$5-'СЕТ СН'!$I$21</f>
        <v>3762.7434443100001</v>
      </c>
      <c r="M133" s="36">
        <f>SUMIFS(СВЦЭМ!$D$39:$D$782,СВЦЭМ!$A$39:$A$782,$A133,СВЦЭМ!$B$39:$B$782,M$119)+'СЕТ СН'!$I$11+СВЦЭМ!$D$10+'СЕТ СН'!$I$5-'СЕТ СН'!$I$21</f>
        <v>3776.2637262099997</v>
      </c>
      <c r="N133" s="36">
        <f>SUMIFS(СВЦЭМ!$D$39:$D$782,СВЦЭМ!$A$39:$A$782,$A133,СВЦЭМ!$B$39:$B$782,N$119)+'СЕТ СН'!$I$11+СВЦЭМ!$D$10+'СЕТ СН'!$I$5-'СЕТ СН'!$I$21</f>
        <v>3806.7937795500002</v>
      </c>
      <c r="O133" s="36">
        <f>SUMIFS(СВЦЭМ!$D$39:$D$782,СВЦЭМ!$A$39:$A$782,$A133,СВЦЭМ!$B$39:$B$782,O$119)+'СЕТ СН'!$I$11+СВЦЭМ!$D$10+'СЕТ СН'!$I$5-'СЕТ СН'!$I$21</f>
        <v>3813.0399055899998</v>
      </c>
      <c r="P133" s="36">
        <f>SUMIFS(СВЦЭМ!$D$39:$D$782,СВЦЭМ!$A$39:$A$782,$A133,СВЦЭМ!$B$39:$B$782,P$119)+'СЕТ СН'!$I$11+СВЦЭМ!$D$10+'СЕТ СН'!$I$5-'СЕТ СН'!$I$21</f>
        <v>3824.4779876399998</v>
      </c>
      <c r="Q133" s="36">
        <f>SUMIFS(СВЦЭМ!$D$39:$D$782,СВЦЭМ!$A$39:$A$782,$A133,СВЦЭМ!$B$39:$B$782,Q$119)+'СЕТ СН'!$I$11+СВЦЭМ!$D$10+'СЕТ СН'!$I$5-'СЕТ СН'!$I$21</f>
        <v>3839.6240906600001</v>
      </c>
      <c r="R133" s="36">
        <f>SUMIFS(СВЦЭМ!$D$39:$D$782,СВЦЭМ!$A$39:$A$782,$A133,СВЦЭМ!$B$39:$B$782,R$119)+'СЕТ СН'!$I$11+СВЦЭМ!$D$10+'СЕТ СН'!$I$5-'СЕТ СН'!$I$21</f>
        <v>3838.3124367700002</v>
      </c>
      <c r="S133" s="36">
        <f>SUMIFS(СВЦЭМ!$D$39:$D$782,СВЦЭМ!$A$39:$A$782,$A133,СВЦЭМ!$B$39:$B$782,S$119)+'СЕТ СН'!$I$11+СВЦЭМ!$D$10+'СЕТ СН'!$I$5-'СЕТ СН'!$I$21</f>
        <v>3848.3425345000001</v>
      </c>
      <c r="T133" s="36">
        <f>SUMIFS(СВЦЭМ!$D$39:$D$782,СВЦЭМ!$A$39:$A$782,$A133,СВЦЭМ!$B$39:$B$782,T$119)+'СЕТ СН'!$I$11+СВЦЭМ!$D$10+'СЕТ СН'!$I$5-'СЕТ СН'!$I$21</f>
        <v>3833.4218520300001</v>
      </c>
      <c r="U133" s="36">
        <f>SUMIFS(СВЦЭМ!$D$39:$D$782,СВЦЭМ!$A$39:$A$782,$A133,СВЦЭМ!$B$39:$B$782,U$119)+'СЕТ СН'!$I$11+СВЦЭМ!$D$10+'СЕТ СН'!$I$5-'СЕТ СН'!$I$21</f>
        <v>3824.3987048999998</v>
      </c>
      <c r="V133" s="36">
        <f>SUMIFS(СВЦЭМ!$D$39:$D$782,СВЦЭМ!$A$39:$A$782,$A133,СВЦЭМ!$B$39:$B$782,V$119)+'СЕТ СН'!$I$11+СВЦЭМ!$D$10+'СЕТ СН'!$I$5-'СЕТ СН'!$I$21</f>
        <v>3840.9119648999999</v>
      </c>
      <c r="W133" s="36">
        <f>SUMIFS(СВЦЭМ!$D$39:$D$782,СВЦЭМ!$A$39:$A$782,$A133,СВЦЭМ!$B$39:$B$782,W$119)+'СЕТ СН'!$I$11+СВЦЭМ!$D$10+'СЕТ СН'!$I$5-'СЕТ СН'!$I$21</f>
        <v>3842.2971311900001</v>
      </c>
      <c r="X133" s="36">
        <f>SUMIFS(СВЦЭМ!$D$39:$D$782,СВЦЭМ!$A$39:$A$782,$A133,СВЦЭМ!$B$39:$B$782,X$119)+'СЕТ СН'!$I$11+СВЦЭМ!$D$10+'СЕТ СН'!$I$5-'СЕТ СН'!$I$21</f>
        <v>3846.7568646899999</v>
      </c>
      <c r="Y133" s="36">
        <f>SUMIFS(СВЦЭМ!$D$39:$D$782,СВЦЭМ!$A$39:$A$782,$A133,СВЦЭМ!$B$39:$B$782,Y$119)+'СЕТ СН'!$I$11+СВЦЭМ!$D$10+'СЕТ СН'!$I$5-'СЕТ СН'!$I$21</f>
        <v>3859.2997876300001</v>
      </c>
    </row>
    <row r="134" spans="1:25" ht="15.75" x14ac:dyDescent="0.2">
      <c r="A134" s="35">
        <f t="shared" si="3"/>
        <v>44331</v>
      </c>
      <c r="B134" s="36">
        <f>SUMIFS(СВЦЭМ!$D$39:$D$782,СВЦЭМ!$A$39:$A$782,$A134,СВЦЭМ!$B$39:$B$782,B$119)+'СЕТ СН'!$I$11+СВЦЭМ!$D$10+'СЕТ СН'!$I$5-'СЕТ СН'!$I$21</f>
        <v>3865.0242517900001</v>
      </c>
      <c r="C134" s="36">
        <f>SUMIFS(СВЦЭМ!$D$39:$D$782,СВЦЭМ!$A$39:$A$782,$A134,СВЦЭМ!$B$39:$B$782,C$119)+'СЕТ СН'!$I$11+СВЦЭМ!$D$10+'СЕТ СН'!$I$5-'СЕТ СН'!$I$21</f>
        <v>3880.80378324</v>
      </c>
      <c r="D134" s="36">
        <f>SUMIFS(СВЦЭМ!$D$39:$D$782,СВЦЭМ!$A$39:$A$782,$A134,СВЦЭМ!$B$39:$B$782,D$119)+'СЕТ СН'!$I$11+СВЦЭМ!$D$10+'СЕТ СН'!$I$5-'СЕТ СН'!$I$21</f>
        <v>3910.15113496</v>
      </c>
      <c r="E134" s="36">
        <f>SUMIFS(СВЦЭМ!$D$39:$D$782,СВЦЭМ!$A$39:$A$782,$A134,СВЦЭМ!$B$39:$B$782,E$119)+'СЕТ СН'!$I$11+СВЦЭМ!$D$10+'СЕТ СН'!$I$5-'СЕТ СН'!$I$21</f>
        <v>3930.18018334</v>
      </c>
      <c r="F134" s="36">
        <f>SUMIFS(СВЦЭМ!$D$39:$D$782,СВЦЭМ!$A$39:$A$782,$A134,СВЦЭМ!$B$39:$B$782,F$119)+'СЕТ СН'!$I$11+СВЦЭМ!$D$10+'СЕТ СН'!$I$5-'СЕТ СН'!$I$21</f>
        <v>3934.3208768899999</v>
      </c>
      <c r="G134" s="36">
        <f>SUMIFS(СВЦЭМ!$D$39:$D$782,СВЦЭМ!$A$39:$A$782,$A134,СВЦЭМ!$B$39:$B$782,G$119)+'СЕТ СН'!$I$11+СВЦЭМ!$D$10+'СЕТ СН'!$I$5-'СЕТ СН'!$I$21</f>
        <v>3918.7425417899999</v>
      </c>
      <c r="H134" s="36">
        <f>SUMIFS(СВЦЭМ!$D$39:$D$782,СВЦЭМ!$A$39:$A$782,$A134,СВЦЭМ!$B$39:$B$782,H$119)+'СЕТ СН'!$I$11+СВЦЭМ!$D$10+'СЕТ СН'!$I$5-'СЕТ СН'!$I$21</f>
        <v>3871.5797280900001</v>
      </c>
      <c r="I134" s="36">
        <f>SUMIFS(СВЦЭМ!$D$39:$D$782,СВЦЭМ!$A$39:$A$782,$A134,СВЦЭМ!$B$39:$B$782,I$119)+'СЕТ СН'!$I$11+СВЦЭМ!$D$10+'СЕТ СН'!$I$5-'СЕТ СН'!$I$21</f>
        <v>3818.2228047200001</v>
      </c>
      <c r="J134" s="36">
        <f>SUMIFS(СВЦЭМ!$D$39:$D$782,СВЦЭМ!$A$39:$A$782,$A134,СВЦЭМ!$B$39:$B$782,J$119)+'СЕТ СН'!$I$11+СВЦЭМ!$D$10+'СЕТ СН'!$I$5-'СЕТ СН'!$I$21</f>
        <v>3830.0835331200001</v>
      </c>
      <c r="K134" s="36">
        <f>SUMIFS(СВЦЭМ!$D$39:$D$782,СВЦЭМ!$A$39:$A$782,$A134,СВЦЭМ!$B$39:$B$782,K$119)+'СЕТ СН'!$I$11+СВЦЭМ!$D$10+'СЕТ СН'!$I$5-'СЕТ СН'!$I$21</f>
        <v>3815.1958394799999</v>
      </c>
      <c r="L134" s="36">
        <f>SUMIFS(СВЦЭМ!$D$39:$D$782,СВЦЭМ!$A$39:$A$782,$A134,СВЦЭМ!$B$39:$B$782,L$119)+'СЕТ СН'!$I$11+СВЦЭМ!$D$10+'СЕТ СН'!$I$5-'СЕТ СН'!$I$21</f>
        <v>3798.4002375700002</v>
      </c>
      <c r="M134" s="36">
        <f>SUMIFS(СВЦЭМ!$D$39:$D$782,СВЦЭМ!$A$39:$A$782,$A134,СВЦЭМ!$B$39:$B$782,M$119)+'СЕТ СН'!$I$11+СВЦЭМ!$D$10+'СЕТ СН'!$I$5-'СЕТ СН'!$I$21</f>
        <v>3806.26698734</v>
      </c>
      <c r="N134" s="36">
        <f>SUMIFS(СВЦЭМ!$D$39:$D$782,СВЦЭМ!$A$39:$A$782,$A134,СВЦЭМ!$B$39:$B$782,N$119)+'СЕТ СН'!$I$11+СВЦЭМ!$D$10+'СЕТ СН'!$I$5-'СЕТ СН'!$I$21</f>
        <v>3818.8372057299998</v>
      </c>
      <c r="O134" s="36">
        <f>SUMIFS(СВЦЭМ!$D$39:$D$782,СВЦЭМ!$A$39:$A$782,$A134,СВЦЭМ!$B$39:$B$782,O$119)+'СЕТ СН'!$I$11+СВЦЭМ!$D$10+'СЕТ СН'!$I$5-'СЕТ СН'!$I$21</f>
        <v>3827.3425098399998</v>
      </c>
      <c r="P134" s="36">
        <f>SUMIFS(СВЦЭМ!$D$39:$D$782,СВЦЭМ!$A$39:$A$782,$A134,СВЦЭМ!$B$39:$B$782,P$119)+'СЕТ СН'!$I$11+СВЦЭМ!$D$10+'СЕТ СН'!$I$5-'СЕТ СН'!$I$21</f>
        <v>3854.00304241</v>
      </c>
      <c r="Q134" s="36">
        <f>SUMIFS(СВЦЭМ!$D$39:$D$782,СВЦЭМ!$A$39:$A$782,$A134,СВЦЭМ!$B$39:$B$782,Q$119)+'СЕТ СН'!$I$11+СВЦЭМ!$D$10+'СЕТ СН'!$I$5-'СЕТ СН'!$I$21</f>
        <v>3849.5382930000001</v>
      </c>
      <c r="R134" s="36">
        <f>SUMIFS(СВЦЭМ!$D$39:$D$782,СВЦЭМ!$A$39:$A$782,$A134,СВЦЭМ!$B$39:$B$782,R$119)+'СЕТ СН'!$I$11+СВЦЭМ!$D$10+'СЕТ СН'!$I$5-'СЕТ СН'!$I$21</f>
        <v>3834.1597901</v>
      </c>
      <c r="S134" s="36">
        <f>SUMIFS(СВЦЭМ!$D$39:$D$782,СВЦЭМ!$A$39:$A$782,$A134,СВЦЭМ!$B$39:$B$782,S$119)+'СЕТ СН'!$I$11+СВЦЭМ!$D$10+'СЕТ СН'!$I$5-'СЕТ СН'!$I$21</f>
        <v>3827.6912888100001</v>
      </c>
      <c r="T134" s="36">
        <f>SUMIFS(СВЦЭМ!$D$39:$D$782,СВЦЭМ!$A$39:$A$782,$A134,СВЦЭМ!$B$39:$B$782,T$119)+'СЕТ СН'!$I$11+СВЦЭМ!$D$10+'СЕТ СН'!$I$5-'СЕТ СН'!$I$21</f>
        <v>3804.0088013099999</v>
      </c>
      <c r="U134" s="36">
        <f>SUMIFS(СВЦЭМ!$D$39:$D$782,СВЦЭМ!$A$39:$A$782,$A134,СВЦЭМ!$B$39:$B$782,U$119)+'СЕТ СН'!$I$11+СВЦЭМ!$D$10+'СЕТ СН'!$I$5-'СЕТ СН'!$I$21</f>
        <v>3776.3837636099997</v>
      </c>
      <c r="V134" s="36">
        <f>SUMIFS(СВЦЭМ!$D$39:$D$782,СВЦЭМ!$A$39:$A$782,$A134,СВЦЭМ!$B$39:$B$782,V$119)+'СЕТ СН'!$I$11+СВЦЭМ!$D$10+'СЕТ СН'!$I$5-'СЕТ СН'!$I$21</f>
        <v>3753.02565602</v>
      </c>
      <c r="W134" s="36">
        <f>SUMIFS(СВЦЭМ!$D$39:$D$782,СВЦЭМ!$A$39:$A$782,$A134,СВЦЭМ!$B$39:$B$782,W$119)+'СЕТ СН'!$I$11+СВЦЭМ!$D$10+'СЕТ СН'!$I$5-'СЕТ СН'!$I$21</f>
        <v>3750.32981694</v>
      </c>
      <c r="X134" s="36">
        <f>SUMIFS(СВЦЭМ!$D$39:$D$782,СВЦЭМ!$A$39:$A$782,$A134,СВЦЭМ!$B$39:$B$782,X$119)+'СЕТ СН'!$I$11+СВЦЭМ!$D$10+'СЕТ СН'!$I$5-'СЕТ СН'!$I$21</f>
        <v>3753.8858419899998</v>
      </c>
      <c r="Y134" s="36">
        <f>SUMIFS(СВЦЭМ!$D$39:$D$782,СВЦЭМ!$A$39:$A$782,$A134,СВЦЭМ!$B$39:$B$782,Y$119)+'СЕТ СН'!$I$11+СВЦЭМ!$D$10+'СЕТ СН'!$I$5-'СЕТ СН'!$I$21</f>
        <v>3779.8981992899999</v>
      </c>
    </row>
    <row r="135" spans="1:25" ht="15.75" x14ac:dyDescent="0.2">
      <c r="A135" s="35">
        <f t="shared" si="3"/>
        <v>44332</v>
      </c>
      <c r="B135" s="36">
        <f>SUMIFS(СВЦЭМ!$D$39:$D$782,СВЦЭМ!$A$39:$A$782,$A135,СВЦЭМ!$B$39:$B$782,B$119)+'СЕТ СН'!$I$11+СВЦЭМ!$D$10+'СЕТ СН'!$I$5-'СЕТ СН'!$I$21</f>
        <v>3782.6141003600001</v>
      </c>
      <c r="C135" s="36">
        <f>SUMIFS(СВЦЭМ!$D$39:$D$782,СВЦЭМ!$A$39:$A$782,$A135,СВЦЭМ!$B$39:$B$782,C$119)+'СЕТ СН'!$I$11+СВЦЭМ!$D$10+'СЕТ СН'!$I$5-'СЕТ СН'!$I$21</f>
        <v>3780.44329638</v>
      </c>
      <c r="D135" s="36">
        <f>SUMIFS(СВЦЭМ!$D$39:$D$782,СВЦЭМ!$A$39:$A$782,$A135,СВЦЭМ!$B$39:$B$782,D$119)+'СЕТ СН'!$I$11+СВЦЭМ!$D$10+'СЕТ СН'!$I$5-'СЕТ СН'!$I$21</f>
        <v>3765.74803101</v>
      </c>
      <c r="E135" s="36">
        <f>SUMIFS(СВЦЭМ!$D$39:$D$782,СВЦЭМ!$A$39:$A$782,$A135,СВЦЭМ!$B$39:$B$782,E$119)+'СЕТ СН'!$I$11+СВЦЭМ!$D$10+'СЕТ СН'!$I$5-'СЕТ СН'!$I$21</f>
        <v>3762.5458020999999</v>
      </c>
      <c r="F135" s="36">
        <f>SUMIFS(СВЦЭМ!$D$39:$D$782,СВЦЭМ!$A$39:$A$782,$A135,СВЦЭМ!$B$39:$B$782,F$119)+'СЕТ СН'!$I$11+СВЦЭМ!$D$10+'СЕТ СН'!$I$5-'СЕТ СН'!$I$21</f>
        <v>3758.0759888100001</v>
      </c>
      <c r="G135" s="36">
        <f>SUMIFS(СВЦЭМ!$D$39:$D$782,СВЦЭМ!$A$39:$A$782,$A135,СВЦЭМ!$B$39:$B$782,G$119)+'СЕТ СН'!$I$11+СВЦЭМ!$D$10+'СЕТ СН'!$I$5-'СЕТ СН'!$I$21</f>
        <v>3758.1502704599998</v>
      </c>
      <c r="H135" s="36">
        <f>SUMIFS(СВЦЭМ!$D$39:$D$782,СВЦЭМ!$A$39:$A$782,$A135,СВЦЭМ!$B$39:$B$782,H$119)+'СЕТ СН'!$I$11+СВЦЭМ!$D$10+'СЕТ СН'!$I$5-'СЕТ СН'!$I$21</f>
        <v>3768.0897842300001</v>
      </c>
      <c r="I135" s="36">
        <f>SUMIFS(СВЦЭМ!$D$39:$D$782,СВЦЭМ!$A$39:$A$782,$A135,СВЦЭМ!$B$39:$B$782,I$119)+'СЕТ СН'!$I$11+СВЦЭМ!$D$10+'СЕТ СН'!$I$5-'СЕТ СН'!$I$21</f>
        <v>3750.05735912</v>
      </c>
      <c r="J135" s="36">
        <f>SUMIFS(СВЦЭМ!$D$39:$D$782,СВЦЭМ!$A$39:$A$782,$A135,СВЦЭМ!$B$39:$B$782,J$119)+'СЕТ СН'!$I$11+СВЦЭМ!$D$10+'СЕТ СН'!$I$5-'СЕТ СН'!$I$21</f>
        <v>3720.7002201300002</v>
      </c>
      <c r="K135" s="36">
        <f>SUMIFS(СВЦЭМ!$D$39:$D$782,СВЦЭМ!$A$39:$A$782,$A135,СВЦЭМ!$B$39:$B$782,K$119)+'СЕТ СН'!$I$11+СВЦЭМ!$D$10+'СЕТ СН'!$I$5-'СЕТ СН'!$I$21</f>
        <v>3756.55995231</v>
      </c>
      <c r="L135" s="36">
        <f>SUMIFS(СВЦЭМ!$D$39:$D$782,СВЦЭМ!$A$39:$A$782,$A135,СВЦЭМ!$B$39:$B$782,L$119)+'СЕТ СН'!$I$11+СВЦЭМ!$D$10+'СЕТ СН'!$I$5-'СЕТ СН'!$I$21</f>
        <v>3771.0950205499998</v>
      </c>
      <c r="M135" s="36">
        <f>SUMIFS(СВЦЭМ!$D$39:$D$782,СВЦЭМ!$A$39:$A$782,$A135,СВЦЭМ!$B$39:$B$782,M$119)+'СЕТ СН'!$I$11+СВЦЭМ!$D$10+'СЕТ СН'!$I$5-'СЕТ СН'!$I$21</f>
        <v>3771.6822459999999</v>
      </c>
      <c r="N135" s="36">
        <f>SUMIFS(СВЦЭМ!$D$39:$D$782,СВЦЭМ!$A$39:$A$782,$A135,СВЦЭМ!$B$39:$B$782,N$119)+'СЕТ СН'!$I$11+СВЦЭМ!$D$10+'СЕТ СН'!$I$5-'СЕТ СН'!$I$21</f>
        <v>3761.2586009199999</v>
      </c>
      <c r="O135" s="36">
        <f>SUMIFS(СВЦЭМ!$D$39:$D$782,СВЦЭМ!$A$39:$A$782,$A135,СВЦЭМ!$B$39:$B$782,O$119)+'СЕТ СН'!$I$11+СВЦЭМ!$D$10+'СЕТ СН'!$I$5-'СЕТ СН'!$I$21</f>
        <v>3745.7969524999999</v>
      </c>
      <c r="P135" s="36">
        <f>SUMIFS(СВЦЭМ!$D$39:$D$782,СВЦЭМ!$A$39:$A$782,$A135,СВЦЭМ!$B$39:$B$782,P$119)+'СЕТ СН'!$I$11+СВЦЭМ!$D$10+'СЕТ СН'!$I$5-'СЕТ СН'!$I$21</f>
        <v>3747.9507459599999</v>
      </c>
      <c r="Q135" s="36">
        <f>SUMIFS(СВЦЭМ!$D$39:$D$782,СВЦЭМ!$A$39:$A$782,$A135,СВЦЭМ!$B$39:$B$782,Q$119)+'СЕТ СН'!$I$11+СВЦЭМ!$D$10+'СЕТ СН'!$I$5-'СЕТ СН'!$I$21</f>
        <v>3740.81760549</v>
      </c>
      <c r="R135" s="36">
        <f>SUMIFS(СВЦЭМ!$D$39:$D$782,СВЦЭМ!$A$39:$A$782,$A135,СВЦЭМ!$B$39:$B$782,R$119)+'СЕТ СН'!$I$11+СВЦЭМ!$D$10+'СЕТ СН'!$I$5-'СЕТ СН'!$I$21</f>
        <v>3731.7778369799998</v>
      </c>
      <c r="S135" s="36">
        <f>SUMIFS(СВЦЭМ!$D$39:$D$782,СВЦЭМ!$A$39:$A$782,$A135,СВЦЭМ!$B$39:$B$782,S$119)+'СЕТ СН'!$I$11+СВЦЭМ!$D$10+'СЕТ СН'!$I$5-'СЕТ СН'!$I$21</f>
        <v>3744.0758982299999</v>
      </c>
      <c r="T135" s="36">
        <f>SUMIFS(СВЦЭМ!$D$39:$D$782,СВЦЭМ!$A$39:$A$782,$A135,СВЦЭМ!$B$39:$B$782,T$119)+'СЕТ СН'!$I$11+СВЦЭМ!$D$10+'СЕТ СН'!$I$5-'СЕТ СН'!$I$21</f>
        <v>3759.7042465499999</v>
      </c>
      <c r="U135" s="36">
        <f>SUMIFS(СВЦЭМ!$D$39:$D$782,СВЦЭМ!$A$39:$A$782,$A135,СВЦЭМ!$B$39:$B$782,U$119)+'СЕТ СН'!$I$11+СВЦЭМ!$D$10+'СЕТ СН'!$I$5-'СЕТ СН'!$I$21</f>
        <v>3763.3495562600001</v>
      </c>
      <c r="V135" s="36">
        <f>SUMIFS(СВЦЭМ!$D$39:$D$782,СВЦЭМ!$A$39:$A$782,$A135,СВЦЭМ!$B$39:$B$782,V$119)+'СЕТ СН'!$I$11+СВЦЭМ!$D$10+'СЕТ СН'!$I$5-'СЕТ СН'!$I$21</f>
        <v>3726.0988019699998</v>
      </c>
      <c r="W135" s="36">
        <f>SUMIFS(СВЦЭМ!$D$39:$D$782,СВЦЭМ!$A$39:$A$782,$A135,СВЦЭМ!$B$39:$B$782,W$119)+'СЕТ СН'!$I$11+СВЦЭМ!$D$10+'СЕТ СН'!$I$5-'СЕТ СН'!$I$21</f>
        <v>3723.4437197799998</v>
      </c>
      <c r="X135" s="36">
        <f>SUMIFS(СВЦЭМ!$D$39:$D$782,СВЦЭМ!$A$39:$A$782,$A135,СВЦЭМ!$B$39:$B$782,X$119)+'СЕТ СН'!$I$11+СВЦЭМ!$D$10+'СЕТ СН'!$I$5-'СЕТ СН'!$I$21</f>
        <v>3719.1119156200002</v>
      </c>
      <c r="Y135" s="36">
        <f>SUMIFS(СВЦЭМ!$D$39:$D$782,СВЦЭМ!$A$39:$A$782,$A135,СВЦЭМ!$B$39:$B$782,Y$119)+'СЕТ СН'!$I$11+СВЦЭМ!$D$10+'СЕТ СН'!$I$5-'СЕТ СН'!$I$21</f>
        <v>3703.60614437</v>
      </c>
    </row>
    <row r="136" spans="1:25" ht="15.75" x14ac:dyDescent="0.2">
      <c r="A136" s="35">
        <f t="shared" si="3"/>
        <v>44333</v>
      </c>
      <c r="B136" s="36">
        <f>SUMIFS(СВЦЭМ!$D$39:$D$782,СВЦЭМ!$A$39:$A$782,$A136,СВЦЭМ!$B$39:$B$782,B$119)+'СЕТ СН'!$I$11+СВЦЭМ!$D$10+'СЕТ СН'!$I$5-'СЕТ СН'!$I$21</f>
        <v>3731.3602589000002</v>
      </c>
      <c r="C136" s="36">
        <f>SUMIFS(СВЦЭМ!$D$39:$D$782,СВЦЭМ!$A$39:$A$782,$A136,СВЦЭМ!$B$39:$B$782,C$119)+'СЕТ СН'!$I$11+СВЦЭМ!$D$10+'СЕТ СН'!$I$5-'СЕТ СН'!$I$21</f>
        <v>3770.18382694</v>
      </c>
      <c r="D136" s="36">
        <f>SUMIFS(СВЦЭМ!$D$39:$D$782,СВЦЭМ!$A$39:$A$782,$A136,СВЦЭМ!$B$39:$B$782,D$119)+'СЕТ СН'!$I$11+СВЦЭМ!$D$10+'СЕТ СН'!$I$5-'СЕТ СН'!$I$21</f>
        <v>3800.0258775100001</v>
      </c>
      <c r="E136" s="36">
        <f>SUMIFS(СВЦЭМ!$D$39:$D$782,СВЦЭМ!$A$39:$A$782,$A136,СВЦЭМ!$B$39:$B$782,E$119)+'СЕТ СН'!$I$11+СВЦЭМ!$D$10+'СЕТ СН'!$I$5-'СЕТ СН'!$I$21</f>
        <v>3813.8950109299999</v>
      </c>
      <c r="F136" s="36">
        <f>SUMIFS(СВЦЭМ!$D$39:$D$782,СВЦЭМ!$A$39:$A$782,$A136,СВЦЭМ!$B$39:$B$782,F$119)+'СЕТ СН'!$I$11+СВЦЭМ!$D$10+'СЕТ СН'!$I$5-'СЕТ СН'!$I$21</f>
        <v>3841.6920953600002</v>
      </c>
      <c r="G136" s="36">
        <f>SUMIFS(СВЦЭМ!$D$39:$D$782,СВЦЭМ!$A$39:$A$782,$A136,СВЦЭМ!$B$39:$B$782,G$119)+'СЕТ СН'!$I$11+СВЦЭМ!$D$10+'СЕТ СН'!$I$5-'СЕТ СН'!$I$21</f>
        <v>3823.6007748299999</v>
      </c>
      <c r="H136" s="36">
        <f>SUMIFS(СВЦЭМ!$D$39:$D$782,СВЦЭМ!$A$39:$A$782,$A136,СВЦЭМ!$B$39:$B$782,H$119)+'СЕТ СН'!$I$11+СВЦЭМ!$D$10+'СЕТ СН'!$I$5-'СЕТ СН'!$I$21</f>
        <v>3779.45569927</v>
      </c>
      <c r="I136" s="36">
        <f>SUMIFS(СВЦЭМ!$D$39:$D$782,СВЦЭМ!$A$39:$A$782,$A136,СВЦЭМ!$B$39:$B$782,I$119)+'СЕТ СН'!$I$11+СВЦЭМ!$D$10+'СЕТ СН'!$I$5-'СЕТ СН'!$I$21</f>
        <v>3751.5059091600001</v>
      </c>
      <c r="J136" s="36">
        <f>SUMIFS(СВЦЭМ!$D$39:$D$782,СВЦЭМ!$A$39:$A$782,$A136,СВЦЭМ!$B$39:$B$782,J$119)+'СЕТ СН'!$I$11+СВЦЭМ!$D$10+'СЕТ СН'!$I$5-'СЕТ СН'!$I$21</f>
        <v>3799.5841449199997</v>
      </c>
      <c r="K136" s="36">
        <f>SUMIFS(СВЦЭМ!$D$39:$D$782,СВЦЭМ!$A$39:$A$782,$A136,СВЦЭМ!$B$39:$B$782,K$119)+'СЕТ СН'!$I$11+СВЦЭМ!$D$10+'СЕТ СН'!$I$5-'СЕТ СН'!$I$21</f>
        <v>3720.9641670800002</v>
      </c>
      <c r="L136" s="36">
        <f>SUMIFS(СВЦЭМ!$D$39:$D$782,СВЦЭМ!$A$39:$A$782,$A136,СВЦЭМ!$B$39:$B$782,L$119)+'СЕТ СН'!$I$11+СВЦЭМ!$D$10+'СЕТ СН'!$I$5-'СЕТ СН'!$I$21</f>
        <v>3715.14458835</v>
      </c>
      <c r="M136" s="36">
        <f>SUMIFS(СВЦЭМ!$D$39:$D$782,СВЦЭМ!$A$39:$A$782,$A136,СВЦЭМ!$B$39:$B$782,M$119)+'СЕТ СН'!$I$11+СВЦЭМ!$D$10+'СЕТ СН'!$I$5-'СЕТ СН'!$I$21</f>
        <v>3707.2915015600001</v>
      </c>
      <c r="N136" s="36">
        <f>SUMIFS(СВЦЭМ!$D$39:$D$782,СВЦЭМ!$A$39:$A$782,$A136,СВЦЭМ!$B$39:$B$782,N$119)+'СЕТ СН'!$I$11+СВЦЭМ!$D$10+'СЕТ СН'!$I$5-'СЕТ СН'!$I$21</f>
        <v>3699.3998723599998</v>
      </c>
      <c r="O136" s="36">
        <f>SUMIFS(СВЦЭМ!$D$39:$D$782,СВЦЭМ!$A$39:$A$782,$A136,СВЦЭМ!$B$39:$B$782,O$119)+'СЕТ СН'!$I$11+СВЦЭМ!$D$10+'СЕТ СН'!$I$5-'СЕТ СН'!$I$21</f>
        <v>3701.0184517899997</v>
      </c>
      <c r="P136" s="36">
        <f>SUMIFS(СВЦЭМ!$D$39:$D$782,СВЦЭМ!$A$39:$A$782,$A136,СВЦЭМ!$B$39:$B$782,P$119)+'СЕТ СН'!$I$11+СВЦЭМ!$D$10+'СЕТ СН'!$I$5-'СЕТ СН'!$I$21</f>
        <v>3717.7129910599997</v>
      </c>
      <c r="Q136" s="36">
        <f>SUMIFS(СВЦЭМ!$D$39:$D$782,СВЦЭМ!$A$39:$A$782,$A136,СВЦЭМ!$B$39:$B$782,Q$119)+'СЕТ СН'!$I$11+СВЦЭМ!$D$10+'СЕТ СН'!$I$5-'СЕТ СН'!$I$21</f>
        <v>3728.5016399000001</v>
      </c>
      <c r="R136" s="36">
        <f>SUMIFS(СВЦЭМ!$D$39:$D$782,СВЦЭМ!$A$39:$A$782,$A136,СВЦЭМ!$B$39:$B$782,R$119)+'СЕТ СН'!$I$11+СВЦЭМ!$D$10+'СЕТ СН'!$I$5-'СЕТ СН'!$I$21</f>
        <v>3729.6573438099999</v>
      </c>
      <c r="S136" s="36">
        <f>SUMIFS(СВЦЭМ!$D$39:$D$782,СВЦЭМ!$A$39:$A$782,$A136,СВЦЭМ!$B$39:$B$782,S$119)+'СЕТ СН'!$I$11+СВЦЭМ!$D$10+'СЕТ СН'!$I$5-'СЕТ СН'!$I$21</f>
        <v>3734.28770128</v>
      </c>
      <c r="T136" s="36">
        <f>SUMIFS(СВЦЭМ!$D$39:$D$782,СВЦЭМ!$A$39:$A$782,$A136,СВЦЭМ!$B$39:$B$782,T$119)+'СЕТ СН'!$I$11+СВЦЭМ!$D$10+'СЕТ СН'!$I$5-'СЕТ СН'!$I$21</f>
        <v>3730.3056141699999</v>
      </c>
      <c r="U136" s="36">
        <f>SUMIFS(СВЦЭМ!$D$39:$D$782,СВЦЭМ!$A$39:$A$782,$A136,СВЦЭМ!$B$39:$B$782,U$119)+'СЕТ СН'!$I$11+СВЦЭМ!$D$10+'СЕТ СН'!$I$5-'СЕТ СН'!$I$21</f>
        <v>3729.0079985799998</v>
      </c>
      <c r="V136" s="36">
        <f>SUMIFS(СВЦЭМ!$D$39:$D$782,СВЦЭМ!$A$39:$A$782,$A136,СВЦЭМ!$B$39:$B$782,V$119)+'СЕТ СН'!$I$11+СВЦЭМ!$D$10+'СЕТ СН'!$I$5-'СЕТ СН'!$I$21</f>
        <v>3701.4165532100001</v>
      </c>
      <c r="W136" s="36">
        <f>SUMIFS(СВЦЭМ!$D$39:$D$782,СВЦЭМ!$A$39:$A$782,$A136,СВЦЭМ!$B$39:$B$782,W$119)+'СЕТ СН'!$I$11+СВЦЭМ!$D$10+'СЕТ СН'!$I$5-'СЕТ СН'!$I$21</f>
        <v>3703.26694817</v>
      </c>
      <c r="X136" s="36">
        <f>SUMIFS(СВЦЭМ!$D$39:$D$782,СВЦЭМ!$A$39:$A$782,$A136,СВЦЭМ!$B$39:$B$782,X$119)+'СЕТ СН'!$I$11+СВЦЭМ!$D$10+'СЕТ СН'!$I$5-'СЕТ СН'!$I$21</f>
        <v>3695.3973169599999</v>
      </c>
      <c r="Y136" s="36">
        <f>SUMIFS(СВЦЭМ!$D$39:$D$782,СВЦЭМ!$A$39:$A$782,$A136,СВЦЭМ!$B$39:$B$782,Y$119)+'СЕТ СН'!$I$11+СВЦЭМ!$D$10+'СЕТ СН'!$I$5-'СЕТ СН'!$I$21</f>
        <v>3710.1022579400001</v>
      </c>
    </row>
    <row r="137" spans="1:25" ht="15.75" x14ac:dyDescent="0.2">
      <c r="A137" s="35">
        <f t="shared" si="3"/>
        <v>44334</v>
      </c>
      <c r="B137" s="36">
        <f>SUMIFS(СВЦЭМ!$D$39:$D$782,СВЦЭМ!$A$39:$A$782,$A137,СВЦЭМ!$B$39:$B$782,B$119)+'СЕТ СН'!$I$11+СВЦЭМ!$D$10+'СЕТ СН'!$I$5-'СЕТ СН'!$I$21</f>
        <v>3735.19557622</v>
      </c>
      <c r="C137" s="36">
        <f>SUMIFS(СВЦЭМ!$D$39:$D$782,СВЦЭМ!$A$39:$A$782,$A137,СВЦЭМ!$B$39:$B$782,C$119)+'СЕТ СН'!$I$11+СВЦЭМ!$D$10+'СЕТ СН'!$I$5-'СЕТ СН'!$I$21</f>
        <v>3766.1332821400001</v>
      </c>
      <c r="D137" s="36">
        <f>SUMIFS(СВЦЭМ!$D$39:$D$782,СВЦЭМ!$A$39:$A$782,$A137,СВЦЭМ!$B$39:$B$782,D$119)+'СЕТ СН'!$I$11+СВЦЭМ!$D$10+'СЕТ СН'!$I$5-'СЕТ СН'!$I$21</f>
        <v>3789.5433517699998</v>
      </c>
      <c r="E137" s="36">
        <f>SUMIFS(СВЦЭМ!$D$39:$D$782,СВЦЭМ!$A$39:$A$782,$A137,СВЦЭМ!$B$39:$B$782,E$119)+'СЕТ СН'!$I$11+СВЦЭМ!$D$10+'СЕТ СН'!$I$5-'СЕТ СН'!$I$21</f>
        <v>3802.7023099600001</v>
      </c>
      <c r="F137" s="36">
        <f>SUMIFS(СВЦЭМ!$D$39:$D$782,СВЦЭМ!$A$39:$A$782,$A137,СВЦЭМ!$B$39:$B$782,F$119)+'СЕТ СН'!$I$11+СВЦЭМ!$D$10+'СЕТ СН'!$I$5-'СЕТ СН'!$I$21</f>
        <v>3802.03978177</v>
      </c>
      <c r="G137" s="36">
        <f>SUMIFS(СВЦЭМ!$D$39:$D$782,СВЦЭМ!$A$39:$A$782,$A137,СВЦЭМ!$B$39:$B$782,G$119)+'СЕТ СН'!$I$11+СВЦЭМ!$D$10+'СЕТ СН'!$I$5-'СЕТ СН'!$I$21</f>
        <v>3787.7876281499998</v>
      </c>
      <c r="H137" s="36">
        <f>SUMIFS(СВЦЭМ!$D$39:$D$782,СВЦЭМ!$A$39:$A$782,$A137,СВЦЭМ!$B$39:$B$782,H$119)+'СЕТ СН'!$I$11+СВЦЭМ!$D$10+'СЕТ СН'!$I$5-'СЕТ СН'!$I$21</f>
        <v>3747.3495500399999</v>
      </c>
      <c r="I137" s="36">
        <f>SUMIFS(СВЦЭМ!$D$39:$D$782,СВЦЭМ!$A$39:$A$782,$A137,СВЦЭМ!$B$39:$B$782,I$119)+'СЕТ СН'!$I$11+СВЦЭМ!$D$10+'СЕТ СН'!$I$5-'СЕТ СН'!$I$21</f>
        <v>3726.9386223299998</v>
      </c>
      <c r="J137" s="36">
        <f>SUMIFS(СВЦЭМ!$D$39:$D$782,СВЦЭМ!$A$39:$A$782,$A137,СВЦЭМ!$B$39:$B$782,J$119)+'СЕТ СН'!$I$11+СВЦЭМ!$D$10+'СЕТ СН'!$I$5-'СЕТ СН'!$I$21</f>
        <v>3695.4916012499998</v>
      </c>
      <c r="K137" s="36">
        <f>SUMIFS(СВЦЭМ!$D$39:$D$782,СВЦЭМ!$A$39:$A$782,$A137,СВЦЭМ!$B$39:$B$782,K$119)+'СЕТ СН'!$I$11+СВЦЭМ!$D$10+'СЕТ СН'!$I$5-'СЕТ СН'!$I$21</f>
        <v>3683.7118512799998</v>
      </c>
      <c r="L137" s="36">
        <f>SUMIFS(СВЦЭМ!$D$39:$D$782,СВЦЭМ!$A$39:$A$782,$A137,СВЦЭМ!$B$39:$B$782,L$119)+'СЕТ СН'!$I$11+СВЦЭМ!$D$10+'СЕТ СН'!$I$5-'СЕТ СН'!$I$21</f>
        <v>3675.7290003899998</v>
      </c>
      <c r="M137" s="36">
        <f>SUMIFS(СВЦЭМ!$D$39:$D$782,СВЦЭМ!$A$39:$A$782,$A137,СВЦЭМ!$B$39:$B$782,M$119)+'СЕТ СН'!$I$11+СВЦЭМ!$D$10+'СЕТ СН'!$I$5-'СЕТ СН'!$I$21</f>
        <v>3689.7684755499999</v>
      </c>
      <c r="N137" s="36">
        <f>SUMIFS(СВЦЭМ!$D$39:$D$782,СВЦЭМ!$A$39:$A$782,$A137,СВЦЭМ!$B$39:$B$782,N$119)+'СЕТ СН'!$I$11+СВЦЭМ!$D$10+'СЕТ СН'!$I$5-'СЕТ СН'!$I$21</f>
        <v>3698.54203456</v>
      </c>
      <c r="O137" s="36">
        <f>SUMIFS(СВЦЭМ!$D$39:$D$782,СВЦЭМ!$A$39:$A$782,$A137,СВЦЭМ!$B$39:$B$782,O$119)+'СЕТ СН'!$I$11+СВЦЭМ!$D$10+'СЕТ СН'!$I$5-'СЕТ СН'!$I$21</f>
        <v>3727.8359654699998</v>
      </c>
      <c r="P137" s="36">
        <f>SUMIFS(СВЦЭМ!$D$39:$D$782,СВЦЭМ!$A$39:$A$782,$A137,СВЦЭМ!$B$39:$B$782,P$119)+'СЕТ СН'!$I$11+СВЦЭМ!$D$10+'СЕТ СН'!$I$5-'СЕТ СН'!$I$21</f>
        <v>3736.54223099</v>
      </c>
      <c r="Q137" s="36">
        <f>SUMIFS(СВЦЭМ!$D$39:$D$782,СВЦЭМ!$A$39:$A$782,$A137,СВЦЭМ!$B$39:$B$782,Q$119)+'СЕТ СН'!$I$11+СВЦЭМ!$D$10+'СЕТ СН'!$I$5-'СЕТ СН'!$I$21</f>
        <v>3739.2642443999998</v>
      </c>
      <c r="R137" s="36">
        <f>SUMIFS(СВЦЭМ!$D$39:$D$782,СВЦЭМ!$A$39:$A$782,$A137,СВЦЭМ!$B$39:$B$782,R$119)+'СЕТ СН'!$I$11+СВЦЭМ!$D$10+'СЕТ СН'!$I$5-'СЕТ СН'!$I$21</f>
        <v>3737.4381008199998</v>
      </c>
      <c r="S137" s="36">
        <f>SUMIFS(СВЦЭМ!$D$39:$D$782,СВЦЭМ!$A$39:$A$782,$A137,СВЦЭМ!$B$39:$B$782,S$119)+'СЕТ СН'!$I$11+СВЦЭМ!$D$10+'СЕТ СН'!$I$5-'СЕТ СН'!$I$21</f>
        <v>3732.1684542799999</v>
      </c>
      <c r="T137" s="36">
        <f>SUMIFS(СВЦЭМ!$D$39:$D$782,СВЦЭМ!$A$39:$A$782,$A137,СВЦЭМ!$B$39:$B$782,T$119)+'СЕТ СН'!$I$11+СВЦЭМ!$D$10+'СЕТ СН'!$I$5-'СЕТ СН'!$I$21</f>
        <v>3727.0717870899998</v>
      </c>
      <c r="U137" s="36">
        <f>SUMIFS(СВЦЭМ!$D$39:$D$782,СВЦЭМ!$A$39:$A$782,$A137,СВЦЭМ!$B$39:$B$782,U$119)+'СЕТ СН'!$I$11+СВЦЭМ!$D$10+'СЕТ СН'!$I$5-'СЕТ СН'!$I$21</f>
        <v>3712.6784450599998</v>
      </c>
      <c r="V137" s="36">
        <f>SUMIFS(СВЦЭМ!$D$39:$D$782,СВЦЭМ!$A$39:$A$782,$A137,СВЦЭМ!$B$39:$B$782,V$119)+'СЕТ СН'!$I$11+СВЦЭМ!$D$10+'СЕТ СН'!$I$5-'СЕТ СН'!$I$21</f>
        <v>3688.36326065</v>
      </c>
      <c r="W137" s="36">
        <f>SUMIFS(СВЦЭМ!$D$39:$D$782,СВЦЭМ!$A$39:$A$782,$A137,СВЦЭМ!$B$39:$B$782,W$119)+'СЕТ СН'!$I$11+СВЦЭМ!$D$10+'СЕТ СН'!$I$5-'СЕТ СН'!$I$21</f>
        <v>3684.1334224000002</v>
      </c>
      <c r="X137" s="36">
        <f>SUMIFS(СВЦЭМ!$D$39:$D$782,СВЦЭМ!$A$39:$A$782,$A137,СВЦЭМ!$B$39:$B$782,X$119)+'СЕТ СН'!$I$11+СВЦЭМ!$D$10+'СЕТ СН'!$I$5-'СЕТ СН'!$I$21</f>
        <v>3702.58352053</v>
      </c>
      <c r="Y137" s="36">
        <f>SUMIFS(СВЦЭМ!$D$39:$D$782,СВЦЭМ!$A$39:$A$782,$A137,СВЦЭМ!$B$39:$B$782,Y$119)+'СЕТ СН'!$I$11+СВЦЭМ!$D$10+'СЕТ СН'!$I$5-'СЕТ СН'!$I$21</f>
        <v>3742.2064962499999</v>
      </c>
    </row>
    <row r="138" spans="1:25" ht="15.75" x14ac:dyDescent="0.2">
      <c r="A138" s="35">
        <f t="shared" si="3"/>
        <v>44335</v>
      </c>
      <c r="B138" s="36">
        <f>SUMIFS(СВЦЭМ!$D$39:$D$782,СВЦЭМ!$A$39:$A$782,$A138,СВЦЭМ!$B$39:$B$782,B$119)+'СЕТ СН'!$I$11+СВЦЭМ!$D$10+'СЕТ СН'!$I$5-'СЕТ СН'!$I$21</f>
        <v>3790.3123646499998</v>
      </c>
      <c r="C138" s="36">
        <f>SUMIFS(СВЦЭМ!$D$39:$D$782,СВЦЭМ!$A$39:$A$782,$A138,СВЦЭМ!$B$39:$B$782,C$119)+'СЕТ СН'!$I$11+СВЦЭМ!$D$10+'СЕТ СН'!$I$5-'СЕТ СН'!$I$21</f>
        <v>3802.67022322</v>
      </c>
      <c r="D138" s="36">
        <f>SUMIFS(СВЦЭМ!$D$39:$D$782,СВЦЭМ!$A$39:$A$782,$A138,СВЦЭМ!$B$39:$B$782,D$119)+'СЕТ СН'!$I$11+СВЦЭМ!$D$10+'СЕТ СН'!$I$5-'СЕТ СН'!$I$21</f>
        <v>3818.9317781300001</v>
      </c>
      <c r="E138" s="36">
        <f>SUMIFS(СВЦЭМ!$D$39:$D$782,СВЦЭМ!$A$39:$A$782,$A138,СВЦЭМ!$B$39:$B$782,E$119)+'СЕТ СН'!$I$11+СВЦЭМ!$D$10+'СЕТ СН'!$I$5-'СЕТ СН'!$I$21</f>
        <v>3836.1802537799999</v>
      </c>
      <c r="F138" s="36">
        <f>SUMIFS(СВЦЭМ!$D$39:$D$782,СВЦЭМ!$A$39:$A$782,$A138,СВЦЭМ!$B$39:$B$782,F$119)+'СЕТ СН'!$I$11+СВЦЭМ!$D$10+'СЕТ СН'!$I$5-'СЕТ СН'!$I$21</f>
        <v>3835.3569720099999</v>
      </c>
      <c r="G138" s="36">
        <f>SUMIFS(СВЦЭМ!$D$39:$D$782,СВЦЭМ!$A$39:$A$782,$A138,СВЦЭМ!$B$39:$B$782,G$119)+'СЕТ СН'!$I$11+СВЦЭМ!$D$10+'СЕТ СН'!$I$5-'СЕТ СН'!$I$21</f>
        <v>3824.9025994499998</v>
      </c>
      <c r="H138" s="36">
        <f>SUMIFS(СВЦЭМ!$D$39:$D$782,СВЦЭМ!$A$39:$A$782,$A138,СВЦЭМ!$B$39:$B$782,H$119)+'СЕТ СН'!$I$11+СВЦЭМ!$D$10+'СЕТ СН'!$I$5-'СЕТ СН'!$I$21</f>
        <v>3779.59693354</v>
      </c>
      <c r="I138" s="36">
        <f>SUMIFS(СВЦЭМ!$D$39:$D$782,СВЦЭМ!$A$39:$A$782,$A138,СВЦЭМ!$B$39:$B$782,I$119)+'СЕТ СН'!$I$11+СВЦЭМ!$D$10+'СЕТ СН'!$I$5-'СЕТ СН'!$I$21</f>
        <v>3741.35398519</v>
      </c>
      <c r="J138" s="36">
        <f>SUMIFS(СВЦЭМ!$D$39:$D$782,СВЦЭМ!$A$39:$A$782,$A138,СВЦЭМ!$B$39:$B$782,J$119)+'СЕТ СН'!$I$11+СВЦЭМ!$D$10+'СЕТ СН'!$I$5-'СЕТ СН'!$I$21</f>
        <v>3727.56631195</v>
      </c>
      <c r="K138" s="36">
        <f>SUMIFS(СВЦЭМ!$D$39:$D$782,СВЦЭМ!$A$39:$A$782,$A138,СВЦЭМ!$B$39:$B$782,K$119)+'СЕТ СН'!$I$11+СВЦЭМ!$D$10+'СЕТ СН'!$I$5-'СЕТ СН'!$I$21</f>
        <v>3721.2576084799998</v>
      </c>
      <c r="L138" s="36">
        <f>SUMIFS(СВЦЭМ!$D$39:$D$782,СВЦЭМ!$A$39:$A$782,$A138,СВЦЭМ!$B$39:$B$782,L$119)+'СЕТ СН'!$I$11+СВЦЭМ!$D$10+'СЕТ СН'!$I$5-'СЕТ СН'!$I$21</f>
        <v>3726.3932300400002</v>
      </c>
      <c r="M138" s="36">
        <f>SUMIFS(СВЦЭМ!$D$39:$D$782,СВЦЭМ!$A$39:$A$782,$A138,СВЦЭМ!$B$39:$B$782,M$119)+'СЕТ СН'!$I$11+СВЦЭМ!$D$10+'СЕТ СН'!$I$5-'СЕТ СН'!$I$21</f>
        <v>3752.54188024</v>
      </c>
      <c r="N138" s="36">
        <f>SUMIFS(СВЦЭМ!$D$39:$D$782,СВЦЭМ!$A$39:$A$782,$A138,СВЦЭМ!$B$39:$B$782,N$119)+'СЕТ СН'!$I$11+СВЦЭМ!$D$10+'СЕТ СН'!$I$5-'СЕТ СН'!$I$21</f>
        <v>3790.90600335</v>
      </c>
      <c r="O138" s="36">
        <f>SUMIFS(СВЦЭМ!$D$39:$D$782,СВЦЭМ!$A$39:$A$782,$A138,СВЦЭМ!$B$39:$B$782,O$119)+'СЕТ СН'!$I$11+СВЦЭМ!$D$10+'СЕТ СН'!$I$5-'СЕТ СН'!$I$21</f>
        <v>3827.69558869</v>
      </c>
      <c r="P138" s="36">
        <f>SUMIFS(СВЦЭМ!$D$39:$D$782,СВЦЭМ!$A$39:$A$782,$A138,СВЦЭМ!$B$39:$B$782,P$119)+'СЕТ СН'!$I$11+СВЦЭМ!$D$10+'СЕТ СН'!$I$5-'СЕТ СН'!$I$21</f>
        <v>3833.90242248</v>
      </c>
      <c r="Q138" s="36">
        <f>SUMIFS(СВЦЭМ!$D$39:$D$782,СВЦЭМ!$A$39:$A$782,$A138,СВЦЭМ!$B$39:$B$782,Q$119)+'СЕТ СН'!$I$11+СВЦЭМ!$D$10+'СЕТ СН'!$I$5-'СЕТ СН'!$I$21</f>
        <v>3827.8840849399999</v>
      </c>
      <c r="R138" s="36">
        <f>SUMIFS(СВЦЭМ!$D$39:$D$782,СВЦЭМ!$A$39:$A$782,$A138,СВЦЭМ!$B$39:$B$782,R$119)+'СЕТ СН'!$I$11+СВЦЭМ!$D$10+'СЕТ СН'!$I$5-'СЕТ СН'!$I$21</f>
        <v>3809.6829418100001</v>
      </c>
      <c r="S138" s="36">
        <f>SUMIFS(СВЦЭМ!$D$39:$D$782,СВЦЭМ!$A$39:$A$782,$A138,СВЦЭМ!$B$39:$B$782,S$119)+'СЕТ СН'!$I$11+СВЦЭМ!$D$10+'СЕТ СН'!$I$5-'СЕТ СН'!$I$21</f>
        <v>3786.2341878100001</v>
      </c>
      <c r="T138" s="36">
        <f>SUMIFS(СВЦЭМ!$D$39:$D$782,СВЦЭМ!$A$39:$A$782,$A138,СВЦЭМ!$B$39:$B$782,T$119)+'СЕТ СН'!$I$11+СВЦЭМ!$D$10+'СЕТ СН'!$I$5-'СЕТ СН'!$I$21</f>
        <v>3764.0956508499999</v>
      </c>
      <c r="U138" s="36">
        <f>SUMIFS(СВЦЭМ!$D$39:$D$782,СВЦЭМ!$A$39:$A$782,$A138,СВЦЭМ!$B$39:$B$782,U$119)+'СЕТ СН'!$I$11+СВЦЭМ!$D$10+'СЕТ СН'!$I$5-'СЕТ СН'!$I$21</f>
        <v>3752.1516507900001</v>
      </c>
      <c r="V138" s="36">
        <f>SUMIFS(СВЦЭМ!$D$39:$D$782,СВЦЭМ!$A$39:$A$782,$A138,СВЦЭМ!$B$39:$B$782,V$119)+'СЕТ СН'!$I$11+СВЦЭМ!$D$10+'СЕТ СН'!$I$5-'СЕТ СН'!$I$21</f>
        <v>3727.4609395899997</v>
      </c>
      <c r="W138" s="36">
        <f>SUMIFS(СВЦЭМ!$D$39:$D$782,СВЦЭМ!$A$39:$A$782,$A138,СВЦЭМ!$B$39:$B$782,W$119)+'СЕТ СН'!$I$11+СВЦЭМ!$D$10+'СЕТ СН'!$I$5-'СЕТ СН'!$I$21</f>
        <v>3705.3083720599998</v>
      </c>
      <c r="X138" s="36">
        <f>SUMIFS(СВЦЭМ!$D$39:$D$782,СВЦЭМ!$A$39:$A$782,$A138,СВЦЭМ!$B$39:$B$782,X$119)+'СЕТ СН'!$I$11+СВЦЭМ!$D$10+'СЕТ СН'!$I$5-'СЕТ СН'!$I$21</f>
        <v>3676.4174397100001</v>
      </c>
      <c r="Y138" s="36">
        <f>SUMIFS(СВЦЭМ!$D$39:$D$782,СВЦЭМ!$A$39:$A$782,$A138,СВЦЭМ!$B$39:$B$782,Y$119)+'СЕТ СН'!$I$11+СВЦЭМ!$D$10+'СЕТ СН'!$I$5-'СЕТ СН'!$I$21</f>
        <v>3729.9711788</v>
      </c>
    </row>
    <row r="139" spans="1:25" ht="15.75" x14ac:dyDescent="0.2">
      <c r="A139" s="35">
        <f t="shared" si="3"/>
        <v>44336</v>
      </c>
      <c r="B139" s="36">
        <f>SUMIFS(СВЦЭМ!$D$39:$D$782,СВЦЭМ!$A$39:$A$782,$A139,СВЦЭМ!$B$39:$B$782,B$119)+'СЕТ СН'!$I$11+СВЦЭМ!$D$10+'СЕТ СН'!$I$5-'СЕТ СН'!$I$21</f>
        <v>3802.1373766500001</v>
      </c>
      <c r="C139" s="36">
        <f>SUMIFS(СВЦЭМ!$D$39:$D$782,СВЦЭМ!$A$39:$A$782,$A139,СВЦЭМ!$B$39:$B$782,C$119)+'СЕТ СН'!$I$11+СВЦЭМ!$D$10+'СЕТ СН'!$I$5-'СЕТ СН'!$I$21</f>
        <v>3834.8226294900001</v>
      </c>
      <c r="D139" s="36">
        <f>SUMIFS(СВЦЭМ!$D$39:$D$782,СВЦЭМ!$A$39:$A$782,$A139,СВЦЭМ!$B$39:$B$782,D$119)+'СЕТ СН'!$I$11+СВЦЭМ!$D$10+'СЕТ СН'!$I$5-'СЕТ СН'!$I$21</f>
        <v>3840.67747719</v>
      </c>
      <c r="E139" s="36">
        <f>SUMIFS(СВЦЭМ!$D$39:$D$782,СВЦЭМ!$A$39:$A$782,$A139,СВЦЭМ!$B$39:$B$782,E$119)+'СЕТ СН'!$I$11+СВЦЭМ!$D$10+'СЕТ СН'!$I$5-'СЕТ СН'!$I$21</f>
        <v>3850.7400917599998</v>
      </c>
      <c r="F139" s="36">
        <f>SUMIFS(СВЦЭМ!$D$39:$D$782,СВЦЭМ!$A$39:$A$782,$A139,СВЦЭМ!$B$39:$B$782,F$119)+'СЕТ СН'!$I$11+СВЦЭМ!$D$10+'СЕТ СН'!$I$5-'СЕТ СН'!$I$21</f>
        <v>3861.9123160499998</v>
      </c>
      <c r="G139" s="36">
        <f>SUMIFS(СВЦЭМ!$D$39:$D$782,СВЦЭМ!$A$39:$A$782,$A139,СВЦЭМ!$B$39:$B$782,G$119)+'СЕТ СН'!$I$11+СВЦЭМ!$D$10+'СЕТ СН'!$I$5-'СЕТ СН'!$I$21</f>
        <v>3842.8250885100001</v>
      </c>
      <c r="H139" s="36">
        <f>SUMIFS(СВЦЭМ!$D$39:$D$782,СВЦЭМ!$A$39:$A$782,$A139,СВЦЭМ!$B$39:$B$782,H$119)+'СЕТ СН'!$I$11+СВЦЭМ!$D$10+'СЕТ СН'!$I$5-'СЕТ СН'!$I$21</f>
        <v>3818.66945377</v>
      </c>
      <c r="I139" s="36">
        <f>SUMIFS(СВЦЭМ!$D$39:$D$782,СВЦЭМ!$A$39:$A$782,$A139,СВЦЭМ!$B$39:$B$782,I$119)+'СЕТ СН'!$I$11+СВЦЭМ!$D$10+'СЕТ СН'!$I$5-'СЕТ СН'!$I$21</f>
        <v>3753.8745696400001</v>
      </c>
      <c r="J139" s="36">
        <f>SUMIFS(СВЦЭМ!$D$39:$D$782,СВЦЭМ!$A$39:$A$782,$A139,СВЦЭМ!$B$39:$B$782,J$119)+'СЕТ СН'!$I$11+СВЦЭМ!$D$10+'СЕТ СН'!$I$5-'СЕТ СН'!$I$21</f>
        <v>3693.0705943100002</v>
      </c>
      <c r="K139" s="36">
        <f>SUMIFS(СВЦЭМ!$D$39:$D$782,СВЦЭМ!$A$39:$A$782,$A139,СВЦЭМ!$B$39:$B$782,K$119)+'СЕТ СН'!$I$11+СВЦЭМ!$D$10+'СЕТ СН'!$I$5-'СЕТ СН'!$I$21</f>
        <v>3665.1017699899999</v>
      </c>
      <c r="L139" s="36">
        <f>SUMIFS(СВЦЭМ!$D$39:$D$782,СВЦЭМ!$A$39:$A$782,$A139,СВЦЭМ!$B$39:$B$782,L$119)+'СЕТ СН'!$I$11+СВЦЭМ!$D$10+'СЕТ СН'!$I$5-'СЕТ СН'!$I$21</f>
        <v>3665.90337</v>
      </c>
      <c r="M139" s="36">
        <f>SUMIFS(СВЦЭМ!$D$39:$D$782,СВЦЭМ!$A$39:$A$782,$A139,СВЦЭМ!$B$39:$B$782,M$119)+'СЕТ СН'!$I$11+СВЦЭМ!$D$10+'СЕТ СН'!$I$5-'СЕТ СН'!$I$21</f>
        <v>3660.2736612399999</v>
      </c>
      <c r="N139" s="36">
        <f>SUMIFS(СВЦЭМ!$D$39:$D$782,СВЦЭМ!$A$39:$A$782,$A139,СВЦЭМ!$B$39:$B$782,N$119)+'СЕТ СН'!$I$11+СВЦЭМ!$D$10+'СЕТ СН'!$I$5-'СЕТ СН'!$I$21</f>
        <v>3700.5441194999999</v>
      </c>
      <c r="O139" s="36">
        <f>SUMIFS(СВЦЭМ!$D$39:$D$782,СВЦЭМ!$A$39:$A$782,$A139,СВЦЭМ!$B$39:$B$782,O$119)+'СЕТ СН'!$I$11+СВЦЭМ!$D$10+'СЕТ СН'!$I$5-'СЕТ СН'!$I$21</f>
        <v>3732.0534788800001</v>
      </c>
      <c r="P139" s="36">
        <f>SUMIFS(СВЦЭМ!$D$39:$D$782,СВЦЭМ!$A$39:$A$782,$A139,СВЦЭМ!$B$39:$B$782,P$119)+'СЕТ СН'!$I$11+СВЦЭМ!$D$10+'СЕТ СН'!$I$5-'СЕТ СН'!$I$21</f>
        <v>3747.58676479</v>
      </c>
      <c r="Q139" s="36">
        <f>SUMIFS(СВЦЭМ!$D$39:$D$782,СВЦЭМ!$A$39:$A$782,$A139,СВЦЭМ!$B$39:$B$782,Q$119)+'СЕТ СН'!$I$11+СВЦЭМ!$D$10+'СЕТ СН'!$I$5-'СЕТ СН'!$I$21</f>
        <v>3751.9330948799998</v>
      </c>
      <c r="R139" s="36">
        <f>SUMIFS(СВЦЭМ!$D$39:$D$782,СВЦЭМ!$A$39:$A$782,$A139,СВЦЭМ!$B$39:$B$782,R$119)+'СЕТ СН'!$I$11+СВЦЭМ!$D$10+'СЕТ СН'!$I$5-'СЕТ СН'!$I$21</f>
        <v>3744.4411364500002</v>
      </c>
      <c r="S139" s="36">
        <f>SUMIFS(СВЦЭМ!$D$39:$D$782,СВЦЭМ!$A$39:$A$782,$A139,СВЦЭМ!$B$39:$B$782,S$119)+'СЕТ СН'!$I$11+СВЦЭМ!$D$10+'СЕТ СН'!$I$5-'СЕТ СН'!$I$21</f>
        <v>3729.16197646</v>
      </c>
      <c r="T139" s="36">
        <f>SUMIFS(СВЦЭМ!$D$39:$D$782,СВЦЭМ!$A$39:$A$782,$A139,СВЦЭМ!$B$39:$B$782,T$119)+'СЕТ СН'!$I$11+СВЦЭМ!$D$10+'СЕТ СН'!$I$5-'СЕТ СН'!$I$21</f>
        <v>3689.2246700599999</v>
      </c>
      <c r="U139" s="36">
        <f>SUMIFS(СВЦЭМ!$D$39:$D$782,СВЦЭМ!$A$39:$A$782,$A139,СВЦЭМ!$B$39:$B$782,U$119)+'СЕТ СН'!$I$11+СВЦЭМ!$D$10+'СЕТ СН'!$I$5-'СЕТ СН'!$I$21</f>
        <v>3683.7592744100002</v>
      </c>
      <c r="V139" s="36">
        <f>SUMIFS(СВЦЭМ!$D$39:$D$782,СВЦЭМ!$A$39:$A$782,$A139,СВЦЭМ!$B$39:$B$782,V$119)+'СЕТ СН'!$I$11+СВЦЭМ!$D$10+'СЕТ СН'!$I$5-'СЕТ СН'!$I$21</f>
        <v>3694.5942723099997</v>
      </c>
      <c r="W139" s="36">
        <f>SUMIFS(СВЦЭМ!$D$39:$D$782,СВЦЭМ!$A$39:$A$782,$A139,СВЦЭМ!$B$39:$B$782,W$119)+'СЕТ СН'!$I$11+СВЦЭМ!$D$10+'СЕТ СН'!$I$5-'СЕТ СН'!$I$21</f>
        <v>3715.5850771099999</v>
      </c>
      <c r="X139" s="36">
        <f>SUMIFS(СВЦЭМ!$D$39:$D$782,СВЦЭМ!$A$39:$A$782,$A139,СВЦЭМ!$B$39:$B$782,X$119)+'СЕТ СН'!$I$11+СВЦЭМ!$D$10+'СЕТ СН'!$I$5-'СЕТ СН'!$I$21</f>
        <v>3696.6393184999997</v>
      </c>
      <c r="Y139" s="36">
        <f>SUMIFS(СВЦЭМ!$D$39:$D$782,СВЦЭМ!$A$39:$A$782,$A139,СВЦЭМ!$B$39:$B$782,Y$119)+'СЕТ СН'!$I$11+СВЦЭМ!$D$10+'СЕТ СН'!$I$5-'СЕТ СН'!$I$21</f>
        <v>3669.0967621099999</v>
      </c>
    </row>
    <row r="140" spans="1:25" ht="15.75" x14ac:dyDescent="0.2">
      <c r="A140" s="35">
        <f t="shared" si="3"/>
        <v>44337</v>
      </c>
      <c r="B140" s="36">
        <f>SUMIFS(СВЦЭМ!$D$39:$D$782,СВЦЭМ!$A$39:$A$782,$A140,СВЦЭМ!$B$39:$B$782,B$119)+'СЕТ СН'!$I$11+СВЦЭМ!$D$10+'СЕТ СН'!$I$5-'СЕТ СН'!$I$21</f>
        <v>3691.99326066</v>
      </c>
      <c r="C140" s="36">
        <f>SUMIFS(СВЦЭМ!$D$39:$D$782,СВЦЭМ!$A$39:$A$782,$A140,СВЦЭМ!$B$39:$B$782,C$119)+'СЕТ СН'!$I$11+СВЦЭМ!$D$10+'СЕТ СН'!$I$5-'СЕТ СН'!$I$21</f>
        <v>3753.3712117200002</v>
      </c>
      <c r="D140" s="36">
        <f>SUMIFS(СВЦЭМ!$D$39:$D$782,СВЦЭМ!$A$39:$A$782,$A140,СВЦЭМ!$B$39:$B$782,D$119)+'СЕТ СН'!$I$11+СВЦЭМ!$D$10+'СЕТ СН'!$I$5-'СЕТ СН'!$I$21</f>
        <v>3790.3344735999999</v>
      </c>
      <c r="E140" s="36">
        <f>SUMIFS(СВЦЭМ!$D$39:$D$782,СВЦЭМ!$A$39:$A$782,$A140,СВЦЭМ!$B$39:$B$782,E$119)+'СЕТ СН'!$I$11+СВЦЭМ!$D$10+'СЕТ СН'!$I$5-'СЕТ СН'!$I$21</f>
        <v>3782.7655152799998</v>
      </c>
      <c r="F140" s="36">
        <f>SUMIFS(СВЦЭМ!$D$39:$D$782,СВЦЭМ!$A$39:$A$782,$A140,СВЦЭМ!$B$39:$B$782,F$119)+'СЕТ СН'!$I$11+СВЦЭМ!$D$10+'СЕТ СН'!$I$5-'СЕТ СН'!$I$21</f>
        <v>3804.81758541</v>
      </c>
      <c r="G140" s="36">
        <f>SUMIFS(СВЦЭМ!$D$39:$D$782,СВЦЭМ!$A$39:$A$782,$A140,СВЦЭМ!$B$39:$B$782,G$119)+'СЕТ СН'!$I$11+СВЦЭМ!$D$10+'СЕТ СН'!$I$5-'СЕТ СН'!$I$21</f>
        <v>3807.7578807300001</v>
      </c>
      <c r="H140" s="36">
        <f>SUMIFS(СВЦЭМ!$D$39:$D$782,СВЦЭМ!$A$39:$A$782,$A140,СВЦЭМ!$B$39:$B$782,H$119)+'СЕТ СН'!$I$11+СВЦЭМ!$D$10+'СЕТ СН'!$I$5-'СЕТ СН'!$I$21</f>
        <v>3780.82931482</v>
      </c>
      <c r="I140" s="36">
        <f>SUMIFS(СВЦЭМ!$D$39:$D$782,СВЦЭМ!$A$39:$A$782,$A140,СВЦЭМ!$B$39:$B$782,I$119)+'СЕТ СН'!$I$11+СВЦЭМ!$D$10+'СЕТ СН'!$I$5-'СЕТ СН'!$I$21</f>
        <v>3736.1522696000002</v>
      </c>
      <c r="J140" s="36">
        <f>SUMIFS(СВЦЭМ!$D$39:$D$782,СВЦЭМ!$A$39:$A$782,$A140,СВЦЭМ!$B$39:$B$782,J$119)+'СЕТ СН'!$I$11+СВЦЭМ!$D$10+'СЕТ СН'!$I$5-'СЕТ СН'!$I$21</f>
        <v>3690.9063559400001</v>
      </c>
      <c r="K140" s="36">
        <f>SUMIFS(СВЦЭМ!$D$39:$D$782,СВЦЭМ!$A$39:$A$782,$A140,СВЦЭМ!$B$39:$B$782,K$119)+'СЕТ СН'!$I$11+СВЦЭМ!$D$10+'СЕТ СН'!$I$5-'СЕТ СН'!$I$21</f>
        <v>3645.3151027100002</v>
      </c>
      <c r="L140" s="36">
        <f>SUMIFS(СВЦЭМ!$D$39:$D$782,СВЦЭМ!$A$39:$A$782,$A140,СВЦЭМ!$B$39:$B$782,L$119)+'СЕТ СН'!$I$11+СВЦЭМ!$D$10+'СЕТ СН'!$I$5-'СЕТ СН'!$I$21</f>
        <v>3641.7832364999999</v>
      </c>
      <c r="M140" s="36">
        <f>SUMIFS(СВЦЭМ!$D$39:$D$782,СВЦЭМ!$A$39:$A$782,$A140,СВЦЭМ!$B$39:$B$782,M$119)+'СЕТ СН'!$I$11+СВЦЭМ!$D$10+'СЕТ СН'!$I$5-'СЕТ СН'!$I$21</f>
        <v>3665.5996246599998</v>
      </c>
      <c r="N140" s="36">
        <f>SUMIFS(СВЦЭМ!$D$39:$D$782,СВЦЭМ!$A$39:$A$782,$A140,СВЦЭМ!$B$39:$B$782,N$119)+'СЕТ СН'!$I$11+СВЦЭМ!$D$10+'СЕТ СН'!$I$5-'СЕТ СН'!$I$21</f>
        <v>3724.47161835</v>
      </c>
      <c r="O140" s="36">
        <f>SUMIFS(СВЦЭМ!$D$39:$D$782,СВЦЭМ!$A$39:$A$782,$A140,СВЦЭМ!$B$39:$B$782,O$119)+'СЕТ СН'!$I$11+СВЦЭМ!$D$10+'СЕТ СН'!$I$5-'СЕТ СН'!$I$21</f>
        <v>3761.0026614099997</v>
      </c>
      <c r="P140" s="36">
        <f>SUMIFS(СВЦЭМ!$D$39:$D$782,СВЦЭМ!$A$39:$A$782,$A140,СВЦЭМ!$B$39:$B$782,P$119)+'СЕТ СН'!$I$11+СВЦЭМ!$D$10+'СЕТ СН'!$I$5-'СЕТ СН'!$I$21</f>
        <v>3767.18674964</v>
      </c>
      <c r="Q140" s="36">
        <f>SUMIFS(СВЦЭМ!$D$39:$D$782,СВЦЭМ!$A$39:$A$782,$A140,СВЦЭМ!$B$39:$B$782,Q$119)+'СЕТ СН'!$I$11+СВЦЭМ!$D$10+'СЕТ СН'!$I$5-'СЕТ СН'!$I$21</f>
        <v>3762.8485745200001</v>
      </c>
      <c r="R140" s="36">
        <f>SUMIFS(СВЦЭМ!$D$39:$D$782,СВЦЭМ!$A$39:$A$782,$A140,СВЦЭМ!$B$39:$B$782,R$119)+'СЕТ СН'!$I$11+СВЦЭМ!$D$10+'СЕТ СН'!$I$5-'СЕТ СН'!$I$21</f>
        <v>3752.3923968700001</v>
      </c>
      <c r="S140" s="36">
        <f>SUMIFS(СВЦЭМ!$D$39:$D$782,СВЦЭМ!$A$39:$A$782,$A140,СВЦЭМ!$B$39:$B$782,S$119)+'СЕТ СН'!$I$11+СВЦЭМ!$D$10+'СЕТ СН'!$I$5-'СЕТ СН'!$I$21</f>
        <v>3742.8958850399999</v>
      </c>
      <c r="T140" s="36">
        <f>SUMIFS(СВЦЭМ!$D$39:$D$782,СВЦЭМ!$A$39:$A$782,$A140,СВЦЭМ!$B$39:$B$782,T$119)+'СЕТ СН'!$I$11+СВЦЭМ!$D$10+'СЕТ СН'!$I$5-'СЕТ СН'!$I$21</f>
        <v>3704.06190935</v>
      </c>
      <c r="U140" s="36">
        <f>SUMIFS(СВЦЭМ!$D$39:$D$782,СВЦЭМ!$A$39:$A$782,$A140,СВЦЭМ!$B$39:$B$782,U$119)+'СЕТ СН'!$I$11+СВЦЭМ!$D$10+'СЕТ СН'!$I$5-'СЕТ СН'!$I$21</f>
        <v>3656.0572932200002</v>
      </c>
      <c r="V140" s="36">
        <f>SUMIFS(СВЦЭМ!$D$39:$D$782,СВЦЭМ!$A$39:$A$782,$A140,СВЦЭМ!$B$39:$B$782,V$119)+'СЕТ СН'!$I$11+СВЦЭМ!$D$10+'СЕТ СН'!$I$5-'СЕТ СН'!$I$21</f>
        <v>3672.1569948400002</v>
      </c>
      <c r="W140" s="36">
        <f>SUMIFS(СВЦЭМ!$D$39:$D$782,СВЦЭМ!$A$39:$A$782,$A140,СВЦЭМ!$B$39:$B$782,W$119)+'СЕТ СН'!$I$11+СВЦЭМ!$D$10+'СЕТ СН'!$I$5-'СЕТ СН'!$I$21</f>
        <v>3688.07105688</v>
      </c>
      <c r="X140" s="36">
        <f>SUMIFS(СВЦЭМ!$D$39:$D$782,СВЦЭМ!$A$39:$A$782,$A140,СВЦЭМ!$B$39:$B$782,X$119)+'СЕТ СН'!$I$11+СВЦЭМ!$D$10+'СЕТ СН'!$I$5-'СЕТ СН'!$I$21</f>
        <v>3704.9323907799999</v>
      </c>
      <c r="Y140" s="36">
        <f>SUMIFS(СВЦЭМ!$D$39:$D$782,СВЦЭМ!$A$39:$A$782,$A140,СВЦЭМ!$B$39:$B$782,Y$119)+'СЕТ СН'!$I$11+СВЦЭМ!$D$10+'СЕТ СН'!$I$5-'СЕТ СН'!$I$21</f>
        <v>3675.1072852899997</v>
      </c>
    </row>
    <row r="141" spans="1:25" ht="15.75" x14ac:dyDescent="0.2">
      <c r="A141" s="35">
        <f t="shared" si="3"/>
        <v>44338</v>
      </c>
      <c r="B141" s="36">
        <f>SUMIFS(СВЦЭМ!$D$39:$D$782,СВЦЭМ!$A$39:$A$782,$A141,СВЦЭМ!$B$39:$B$782,B$119)+'СЕТ СН'!$I$11+СВЦЭМ!$D$10+'СЕТ СН'!$I$5-'СЕТ СН'!$I$21</f>
        <v>3716.6591582999999</v>
      </c>
      <c r="C141" s="36">
        <f>SUMIFS(СВЦЭМ!$D$39:$D$782,СВЦЭМ!$A$39:$A$782,$A141,СВЦЭМ!$B$39:$B$782,C$119)+'СЕТ СН'!$I$11+СВЦЭМ!$D$10+'СЕТ СН'!$I$5-'СЕТ СН'!$I$21</f>
        <v>3720.69261757</v>
      </c>
      <c r="D141" s="36">
        <f>SUMIFS(СВЦЭМ!$D$39:$D$782,СВЦЭМ!$A$39:$A$782,$A141,СВЦЭМ!$B$39:$B$782,D$119)+'СЕТ СН'!$I$11+СВЦЭМ!$D$10+'СЕТ СН'!$I$5-'СЕТ СН'!$I$21</f>
        <v>3750.8869945400002</v>
      </c>
      <c r="E141" s="36">
        <f>SUMIFS(СВЦЭМ!$D$39:$D$782,СВЦЭМ!$A$39:$A$782,$A141,СВЦЭМ!$B$39:$B$782,E$119)+'СЕТ СН'!$I$11+СВЦЭМ!$D$10+'СЕТ СН'!$I$5-'СЕТ СН'!$I$21</f>
        <v>3772.6938162400002</v>
      </c>
      <c r="F141" s="36">
        <f>SUMIFS(СВЦЭМ!$D$39:$D$782,СВЦЭМ!$A$39:$A$782,$A141,СВЦЭМ!$B$39:$B$782,F$119)+'СЕТ СН'!$I$11+СВЦЭМ!$D$10+'СЕТ СН'!$I$5-'СЕТ СН'!$I$21</f>
        <v>3776.6341970499998</v>
      </c>
      <c r="G141" s="36">
        <f>SUMIFS(СВЦЭМ!$D$39:$D$782,СВЦЭМ!$A$39:$A$782,$A141,СВЦЭМ!$B$39:$B$782,G$119)+'СЕТ СН'!$I$11+СВЦЭМ!$D$10+'СЕТ СН'!$I$5-'СЕТ СН'!$I$21</f>
        <v>3772.15597282</v>
      </c>
      <c r="H141" s="36">
        <f>SUMIFS(СВЦЭМ!$D$39:$D$782,СВЦЭМ!$A$39:$A$782,$A141,СВЦЭМ!$B$39:$B$782,H$119)+'СЕТ СН'!$I$11+СВЦЭМ!$D$10+'СЕТ СН'!$I$5-'СЕТ СН'!$I$21</f>
        <v>3758.0745694699999</v>
      </c>
      <c r="I141" s="36">
        <f>SUMIFS(СВЦЭМ!$D$39:$D$782,СВЦЭМ!$A$39:$A$782,$A141,СВЦЭМ!$B$39:$B$782,I$119)+'СЕТ СН'!$I$11+СВЦЭМ!$D$10+'СЕТ СН'!$I$5-'СЕТ СН'!$I$21</f>
        <v>3684.76621832</v>
      </c>
      <c r="J141" s="36">
        <f>SUMIFS(СВЦЭМ!$D$39:$D$782,СВЦЭМ!$A$39:$A$782,$A141,СВЦЭМ!$B$39:$B$782,J$119)+'СЕТ СН'!$I$11+СВЦЭМ!$D$10+'СЕТ СН'!$I$5-'СЕТ СН'!$I$21</f>
        <v>3648.1474412400003</v>
      </c>
      <c r="K141" s="36">
        <f>SUMIFS(СВЦЭМ!$D$39:$D$782,СВЦЭМ!$A$39:$A$782,$A141,СВЦЭМ!$B$39:$B$782,K$119)+'СЕТ СН'!$I$11+СВЦЭМ!$D$10+'СЕТ СН'!$I$5-'СЕТ СН'!$I$21</f>
        <v>3598.5247970400001</v>
      </c>
      <c r="L141" s="36">
        <f>SUMIFS(СВЦЭМ!$D$39:$D$782,СВЦЭМ!$A$39:$A$782,$A141,СВЦЭМ!$B$39:$B$782,L$119)+'СЕТ СН'!$I$11+СВЦЭМ!$D$10+'СЕТ СН'!$I$5-'СЕТ СН'!$I$21</f>
        <v>3594.55656129</v>
      </c>
      <c r="M141" s="36">
        <f>SUMIFS(СВЦЭМ!$D$39:$D$782,СВЦЭМ!$A$39:$A$782,$A141,СВЦЭМ!$B$39:$B$782,M$119)+'СЕТ СН'!$I$11+СВЦЭМ!$D$10+'СЕТ СН'!$I$5-'СЕТ СН'!$I$21</f>
        <v>3611.9522883099999</v>
      </c>
      <c r="N141" s="36">
        <f>SUMIFS(СВЦЭМ!$D$39:$D$782,СВЦЭМ!$A$39:$A$782,$A141,СВЦЭМ!$B$39:$B$782,N$119)+'СЕТ СН'!$I$11+СВЦЭМ!$D$10+'СЕТ СН'!$I$5-'СЕТ СН'!$I$21</f>
        <v>3666.6314642799998</v>
      </c>
      <c r="O141" s="36">
        <f>SUMIFS(СВЦЭМ!$D$39:$D$782,СВЦЭМ!$A$39:$A$782,$A141,СВЦЭМ!$B$39:$B$782,O$119)+'СЕТ СН'!$I$11+СВЦЭМ!$D$10+'СЕТ СН'!$I$5-'СЕТ СН'!$I$21</f>
        <v>3711.8609083399997</v>
      </c>
      <c r="P141" s="36">
        <f>SUMIFS(СВЦЭМ!$D$39:$D$782,СВЦЭМ!$A$39:$A$782,$A141,СВЦЭМ!$B$39:$B$782,P$119)+'СЕТ СН'!$I$11+СВЦЭМ!$D$10+'СЕТ СН'!$I$5-'СЕТ СН'!$I$21</f>
        <v>3732.7334992699998</v>
      </c>
      <c r="Q141" s="36">
        <f>SUMIFS(СВЦЭМ!$D$39:$D$782,СВЦЭМ!$A$39:$A$782,$A141,СВЦЭМ!$B$39:$B$782,Q$119)+'СЕТ СН'!$I$11+СВЦЭМ!$D$10+'СЕТ СН'!$I$5-'СЕТ СН'!$I$21</f>
        <v>3730.7163433199999</v>
      </c>
      <c r="R141" s="36">
        <f>SUMIFS(СВЦЭМ!$D$39:$D$782,СВЦЭМ!$A$39:$A$782,$A141,СВЦЭМ!$B$39:$B$782,R$119)+'СЕТ СН'!$I$11+СВЦЭМ!$D$10+'СЕТ СН'!$I$5-'СЕТ СН'!$I$21</f>
        <v>3718.7668531499999</v>
      </c>
      <c r="S141" s="36">
        <f>SUMIFS(СВЦЭМ!$D$39:$D$782,СВЦЭМ!$A$39:$A$782,$A141,СВЦЭМ!$B$39:$B$782,S$119)+'СЕТ СН'!$I$11+СВЦЭМ!$D$10+'СЕТ СН'!$I$5-'СЕТ СН'!$I$21</f>
        <v>3692.1099631100001</v>
      </c>
      <c r="T141" s="36">
        <f>SUMIFS(СВЦЭМ!$D$39:$D$782,СВЦЭМ!$A$39:$A$782,$A141,СВЦЭМ!$B$39:$B$782,T$119)+'СЕТ СН'!$I$11+СВЦЭМ!$D$10+'СЕТ СН'!$I$5-'СЕТ СН'!$I$21</f>
        <v>3641.9502990400001</v>
      </c>
      <c r="U141" s="36">
        <f>SUMIFS(СВЦЭМ!$D$39:$D$782,СВЦЭМ!$A$39:$A$782,$A141,СВЦЭМ!$B$39:$B$782,U$119)+'СЕТ СН'!$I$11+СВЦЭМ!$D$10+'СЕТ СН'!$I$5-'СЕТ СН'!$I$21</f>
        <v>3615.9079611100001</v>
      </c>
      <c r="V141" s="36">
        <f>SUMIFS(СВЦЭМ!$D$39:$D$782,СВЦЭМ!$A$39:$A$782,$A141,СВЦЭМ!$B$39:$B$782,V$119)+'СЕТ СН'!$I$11+СВЦЭМ!$D$10+'СЕТ СН'!$I$5-'СЕТ СН'!$I$21</f>
        <v>3616.8152801900001</v>
      </c>
      <c r="W141" s="36">
        <f>SUMIFS(СВЦЭМ!$D$39:$D$782,СВЦЭМ!$A$39:$A$782,$A141,СВЦЭМ!$B$39:$B$782,W$119)+'СЕТ СН'!$I$11+СВЦЭМ!$D$10+'СЕТ СН'!$I$5-'СЕТ СН'!$I$21</f>
        <v>3648.4075038000001</v>
      </c>
      <c r="X141" s="36">
        <f>SUMIFS(СВЦЭМ!$D$39:$D$782,СВЦЭМ!$A$39:$A$782,$A141,СВЦЭМ!$B$39:$B$782,X$119)+'СЕТ СН'!$I$11+СВЦЭМ!$D$10+'СЕТ СН'!$I$5-'СЕТ СН'!$I$21</f>
        <v>3621.7963561900001</v>
      </c>
      <c r="Y141" s="36">
        <f>SUMIFS(СВЦЭМ!$D$39:$D$782,СВЦЭМ!$A$39:$A$782,$A141,СВЦЭМ!$B$39:$B$782,Y$119)+'СЕТ СН'!$I$11+СВЦЭМ!$D$10+'СЕТ СН'!$I$5-'СЕТ СН'!$I$21</f>
        <v>3616.3318020699999</v>
      </c>
    </row>
    <row r="142" spans="1:25" ht="15.75" x14ac:dyDescent="0.2">
      <c r="A142" s="35">
        <f t="shared" si="3"/>
        <v>44339</v>
      </c>
      <c r="B142" s="36">
        <f>SUMIFS(СВЦЭМ!$D$39:$D$782,СВЦЭМ!$A$39:$A$782,$A142,СВЦЭМ!$B$39:$B$782,B$119)+'СЕТ СН'!$I$11+СВЦЭМ!$D$10+'СЕТ СН'!$I$5-'СЕТ СН'!$I$21</f>
        <v>3696.1321091700001</v>
      </c>
      <c r="C142" s="36">
        <f>SUMIFS(СВЦЭМ!$D$39:$D$782,СВЦЭМ!$A$39:$A$782,$A142,СВЦЭМ!$B$39:$B$782,C$119)+'СЕТ СН'!$I$11+СВЦЭМ!$D$10+'СЕТ СН'!$I$5-'СЕТ СН'!$I$21</f>
        <v>3754.4485606500002</v>
      </c>
      <c r="D142" s="36">
        <f>SUMIFS(СВЦЭМ!$D$39:$D$782,СВЦЭМ!$A$39:$A$782,$A142,СВЦЭМ!$B$39:$B$782,D$119)+'СЕТ СН'!$I$11+СВЦЭМ!$D$10+'СЕТ СН'!$I$5-'СЕТ СН'!$I$21</f>
        <v>3777.4212642000002</v>
      </c>
      <c r="E142" s="36">
        <f>SUMIFS(СВЦЭМ!$D$39:$D$782,СВЦЭМ!$A$39:$A$782,$A142,СВЦЭМ!$B$39:$B$782,E$119)+'СЕТ СН'!$I$11+СВЦЭМ!$D$10+'СЕТ СН'!$I$5-'СЕТ СН'!$I$21</f>
        <v>3787.2125268099999</v>
      </c>
      <c r="F142" s="36">
        <f>SUMIFS(СВЦЭМ!$D$39:$D$782,СВЦЭМ!$A$39:$A$782,$A142,СВЦЭМ!$B$39:$B$782,F$119)+'СЕТ СН'!$I$11+СВЦЭМ!$D$10+'СЕТ СН'!$I$5-'СЕТ СН'!$I$21</f>
        <v>3808.2378494300001</v>
      </c>
      <c r="G142" s="36">
        <f>SUMIFS(СВЦЭМ!$D$39:$D$782,СВЦЭМ!$A$39:$A$782,$A142,СВЦЭМ!$B$39:$B$782,G$119)+'СЕТ СН'!$I$11+СВЦЭМ!$D$10+'СЕТ СН'!$I$5-'СЕТ СН'!$I$21</f>
        <v>3809.0172014600003</v>
      </c>
      <c r="H142" s="36">
        <f>SUMIFS(СВЦЭМ!$D$39:$D$782,СВЦЭМ!$A$39:$A$782,$A142,СВЦЭМ!$B$39:$B$782,H$119)+'СЕТ СН'!$I$11+СВЦЭМ!$D$10+'СЕТ СН'!$I$5-'СЕТ СН'!$I$21</f>
        <v>3809.8767408200001</v>
      </c>
      <c r="I142" s="36">
        <f>SUMIFS(СВЦЭМ!$D$39:$D$782,СВЦЭМ!$A$39:$A$782,$A142,СВЦЭМ!$B$39:$B$782,I$119)+'СЕТ СН'!$I$11+СВЦЭМ!$D$10+'СЕТ СН'!$I$5-'СЕТ СН'!$I$21</f>
        <v>3733.5358069899999</v>
      </c>
      <c r="J142" s="36">
        <f>SUMIFS(СВЦЭМ!$D$39:$D$782,СВЦЭМ!$A$39:$A$782,$A142,СВЦЭМ!$B$39:$B$782,J$119)+'СЕТ СН'!$I$11+СВЦЭМ!$D$10+'СЕТ СН'!$I$5-'СЕТ СН'!$I$21</f>
        <v>3699.2850765399999</v>
      </c>
      <c r="K142" s="36">
        <f>SUMIFS(СВЦЭМ!$D$39:$D$782,СВЦЭМ!$A$39:$A$782,$A142,СВЦЭМ!$B$39:$B$782,K$119)+'СЕТ СН'!$I$11+СВЦЭМ!$D$10+'СЕТ СН'!$I$5-'СЕТ СН'!$I$21</f>
        <v>3641.7865543500002</v>
      </c>
      <c r="L142" s="36">
        <f>SUMIFS(СВЦЭМ!$D$39:$D$782,СВЦЭМ!$A$39:$A$782,$A142,СВЦЭМ!$B$39:$B$782,L$119)+'СЕТ СН'!$I$11+СВЦЭМ!$D$10+'СЕТ СН'!$I$5-'СЕТ СН'!$I$21</f>
        <v>3626.4829154399999</v>
      </c>
      <c r="M142" s="36">
        <f>SUMIFS(СВЦЭМ!$D$39:$D$782,СВЦЭМ!$A$39:$A$782,$A142,СВЦЭМ!$B$39:$B$782,M$119)+'СЕТ СН'!$I$11+СВЦЭМ!$D$10+'СЕТ СН'!$I$5-'СЕТ СН'!$I$21</f>
        <v>3633.8593251699999</v>
      </c>
      <c r="N142" s="36">
        <f>SUMIFS(СВЦЭМ!$D$39:$D$782,СВЦЭМ!$A$39:$A$782,$A142,СВЦЭМ!$B$39:$B$782,N$119)+'СЕТ СН'!$I$11+СВЦЭМ!$D$10+'СЕТ СН'!$I$5-'СЕТ СН'!$I$21</f>
        <v>3672.1331093200001</v>
      </c>
      <c r="O142" s="36">
        <f>SUMIFS(СВЦЭМ!$D$39:$D$782,СВЦЭМ!$A$39:$A$782,$A142,СВЦЭМ!$B$39:$B$782,O$119)+'СЕТ СН'!$I$11+СВЦЭМ!$D$10+'СЕТ СН'!$I$5-'СЕТ СН'!$I$21</f>
        <v>3715.2489240800001</v>
      </c>
      <c r="P142" s="36">
        <f>SUMIFS(СВЦЭМ!$D$39:$D$782,СВЦЭМ!$A$39:$A$782,$A142,СВЦЭМ!$B$39:$B$782,P$119)+'СЕТ СН'!$I$11+СВЦЭМ!$D$10+'СЕТ СН'!$I$5-'СЕТ СН'!$I$21</f>
        <v>3743.0094125999999</v>
      </c>
      <c r="Q142" s="36">
        <f>SUMIFS(СВЦЭМ!$D$39:$D$782,СВЦЭМ!$A$39:$A$782,$A142,СВЦЭМ!$B$39:$B$782,Q$119)+'СЕТ СН'!$I$11+СВЦЭМ!$D$10+'СЕТ СН'!$I$5-'СЕТ СН'!$I$21</f>
        <v>3755.3292250200002</v>
      </c>
      <c r="R142" s="36">
        <f>SUMIFS(СВЦЭМ!$D$39:$D$782,СВЦЭМ!$A$39:$A$782,$A142,СВЦЭМ!$B$39:$B$782,R$119)+'СЕТ СН'!$I$11+СВЦЭМ!$D$10+'СЕТ СН'!$I$5-'СЕТ СН'!$I$21</f>
        <v>3743.9286771500001</v>
      </c>
      <c r="S142" s="36">
        <f>SUMIFS(СВЦЭМ!$D$39:$D$782,СВЦЭМ!$A$39:$A$782,$A142,СВЦЭМ!$B$39:$B$782,S$119)+'СЕТ СН'!$I$11+СВЦЭМ!$D$10+'СЕТ СН'!$I$5-'СЕТ СН'!$I$21</f>
        <v>3722.5363432499998</v>
      </c>
      <c r="T142" s="36">
        <f>SUMIFS(СВЦЭМ!$D$39:$D$782,СВЦЭМ!$A$39:$A$782,$A142,СВЦЭМ!$B$39:$B$782,T$119)+'СЕТ СН'!$I$11+СВЦЭМ!$D$10+'СЕТ СН'!$I$5-'СЕТ СН'!$I$21</f>
        <v>3680.86657384</v>
      </c>
      <c r="U142" s="36">
        <f>SUMIFS(СВЦЭМ!$D$39:$D$782,СВЦЭМ!$A$39:$A$782,$A142,СВЦЭМ!$B$39:$B$782,U$119)+'СЕТ СН'!$I$11+СВЦЭМ!$D$10+'СЕТ СН'!$I$5-'СЕТ СН'!$I$21</f>
        <v>3634.6629399799999</v>
      </c>
      <c r="V142" s="36">
        <f>SUMIFS(СВЦЭМ!$D$39:$D$782,СВЦЭМ!$A$39:$A$782,$A142,СВЦЭМ!$B$39:$B$782,V$119)+'СЕТ СН'!$I$11+СВЦЭМ!$D$10+'СЕТ СН'!$I$5-'СЕТ СН'!$I$21</f>
        <v>3619.2456194900001</v>
      </c>
      <c r="W142" s="36">
        <f>SUMIFS(СВЦЭМ!$D$39:$D$782,СВЦЭМ!$A$39:$A$782,$A142,СВЦЭМ!$B$39:$B$782,W$119)+'СЕТ СН'!$I$11+СВЦЭМ!$D$10+'СЕТ СН'!$I$5-'СЕТ СН'!$I$21</f>
        <v>3595.29051007</v>
      </c>
      <c r="X142" s="36">
        <f>SUMIFS(СВЦЭМ!$D$39:$D$782,СВЦЭМ!$A$39:$A$782,$A142,СВЦЭМ!$B$39:$B$782,X$119)+'СЕТ СН'!$I$11+СВЦЭМ!$D$10+'СЕТ СН'!$I$5-'СЕТ СН'!$I$21</f>
        <v>3684.44579548</v>
      </c>
      <c r="Y142" s="36">
        <f>SUMIFS(СВЦЭМ!$D$39:$D$782,СВЦЭМ!$A$39:$A$782,$A142,СВЦЭМ!$B$39:$B$782,Y$119)+'СЕТ СН'!$I$11+СВЦЭМ!$D$10+'СЕТ СН'!$I$5-'СЕТ СН'!$I$21</f>
        <v>3675.5820229199999</v>
      </c>
    </row>
    <row r="143" spans="1:25" ht="15.75" x14ac:dyDescent="0.2">
      <c r="A143" s="35">
        <f t="shared" si="3"/>
        <v>44340</v>
      </c>
      <c r="B143" s="36">
        <f>SUMIFS(СВЦЭМ!$D$39:$D$782,СВЦЭМ!$A$39:$A$782,$A143,СВЦЭМ!$B$39:$B$782,B$119)+'СЕТ СН'!$I$11+СВЦЭМ!$D$10+'СЕТ СН'!$I$5-'СЕТ СН'!$I$21</f>
        <v>3759.2410205699998</v>
      </c>
      <c r="C143" s="36">
        <f>SUMIFS(СВЦЭМ!$D$39:$D$782,СВЦЭМ!$A$39:$A$782,$A143,СВЦЭМ!$B$39:$B$782,C$119)+'СЕТ СН'!$I$11+СВЦЭМ!$D$10+'СЕТ СН'!$I$5-'СЕТ СН'!$I$21</f>
        <v>3827.9280102399998</v>
      </c>
      <c r="D143" s="36">
        <f>SUMIFS(СВЦЭМ!$D$39:$D$782,СВЦЭМ!$A$39:$A$782,$A143,СВЦЭМ!$B$39:$B$782,D$119)+'СЕТ СН'!$I$11+СВЦЭМ!$D$10+'СЕТ СН'!$I$5-'СЕТ СН'!$I$21</f>
        <v>3875.6772128499997</v>
      </c>
      <c r="E143" s="36">
        <f>SUMIFS(СВЦЭМ!$D$39:$D$782,СВЦЭМ!$A$39:$A$782,$A143,СВЦЭМ!$B$39:$B$782,E$119)+'СЕТ СН'!$I$11+СВЦЭМ!$D$10+'СЕТ СН'!$I$5-'СЕТ СН'!$I$21</f>
        <v>3893.4745258100002</v>
      </c>
      <c r="F143" s="36">
        <f>SUMIFS(СВЦЭМ!$D$39:$D$782,СВЦЭМ!$A$39:$A$782,$A143,СВЦЭМ!$B$39:$B$782,F$119)+'СЕТ СН'!$I$11+СВЦЭМ!$D$10+'СЕТ СН'!$I$5-'СЕТ СН'!$I$21</f>
        <v>3912.51689842</v>
      </c>
      <c r="G143" s="36">
        <f>SUMIFS(СВЦЭМ!$D$39:$D$782,СВЦЭМ!$A$39:$A$782,$A143,СВЦЭМ!$B$39:$B$782,G$119)+'СЕТ СН'!$I$11+СВЦЭМ!$D$10+'СЕТ СН'!$I$5-'СЕТ СН'!$I$21</f>
        <v>3874.0428095699999</v>
      </c>
      <c r="H143" s="36">
        <f>SUMIFS(СВЦЭМ!$D$39:$D$782,СВЦЭМ!$A$39:$A$782,$A143,СВЦЭМ!$B$39:$B$782,H$119)+'СЕТ СН'!$I$11+СВЦЭМ!$D$10+'СЕТ СН'!$I$5-'СЕТ СН'!$I$21</f>
        <v>3814.9169658299998</v>
      </c>
      <c r="I143" s="36">
        <f>SUMIFS(СВЦЭМ!$D$39:$D$782,СВЦЭМ!$A$39:$A$782,$A143,СВЦЭМ!$B$39:$B$782,I$119)+'СЕТ СН'!$I$11+СВЦЭМ!$D$10+'СЕТ СН'!$I$5-'СЕТ СН'!$I$21</f>
        <v>3736.8557567899998</v>
      </c>
      <c r="J143" s="36">
        <f>SUMIFS(СВЦЭМ!$D$39:$D$782,СВЦЭМ!$A$39:$A$782,$A143,СВЦЭМ!$B$39:$B$782,J$119)+'СЕТ СН'!$I$11+СВЦЭМ!$D$10+'СЕТ СН'!$I$5-'СЕТ СН'!$I$21</f>
        <v>3692.9853975699998</v>
      </c>
      <c r="K143" s="36">
        <f>SUMIFS(СВЦЭМ!$D$39:$D$782,СВЦЭМ!$A$39:$A$782,$A143,СВЦЭМ!$B$39:$B$782,K$119)+'СЕТ СН'!$I$11+СВЦЭМ!$D$10+'СЕТ СН'!$I$5-'СЕТ СН'!$I$21</f>
        <v>3640.9212811299999</v>
      </c>
      <c r="L143" s="36">
        <f>SUMIFS(СВЦЭМ!$D$39:$D$782,СВЦЭМ!$A$39:$A$782,$A143,СВЦЭМ!$B$39:$B$782,L$119)+'СЕТ СН'!$I$11+СВЦЭМ!$D$10+'СЕТ СН'!$I$5-'СЕТ СН'!$I$21</f>
        <v>3631.5638216100001</v>
      </c>
      <c r="M143" s="36">
        <f>SUMIFS(СВЦЭМ!$D$39:$D$782,СВЦЭМ!$A$39:$A$782,$A143,СВЦЭМ!$B$39:$B$782,M$119)+'СЕТ СН'!$I$11+СВЦЭМ!$D$10+'СЕТ СН'!$I$5-'СЕТ СН'!$I$21</f>
        <v>3631.2228387200003</v>
      </c>
      <c r="N143" s="36">
        <f>SUMIFS(СВЦЭМ!$D$39:$D$782,СВЦЭМ!$A$39:$A$782,$A143,СВЦЭМ!$B$39:$B$782,N$119)+'СЕТ СН'!$I$11+СВЦЭМ!$D$10+'СЕТ СН'!$I$5-'СЕТ СН'!$I$21</f>
        <v>3670.9695138699999</v>
      </c>
      <c r="O143" s="36">
        <f>SUMIFS(СВЦЭМ!$D$39:$D$782,СВЦЭМ!$A$39:$A$782,$A143,СВЦЭМ!$B$39:$B$782,O$119)+'СЕТ СН'!$I$11+СВЦЭМ!$D$10+'СЕТ СН'!$I$5-'СЕТ СН'!$I$21</f>
        <v>3701.5946236300001</v>
      </c>
      <c r="P143" s="36">
        <f>SUMIFS(СВЦЭМ!$D$39:$D$782,СВЦЭМ!$A$39:$A$782,$A143,СВЦЭМ!$B$39:$B$782,P$119)+'СЕТ СН'!$I$11+СВЦЭМ!$D$10+'СЕТ СН'!$I$5-'СЕТ СН'!$I$21</f>
        <v>3716.8128244</v>
      </c>
      <c r="Q143" s="36">
        <f>SUMIFS(СВЦЭМ!$D$39:$D$782,СВЦЭМ!$A$39:$A$782,$A143,СВЦЭМ!$B$39:$B$782,Q$119)+'СЕТ СН'!$I$11+СВЦЭМ!$D$10+'СЕТ СН'!$I$5-'СЕТ СН'!$I$21</f>
        <v>3714.6659668699999</v>
      </c>
      <c r="R143" s="36">
        <f>SUMIFS(СВЦЭМ!$D$39:$D$782,СВЦЭМ!$A$39:$A$782,$A143,СВЦЭМ!$B$39:$B$782,R$119)+'СЕТ СН'!$I$11+СВЦЭМ!$D$10+'СЕТ СН'!$I$5-'СЕТ СН'!$I$21</f>
        <v>3695.26395873</v>
      </c>
      <c r="S143" s="36">
        <f>SUMIFS(СВЦЭМ!$D$39:$D$782,СВЦЭМ!$A$39:$A$782,$A143,СВЦЭМ!$B$39:$B$782,S$119)+'СЕТ СН'!$I$11+СВЦЭМ!$D$10+'СЕТ СН'!$I$5-'СЕТ СН'!$I$21</f>
        <v>3667.8898454999999</v>
      </c>
      <c r="T143" s="36">
        <f>SUMIFS(СВЦЭМ!$D$39:$D$782,СВЦЭМ!$A$39:$A$782,$A143,СВЦЭМ!$B$39:$B$782,T$119)+'СЕТ СН'!$I$11+СВЦЭМ!$D$10+'СЕТ СН'!$I$5-'СЕТ СН'!$I$21</f>
        <v>3645.52195712</v>
      </c>
      <c r="U143" s="36">
        <f>SUMIFS(СВЦЭМ!$D$39:$D$782,СВЦЭМ!$A$39:$A$782,$A143,СВЦЭМ!$B$39:$B$782,U$119)+'СЕТ СН'!$I$11+СВЦЭМ!$D$10+'СЕТ СН'!$I$5-'СЕТ СН'!$I$21</f>
        <v>3617.90705088</v>
      </c>
      <c r="V143" s="36">
        <f>SUMIFS(СВЦЭМ!$D$39:$D$782,СВЦЭМ!$A$39:$A$782,$A143,СВЦЭМ!$B$39:$B$782,V$119)+'СЕТ СН'!$I$11+СВЦЭМ!$D$10+'СЕТ СН'!$I$5-'СЕТ СН'!$I$21</f>
        <v>3627.53343937</v>
      </c>
      <c r="W143" s="36">
        <f>SUMIFS(СВЦЭМ!$D$39:$D$782,СВЦЭМ!$A$39:$A$782,$A143,СВЦЭМ!$B$39:$B$782,W$119)+'СЕТ СН'!$I$11+СВЦЭМ!$D$10+'СЕТ СН'!$I$5-'СЕТ СН'!$I$21</f>
        <v>3648.2687853299999</v>
      </c>
      <c r="X143" s="36">
        <f>SUMIFS(СВЦЭМ!$D$39:$D$782,СВЦЭМ!$A$39:$A$782,$A143,СВЦЭМ!$B$39:$B$782,X$119)+'СЕТ СН'!$I$11+СВЦЭМ!$D$10+'СЕТ СН'!$I$5-'СЕТ СН'!$I$21</f>
        <v>3629.5021619499998</v>
      </c>
      <c r="Y143" s="36">
        <f>SUMIFS(СВЦЭМ!$D$39:$D$782,СВЦЭМ!$A$39:$A$782,$A143,СВЦЭМ!$B$39:$B$782,Y$119)+'СЕТ СН'!$I$11+СВЦЭМ!$D$10+'СЕТ СН'!$I$5-'СЕТ СН'!$I$21</f>
        <v>3642.7760764300001</v>
      </c>
    </row>
    <row r="144" spans="1:25" ht="15.75" x14ac:dyDescent="0.2">
      <c r="A144" s="35">
        <f t="shared" si="3"/>
        <v>44341</v>
      </c>
      <c r="B144" s="36">
        <f>SUMIFS(СВЦЭМ!$D$39:$D$782,СВЦЭМ!$A$39:$A$782,$A144,СВЦЭМ!$B$39:$B$782,B$119)+'СЕТ СН'!$I$11+СВЦЭМ!$D$10+'СЕТ СН'!$I$5-'СЕТ СН'!$I$21</f>
        <v>3753.4676517399998</v>
      </c>
      <c r="C144" s="36">
        <f>SUMIFS(СВЦЭМ!$D$39:$D$782,СВЦЭМ!$A$39:$A$782,$A144,СВЦЭМ!$B$39:$B$782,C$119)+'СЕТ СН'!$I$11+СВЦЭМ!$D$10+'СЕТ СН'!$I$5-'СЕТ СН'!$I$21</f>
        <v>3801.9163027599998</v>
      </c>
      <c r="D144" s="36">
        <f>SUMIFS(СВЦЭМ!$D$39:$D$782,СВЦЭМ!$A$39:$A$782,$A144,СВЦЭМ!$B$39:$B$782,D$119)+'СЕТ СН'!$I$11+СВЦЭМ!$D$10+'СЕТ СН'!$I$5-'СЕТ СН'!$I$21</f>
        <v>3826.9998142099998</v>
      </c>
      <c r="E144" s="36">
        <f>SUMIFS(СВЦЭМ!$D$39:$D$782,СВЦЭМ!$A$39:$A$782,$A144,СВЦЭМ!$B$39:$B$782,E$119)+'СЕТ СН'!$I$11+СВЦЭМ!$D$10+'СЕТ СН'!$I$5-'СЕТ СН'!$I$21</f>
        <v>3822.2264864999997</v>
      </c>
      <c r="F144" s="36">
        <f>SUMIFS(СВЦЭМ!$D$39:$D$782,СВЦЭМ!$A$39:$A$782,$A144,СВЦЭМ!$B$39:$B$782,F$119)+'СЕТ СН'!$I$11+СВЦЭМ!$D$10+'СЕТ СН'!$I$5-'СЕТ СН'!$I$21</f>
        <v>3831.17338359</v>
      </c>
      <c r="G144" s="36">
        <f>SUMIFS(СВЦЭМ!$D$39:$D$782,СВЦЭМ!$A$39:$A$782,$A144,СВЦЭМ!$B$39:$B$782,G$119)+'СЕТ СН'!$I$11+СВЦЭМ!$D$10+'СЕТ СН'!$I$5-'СЕТ СН'!$I$21</f>
        <v>3824.0999441599997</v>
      </c>
      <c r="H144" s="36">
        <f>SUMIFS(СВЦЭМ!$D$39:$D$782,СВЦЭМ!$A$39:$A$782,$A144,СВЦЭМ!$B$39:$B$782,H$119)+'СЕТ СН'!$I$11+СВЦЭМ!$D$10+'СЕТ СН'!$I$5-'СЕТ СН'!$I$21</f>
        <v>3778.5745253499999</v>
      </c>
      <c r="I144" s="36">
        <f>SUMIFS(СВЦЭМ!$D$39:$D$782,СВЦЭМ!$A$39:$A$782,$A144,СВЦЭМ!$B$39:$B$782,I$119)+'СЕТ СН'!$I$11+СВЦЭМ!$D$10+'СЕТ СН'!$I$5-'СЕТ СН'!$I$21</f>
        <v>3695.3109394100002</v>
      </c>
      <c r="J144" s="36">
        <f>SUMIFS(СВЦЭМ!$D$39:$D$782,СВЦЭМ!$A$39:$A$782,$A144,СВЦЭМ!$B$39:$B$782,J$119)+'СЕТ СН'!$I$11+СВЦЭМ!$D$10+'СЕТ СН'!$I$5-'СЕТ СН'!$I$21</f>
        <v>3612.2901840499999</v>
      </c>
      <c r="K144" s="36">
        <f>SUMIFS(СВЦЭМ!$D$39:$D$782,СВЦЭМ!$A$39:$A$782,$A144,СВЦЭМ!$B$39:$B$782,K$119)+'СЕТ СН'!$I$11+СВЦЭМ!$D$10+'СЕТ СН'!$I$5-'СЕТ СН'!$I$21</f>
        <v>3576.1765195500002</v>
      </c>
      <c r="L144" s="36">
        <f>SUMIFS(СВЦЭМ!$D$39:$D$782,СВЦЭМ!$A$39:$A$782,$A144,СВЦЭМ!$B$39:$B$782,L$119)+'СЕТ СН'!$I$11+СВЦЭМ!$D$10+'СЕТ СН'!$I$5-'СЕТ СН'!$I$21</f>
        <v>3583.5324657599999</v>
      </c>
      <c r="M144" s="36">
        <f>SUMIFS(СВЦЭМ!$D$39:$D$782,СВЦЭМ!$A$39:$A$782,$A144,СВЦЭМ!$B$39:$B$782,M$119)+'СЕТ СН'!$I$11+СВЦЭМ!$D$10+'СЕТ СН'!$I$5-'СЕТ СН'!$I$21</f>
        <v>3576.8416815400001</v>
      </c>
      <c r="N144" s="36">
        <f>SUMIFS(СВЦЭМ!$D$39:$D$782,СВЦЭМ!$A$39:$A$782,$A144,СВЦЭМ!$B$39:$B$782,N$119)+'СЕТ СН'!$I$11+СВЦЭМ!$D$10+'СЕТ СН'!$I$5-'СЕТ СН'!$I$21</f>
        <v>3627.78059682</v>
      </c>
      <c r="O144" s="36">
        <f>SUMIFS(СВЦЭМ!$D$39:$D$782,СВЦЭМ!$A$39:$A$782,$A144,СВЦЭМ!$B$39:$B$782,O$119)+'СЕТ СН'!$I$11+СВЦЭМ!$D$10+'СЕТ СН'!$I$5-'СЕТ СН'!$I$21</f>
        <v>3680.5240113600003</v>
      </c>
      <c r="P144" s="36">
        <f>SUMIFS(СВЦЭМ!$D$39:$D$782,СВЦЭМ!$A$39:$A$782,$A144,СВЦЭМ!$B$39:$B$782,P$119)+'СЕТ СН'!$I$11+СВЦЭМ!$D$10+'СЕТ СН'!$I$5-'СЕТ СН'!$I$21</f>
        <v>3703.9607501299997</v>
      </c>
      <c r="Q144" s="36">
        <f>SUMIFS(СВЦЭМ!$D$39:$D$782,СВЦЭМ!$A$39:$A$782,$A144,СВЦЭМ!$B$39:$B$782,Q$119)+'СЕТ СН'!$I$11+СВЦЭМ!$D$10+'СЕТ СН'!$I$5-'СЕТ СН'!$I$21</f>
        <v>3703.7437355100001</v>
      </c>
      <c r="R144" s="36">
        <f>SUMIFS(СВЦЭМ!$D$39:$D$782,СВЦЭМ!$A$39:$A$782,$A144,СВЦЭМ!$B$39:$B$782,R$119)+'СЕТ СН'!$I$11+СВЦЭМ!$D$10+'СЕТ СН'!$I$5-'СЕТ СН'!$I$21</f>
        <v>3689.72866148</v>
      </c>
      <c r="S144" s="36">
        <f>SUMIFS(СВЦЭМ!$D$39:$D$782,СВЦЭМ!$A$39:$A$782,$A144,СВЦЭМ!$B$39:$B$782,S$119)+'СЕТ СН'!$I$11+СВЦЭМ!$D$10+'СЕТ СН'!$I$5-'СЕТ СН'!$I$21</f>
        <v>3663.79243172</v>
      </c>
      <c r="T144" s="36">
        <f>SUMIFS(СВЦЭМ!$D$39:$D$782,СВЦЭМ!$A$39:$A$782,$A144,СВЦЭМ!$B$39:$B$782,T$119)+'СЕТ СН'!$I$11+СВЦЭМ!$D$10+'СЕТ СН'!$I$5-'СЕТ СН'!$I$21</f>
        <v>3615.00723651</v>
      </c>
      <c r="U144" s="36">
        <f>SUMIFS(СВЦЭМ!$D$39:$D$782,СВЦЭМ!$A$39:$A$782,$A144,СВЦЭМ!$B$39:$B$782,U$119)+'СЕТ СН'!$I$11+СВЦЭМ!$D$10+'СЕТ СН'!$I$5-'СЕТ СН'!$I$21</f>
        <v>3596.6137920000001</v>
      </c>
      <c r="V144" s="36">
        <f>SUMIFS(СВЦЭМ!$D$39:$D$782,СВЦЭМ!$A$39:$A$782,$A144,СВЦЭМ!$B$39:$B$782,V$119)+'СЕТ СН'!$I$11+СВЦЭМ!$D$10+'СЕТ СН'!$I$5-'СЕТ СН'!$I$21</f>
        <v>3609.01519465</v>
      </c>
      <c r="W144" s="36">
        <f>SUMIFS(СВЦЭМ!$D$39:$D$782,СВЦЭМ!$A$39:$A$782,$A144,СВЦЭМ!$B$39:$B$782,W$119)+'СЕТ СН'!$I$11+СВЦЭМ!$D$10+'СЕТ СН'!$I$5-'СЕТ СН'!$I$21</f>
        <v>3638.16892775</v>
      </c>
      <c r="X144" s="36">
        <f>SUMIFS(СВЦЭМ!$D$39:$D$782,СВЦЭМ!$A$39:$A$782,$A144,СВЦЭМ!$B$39:$B$782,X$119)+'СЕТ СН'!$I$11+СВЦЭМ!$D$10+'СЕТ СН'!$I$5-'СЕТ СН'!$I$21</f>
        <v>3611.0692937100002</v>
      </c>
      <c r="Y144" s="36">
        <f>SUMIFS(СВЦЭМ!$D$39:$D$782,СВЦЭМ!$A$39:$A$782,$A144,СВЦЭМ!$B$39:$B$782,Y$119)+'СЕТ СН'!$I$11+СВЦЭМ!$D$10+'СЕТ СН'!$I$5-'СЕТ СН'!$I$21</f>
        <v>3629.0582818100002</v>
      </c>
    </row>
    <row r="145" spans="1:27" ht="15.75" x14ac:dyDescent="0.2">
      <c r="A145" s="35">
        <f t="shared" si="3"/>
        <v>44342</v>
      </c>
      <c r="B145" s="36">
        <f>SUMIFS(СВЦЭМ!$D$39:$D$782,СВЦЭМ!$A$39:$A$782,$A145,СВЦЭМ!$B$39:$B$782,B$119)+'СЕТ СН'!$I$11+СВЦЭМ!$D$10+'СЕТ СН'!$I$5-'СЕТ СН'!$I$21</f>
        <v>3746.20777387</v>
      </c>
      <c r="C145" s="36">
        <f>SUMIFS(СВЦЭМ!$D$39:$D$782,СВЦЭМ!$A$39:$A$782,$A145,СВЦЭМ!$B$39:$B$782,C$119)+'СЕТ СН'!$I$11+СВЦЭМ!$D$10+'СЕТ СН'!$I$5-'СЕТ СН'!$I$21</f>
        <v>3809.2822148499999</v>
      </c>
      <c r="D145" s="36">
        <f>SUMIFS(СВЦЭМ!$D$39:$D$782,СВЦЭМ!$A$39:$A$782,$A145,СВЦЭМ!$B$39:$B$782,D$119)+'СЕТ СН'!$I$11+СВЦЭМ!$D$10+'СЕТ СН'!$I$5-'СЕТ СН'!$I$21</f>
        <v>3856.2717912200001</v>
      </c>
      <c r="E145" s="36">
        <f>SUMIFS(СВЦЭМ!$D$39:$D$782,СВЦЭМ!$A$39:$A$782,$A145,СВЦЭМ!$B$39:$B$782,E$119)+'СЕТ СН'!$I$11+СВЦЭМ!$D$10+'СЕТ СН'!$I$5-'СЕТ СН'!$I$21</f>
        <v>3875.4562476599999</v>
      </c>
      <c r="F145" s="36">
        <f>SUMIFS(СВЦЭМ!$D$39:$D$782,СВЦЭМ!$A$39:$A$782,$A145,СВЦЭМ!$B$39:$B$782,F$119)+'СЕТ СН'!$I$11+СВЦЭМ!$D$10+'СЕТ СН'!$I$5-'СЕТ СН'!$I$21</f>
        <v>3888.2061850599998</v>
      </c>
      <c r="G145" s="36">
        <f>SUMIFS(СВЦЭМ!$D$39:$D$782,СВЦЭМ!$A$39:$A$782,$A145,СВЦЭМ!$B$39:$B$782,G$119)+'СЕТ СН'!$I$11+СВЦЭМ!$D$10+'СЕТ СН'!$I$5-'СЕТ СН'!$I$21</f>
        <v>3864.8706327499999</v>
      </c>
      <c r="H145" s="36">
        <f>SUMIFS(СВЦЭМ!$D$39:$D$782,СВЦЭМ!$A$39:$A$782,$A145,СВЦЭМ!$B$39:$B$782,H$119)+'СЕТ СН'!$I$11+СВЦЭМ!$D$10+'СЕТ СН'!$I$5-'СЕТ СН'!$I$21</f>
        <v>3808.2948924100001</v>
      </c>
      <c r="I145" s="36">
        <f>SUMIFS(СВЦЭМ!$D$39:$D$782,СВЦЭМ!$A$39:$A$782,$A145,СВЦЭМ!$B$39:$B$782,I$119)+'СЕТ СН'!$I$11+СВЦЭМ!$D$10+'СЕТ СН'!$I$5-'СЕТ СН'!$I$21</f>
        <v>3715.24913689</v>
      </c>
      <c r="J145" s="36">
        <f>SUMIFS(СВЦЭМ!$D$39:$D$782,СВЦЭМ!$A$39:$A$782,$A145,СВЦЭМ!$B$39:$B$782,J$119)+'СЕТ СН'!$I$11+СВЦЭМ!$D$10+'СЕТ СН'!$I$5-'СЕТ СН'!$I$21</f>
        <v>3663.71649067</v>
      </c>
      <c r="K145" s="36">
        <f>SUMIFS(СВЦЭМ!$D$39:$D$782,СВЦЭМ!$A$39:$A$782,$A145,СВЦЭМ!$B$39:$B$782,K$119)+'СЕТ СН'!$I$11+СВЦЭМ!$D$10+'СЕТ СН'!$I$5-'СЕТ СН'!$I$21</f>
        <v>3614.6598368300001</v>
      </c>
      <c r="L145" s="36">
        <f>SUMIFS(СВЦЭМ!$D$39:$D$782,СВЦЭМ!$A$39:$A$782,$A145,СВЦЭМ!$B$39:$B$782,L$119)+'СЕТ СН'!$I$11+СВЦЭМ!$D$10+'СЕТ СН'!$I$5-'СЕТ СН'!$I$21</f>
        <v>3612.7259930199998</v>
      </c>
      <c r="M145" s="36">
        <f>SUMIFS(СВЦЭМ!$D$39:$D$782,СВЦЭМ!$A$39:$A$782,$A145,СВЦЭМ!$B$39:$B$782,M$119)+'СЕТ СН'!$I$11+СВЦЭМ!$D$10+'СЕТ СН'!$I$5-'СЕТ СН'!$I$21</f>
        <v>3620.4037211</v>
      </c>
      <c r="N145" s="36">
        <f>SUMIFS(СВЦЭМ!$D$39:$D$782,СВЦЭМ!$A$39:$A$782,$A145,СВЦЭМ!$B$39:$B$782,N$119)+'СЕТ СН'!$I$11+СВЦЭМ!$D$10+'СЕТ СН'!$I$5-'СЕТ СН'!$I$21</f>
        <v>3665.81309964</v>
      </c>
      <c r="O145" s="36">
        <f>SUMIFS(СВЦЭМ!$D$39:$D$782,СВЦЭМ!$A$39:$A$782,$A145,СВЦЭМ!$B$39:$B$782,O$119)+'СЕТ СН'!$I$11+СВЦЭМ!$D$10+'СЕТ СН'!$I$5-'СЕТ СН'!$I$21</f>
        <v>3704.87462856</v>
      </c>
      <c r="P145" s="36">
        <f>SUMIFS(СВЦЭМ!$D$39:$D$782,СВЦЭМ!$A$39:$A$782,$A145,СВЦЭМ!$B$39:$B$782,P$119)+'СЕТ СН'!$I$11+СВЦЭМ!$D$10+'СЕТ СН'!$I$5-'СЕТ СН'!$I$21</f>
        <v>3714.04816342</v>
      </c>
      <c r="Q145" s="36">
        <f>SUMIFS(СВЦЭМ!$D$39:$D$782,СВЦЭМ!$A$39:$A$782,$A145,СВЦЭМ!$B$39:$B$782,Q$119)+'СЕТ СН'!$I$11+СВЦЭМ!$D$10+'СЕТ СН'!$I$5-'СЕТ СН'!$I$21</f>
        <v>3711.9766000600002</v>
      </c>
      <c r="R145" s="36">
        <f>SUMIFS(СВЦЭМ!$D$39:$D$782,СВЦЭМ!$A$39:$A$782,$A145,СВЦЭМ!$B$39:$B$782,R$119)+'СЕТ СН'!$I$11+СВЦЭМ!$D$10+'СЕТ СН'!$I$5-'СЕТ СН'!$I$21</f>
        <v>3696.5798211299998</v>
      </c>
      <c r="S145" s="36">
        <f>SUMIFS(СВЦЭМ!$D$39:$D$782,СВЦЭМ!$A$39:$A$782,$A145,СВЦЭМ!$B$39:$B$782,S$119)+'СЕТ СН'!$I$11+СВЦЭМ!$D$10+'СЕТ СН'!$I$5-'СЕТ СН'!$I$21</f>
        <v>3675.8997459699999</v>
      </c>
      <c r="T145" s="36">
        <f>SUMIFS(СВЦЭМ!$D$39:$D$782,СВЦЭМ!$A$39:$A$782,$A145,СВЦЭМ!$B$39:$B$782,T$119)+'СЕТ СН'!$I$11+СВЦЭМ!$D$10+'СЕТ СН'!$I$5-'СЕТ СН'!$I$21</f>
        <v>3625.0005858300001</v>
      </c>
      <c r="U145" s="36">
        <f>SUMIFS(СВЦЭМ!$D$39:$D$782,СВЦЭМ!$A$39:$A$782,$A145,СВЦЭМ!$B$39:$B$782,U$119)+'СЕТ СН'!$I$11+СВЦЭМ!$D$10+'СЕТ СН'!$I$5-'СЕТ СН'!$I$21</f>
        <v>3595.4315534299999</v>
      </c>
      <c r="V145" s="36">
        <f>SUMIFS(СВЦЭМ!$D$39:$D$782,СВЦЭМ!$A$39:$A$782,$A145,СВЦЭМ!$B$39:$B$782,V$119)+'СЕТ СН'!$I$11+СВЦЭМ!$D$10+'СЕТ СН'!$I$5-'СЕТ СН'!$I$21</f>
        <v>3598.3397819699999</v>
      </c>
      <c r="W145" s="36">
        <f>SUMIFS(СВЦЭМ!$D$39:$D$782,СВЦЭМ!$A$39:$A$782,$A145,СВЦЭМ!$B$39:$B$782,W$119)+'СЕТ СН'!$I$11+СВЦЭМ!$D$10+'СЕТ СН'!$I$5-'СЕТ СН'!$I$21</f>
        <v>3611.7588512100001</v>
      </c>
      <c r="X145" s="36">
        <f>SUMIFS(СВЦЭМ!$D$39:$D$782,СВЦЭМ!$A$39:$A$782,$A145,СВЦЭМ!$B$39:$B$782,X$119)+'СЕТ СН'!$I$11+СВЦЭМ!$D$10+'СЕТ СН'!$I$5-'СЕТ СН'!$I$21</f>
        <v>3608.1355528200002</v>
      </c>
      <c r="Y145" s="36">
        <f>SUMIFS(СВЦЭМ!$D$39:$D$782,СВЦЭМ!$A$39:$A$782,$A145,СВЦЭМ!$B$39:$B$782,Y$119)+'СЕТ СН'!$I$11+СВЦЭМ!$D$10+'СЕТ СН'!$I$5-'СЕТ СН'!$I$21</f>
        <v>3638.4450175299999</v>
      </c>
    </row>
    <row r="146" spans="1:27" ht="15.75" x14ac:dyDescent="0.2">
      <c r="A146" s="35">
        <f t="shared" si="3"/>
        <v>44343</v>
      </c>
      <c r="B146" s="36">
        <f>SUMIFS(СВЦЭМ!$D$39:$D$782,СВЦЭМ!$A$39:$A$782,$A146,СВЦЭМ!$B$39:$B$782,B$119)+'СЕТ СН'!$I$11+СВЦЭМ!$D$10+'СЕТ СН'!$I$5-'СЕТ СН'!$I$21</f>
        <v>3651.32622356</v>
      </c>
      <c r="C146" s="36">
        <f>SUMIFS(СВЦЭМ!$D$39:$D$782,СВЦЭМ!$A$39:$A$782,$A146,СВЦЭМ!$B$39:$B$782,C$119)+'СЕТ СН'!$I$11+СВЦЭМ!$D$10+'СЕТ СН'!$I$5-'СЕТ СН'!$I$21</f>
        <v>3714.7834924899998</v>
      </c>
      <c r="D146" s="36">
        <f>SUMIFS(СВЦЭМ!$D$39:$D$782,СВЦЭМ!$A$39:$A$782,$A146,СВЦЭМ!$B$39:$B$782,D$119)+'СЕТ СН'!$I$11+СВЦЭМ!$D$10+'СЕТ СН'!$I$5-'СЕТ СН'!$I$21</f>
        <v>3758.6932648100001</v>
      </c>
      <c r="E146" s="36">
        <f>SUMIFS(СВЦЭМ!$D$39:$D$782,СВЦЭМ!$A$39:$A$782,$A146,СВЦЭМ!$B$39:$B$782,E$119)+'СЕТ СН'!$I$11+СВЦЭМ!$D$10+'СЕТ СН'!$I$5-'СЕТ СН'!$I$21</f>
        <v>3777.6257598900002</v>
      </c>
      <c r="F146" s="36">
        <f>SUMIFS(СВЦЭМ!$D$39:$D$782,СВЦЭМ!$A$39:$A$782,$A146,СВЦЭМ!$B$39:$B$782,F$119)+'СЕТ СН'!$I$11+СВЦЭМ!$D$10+'СЕТ СН'!$I$5-'СЕТ СН'!$I$21</f>
        <v>3781.1063261300001</v>
      </c>
      <c r="G146" s="36">
        <f>SUMIFS(СВЦЭМ!$D$39:$D$782,СВЦЭМ!$A$39:$A$782,$A146,СВЦЭМ!$B$39:$B$782,G$119)+'СЕТ СН'!$I$11+СВЦЭМ!$D$10+'СЕТ СН'!$I$5-'СЕТ СН'!$I$21</f>
        <v>3760.6308700999998</v>
      </c>
      <c r="H146" s="36">
        <f>SUMIFS(СВЦЭМ!$D$39:$D$782,СВЦЭМ!$A$39:$A$782,$A146,СВЦЭМ!$B$39:$B$782,H$119)+'СЕТ СН'!$I$11+СВЦЭМ!$D$10+'СЕТ СН'!$I$5-'СЕТ СН'!$I$21</f>
        <v>3720.5163985300001</v>
      </c>
      <c r="I146" s="36">
        <f>SUMIFS(СВЦЭМ!$D$39:$D$782,СВЦЭМ!$A$39:$A$782,$A146,СВЦЭМ!$B$39:$B$782,I$119)+'СЕТ СН'!$I$11+СВЦЭМ!$D$10+'СЕТ СН'!$I$5-'СЕТ СН'!$I$21</f>
        <v>3661.38889445</v>
      </c>
      <c r="J146" s="36">
        <f>SUMIFS(СВЦЭМ!$D$39:$D$782,СВЦЭМ!$A$39:$A$782,$A146,СВЦЭМ!$B$39:$B$782,J$119)+'СЕТ СН'!$I$11+СВЦЭМ!$D$10+'СЕТ СН'!$I$5-'СЕТ СН'!$I$21</f>
        <v>3629.3453201000002</v>
      </c>
      <c r="K146" s="36">
        <f>SUMIFS(СВЦЭМ!$D$39:$D$782,СВЦЭМ!$A$39:$A$782,$A146,СВЦЭМ!$B$39:$B$782,K$119)+'СЕТ СН'!$I$11+СВЦЭМ!$D$10+'СЕТ СН'!$I$5-'СЕТ СН'!$I$21</f>
        <v>3620.0408661800002</v>
      </c>
      <c r="L146" s="36">
        <f>SUMIFS(СВЦЭМ!$D$39:$D$782,СВЦЭМ!$A$39:$A$782,$A146,СВЦЭМ!$B$39:$B$782,L$119)+'СЕТ СН'!$I$11+СВЦЭМ!$D$10+'СЕТ СН'!$I$5-'СЕТ СН'!$I$21</f>
        <v>3627.4628688399998</v>
      </c>
      <c r="M146" s="36">
        <f>SUMIFS(СВЦЭМ!$D$39:$D$782,СВЦЭМ!$A$39:$A$782,$A146,СВЦЭМ!$B$39:$B$782,M$119)+'СЕТ СН'!$I$11+СВЦЭМ!$D$10+'СЕТ СН'!$I$5-'СЕТ СН'!$I$21</f>
        <v>3635.5406305199999</v>
      </c>
      <c r="N146" s="36">
        <f>SUMIFS(СВЦЭМ!$D$39:$D$782,СВЦЭМ!$A$39:$A$782,$A146,СВЦЭМ!$B$39:$B$782,N$119)+'СЕТ СН'!$I$11+СВЦЭМ!$D$10+'СЕТ СН'!$I$5-'СЕТ СН'!$I$21</f>
        <v>3684.0950917700002</v>
      </c>
      <c r="O146" s="36">
        <f>SUMIFS(СВЦЭМ!$D$39:$D$782,СВЦЭМ!$A$39:$A$782,$A146,СВЦЭМ!$B$39:$B$782,O$119)+'СЕТ СН'!$I$11+СВЦЭМ!$D$10+'СЕТ СН'!$I$5-'СЕТ СН'!$I$21</f>
        <v>3725.8487799599998</v>
      </c>
      <c r="P146" s="36">
        <f>SUMIFS(СВЦЭМ!$D$39:$D$782,СВЦЭМ!$A$39:$A$782,$A146,СВЦЭМ!$B$39:$B$782,P$119)+'СЕТ СН'!$I$11+СВЦЭМ!$D$10+'СЕТ СН'!$I$5-'СЕТ СН'!$I$21</f>
        <v>3742.3691019299999</v>
      </c>
      <c r="Q146" s="36">
        <f>SUMIFS(СВЦЭМ!$D$39:$D$782,СВЦЭМ!$A$39:$A$782,$A146,СВЦЭМ!$B$39:$B$782,Q$119)+'СЕТ СН'!$I$11+СВЦЭМ!$D$10+'СЕТ СН'!$I$5-'СЕТ СН'!$I$21</f>
        <v>3741.4391417900001</v>
      </c>
      <c r="R146" s="36">
        <f>SUMIFS(СВЦЭМ!$D$39:$D$782,СВЦЭМ!$A$39:$A$782,$A146,СВЦЭМ!$B$39:$B$782,R$119)+'СЕТ СН'!$I$11+СВЦЭМ!$D$10+'СЕТ СН'!$I$5-'СЕТ СН'!$I$21</f>
        <v>3733.59350679</v>
      </c>
      <c r="S146" s="36">
        <f>SUMIFS(СВЦЭМ!$D$39:$D$782,СВЦЭМ!$A$39:$A$782,$A146,СВЦЭМ!$B$39:$B$782,S$119)+'СЕТ СН'!$I$11+СВЦЭМ!$D$10+'СЕТ СН'!$I$5-'СЕТ СН'!$I$21</f>
        <v>3707.0896827699999</v>
      </c>
      <c r="T146" s="36">
        <f>SUMIFS(СВЦЭМ!$D$39:$D$782,СВЦЭМ!$A$39:$A$782,$A146,СВЦЭМ!$B$39:$B$782,T$119)+'СЕТ СН'!$I$11+СВЦЭМ!$D$10+'СЕТ СН'!$I$5-'СЕТ СН'!$I$21</f>
        <v>3654.7271569300001</v>
      </c>
      <c r="U146" s="36">
        <f>SUMIFS(СВЦЭМ!$D$39:$D$782,СВЦЭМ!$A$39:$A$782,$A146,СВЦЭМ!$B$39:$B$782,U$119)+'СЕТ СН'!$I$11+СВЦЭМ!$D$10+'СЕТ СН'!$I$5-'СЕТ СН'!$I$21</f>
        <v>3615.9549728000002</v>
      </c>
      <c r="V146" s="36">
        <f>SUMIFS(СВЦЭМ!$D$39:$D$782,СВЦЭМ!$A$39:$A$782,$A146,СВЦЭМ!$B$39:$B$782,V$119)+'СЕТ СН'!$I$11+СВЦЭМ!$D$10+'СЕТ СН'!$I$5-'СЕТ СН'!$I$21</f>
        <v>3636.7426752000001</v>
      </c>
      <c r="W146" s="36">
        <f>SUMIFS(СВЦЭМ!$D$39:$D$782,СВЦЭМ!$A$39:$A$782,$A146,СВЦЭМ!$B$39:$B$782,W$119)+'СЕТ СН'!$I$11+СВЦЭМ!$D$10+'СЕТ СН'!$I$5-'СЕТ СН'!$I$21</f>
        <v>3662.5523509099999</v>
      </c>
      <c r="X146" s="36">
        <f>SUMIFS(СВЦЭМ!$D$39:$D$782,СВЦЭМ!$A$39:$A$782,$A146,СВЦЭМ!$B$39:$B$782,X$119)+'СЕТ СН'!$I$11+СВЦЭМ!$D$10+'СЕТ СН'!$I$5-'СЕТ СН'!$I$21</f>
        <v>3652.41642748</v>
      </c>
      <c r="Y146" s="36">
        <f>SUMIFS(СВЦЭМ!$D$39:$D$782,СВЦЭМ!$A$39:$A$782,$A146,СВЦЭМ!$B$39:$B$782,Y$119)+'СЕТ СН'!$I$11+СВЦЭМ!$D$10+'СЕТ СН'!$I$5-'СЕТ СН'!$I$21</f>
        <v>3660.9130459899998</v>
      </c>
    </row>
    <row r="147" spans="1:27" ht="15.75" x14ac:dyDescent="0.2">
      <c r="A147" s="35">
        <f t="shared" si="3"/>
        <v>44344</v>
      </c>
      <c r="B147" s="36">
        <f>SUMIFS(СВЦЭМ!$D$39:$D$782,СВЦЭМ!$A$39:$A$782,$A147,СВЦЭМ!$B$39:$B$782,B$119)+'СЕТ СН'!$I$11+СВЦЭМ!$D$10+'СЕТ СН'!$I$5-'СЕТ СН'!$I$21</f>
        <v>3639.6157954</v>
      </c>
      <c r="C147" s="36">
        <f>SUMIFS(СВЦЭМ!$D$39:$D$782,СВЦЭМ!$A$39:$A$782,$A147,СВЦЭМ!$B$39:$B$782,C$119)+'СЕТ СН'!$I$11+СВЦЭМ!$D$10+'СЕТ СН'!$I$5-'СЕТ СН'!$I$21</f>
        <v>3696.59461242</v>
      </c>
      <c r="D147" s="36">
        <f>SUMIFS(СВЦЭМ!$D$39:$D$782,СВЦЭМ!$A$39:$A$782,$A147,СВЦЭМ!$B$39:$B$782,D$119)+'СЕТ СН'!$I$11+СВЦЭМ!$D$10+'СЕТ СН'!$I$5-'СЕТ СН'!$I$21</f>
        <v>3733.4566092</v>
      </c>
      <c r="E147" s="36">
        <f>SUMIFS(СВЦЭМ!$D$39:$D$782,СВЦЭМ!$A$39:$A$782,$A147,СВЦЭМ!$B$39:$B$782,E$119)+'СЕТ СН'!$I$11+СВЦЭМ!$D$10+'СЕТ СН'!$I$5-'СЕТ СН'!$I$21</f>
        <v>3747.5632129599999</v>
      </c>
      <c r="F147" s="36">
        <f>SUMIFS(СВЦЭМ!$D$39:$D$782,СВЦЭМ!$A$39:$A$782,$A147,СВЦЭМ!$B$39:$B$782,F$119)+'СЕТ СН'!$I$11+СВЦЭМ!$D$10+'СЕТ СН'!$I$5-'СЕТ СН'!$I$21</f>
        <v>3753.4988068799998</v>
      </c>
      <c r="G147" s="36">
        <f>SUMIFS(СВЦЭМ!$D$39:$D$782,СВЦЭМ!$A$39:$A$782,$A147,СВЦЭМ!$B$39:$B$782,G$119)+'СЕТ СН'!$I$11+СВЦЭМ!$D$10+'СЕТ СН'!$I$5-'СЕТ СН'!$I$21</f>
        <v>3734.2274088700001</v>
      </c>
      <c r="H147" s="36">
        <f>SUMIFS(СВЦЭМ!$D$39:$D$782,СВЦЭМ!$A$39:$A$782,$A147,СВЦЭМ!$B$39:$B$782,H$119)+'СЕТ СН'!$I$11+СВЦЭМ!$D$10+'СЕТ СН'!$I$5-'СЕТ СН'!$I$21</f>
        <v>3702.7891089</v>
      </c>
      <c r="I147" s="36">
        <f>SUMIFS(СВЦЭМ!$D$39:$D$782,СВЦЭМ!$A$39:$A$782,$A147,СВЦЭМ!$B$39:$B$782,I$119)+'СЕТ СН'!$I$11+СВЦЭМ!$D$10+'СЕТ СН'!$I$5-'СЕТ СН'!$I$21</f>
        <v>3625.9205345</v>
      </c>
      <c r="J147" s="36">
        <f>SUMIFS(СВЦЭМ!$D$39:$D$782,СВЦЭМ!$A$39:$A$782,$A147,СВЦЭМ!$B$39:$B$782,J$119)+'СЕТ СН'!$I$11+СВЦЭМ!$D$10+'СЕТ СН'!$I$5-'СЕТ СН'!$I$21</f>
        <v>3577.5940647699999</v>
      </c>
      <c r="K147" s="36">
        <f>SUMIFS(СВЦЭМ!$D$39:$D$782,СВЦЭМ!$A$39:$A$782,$A147,СВЦЭМ!$B$39:$B$782,K$119)+'СЕТ СН'!$I$11+СВЦЭМ!$D$10+'СЕТ СН'!$I$5-'СЕТ СН'!$I$21</f>
        <v>3607.8656985600001</v>
      </c>
      <c r="L147" s="36">
        <f>SUMIFS(СВЦЭМ!$D$39:$D$782,СВЦЭМ!$A$39:$A$782,$A147,СВЦЭМ!$B$39:$B$782,L$119)+'СЕТ СН'!$I$11+СВЦЭМ!$D$10+'СЕТ СН'!$I$5-'СЕТ СН'!$I$21</f>
        <v>3596.4548492100002</v>
      </c>
      <c r="M147" s="36">
        <f>SUMIFS(СВЦЭМ!$D$39:$D$782,СВЦЭМ!$A$39:$A$782,$A147,СВЦЭМ!$B$39:$B$782,M$119)+'СЕТ СН'!$I$11+СВЦЭМ!$D$10+'СЕТ СН'!$I$5-'СЕТ СН'!$I$21</f>
        <v>3591.7403886000002</v>
      </c>
      <c r="N147" s="36">
        <f>SUMIFS(СВЦЭМ!$D$39:$D$782,СВЦЭМ!$A$39:$A$782,$A147,СВЦЭМ!$B$39:$B$782,N$119)+'СЕТ СН'!$I$11+СВЦЭМ!$D$10+'СЕТ СН'!$I$5-'СЕТ СН'!$I$21</f>
        <v>3610.6823449399999</v>
      </c>
      <c r="O147" s="36">
        <f>SUMIFS(СВЦЭМ!$D$39:$D$782,СВЦЭМ!$A$39:$A$782,$A147,СВЦЭМ!$B$39:$B$782,O$119)+'СЕТ СН'!$I$11+СВЦЭМ!$D$10+'СЕТ СН'!$I$5-'СЕТ СН'!$I$21</f>
        <v>3657.1181715399998</v>
      </c>
      <c r="P147" s="36">
        <f>SUMIFS(СВЦЭМ!$D$39:$D$782,СВЦЭМ!$A$39:$A$782,$A147,СВЦЭМ!$B$39:$B$782,P$119)+'СЕТ СН'!$I$11+СВЦЭМ!$D$10+'СЕТ СН'!$I$5-'СЕТ СН'!$I$21</f>
        <v>3671.9593762899999</v>
      </c>
      <c r="Q147" s="36">
        <f>SUMIFS(СВЦЭМ!$D$39:$D$782,СВЦЭМ!$A$39:$A$782,$A147,СВЦЭМ!$B$39:$B$782,Q$119)+'СЕТ СН'!$I$11+СВЦЭМ!$D$10+'СЕТ СН'!$I$5-'СЕТ СН'!$I$21</f>
        <v>3675.3037590100002</v>
      </c>
      <c r="R147" s="36">
        <f>SUMIFS(СВЦЭМ!$D$39:$D$782,СВЦЭМ!$A$39:$A$782,$A147,СВЦЭМ!$B$39:$B$782,R$119)+'СЕТ СН'!$I$11+СВЦЭМ!$D$10+'СЕТ СН'!$I$5-'СЕТ СН'!$I$21</f>
        <v>3680.0276650599999</v>
      </c>
      <c r="S147" s="36">
        <f>SUMIFS(СВЦЭМ!$D$39:$D$782,СВЦЭМ!$A$39:$A$782,$A147,СВЦЭМ!$B$39:$B$782,S$119)+'СЕТ СН'!$I$11+СВЦЭМ!$D$10+'СЕТ СН'!$I$5-'СЕТ СН'!$I$21</f>
        <v>3667.44595635</v>
      </c>
      <c r="T147" s="36">
        <f>SUMIFS(СВЦЭМ!$D$39:$D$782,СВЦЭМ!$A$39:$A$782,$A147,СВЦЭМ!$B$39:$B$782,T$119)+'СЕТ СН'!$I$11+СВЦЭМ!$D$10+'СЕТ СН'!$I$5-'СЕТ СН'!$I$21</f>
        <v>3604.43907279</v>
      </c>
      <c r="U147" s="36">
        <f>SUMIFS(СВЦЭМ!$D$39:$D$782,СВЦЭМ!$A$39:$A$782,$A147,СВЦЭМ!$B$39:$B$782,U$119)+'СЕТ СН'!$I$11+СВЦЭМ!$D$10+'СЕТ СН'!$I$5-'СЕТ СН'!$I$21</f>
        <v>3612.82212764</v>
      </c>
      <c r="V147" s="36">
        <f>SUMIFS(СВЦЭМ!$D$39:$D$782,СВЦЭМ!$A$39:$A$782,$A147,СВЦЭМ!$B$39:$B$782,V$119)+'СЕТ СН'!$I$11+СВЦЭМ!$D$10+'СЕТ СН'!$I$5-'СЕТ СН'!$I$21</f>
        <v>3621.71657658</v>
      </c>
      <c r="W147" s="36">
        <f>SUMIFS(СВЦЭМ!$D$39:$D$782,СВЦЭМ!$A$39:$A$782,$A147,СВЦЭМ!$B$39:$B$782,W$119)+'СЕТ СН'!$I$11+СВЦЭМ!$D$10+'СЕТ СН'!$I$5-'СЕТ СН'!$I$21</f>
        <v>3646.78070389</v>
      </c>
      <c r="X147" s="36">
        <f>SUMIFS(СВЦЭМ!$D$39:$D$782,СВЦЭМ!$A$39:$A$782,$A147,СВЦЭМ!$B$39:$B$782,X$119)+'СЕТ СН'!$I$11+СВЦЭМ!$D$10+'СЕТ СН'!$I$5-'СЕТ СН'!$I$21</f>
        <v>3639.4409304000001</v>
      </c>
      <c r="Y147" s="36">
        <f>SUMIFS(СВЦЭМ!$D$39:$D$782,СВЦЭМ!$A$39:$A$782,$A147,СВЦЭМ!$B$39:$B$782,Y$119)+'СЕТ СН'!$I$11+СВЦЭМ!$D$10+'СЕТ СН'!$I$5-'СЕТ СН'!$I$21</f>
        <v>3592.64613788</v>
      </c>
    </row>
    <row r="148" spans="1:27" ht="15.75" x14ac:dyDescent="0.2">
      <c r="A148" s="35">
        <f t="shared" si="3"/>
        <v>44345</v>
      </c>
      <c r="B148" s="36">
        <f>SUMIFS(СВЦЭМ!$D$39:$D$782,СВЦЭМ!$A$39:$A$782,$A148,СВЦЭМ!$B$39:$B$782,B$119)+'СЕТ СН'!$I$11+СВЦЭМ!$D$10+'СЕТ СН'!$I$5-'СЕТ СН'!$I$21</f>
        <v>3641.2532885199998</v>
      </c>
      <c r="C148" s="36">
        <f>SUMIFS(СВЦЭМ!$D$39:$D$782,СВЦЭМ!$A$39:$A$782,$A148,СВЦЭМ!$B$39:$B$782,C$119)+'СЕТ СН'!$I$11+СВЦЭМ!$D$10+'СЕТ СН'!$I$5-'СЕТ СН'!$I$21</f>
        <v>3644.17739721</v>
      </c>
      <c r="D148" s="36">
        <f>SUMIFS(СВЦЭМ!$D$39:$D$782,СВЦЭМ!$A$39:$A$782,$A148,СВЦЭМ!$B$39:$B$782,D$119)+'СЕТ СН'!$I$11+СВЦЭМ!$D$10+'СЕТ СН'!$I$5-'СЕТ СН'!$I$21</f>
        <v>3691.5417885699999</v>
      </c>
      <c r="E148" s="36">
        <f>SUMIFS(СВЦЭМ!$D$39:$D$782,СВЦЭМ!$A$39:$A$782,$A148,СВЦЭМ!$B$39:$B$782,E$119)+'СЕТ СН'!$I$11+СВЦЭМ!$D$10+'СЕТ СН'!$I$5-'СЕТ СН'!$I$21</f>
        <v>3689.92480101</v>
      </c>
      <c r="F148" s="36">
        <f>SUMIFS(СВЦЭМ!$D$39:$D$782,СВЦЭМ!$A$39:$A$782,$A148,СВЦЭМ!$B$39:$B$782,F$119)+'СЕТ СН'!$I$11+СВЦЭМ!$D$10+'СЕТ СН'!$I$5-'СЕТ СН'!$I$21</f>
        <v>3684.8918888500002</v>
      </c>
      <c r="G148" s="36">
        <f>SUMIFS(СВЦЭМ!$D$39:$D$782,СВЦЭМ!$A$39:$A$782,$A148,СВЦЭМ!$B$39:$B$782,G$119)+'СЕТ СН'!$I$11+СВЦЭМ!$D$10+'СЕТ СН'!$I$5-'СЕТ СН'!$I$21</f>
        <v>3692.5486436000001</v>
      </c>
      <c r="H148" s="36">
        <f>SUMIFS(СВЦЭМ!$D$39:$D$782,СВЦЭМ!$A$39:$A$782,$A148,СВЦЭМ!$B$39:$B$782,H$119)+'СЕТ СН'!$I$11+СВЦЭМ!$D$10+'СЕТ СН'!$I$5-'СЕТ СН'!$I$21</f>
        <v>3688.3410565499998</v>
      </c>
      <c r="I148" s="36">
        <f>SUMIFS(СВЦЭМ!$D$39:$D$782,СВЦЭМ!$A$39:$A$782,$A148,СВЦЭМ!$B$39:$B$782,I$119)+'СЕТ СН'!$I$11+СВЦЭМ!$D$10+'СЕТ СН'!$I$5-'СЕТ СН'!$I$21</f>
        <v>3631.5047263000001</v>
      </c>
      <c r="J148" s="36">
        <f>SUMIFS(СВЦЭМ!$D$39:$D$782,СВЦЭМ!$A$39:$A$782,$A148,СВЦЭМ!$B$39:$B$782,J$119)+'СЕТ СН'!$I$11+СВЦЭМ!$D$10+'СЕТ СН'!$I$5-'СЕТ СН'!$I$21</f>
        <v>3566.4921759700001</v>
      </c>
      <c r="K148" s="36">
        <f>SUMIFS(СВЦЭМ!$D$39:$D$782,СВЦЭМ!$A$39:$A$782,$A148,СВЦЭМ!$B$39:$B$782,K$119)+'СЕТ СН'!$I$11+СВЦЭМ!$D$10+'СЕТ СН'!$I$5-'СЕТ СН'!$I$21</f>
        <v>3526.3680474900002</v>
      </c>
      <c r="L148" s="36">
        <f>SUMIFS(СВЦЭМ!$D$39:$D$782,СВЦЭМ!$A$39:$A$782,$A148,СВЦЭМ!$B$39:$B$782,L$119)+'СЕТ СН'!$I$11+СВЦЭМ!$D$10+'СЕТ СН'!$I$5-'СЕТ СН'!$I$21</f>
        <v>3518.0773657600002</v>
      </c>
      <c r="M148" s="36">
        <f>SUMIFS(СВЦЭМ!$D$39:$D$782,СВЦЭМ!$A$39:$A$782,$A148,СВЦЭМ!$B$39:$B$782,M$119)+'СЕТ СН'!$I$11+СВЦЭМ!$D$10+'СЕТ СН'!$I$5-'СЕТ СН'!$I$21</f>
        <v>3517.89051397</v>
      </c>
      <c r="N148" s="36">
        <f>SUMIFS(СВЦЭМ!$D$39:$D$782,СВЦЭМ!$A$39:$A$782,$A148,СВЦЭМ!$B$39:$B$782,N$119)+'СЕТ СН'!$I$11+СВЦЭМ!$D$10+'СЕТ СН'!$I$5-'СЕТ СН'!$I$21</f>
        <v>3571.1033925500001</v>
      </c>
      <c r="O148" s="36">
        <f>SUMIFS(СВЦЭМ!$D$39:$D$782,СВЦЭМ!$A$39:$A$782,$A148,СВЦЭМ!$B$39:$B$782,O$119)+'СЕТ СН'!$I$11+СВЦЭМ!$D$10+'СЕТ СН'!$I$5-'СЕТ СН'!$I$21</f>
        <v>3591.9800728599998</v>
      </c>
      <c r="P148" s="36">
        <f>SUMIFS(СВЦЭМ!$D$39:$D$782,СВЦЭМ!$A$39:$A$782,$A148,СВЦЭМ!$B$39:$B$782,P$119)+'СЕТ СН'!$I$11+СВЦЭМ!$D$10+'СЕТ СН'!$I$5-'СЕТ СН'!$I$21</f>
        <v>3616.3306876799998</v>
      </c>
      <c r="Q148" s="36">
        <f>SUMIFS(СВЦЭМ!$D$39:$D$782,СВЦЭМ!$A$39:$A$782,$A148,СВЦЭМ!$B$39:$B$782,Q$119)+'СЕТ СН'!$I$11+СВЦЭМ!$D$10+'СЕТ СН'!$I$5-'СЕТ СН'!$I$21</f>
        <v>3614.2494757200002</v>
      </c>
      <c r="R148" s="36">
        <f>SUMIFS(СВЦЭМ!$D$39:$D$782,СВЦЭМ!$A$39:$A$782,$A148,СВЦЭМ!$B$39:$B$782,R$119)+'СЕТ СН'!$I$11+СВЦЭМ!$D$10+'СЕТ СН'!$I$5-'СЕТ СН'!$I$21</f>
        <v>3610.7683815599999</v>
      </c>
      <c r="S148" s="36">
        <f>SUMIFS(СВЦЭМ!$D$39:$D$782,СВЦЭМ!$A$39:$A$782,$A148,СВЦЭМ!$B$39:$B$782,S$119)+'СЕТ СН'!$I$11+СВЦЭМ!$D$10+'СЕТ СН'!$I$5-'СЕТ СН'!$I$21</f>
        <v>3639.4568033599999</v>
      </c>
      <c r="T148" s="36">
        <f>SUMIFS(СВЦЭМ!$D$39:$D$782,СВЦЭМ!$A$39:$A$782,$A148,СВЦЭМ!$B$39:$B$782,T$119)+'СЕТ СН'!$I$11+СВЦЭМ!$D$10+'СЕТ СН'!$I$5-'СЕТ СН'!$I$21</f>
        <v>3596.8199479099999</v>
      </c>
      <c r="U148" s="36">
        <f>SUMIFS(СВЦЭМ!$D$39:$D$782,СВЦЭМ!$A$39:$A$782,$A148,СВЦЭМ!$B$39:$B$782,U$119)+'СЕТ СН'!$I$11+СВЦЭМ!$D$10+'СЕТ СН'!$I$5-'СЕТ СН'!$I$21</f>
        <v>3545.8248572100001</v>
      </c>
      <c r="V148" s="36">
        <f>SUMIFS(СВЦЭМ!$D$39:$D$782,СВЦЭМ!$A$39:$A$782,$A148,СВЦЭМ!$B$39:$B$782,V$119)+'СЕТ СН'!$I$11+СВЦЭМ!$D$10+'СЕТ СН'!$I$5-'СЕТ СН'!$I$21</f>
        <v>3519.4181719600001</v>
      </c>
      <c r="W148" s="36">
        <f>SUMIFS(СВЦЭМ!$D$39:$D$782,СВЦЭМ!$A$39:$A$782,$A148,СВЦЭМ!$B$39:$B$782,W$119)+'СЕТ СН'!$I$11+СВЦЭМ!$D$10+'СЕТ СН'!$I$5-'СЕТ СН'!$I$21</f>
        <v>3542.35874509</v>
      </c>
      <c r="X148" s="36">
        <f>SUMIFS(СВЦЭМ!$D$39:$D$782,СВЦЭМ!$A$39:$A$782,$A148,СВЦЭМ!$B$39:$B$782,X$119)+'СЕТ СН'!$I$11+СВЦЭМ!$D$10+'СЕТ СН'!$I$5-'СЕТ СН'!$I$21</f>
        <v>3529.8248303999999</v>
      </c>
      <c r="Y148" s="36">
        <f>SUMIFS(СВЦЭМ!$D$39:$D$782,СВЦЭМ!$A$39:$A$782,$A148,СВЦЭМ!$B$39:$B$782,Y$119)+'СЕТ СН'!$I$11+СВЦЭМ!$D$10+'СЕТ СН'!$I$5-'СЕТ СН'!$I$21</f>
        <v>3523.5958838400002</v>
      </c>
    </row>
    <row r="149" spans="1:27" ht="15.75" x14ac:dyDescent="0.2">
      <c r="A149" s="35">
        <f t="shared" si="3"/>
        <v>44346</v>
      </c>
      <c r="B149" s="36">
        <f>SUMIFS(СВЦЭМ!$D$39:$D$782,СВЦЭМ!$A$39:$A$782,$A149,СВЦЭМ!$B$39:$B$782,B$119)+'СЕТ СН'!$I$11+СВЦЭМ!$D$10+'СЕТ СН'!$I$5-'СЕТ СН'!$I$21</f>
        <v>3569.2033774299998</v>
      </c>
      <c r="C149" s="36">
        <f>SUMIFS(СВЦЭМ!$D$39:$D$782,СВЦЭМ!$A$39:$A$782,$A149,СВЦЭМ!$B$39:$B$782,C$119)+'СЕТ СН'!$I$11+СВЦЭМ!$D$10+'СЕТ СН'!$I$5-'СЕТ СН'!$I$21</f>
        <v>3636.5792295699998</v>
      </c>
      <c r="D149" s="36">
        <f>SUMIFS(СВЦЭМ!$D$39:$D$782,СВЦЭМ!$A$39:$A$782,$A149,СВЦЭМ!$B$39:$B$782,D$119)+'СЕТ СН'!$I$11+СВЦЭМ!$D$10+'СЕТ СН'!$I$5-'СЕТ СН'!$I$21</f>
        <v>3677.95602194</v>
      </c>
      <c r="E149" s="36">
        <f>SUMIFS(СВЦЭМ!$D$39:$D$782,СВЦЭМ!$A$39:$A$782,$A149,СВЦЭМ!$B$39:$B$782,E$119)+'СЕТ СН'!$I$11+СВЦЭМ!$D$10+'СЕТ СН'!$I$5-'СЕТ СН'!$I$21</f>
        <v>3692.5404792300001</v>
      </c>
      <c r="F149" s="36">
        <f>SUMIFS(СВЦЭМ!$D$39:$D$782,СВЦЭМ!$A$39:$A$782,$A149,СВЦЭМ!$B$39:$B$782,F$119)+'СЕТ СН'!$I$11+СВЦЭМ!$D$10+'СЕТ СН'!$I$5-'СЕТ СН'!$I$21</f>
        <v>3715.5402098899999</v>
      </c>
      <c r="G149" s="36">
        <f>SUMIFS(СВЦЭМ!$D$39:$D$782,СВЦЭМ!$A$39:$A$782,$A149,СВЦЭМ!$B$39:$B$782,G$119)+'СЕТ СН'!$I$11+СВЦЭМ!$D$10+'СЕТ СН'!$I$5-'СЕТ СН'!$I$21</f>
        <v>3717.1038856200003</v>
      </c>
      <c r="H149" s="36">
        <f>SUMIFS(СВЦЭМ!$D$39:$D$782,СВЦЭМ!$A$39:$A$782,$A149,СВЦЭМ!$B$39:$B$782,H$119)+'СЕТ СН'!$I$11+СВЦЭМ!$D$10+'СЕТ СН'!$I$5-'СЕТ СН'!$I$21</f>
        <v>3691.5329458599999</v>
      </c>
      <c r="I149" s="36">
        <f>SUMIFS(СВЦЭМ!$D$39:$D$782,СВЦЭМ!$A$39:$A$782,$A149,СВЦЭМ!$B$39:$B$782,I$119)+'СЕТ СН'!$I$11+СВЦЭМ!$D$10+'СЕТ СН'!$I$5-'СЕТ СН'!$I$21</f>
        <v>3619.0879542399998</v>
      </c>
      <c r="J149" s="36">
        <f>SUMIFS(СВЦЭМ!$D$39:$D$782,СВЦЭМ!$A$39:$A$782,$A149,СВЦЭМ!$B$39:$B$782,J$119)+'СЕТ СН'!$I$11+СВЦЭМ!$D$10+'СЕТ СН'!$I$5-'СЕТ СН'!$I$21</f>
        <v>3552.3712146600001</v>
      </c>
      <c r="K149" s="36">
        <f>SUMIFS(СВЦЭМ!$D$39:$D$782,СВЦЭМ!$A$39:$A$782,$A149,СВЦЭМ!$B$39:$B$782,K$119)+'СЕТ СН'!$I$11+СВЦЭМ!$D$10+'СЕТ СН'!$I$5-'СЕТ СН'!$I$21</f>
        <v>3504.5258291599998</v>
      </c>
      <c r="L149" s="36">
        <f>SUMIFS(СВЦЭМ!$D$39:$D$782,СВЦЭМ!$A$39:$A$782,$A149,СВЦЭМ!$B$39:$B$782,L$119)+'СЕТ СН'!$I$11+СВЦЭМ!$D$10+'СЕТ СН'!$I$5-'СЕТ СН'!$I$21</f>
        <v>3492.2094152199998</v>
      </c>
      <c r="M149" s="36">
        <f>SUMIFS(СВЦЭМ!$D$39:$D$782,СВЦЭМ!$A$39:$A$782,$A149,СВЦЭМ!$B$39:$B$782,M$119)+'СЕТ СН'!$I$11+СВЦЭМ!$D$10+'СЕТ СН'!$I$5-'СЕТ СН'!$I$21</f>
        <v>3504.5298234000002</v>
      </c>
      <c r="N149" s="36">
        <f>SUMIFS(СВЦЭМ!$D$39:$D$782,СВЦЭМ!$A$39:$A$782,$A149,СВЦЭМ!$B$39:$B$782,N$119)+'СЕТ СН'!$I$11+СВЦЭМ!$D$10+'СЕТ СН'!$I$5-'СЕТ СН'!$I$21</f>
        <v>3564.6575175200001</v>
      </c>
      <c r="O149" s="36">
        <f>SUMIFS(СВЦЭМ!$D$39:$D$782,СВЦЭМ!$A$39:$A$782,$A149,СВЦЭМ!$B$39:$B$782,O$119)+'СЕТ СН'!$I$11+СВЦЭМ!$D$10+'СЕТ СН'!$I$5-'СЕТ СН'!$I$21</f>
        <v>3599.1331744099998</v>
      </c>
      <c r="P149" s="36">
        <f>SUMIFS(СВЦЭМ!$D$39:$D$782,СВЦЭМ!$A$39:$A$782,$A149,СВЦЭМ!$B$39:$B$782,P$119)+'СЕТ СН'!$I$11+СВЦЭМ!$D$10+'СЕТ СН'!$I$5-'СЕТ СН'!$I$21</f>
        <v>3617.6110733099999</v>
      </c>
      <c r="Q149" s="36">
        <f>SUMIFS(СВЦЭМ!$D$39:$D$782,СВЦЭМ!$A$39:$A$782,$A149,СВЦЭМ!$B$39:$B$782,Q$119)+'СЕТ СН'!$I$11+СВЦЭМ!$D$10+'СЕТ СН'!$I$5-'СЕТ СН'!$I$21</f>
        <v>3610.3792401700002</v>
      </c>
      <c r="R149" s="36">
        <f>SUMIFS(СВЦЭМ!$D$39:$D$782,СВЦЭМ!$A$39:$A$782,$A149,СВЦЭМ!$B$39:$B$782,R$119)+'СЕТ СН'!$I$11+СВЦЭМ!$D$10+'СЕТ СН'!$I$5-'СЕТ СН'!$I$21</f>
        <v>3590.5583803899999</v>
      </c>
      <c r="S149" s="36">
        <f>SUMIFS(СВЦЭМ!$D$39:$D$782,СВЦЭМ!$A$39:$A$782,$A149,СВЦЭМ!$B$39:$B$782,S$119)+'СЕТ СН'!$I$11+СВЦЭМ!$D$10+'СЕТ СН'!$I$5-'СЕТ СН'!$I$21</f>
        <v>3566.6353620600003</v>
      </c>
      <c r="T149" s="36">
        <f>SUMIFS(СВЦЭМ!$D$39:$D$782,СВЦЭМ!$A$39:$A$782,$A149,СВЦЭМ!$B$39:$B$782,T$119)+'СЕТ СН'!$I$11+СВЦЭМ!$D$10+'СЕТ СН'!$I$5-'СЕТ СН'!$I$21</f>
        <v>3518.00074425</v>
      </c>
      <c r="U149" s="36">
        <f>SUMIFS(СВЦЭМ!$D$39:$D$782,СВЦЭМ!$A$39:$A$782,$A149,СВЦЭМ!$B$39:$B$782,U$119)+'СЕТ СН'!$I$11+СВЦЭМ!$D$10+'СЕТ СН'!$I$5-'СЕТ СН'!$I$21</f>
        <v>3495.4088939799999</v>
      </c>
      <c r="V149" s="36">
        <f>SUMIFS(СВЦЭМ!$D$39:$D$782,СВЦЭМ!$A$39:$A$782,$A149,СВЦЭМ!$B$39:$B$782,V$119)+'СЕТ СН'!$I$11+СВЦЭМ!$D$10+'СЕТ СН'!$I$5-'СЕТ СН'!$I$21</f>
        <v>3509.05295905</v>
      </c>
      <c r="W149" s="36">
        <f>SUMIFS(СВЦЭМ!$D$39:$D$782,СВЦЭМ!$A$39:$A$782,$A149,СВЦЭМ!$B$39:$B$782,W$119)+'СЕТ СН'!$I$11+СВЦЭМ!$D$10+'СЕТ СН'!$I$5-'СЕТ СН'!$I$21</f>
        <v>3549.5953660099999</v>
      </c>
      <c r="X149" s="36">
        <f>SUMIFS(СВЦЭМ!$D$39:$D$782,СВЦЭМ!$A$39:$A$782,$A149,СВЦЭМ!$B$39:$B$782,X$119)+'СЕТ СН'!$I$11+СВЦЭМ!$D$10+'СЕТ СН'!$I$5-'СЕТ СН'!$I$21</f>
        <v>3510.9987107799998</v>
      </c>
      <c r="Y149" s="36">
        <f>SUMIFS(СВЦЭМ!$D$39:$D$782,СВЦЭМ!$A$39:$A$782,$A149,СВЦЭМ!$B$39:$B$782,Y$119)+'СЕТ СН'!$I$11+СВЦЭМ!$D$10+'СЕТ СН'!$I$5-'СЕТ СН'!$I$21</f>
        <v>3495.44004675</v>
      </c>
    </row>
    <row r="150" spans="1:27" ht="15.75" x14ac:dyDescent="0.2">
      <c r="A150" s="35">
        <f t="shared" si="3"/>
        <v>44347</v>
      </c>
      <c r="B150" s="36">
        <f>SUMIFS(СВЦЭМ!$D$39:$D$782,СВЦЭМ!$A$39:$A$782,$A150,СВЦЭМ!$B$39:$B$782,B$119)+'СЕТ СН'!$I$11+СВЦЭМ!$D$10+'СЕТ СН'!$I$5-'СЕТ СН'!$I$21</f>
        <v>3553.5438531899999</v>
      </c>
      <c r="C150" s="36">
        <f>SUMIFS(СВЦЭМ!$D$39:$D$782,СВЦЭМ!$A$39:$A$782,$A150,СВЦЭМ!$B$39:$B$782,C$119)+'СЕТ СН'!$I$11+СВЦЭМ!$D$10+'СЕТ СН'!$I$5-'СЕТ СН'!$I$21</f>
        <v>3629.2669182</v>
      </c>
      <c r="D150" s="36">
        <f>SUMIFS(СВЦЭМ!$D$39:$D$782,СВЦЭМ!$A$39:$A$782,$A150,СВЦЭМ!$B$39:$B$782,D$119)+'СЕТ СН'!$I$11+СВЦЭМ!$D$10+'СЕТ СН'!$I$5-'СЕТ СН'!$I$21</f>
        <v>3669.23344314</v>
      </c>
      <c r="E150" s="36">
        <f>SUMIFS(СВЦЭМ!$D$39:$D$782,СВЦЭМ!$A$39:$A$782,$A150,СВЦЭМ!$B$39:$B$782,E$119)+'СЕТ СН'!$I$11+СВЦЭМ!$D$10+'СЕТ СН'!$I$5-'СЕТ СН'!$I$21</f>
        <v>3679.5459891999999</v>
      </c>
      <c r="F150" s="36">
        <f>SUMIFS(СВЦЭМ!$D$39:$D$782,СВЦЭМ!$A$39:$A$782,$A150,СВЦЭМ!$B$39:$B$782,F$119)+'СЕТ СН'!$I$11+СВЦЭМ!$D$10+'СЕТ СН'!$I$5-'СЕТ СН'!$I$21</f>
        <v>3697.8984128900001</v>
      </c>
      <c r="G150" s="36">
        <f>SUMIFS(СВЦЭМ!$D$39:$D$782,СВЦЭМ!$A$39:$A$782,$A150,СВЦЭМ!$B$39:$B$782,G$119)+'СЕТ СН'!$I$11+СВЦЭМ!$D$10+'СЕТ СН'!$I$5-'СЕТ СН'!$I$21</f>
        <v>3692.9047396999999</v>
      </c>
      <c r="H150" s="36">
        <f>SUMIFS(СВЦЭМ!$D$39:$D$782,СВЦЭМ!$A$39:$A$782,$A150,СВЦЭМ!$B$39:$B$782,H$119)+'СЕТ СН'!$I$11+СВЦЭМ!$D$10+'СЕТ СН'!$I$5-'СЕТ СН'!$I$21</f>
        <v>3678.66875381</v>
      </c>
      <c r="I150" s="36">
        <f>SUMIFS(СВЦЭМ!$D$39:$D$782,СВЦЭМ!$A$39:$A$782,$A150,СВЦЭМ!$B$39:$B$782,I$119)+'СЕТ СН'!$I$11+СВЦЭМ!$D$10+'СЕТ СН'!$I$5-'СЕТ СН'!$I$21</f>
        <v>3691.3611539899998</v>
      </c>
      <c r="J150" s="36">
        <f>SUMIFS(СВЦЭМ!$D$39:$D$782,СВЦЭМ!$A$39:$A$782,$A150,СВЦЭМ!$B$39:$B$782,J$119)+'СЕТ СН'!$I$11+СВЦЭМ!$D$10+'СЕТ СН'!$I$5-'СЕТ СН'!$I$21</f>
        <v>3688.3691595599998</v>
      </c>
      <c r="K150" s="36">
        <f>SUMIFS(СВЦЭМ!$D$39:$D$782,СВЦЭМ!$A$39:$A$782,$A150,СВЦЭМ!$B$39:$B$782,K$119)+'СЕТ СН'!$I$11+СВЦЭМ!$D$10+'СЕТ СН'!$I$5-'СЕТ СН'!$I$21</f>
        <v>3690.1000248999999</v>
      </c>
      <c r="L150" s="36">
        <f>SUMIFS(СВЦЭМ!$D$39:$D$782,СВЦЭМ!$A$39:$A$782,$A150,СВЦЭМ!$B$39:$B$782,L$119)+'СЕТ СН'!$I$11+СВЦЭМ!$D$10+'СЕТ СН'!$I$5-'СЕТ СН'!$I$21</f>
        <v>3690.45976913</v>
      </c>
      <c r="M150" s="36">
        <f>SUMIFS(СВЦЭМ!$D$39:$D$782,СВЦЭМ!$A$39:$A$782,$A150,СВЦЭМ!$B$39:$B$782,M$119)+'СЕТ СН'!$I$11+СВЦЭМ!$D$10+'СЕТ СН'!$I$5-'СЕТ СН'!$I$21</f>
        <v>3670.9716856200002</v>
      </c>
      <c r="N150" s="36">
        <f>SUMIFS(СВЦЭМ!$D$39:$D$782,СВЦЭМ!$A$39:$A$782,$A150,СВЦЭМ!$B$39:$B$782,N$119)+'СЕТ СН'!$I$11+СВЦЭМ!$D$10+'СЕТ СН'!$I$5-'СЕТ СН'!$I$21</f>
        <v>3691.5606053699998</v>
      </c>
      <c r="O150" s="36">
        <f>SUMIFS(СВЦЭМ!$D$39:$D$782,СВЦЭМ!$A$39:$A$782,$A150,СВЦЭМ!$B$39:$B$782,O$119)+'СЕТ СН'!$I$11+СВЦЭМ!$D$10+'СЕТ СН'!$I$5-'СЕТ СН'!$I$21</f>
        <v>3729.9063283699998</v>
      </c>
      <c r="P150" s="36">
        <f>SUMIFS(СВЦЭМ!$D$39:$D$782,СВЦЭМ!$A$39:$A$782,$A150,СВЦЭМ!$B$39:$B$782,P$119)+'СЕТ СН'!$I$11+СВЦЭМ!$D$10+'СЕТ СН'!$I$5-'СЕТ СН'!$I$21</f>
        <v>3740.8346260600001</v>
      </c>
      <c r="Q150" s="36">
        <f>SUMIFS(СВЦЭМ!$D$39:$D$782,СВЦЭМ!$A$39:$A$782,$A150,СВЦЭМ!$B$39:$B$782,Q$119)+'СЕТ СН'!$I$11+СВЦЭМ!$D$10+'СЕТ СН'!$I$5-'СЕТ СН'!$I$21</f>
        <v>3736.5429762499998</v>
      </c>
      <c r="R150" s="36">
        <f>SUMIFS(СВЦЭМ!$D$39:$D$782,СВЦЭМ!$A$39:$A$782,$A150,СВЦЭМ!$B$39:$B$782,R$119)+'СЕТ СН'!$I$11+СВЦЭМ!$D$10+'СЕТ СН'!$I$5-'СЕТ СН'!$I$21</f>
        <v>3726.8716421399999</v>
      </c>
      <c r="S150" s="36">
        <f>SUMIFS(СВЦЭМ!$D$39:$D$782,СВЦЭМ!$A$39:$A$782,$A150,СВЦЭМ!$B$39:$B$782,S$119)+'СЕТ СН'!$I$11+СВЦЭМ!$D$10+'СЕТ СН'!$I$5-'СЕТ СН'!$I$21</f>
        <v>3700.5960437899998</v>
      </c>
      <c r="T150" s="36">
        <f>SUMIFS(СВЦЭМ!$D$39:$D$782,СВЦЭМ!$A$39:$A$782,$A150,СВЦЭМ!$B$39:$B$782,T$119)+'СЕТ СН'!$I$11+СВЦЭМ!$D$10+'СЕТ СН'!$I$5-'СЕТ СН'!$I$21</f>
        <v>3657.2517900799999</v>
      </c>
      <c r="U150" s="36">
        <f>SUMIFS(СВЦЭМ!$D$39:$D$782,СВЦЭМ!$A$39:$A$782,$A150,СВЦЭМ!$B$39:$B$782,U$119)+'СЕТ СН'!$I$11+СВЦЭМ!$D$10+'СЕТ СН'!$I$5-'СЕТ СН'!$I$21</f>
        <v>3627.0190221299999</v>
      </c>
      <c r="V150" s="36">
        <f>SUMIFS(СВЦЭМ!$D$39:$D$782,СВЦЭМ!$A$39:$A$782,$A150,СВЦЭМ!$B$39:$B$782,V$119)+'СЕТ СН'!$I$11+СВЦЭМ!$D$10+'СЕТ СН'!$I$5-'СЕТ СН'!$I$21</f>
        <v>3631.7387142500002</v>
      </c>
      <c r="W150" s="36">
        <f>SUMIFS(СВЦЭМ!$D$39:$D$782,СВЦЭМ!$A$39:$A$782,$A150,СВЦЭМ!$B$39:$B$782,W$119)+'СЕТ СН'!$I$11+СВЦЭМ!$D$10+'СЕТ СН'!$I$5-'СЕТ СН'!$I$21</f>
        <v>3658.6465604800001</v>
      </c>
      <c r="X150" s="36">
        <f>SUMIFS(СВЦЭМ!$D$39:$D$782,СВЦЭМ!$A$39:$A$782,$A150,СВЦЭМ!$B$39:$B$782,X$119)+'СЕТ СН'!$I$11+СВЦЭМ!$D$10+'СЕТ СН'!$I$5-'СЕТ СН'!$I$21</f>
        <v>3637.6407955200002</v>
      </c>
      <c r="Y150" s="36">
        <f>SUMIFS(СВЦЭМ!$D$39:$D$782,СВЦЭМ!$A$39:$A$782,$A150,СВЦЭМ!$B$39:$B$782,Y$119)+'СЕТ СН'!$I$11+СВЦЭМ!$D$10+'СЕТ СН'!$I$5-'СЕТ СН'!$I$21</f>
        <v>3596.4667958999999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СН'!$F$12</f>
        <v>231.22660628</v>
      </c>
      <c r="C156" s="36">
        <f>SUMIFS(СВЦЭМ!$E$39:$E$782,СВЦЭМ!$A$39:$A$782,$A156,СВЦЭМ!$B$39:$B$782,C$155)+'СЕТ СН'!$F$12</f>
        <v>242.38421653</v>
      </c>
      <c r="D156" s="36">
        <f>SUMIFS(СВЦЭМ!$E$39:$E$782,СВЦЭМ!$A$39:$A$782,$A156,СВЦЭМ!$B$39:$B$782,D$155)+'СЕТ СН'!$F$12</f>
        <v>251.80209159</v>
      </c>
      <c r="E156" s="36">
        <f>SUMIFS(СВЦЭМ!$E$39:$E$782,СВЦЭМ!$A$39:$A$782,$A156,СВЦЭМ!$B$39:$B$782,E$155)+'СЕТ СН'!$F$12</f>
        <v>252.50465437</v>
      </c>
      <c r="F156" s="36">
        <f>SUMIFS(СВЦЭМ!$E$39:$E$782,СВЦЭМ!$A$39:$A$782,$A156,СВЦЭМ!$B$39:$B$782,F$155)+'СЕТ СН'!$F$12</f>
        <v>254.31638339</v>
      </c>
      <c r="G156" s="36">
        <f>SUMIFS(СВЦЭМ!$E$39:$E$782,СВЦЭМ!$A$39:$A$782,$A156,СВЦЭМ!$B$39:$B$782,G$155)+'СЕТ СН'!$F$12</f>
        <v>253.68254693</v>
      </c>
      <c r="H156" s="36">
        <f>SUMIFS(СВЦЭМ!$E$39:$E$782,СВЦЭМ!$A$39:$A$782,$A156,СВЦЭМ!$B$39:$B$782,H$155)+'СЕТ СН'!$F$12</f>
        <v>252.48114068000001</v>
      </c>
      <c r="I156" s="36">
        <f>SUMIFS(СВЦЭМ!$E$39:$E$782,СВЦЭМ!$A$39:$A$782,$A156,СВЦЭМ!$B$39:$B$782,I$155)+'СЕТ СН'!$F$12</f>
        <v>243.64886626000001</v>
      </c>
      <c r="J156" s="36">
        <f>SUMIFS(СВЦЭМ!$E$39:$E$782,СВЦЭМ!$A$39:$A$782,$A156,СВЦЭМ!$B$39:$B$782,J$155)+'СЕТ СН'!$F$12</f>
        <v>234.8481701</v>
      </c>
      <c r="K156" s="36">
        <f>SUMIFS(СВЦЭМ!$E$39:$E$782,СВЦЭМ!$A$39:$A$782,$A156,СВЦЭМ!$B$39:$B$782,K$155)+'СЕТ СН'!$F$12</f>
        <v>221.24467264</v>
      </c>
      <c r="L156" s="36">
        <f>SUMIFS(СВЦЭМ!$E$39:$E$782,СВЦЭМ!$A$39:$A$782,$A156,СВЦЭМ!$B$39:$B$782,L$155)+'СЕТ СН'!$F$12</f>
        <v>212.1889984</v>
      </c>
      <c r="M156" s="36">
        <f>SUMIFS(СВЦЭМ!$E$39:$E$782,СВЦЭМ!$A$39:$A$782,$A156,СВЦЭМ!$B$39:$B$782,M$155)+'СЕТ СН'!$F$12</f>
        <v>213.41268703</v>
      </c>
      <c r="N156" s="36">
        <f>SUMIFS(СВЦЭМ!$E$39:$E$782,СВЦЭМ!$A$39:$A$782,$A156,СВЦЭМ!$B$39:$B$782,N$155)+'СЕТ СН'!$F$12</f>
        <v>226.71697914000001</v>
      </c>
      <c r="O156" s="36">
        <f>SUMIFS(СВЦЭМ!$E$39:$E$782,СВЦЭМ!$A$39:$A$782,$A156,СВЦЭМ!$B$39:$B$782,O$155)+'СЕТ СН'!$F$12</f>
        <v>231.26612265</v>
      </c>
      <c r="P156" s="36">
        <f>SUMIFS(СВЦЭМ!$E$39:$E$782,СВЦЭМ!$A$39:$A$782,$A156,СВЦЭМ!$B$39:$B$782,P$155)+'СЕТ СН'!$F$12</f>
        <v>235.19334133999999</v>
      </c>
      <c r="Q156" s="36">
        <f>SUMIFS(СВЦЭМ!$E$39:$E$782,СВЦЭМ!$A$39:$A$782,$A156,СВЦЭМ!$B$39:$B$782,Q$155)+'СЕТ СН'!$F$12</f>
        <v>237.17164534</v>
      </c>
      <c r="R156" s="36">
        <f>SUMIFS(СВЦЭМ!$E$39:$E$782,СВЦЭМ!$A$39:$A$782,$A156,СВЦЭМ!$B$39:$B$782,R$155)+'СЕТ СН'!$F$12</f>
        <v>235.35855135</v>
      </c>
      <c r="S156" s="36">
        <f>SUMIFS(СВЦЭМ!$E$39:$E$782,СВЦЭМ!$A$39:$A$782,$A156,СВЦЭМ!$B$39:$B$782,S$155)+'СЕТ СН'!$F$12</f>
        <v>233.19030551</v>
      </c>
      <c r="T156" s="36">
        <f>SUMIFS(СВЦЭМ!$E$39:$E$782,СВЦЭМ!$A$39:$A$782,$A156,СВЦЭМ!$B$39:$B$782,T$155)+'СЕТ СН'!$F$12</f>
        <v>221.47611433</v>
      </c>
      <c r="U156" s="36">
        <f>SUMIFS(СВЦЭМ!$E$39:$E$782,СВЦЭМ!$A$39:$A$782,$A156,СВЦЭМ!$B$39:$B$782,U$155)+'СЕТ СН'!$F$12</f>
        <v>216.39254233</v>
      </c>
      <c r="V156" s="36">
        <f>SUMIFS(СВЦЭМ!$E$39:$E$782,СВЦЭМ!$A$39:$A$782,$A156,СВЦЭМ!$B$39:$B$782,V$155)+'СЕТ СН'!$F$12</f>
        <v>212.37775698999999</v>
      </c>
      <c r="W156" s="36">
        <f>SUMIFS(СВЦЭМ!$E$39:$E$782,СВЦЭМ!$A$39:$A$782,$A156,СВЦЭМ!$B$39:$B$782,W$155)+'СЕТ СН'!$F$12</f>
        <v>209.16974919</v>
      </c>
      <c r="X156" s="36">
        <f>SUMIFS(СВЦЭМ!$E$39:$E$782,СВЦЭМ!$A$39:$A$782,$A156,СВЦЭМ!$B$39:$B$782,X$155)+'СЕТ СН'!$F$12</f>
        <v>212.24849393</v>
      </c>
      <c r="Y156" s="36">
        <f>SUMIFS(СВЦЭМ!$E$39:$E$782,СВЦЭМ!$A$39:$A$782,$A156,СВЦЭМ!$B$39:$B$782,Y$155)+'СЕТ СН'!$F$12</f>
        <v>229.25388201999999</v>
      </c>
      <c r="AA156" s="45"/>
    </row>
    <row r="157" spans="1:27" ht="15.75" x14ac:dyDescent="0.2">
      <c r="A157" s="35">
        <f>A156+1</f>
        <v>44318</v>
      </c>
      <c r="B157" s="36">
        <f>SUMIFS(СВЦЭМ!$E$39:$E$782,СВЦЭМ!$A$39:$A$782,$A157,СВЦЭМ!$B$39:$B$782,B$155)+'СЕТ СН'!$F$12</f>
        <v>224.17003066000001</v>
      </c>
      <c r="C157" s="36">
        <f>SUMIFS(СВЦЭМ!$E$39:$E$782,СВЦЭМ!$A$39:$A$782,$A157,СВЦЭМ!$B$39:$B$782,C$155)+'СЕТ СН'!$F$12</f>
        <v>233.57483110000001</v>
      </c>
      <c r="D157" s="36">
        <f>SUMIFS(СВЦЭМ!$E$39:$E$782,СВЦЭМ!$A$39:$A$782,$A157,СВЦЭМ!$B$39:$B$782,D$155)+'СЕТ СН'!$F$12</f>
        <v>245.58113906</v>
      </c>
      <c r="E157" s="36">
        <f>SUMIFS(СВЦЭМ!$E$39:$E$782,СВЦЭМ!$A$39:$A$782,$A157,СВЦЭМ!$B$39:$B$782,E$155)+'СЕТ СН'!$F$12</f>
        <v>249.98737611000001</v>
      </c>
      <c r="F157" s="36">
        <f>SUMIFS(СВЦЭМ!$E$39:$E$782,СВЦЭМ!$A$39:$A$782,$A157,СВЦЭМ!$B$39:$B$782,F$155)+'СЕТ СН'!$F$12</f>
        <v>252.61375476000001</v>
      </c>
      <c r="G157" s="36">
        <f>SUMIFS(СВЦЭМ!$E$39:$E$782,СВЦЭМ!$A$39:$A$782,$A157,СВЦЭМ!$B$39:$B$782,G$155)+'СЕТ СН'!$F$12</f>
        <v>252.06281109</v>
      </c>
      <c r="H157" s="36">
        <f>SUMIFS(СВЦЭМ!$E$39:$E$782,СВЦЭМ!$A$39:$A$782,$A157,СВЦЭМ!$B$39:$B$782,H$155)+'СЕТ СН'!$F$12</f>
        <v>253.28528223999999</v>
      </c>
      <c r="I157" s="36">
        <f>SUMIFS(СВЦЭМ!$E$39:$E$782,СВЦЭМ!$A$39:$A$782,$A157,СВЦЭМ!$B$39:$B$782,I$155)+'СЕТ СН'!$F$12</f>
        <v>246.21644459000001</v>
      </c>
      <c r="J157" s="36">
        <f>SUMIFS(СВЦЭМ!$E$39:$E$782,СВЦЭМ!$A$39:$A$782,$A157,СВЦЭМ!$B$39:$B$782,J$155)+'СЕТ СН'!$F$12</f>
        <v>229.91857181</v>
      </c>
      <c r="K157" s="36">
        <f>SUMIFS(СВЦЭМ!$E$39:$E$782,СВЦЭМ!$A$39:$A$782,$A157,СВЦЭМ!$B$39:$B$782,K$155)+'СЕТ СН'!$F$12</f>
        <v>220.38085835999999</v>
      </c>
      <c r="L157" s="36">
        <f>SUMIFS(СВЦЭМ!$E$39:$E$782,СВЦЭМ!$A$39:$A$782,$A157,СВЦЭМ!$B$39:$B$782,L$155)+'СЕТ СН'!$F$12</f>
        <v>209.34072660999999</v>
      </c>
      <c r="M157" s="36">
        <f>SUMIFS(СВЦЭМ!$E$39:$E$782,СВЦЭМ!$A$39:$A$782,$A157,СВЦЭМ!$B$39:$B$782,M$155)+'СЕТ СН'!$F$12</f>
        <v>209.22697196999999</v>
      </c>
      <c r="N157" s="36">
        <f>SUMIFS(СВЦЭМ!$E$39:$E$782,СВЦЭМ!$A$39:$A$782,$A157,СВЦЭМ!$B$39:$B$782,N$155)+'СЕТ СН'!$F$12</f>
        <v>226.03889999</v>
      </c>
      <c r="O157" s="36">
        <f>SUMIFS(СВЦЭМ!$E$39:$E$782,СВЦЭМ!$A$39:$A$782,$A157,СВЦЭМ!$B$39:$B$782,O$155)+'СЕТ СН'!$F$12</f>
        <v>229.30672154000001</v>
      </c>
      <c r="P157" s="36">
        <f>SUMIFS(СВЦЭМ!$E$39:$E$782,СВЦЭМ!$A$39:$A$782,$A157,СВЦЭМ!$B$39:$B$782,P$155)+'СЕТ СН'!$F$12</f>
        <v>233.62617964</v>
      </c>
      <c r="Q157" s="36">
        <f>SUMIFS(СВЦЭМ!$E$39:$E$782,СВЦЭМ!$A$39:$A$782,$A157,СВЦЭМ!$B$39:$B$782,Q$155)+'СЕТ СН'!$F$12</f>
        <v>233.56185543000001</v>
      </c>
      <c r="R157" s="36">
        <f>SUMIFS(СВЦЭМ!$E$39:$E$782,СВЦЭМ!$A$39:$A$782,$A157,СВЦЭМ!$B$39:$B$782,R$155)+'СЕТ СН'!$F$12</f>
        <v>230.90269565</v>
      </c>
      <c r="S157" s="36">
        <f>SUMIFS(СВЦЭМ!$E$39:$E$782,СВЦЭМ!$A$39:$A$782,$A157,СВЦЭМ!$B$39:$B$782,S$155)+'СЕТ СН'!$F$12</f>
        <v>228.64830516000001</v>
      </c>
      <c r="T157" s="36">
        <f>SUMIFS(СВЦЭМ!$E$39:$E$782,СВЦЭМ!$A$39:$A$782,$A157,СВЦЭМ!$B$39:$B$782,T$155)+'СЕТ СН'!$F$12</f>
        <v>217.31726216000001</v>
      </c>
      <c r="U157" s="36">
        <f>SUMIFS(СВЦЭМ!$E$39:$E$782,СВЦЭМ!$A$39:$A$782,$A157,СВЦЭМ!$B$39:$B$782,U$155)+'СЕТ СН'!$F$12</f>
        <v>211.68717319999999</v>
      </c>
      <c r="V157" s="36">
        <f>SUMIFS(СВЦЭМ!$E$39:$E$782,СВЦЭМ!$A$39:$A$782,$A157,СВЦЭМ!$B$39:$B$782,V$155)+'СЕТ СН'!$F$12</f>
        <v>204.44748247999999</v>
      </c>
      <c r="W157" s="36">
        <f>SUMIFS(СВЦЭМ!$E$39:$E$782,СВЦЭМ!$A$39:$A$782,$A157,СВЦЭМ!$B$39:$B$782,W$155)+'СЕТ СН'!$F$12</f>
        <v>203.77251676</v>
      </c>
      <c r="X157" s="36">
        <f>SUMIFS(СВЦЭМ!$E$39:$E$782,СВЦЭМ!$A$39:$A$782,$A157,СВЦЭМ!$B$39:$B$782,X$155)+'СЕТ СН'!$F$12</f>
        <v>212.16465464999999</v>
      </c>
      <c r="Y157" s="36">
        <f>SUMIFS(СВЦЭМ!$E$39:$E$782,СВЦЭМ!$A$39:$A$782,$A157,СВЦЭМ!$B$39:$B$782,Y$155)+'СЕТ СН'!$F$12</f>
        <v>226.17470617999999</v>
      </c>
    </row>
    <row r="158" spans="1:27" ht="15.75" x14ac:dyDescent="0.2">
      <c r="A158" s="35">
        <f t="shared" ref="A158:A186" si="4">A157+1</f>
        <v>44319</v>
      </c>
      <c r="B158" s="36">
        <f>SUMIFS(СВЦЭМ!$E$39:$E$782,СВЦЭМ!$A$39:$A$782,$A158,СВЦЭМ!$B$39:$B$782,B$155)+'СЕТ СН'!$F$12</f>
        <v>222.64936736000001</v>
      </c>
      <c r="C158" s="36">
        <f>SUMIFS(СВЦЭМ!$E$39:$E$782,СВЦЭМ!$A$39:$A$782,$A158,СВЦЭМ!$B$39:$B$782,C$155)+'СЕТ СН'!$F$12</f>
        <v>238.19127226000001</v>
      </c>
      <c r="D158" s="36">
        <f>SUMIFS(СВЦЭМ!$E$39:$E$782,СВЦЭМ!$A$39:$A$782,$A158,СВЦЭМ!$B$39:$B$782,D$155)+'СЕТ СН'!$F$12</f>
        <v>247.25976366</v>
      </c>
      <c r="E158" s="36">
        <f>SUMIFS(СВЦЭМ!$E$39:$E$782,СВЦЭМ!$A$39:$A$782,$A158,СВЦЭМ!$B$39:$B$782,E$155)+'СЕТ СН'!$F$12</f>
        <v>250.71089706000001</v>
      </c>
      <c r="F158" s="36">
        <f>SUMIFS(СВЦЭМ!$E$39:$E$782,СВЦЭМ!$A$39:$A$782,$A158,СВЦЭМ!$B$39:$B$782,F$155)+'СЕТ СН'!$F$12</f>
        <v>253.48528028000001</v>
      </c>
      <c r="G158" s="36">
        <f>SUMIFS(СВЦЭМ!$E$39:$E$782,СВЦЭМ!$A$39:$A$782,$A158,СВЦЭМ!$B$39:$B$782,G$155)+'СЕТ СН'!$F$12</f>
        <v>254.29295318999999</v>
      </c>
      <c r="H158" s="36">
        <f>SUMIFS(СВЦЭМ!$E$39:$E$782,СВЦЭМ!$A$39:$A$782,$A158,СВЦЭМ!$B$39:$B$782,H$155)+'СЕТ СН'!$F$12</f>
        <v>254.70432450999999</v>
      </c>
      <c r="I158" s="36">
        <f>SUMIFS(СВЦЭМ!$E$39:$E$782,СВЦЭМ!$A$39:$A$782,$A158,СВЦЭМ!$B$39:$B$782,I$155)+'СЕТ СН'!$F$12</f>
        <v>245.87965862999999</v>
      </c>
      <c r="J158" s="36">
        <f>SUMIFS(СВЦЭМ!$E$39:$E$782,СВЦЭМ!$A$39:$A$782,$A158,СВЦЭМ!$B$39:$B$782,J$155)+'СЕТ СН'!$F$12</f>
        <v>231.68197982999999</v>
      </c>
      <c r="K158" s="36">
        <f>SUMIFS(СВЦЭМ!$E$39:$E$782,СВЦЭМ!$A$39:$A$782,$A158,СВЦЭМ!$B$39:$B$782,K$155)+'СЕТ СН'!$F$12</f>
        <v>222.45818707000001</v>
      </c>
      <c r="L158" s="36">
        <f>SUMIFS(СВЦЭМ!$E$39:$E$782,СВЦЭМ!$A$39:$A$782,$A158,СВЦЭМ!$B$39:$B$782,L$155)+'СЕТ СН'!$F$12</f>
        <v>217.17526809</v>
      </c>
      <c r="M158" s="36">
        <f>SUMIFS(СВЦЭМ!$E$39:$E$782,СВЦЭМ!$A$39:$A$782,$A158,СВЦЭМ!$B$39:$B$782,M$155)+'СЕТ СН'!$F$12</f>
        <v>213.66327874000001</v>
      </c>
      <c r="N158" s="36">
        <f>SUMIFS(СВЦЭМ!$E$39:$E$782,СВЦЭМ!$A$39:$A$782,$A158,СВЦЭМ!$B$39:$B$782,N$155)+'СЕТ СН'!$F$12</f>
        <v>221.29939679</v>
      </c>
      <c r="O158" s="36">
        <f>SUMIFS(СВЦЭМ!$E$39:$E$782,СВЦЭМ!$A$39:$A$782,$A158,СВЦЭМ!$B$39:$B$782,O$155)+'СЕТ СН'!$F$12</f>
        <v>229.28981342</v>
      </c>
      <c r="P158" s="36">
        <f>SUMIFS(СВЦЭМ!$E$39:$E$782,СВЦЭМ!$A$39:$A$782,$A158,СВЦЭМ!$B$39:$B$782,P$155)+'СЕТ СН'!$F$12</f>
        <v>233.68459243999999</v>
      </c>
      <c r="Q158" s="36">
        <f>SUMIFS(СВЦЭМ!$E$39:$E$782,СВЦЭМ!$A$39:$A$782,$A158,СВЦЭМ!$B$39:$B$782,Q$155)+'СЕТ СН'!$F$12</f>
        <v>235.72855068999999</v>
      </c>
      <c r="R158" s="36">
        <f>SUMIFS(СВЦЭМ!$E$39:$E$782,СВЦЭМ!$A$39:$A$782,$A158,СВЦЭМ!$B$39:$B$782,R$155)+'СЕТ СН'!$F$12</f>
        <v>233.23261803</v>
      </c>
      <c r="S158" s="36">
        <f>SUMIFS(СВЦЭМ!$E$39:$E$782,СВЦЭМ!$A$39:$A$782,$A158,СВЦЭМ!$B$39:$B$782,S$155)+'СЕТ СН'!$F$12</f>
        <v>228.53043493999999</v>
      </c>
      <c r="T158" s="36">
        <f>SUMIFS(СВЦЭМ!$E$39:$E$782,СВЦЭМ!$A$39:$A$782,$A158,СВЦЭМ!$B$39:$B$782,T$155)+'СЕТ СН'!$F$12</f>
        <v>217.52620322000001</v>
      </c>
      <c r="U158" s="36">
        <f>SUMIFS(СВЦЭМ!$E$39:$E$782,СВЦЭМ!$A$39:$A$782,$A158,СВЦЭМ!$B$39:$B$782,U$155)+'СЕТ СН'!$F$12</f>
        <v>212.77932224</v>
      </c>
      <c r="V158" s="36">
        <f>SUMIFS(СВЦЭМ!$E$39:$E$782,СВЦЭМ!$A$39:$A$782,$A158,СВЦЭМ!$B$39:$B$782,V$155)+'СЕТ СН'!$F$12</f>
        <v>210.34517044</v>
      </c>
      <c r="W158" s="36">
        <f>SUMIFS(СВЦЭМ!$E$39:$E$782,СВЦЭМ!$A$39:$A$782,$A158,СВЦЭМ!$B$39:$B$782,W$155)+'СЕТ СН'!$F$12</f>
        <v>211.83938130999999</v>
      </c>
      <c r="X158" s="36">
        <f>SUMIFS(СВЦЭМ!$E$39:$E$782,СВЦЭМ!$A$39:$A$782,$A158,СВЦЭМ!$B$39:$B$782,X$155)+'СЕТ СН'!$F$12</f>
        <v>209.19414429</v>
      </c>
      <c r="Y158" s="36">
        <f>SUMIFS(СВЦЭМ!$E$39:$E$782,СВЦЭМ!$A$39:$A$782,$A158,СВЦЭМ!$B$39:$B$782,Y$155)+'СЕТ СН'!$F$12</f>
        <v>210.75606171999999</v>
      </c>
    </row>
    <row r="159" spans="1:27" ht="15.75" x14ac:dyDescent="0.2">
      <c r="A159" s="35">
        <f t="shared" si="4"/>
        <v>44320</v>
      </c>
      <c r="B159" s="36">
        <f>SUMIFS(СВЦЭМ!$E$39:$E$782,СВЦЭМ!$A$39:$A$782,$A159,СВЦЭМ!$B$39:$B$782,B$155)+'СЕТ СН'!$F$12</f>
        <v>213.92963257</v>
      </c>
      <c r="C159" s="36">
        <f>SUMIFS(СВЦЭМ!$E$39:$E$782,СВЦЭМ!$A$39:$A$782,$A159,СВЦЭМ!$B$39:$B$782,C$155)+'СЕТ СН'!$F$12</f>
        <v>226.91629244999999</v>
      </c>
      <c r="D159" s="36">
        <f>SUMIFS(СВЦЭМ!$E$39:$E$782,СВЦЭМ!$A$39:$A$782,$A159,СВЦЭМ!$B$39:$B$782,D$155)+'СЕТ СН'!$F$12</f>
        <v>232.07360018</v>
      </c>
      <c r="E159" s="36">
        <f>SUMIFS(СВЦЭМ!$E$39:$E$782,СВЦЭМ!$A$39:$A$782,$A159,СВЦЭМ!$B$39:$B$782,E$155)+'СЕТ СН'!$F$12</f>
        <v>234.82849902999999</v>
      </c>
      <c r="F159" s="36">
        <f>SUMIFS(СВЦЭМ!$E$39:$E$782,СВЦЭМ!$A$39:$A$782,$A159,СВЦЭМ!$B$39:$B$782,F$155)+'СЕТ СН'!$F$12</f>
        <v>237.84211794000001</v>
      </c>
      <c r="G159" s="36">
        <f>SUMIFS(СВЦЭМ!$E$39:$E$782,СВЦЭМ!$A$39:$A$782,$A159,СВЦЭМ!$B$39:$B$782,G$155)+'СЕТ СН'!$F$12</f>
        <v>236.58228320000001</v>
      </c>
      <c r="H159" s="36">
        <f>SUMIFS(СВЦЭМ!$E$39:$E$782,СВЦЭМ!$A$39:$A$782,$A159,СВЦЭМ!$B$39:$B$782,H$155)+'СЕТ СН'!$F$12</f>
        <v>229.31891761</v>
      </c>
      <c r="I159" s="36">
        <f>SUMIFS(СВЦЭМ!$E$39:$E$782,СВЦЭМ!$A$39:$A$782,$A159,СВЦЭМ!$B$39:$B$782,I$155)+'СЕТ СН'!$F$12</f>
        <v>224.29956823000001</v>
      </c>
      <c r="J159" s="36">
        <f>SUMIFS(СВЦЭМ!$E$39:$E$782,СВЦЭМ!$A$39:$A$782,$A159,СВЦЭМ!$B$39:$B$782,J$155)+'СЕТ СН'!$F$12</f>
        <v>217.23677283000001</v>
      </c>
      <c r="K159" s="36">
        <f>SUMIFS(СВЦЭМ!$E$39:$E$782,СВЦЭМ!$A$39:$A$782,$A159,СВЦЭМ!$B$39:$B$782,K$155)+'СЕТ СН'!$F$12</f>
        <v>211.83692572000001</v>
      </c>
      <c r="L159" s="36">
        <f>SUMIFS(СВЦЭМ!$E$39:$E$782,СВЦЭМ!$A$39:$A$782,$A159,СВЦЭМ!$B$39:$B$782,L$155)+'СЕТ СН'!$F$12</f>
        <v>210.28527063000001</v>
      </c>
      <c r="M159" s="36">
        <f>SUMIFS(СВЦЭМ!$E$39:$E$782,СВЦЭМ!$A$39:$A$782,$A159,СВЦЭМ!$B$39:$B$782,M$155)+'СЕТ СН'!$F$12</f>
        <v>209.72337654</v>
      </c>
      <c r="N159" s="36">
        <f>SUMIFS(СВЦЭМ!$E$39:$E$782,СВЦЭМ!$A$39:$A$782,$A159,СВЦЭМ!$B$39:$B$782,N$155)+'СЕТ СН'!$F$12</f>
        <v>212.00035556</v>
      </c>
      <c r="O159" s="36">
        <f>SUMIFS(СВЦЭМ!$E$39:$E$782,СВЦЭМ!$A$39:$A$782,$A159,СВЦЭМ!$B$39:$B$782,O$155)+'СЕТ СН'!$F$12</f>
        <v>212.42550790999999</v>
      </c>
      <c r="P159" s="36">
        <f>SUMIFS(СВЦЭМ!$E$39:$E$782,СВЦЭМ!$A$39:$A$782,$A159,СВЦЭМ!$B$39:$B$782,P$155)+'СЕТ СН'!$F$12</f>
        <v>214.12600552000001</v>
      </c>
      <c r="Q159" s="36">
        <f>SUMIFS(СВЦЭМ!$E$39:$E$782,СВЦЭМ!$A$39:$A$782,$A159,СВЦЭМ!$B$39:$B$782,Q$155)+'СЕТ СН'!$F$12</f>
        <v>214.689042</v>
      </c>
      <c r="R159" s="36">
        <f>SUMIFS(СВЦЭМ!$E$39:$E$782,СВЦЭМ!$A$39:$A$782,$A159,СВЦЭМ!$B$39:$B$782,R$155)+'СЕТ СН'!$F$12</f>
        <v>215.60456607</v>
      </c>
      <c r="S159" s="36">
        <f>SUMIFS(СВЦЭМ!$E$39:$E$782,СВЦЭМ!$A$39:$A$782,$A159,СВЦЭМ!$B$39:$B$782,S$155)+'СЕТ СН'!$F$12</f>
        <v>219.04548704000001</v>
      </c>
      <c r="T159" s="36">
        <f>SUMIFS(СВЦЭМ!$E$39:$E$782,СВЦЭМ!$A$39:$A$782,$A159,СВЦЭМ!$B$39:$B$782,T$155)+'СЕТ СН'!$F$12</f>
        <v>212.77841698</v>
      </c>
      <c r="U159" s="36">
        <f>SUMIFS(СВЦЭМ!$E$39:$E$782,СВЦЭМ!$A$39:$A$782,$A159,СВЦЭМ!$B$39:$B$782,U$155)+'СЕТ СН'!$F$12</f>
        <v>205.56696564000001</v>
      </c>
      <c r="V159" s="36">
        <f>SUMIFS(СВЦЭМ!$E$39:$E$782,СВЦЭМ!$A$39:$A$782,$A159,СВЦЭМ!$B$39:$B$782,V$155)+'СЕТ СН'!$F$12</f>
        <v>201.67100786</v>
      </c>
      <c r="W159" s="36">
        <f>SUMIFS(СВЦЭМ!$E$39:$E$782,СВЦЭМ!$A$39:$A$782,$A159,СВЦЭМ!$B$39:$B$782,W$155)+'СЕТ СН'!$F$12</f>
        <v>203.04136729999999</v>
      </c>
      <c r="X159" s="36">
        <f>SUMIFS(СВЦЭМ!$E$39:$E$782,СВЦЭМ!$A$39:$A$782,$A159,СВЦЭМ!$B$39:$B$782,X$155)+'СЕТ СН'!$F$12</f>
        <v>207.70664188000001</v>
      </c>
      <c r="Y159" s="36">
        <f>SUMIFS(СВЦЭМ!$E$39:$E$782,СВЦЭМ!$A$39:$A$782,$A159,СВЦЭМ!$B$39:$B$782,Y$155)+'СЕТ СН'!$F$12</f>
        <v>212.64723085</v>
      </c>
    </row>
    <row r="160" spans="1:27" ht="15.75" x14ac:dyDescent="0.2">
      <c r="A160" s="35">
        <f t="shared" si="4"/>
        <v>44321</v>
      </c>
      <c r="B160" s="36">
        <f>SUMIFS(СВЦЭМ!$E$39:$E$782,СВЦЭМ!$A$39:$A$782,$A160,СВЦЭМ!$B$39:$B$782,B$155)+'СЕТ СН'!$F$12</f>
        <v>218.44369571999999</v>
      </c>
      <c r="C160" s="36">
        <f>SUMIFS(СВЦЭМ!$E$39:$E$782,СВЦЭМ!$A$39:$A$782,$A160,СВЦЭМ!$B$39:$B$782,C$155)+'СЕТ СН'!$F$12</f>
        <v>229.14390169000001</v>
      </c>
      <c r="D160" s="36">
        <f>SUMIFS(СВЦЭМ!$E$39:$E$782,СВЦЭМ!$A$39:$A$782,$A160,СВЦЭМ!$B$39:$B$782,D$155)+'СЕТ СН'!$F$12</f>
        <v>233.88825041999999</v>
      </c>
      <c r="E160" s="36">
        <f>SUMIFS(СВЦЭМ!$E$39:$E$782,СВЦЭМ!$A$39:$A$782,$A160,СВЦЭМ!$B$39:$B$782,E$155)+'СЕТ СН'!$F$12</f>
        <v>237.09272512000001</v>
      </c>
      <c r="F160" s="36">
        <f>SUMIFS(СВЦЭМ!$E$39:$E$782,СВЦЭМ!$A$39:$A$782,$A160,СВЦЭМ!$B$39:$B$782,F$155)+'СЕТ СН'!$F$12</f>
        <v>240.11623710000001</v>
      </c>
      <c r="G160" s="36">
        <f>SUMIFS(СВЦЭМ!$E$39:$E$782,СВЦЭМ!$A$39:$A$782,$A160,СВЦЭМ!$B$39:$B$782,G$155)+'СЕТ СН'!$F$12</f>
        <v>238.11760673000001</v>
      </c>
      <c r="H160" s="36">
        <f>SUMIFS(СВЦЭМ!$E$39:$E$782,СВЦЭМ!$A$39:$A$782,$A160,СВЦЭМ!$B$39:$B$782,H$155)+'СЕТ СН'!$F$12</f>
        <v>231.41256446</v>
      </c>
      <c r="I160" s="36">
        <f>SUMIFS(СВЦЭМ!$E$39:$E$782,СВЦЭМ!$A$39:$A$782,$A160,СВЦЭМ!$B$39:$B$782,I$155)+'СЕТ СН'!$F$12</f>
        <v>223.03602828999999</v>
      </c>
      <c r="J160" s="36">
        <f>SUMIFS(СВЦЭМ!$E$39:$E$782,СВЦЭМ!$A$39:$A$782,$A160,СВЦЭМ!$B$39:$B$782,J$155)+'СЕТ СН'!$F$12</f>
        <v>214.62194493000001</v>
      </c>
      <c r="K160" s="36">
        <f>SUMIFS(СВЦЭМ!$E$39:$E$782,СВЦЭМ!$A$39:$A$782,$A160,СВЦЭМ!$B$39:$B$782,K$155)+'СЕТ СН'!$F$12</f>
        <v>211.50837884000001</v>
      </c>
      <c r="L160" s="36">
        <f>SUMIFS(СВЦЭМ!$E$39:$E$782,СВЦЭМ!$A$39:$A$782,$A160,СВЦЭМ!$B$39:$B$782,L$155)+'СЕТ СН'!$F$12</f>
        <v>206.50234089</v>
      </c>
      <c r="M160" s="36">
        <f>SUMIFS(СВЦЭМ!$E$39:$E$782,СВЦЭМ!$A$39:$A$782,$A160,СВЦЭМ!$B$39:$B$782,M$155)+'СЕТ СН'!$F$12</f>
        <v>203.94102457</v>
      </c>
      <c r="N160" s="36">
        <f>SUMIFS(СВЦЭМ!$E$39:$E$782,СВЦЭМ!$A$39:$A$782,$A160,СВЦЭМ!$B$39:$B$782,N$155)+'СЕТ СН'!$F$12</f>
        <v>208.84468430999999</v>
      </c>
      <c r="O160" s="36">
        <f>SUMIFS(СВЦЭМ!$E$39:$E$782,СВЦЭМ!$A$39:$A$782,$A160,СВЦЭМ!$B$39:$B$782,O$155)+'СЕТ СН'!$F$12</f>
        <v>209.09415806000001</v>
      </c>
      <c r="P160" s="36">
        <f>SUMIFS(СВЦЭМ!$E$39:$E$782,СВЦЭМ!$A$39:$A$782,$A160,СВЦЭМ!$B$39:$B$782,P$155)+'СЕТ СН'!$F$12</f>
        <v>209.80292915000001</v>
      </c>
      <c r="Q160" s="36">
        <f>SUMIFS(СВЦЭМ!$E$39:$E$782,СВЦЭМ!$A$39:$A$782,$A160,СВЦЭМ!$B$39:$B$782,Q$155)+'СЕТ СН'!$F$12</f>
        <v>210.91205815000001</v>
      </c>
      <c r="R160" s="36">
        <f>SUMIFS(СВЦЭМ!$E$39:$E$782,СВЦЭМ!$A$39:$A$782,$A160,СВЦЭМ!$B$39:$B$782,R$155)+'СЕТ СН'!$F$12</f>
        <v>210.46143039</v>
      </c>
      <c r="S160" s="36">
        <f>SUMIFS(СВЦЭМ!$E$39:$E$782,СВЦЭМ!$A$39:$A$782,$A160,СВЦЭМ!$B$39:$B$782,S$155)+'СЕТ СН'!$F$12</f>
        <v>212.65508697999999</v>
      </c>
      <c r="T160" s="36">
        <f>SUMIFS(СВЦЭМ!$E$39:$E$782,СВЦЭМ!$A$39:$A$782,$A160,СВЦЭМ!$B$39:$B$782,T$155)+'СЕТ СН'!$F$12</f>
        <v>212.06276226</v>
      </c>
      <c r="U160" s="36">
        <f>SUMIFS(СВЦЭМ!$E$39:$E$782,СВЦЭМ!$A$39:$A$782,$A160,СВЦЭМ!$B$39:$B$782,U$155)+'СЕТ СН'!$F$12</f>
        <v>208.25748296</v>
      </c>
      <c r="V160" s="36">
        <f>SUMIFS(СВЦЭМ!$E$39:$E$782,СВЦЭМ!$A$39:$A$782,$A160,СВЦЭМ!$B$39:$B$782,V$155)+'СЕТ СН'!$F$12</f>
        <v>206.31738519999999</v>
      </c>
      <c r="W160" s="36">
        <f>SUMIFS(СВЦЭМ!$E$39:$E$782,СВЦЭМ!$A$39:$A$782,$A160,СВЦЭМ!$B$39:$B$782,W$155)+'СЕТ СН'!$F$12</f>
        <v>207.42731280999999</v>
      </c>
      <c r="X160" s="36">
        <f>SUMIFS(СВЦЭМ!$E$39:$E$782,СВЦЭМ!$A$39:$A$782,$A160,СВЦЭМ!$B$39:$B$782,X$155)+'СЕТ СН'!$F$12</f>
        <v>210.02643856</v>
      </c>
      <c r="Y160" s="36">
        <f>SUMIFS(СВЦЭМ!$E$39:$E$782,СВЦЭМ!$A$39:$A$782,$A160,СВЦЭМ!$B$39:$B$782,Y$155)+'СЕТ СН'!$F$12</f>
        <v>219.15160677</v>
      </c>
    </row>
    <row r="161" spans="1:25" ht="15.75" x14ac:dyDescent="0.2">
      <c r="A161" s="35">
        <f t="shared" si="4"/>
        <v>44322</v>
      </c>
      <c r="B161" s="36">
        <f>SUMIFS(СВЦЭМ!$E$39:$E$782,СВЦЭМ!$A$39:$A$782,$A161,СВЦЭМ!$B$39:$B$782,B$155)+'СЕТ СН'!$F$12</f>
        <v>216.63677183999999</v>
      </c>
      <c r="C161" s="36">
        <f>SUMIFS(СВЦЭМ!$E$39:$E$782,СВЦЭМ!$A$39:$A$782,$A161,СВЦЭМ!$B$39:$B$782,C$155)+'СЕТ СН'!$F$12</f>
        <v>224.20566822999999</v>
      </c>
      <c r="D161" s="36">
        <f>SUMIFS(СВЦЭМ!$E$39:$E$782,СВЦЭМ!$A$39:$A$782,$A161,СВЦЭМ!$B$39:$B$782,D$155)+'СЕТ СН'!$F$12</f>
        <v>231.55811</v>
      </c>
      <c r="E161" s="36">
        <f>SUMIFS(СВЦЭМ!$E$39:$E$782,СВЦЭМ!$A$39:$A$782,$A161,СВЦЭМ!$B$39:$B$782,E$155)+'СЕТ СН'!$F$12</f>
        <v>234.69405157</v>
      </c>
      <c r="F161" s="36">
        <f>SUMIFS(СВЦЭМ!$E$39:$E$782,СВЦЭМ!$A$39:$A$782,$A161,СВЦЭМ!$B$39:$B$782,F$155)+'СЕТ СН'!$F$12</f>
        <v>236.77227579000001</v>
      </c>
      <c r="G161" s="36">
        <f>SUMIFS(СВЦЭМ!$E$39:$E$782,СВЦЭМ!$A$39:$A$782,$A161,СВЦЭМ!$B$39:$B$782,G$155)+'СЕТ СН'!$F$12</f>
        <v>235.52229348</v>
      </c>
      <c r="H161" s="36">
        <f>SUMIFS(СВЦЭМ!$E$39:$E$782,СВЦЭМ!$A$39:$A$782,$A161,СВЦЭМ!$B$39:$B$782,H$155)+'СЕТ СН'!$F$12</f>
        <v>227.67952369</v>
      </c>
      <c r="I161" s="36">
        <f>SUMIFS(СВЦЭМ!$E$39:$E$782,СВЦЭМ!$A$39:$A$782,$A161,СВЦЭМ!$B$39:$B$782,I$155)+'СЕТ СН'!$F$12</f>
        <v>219.59082018999999</v>
      </c>
      <c r="J161" s="36">
        <f>SUMIFS(СВЦЭМ!$E$39:$E$782,СВЦЭМ!$A$39:$A$782,$A161,СВЦЭМ!$B$39:$B$782,J$155)+'СЕТ СН'!$F$12</f>
        <v>212.29052471</v>
      </c>
      <c r="K161" s="36">
        <f>SUMIFS(СВЦЭМ!$E$39:$E$782,СВЦЭМ!$A$39:$A$782,$A161,СВЦЭМ!$B$39:$B$782,K$155)+'СЕТ СН'!$F$12</f>
        <v>200.75829976</v>
      </c>
      <c r="L161" s="36">
        <f>SUMIFS(СВЦЭМ!$E$39:$E$782,СВЦЭМ!$A$39:$A$782,$A161,СВЦЭМ!$B$39:$B$782,L$155)+'СЕТ СН'!$F$12</f>
        <v>195.45417567000001</v>
      </c>
      <c r="M161" s="36">
        <f>SUMIFS(СВЦЭМ!$E$39:$E$782,СВЦЭМ!$A$39:$A$782,$A161,СВЦЭМ!$B$39:$B$782,M$155)+'СЕТ СН'!$F$12</f>
        <v>196.41258558999999</v>
      </c>
      <c r="N161" s="36">
        <f>SUMIFS(СВЦЭМ!$E$39:$E$782,СВЦЭМ!$A$39:$A$782,$A161,СВЦЭМ!$B$39:$B$782,N$155)+'СЕТ СН'!$F$12</f>
        <v>204.17112528000001</v>
      </c>
      <c r="O161" s="36">
        <f>SUMIFS(СВЦЭМ!$E$39:$E$782,СВЦЭМ!$A$39:$A$782,$A161,СВЦЭМ!$B$39:$B$782,O$155)+'СЕТ СН'!$F$12</f>
        <v>208.12347141000001</v>
      </c>
      <c r="P161" s="36">
        <f>SUMIFS(СВЦЭМ!$E$39:$E$782,СВЦЭМ!$A$39:$A$782,$A161,СВЦЭМ!$B$39:$B$782,P$155)+'СЕТ СН'!$F$12</f>
        <v>212.43350727999999</v>
      </c>
      <c r="Q161" s="36">
        <f>SUMIFS(СВЦЭМ!$E$39:$E$782,СВЦЭМ!$A$39:$A$782,$A161,СВЦЭМ!$B$39:$B$782,Q$155)+'СЕТ СН'!$F$12</f>
        <v>214.42879275000001</v>
      </c>
      <c r="R161" s="36">
        <f>SUMIFS(СВЦЭМ!$E$39:$E$782,СВЦЭМ!$A$39:$A$782,$A161,СВЦЭМ!$B$39:$B$782,R$155)+'СЕТ СН'!$F$12</f>
        <v>212.24975305000001</v>
      </c>
      <c r="S161" s="36">
        <f>SUMIFS(СВЦЭМ!$E$39:$E$782,СВЦЭМ!$A$39:$A$782,$A161,СВЦЭМ!$B$39:$B$782,S$155)+'СЕТ СН'!$F$12</f>
        <v>213.82136643000001</v>
      </c>
      <c r="T161" s="36">
        <f>SUMIFS(СВЦЭМ!$E$39:$E$782,СВЦЭМ!$A$39:$A$782,$A161,СВЦЭМ!$B$39:$B$782,T$155)+'СЕТ СН'!$F$12</f>
        <v>208.53169086</v>
      </c>
      <c r="U161" s="36">
        <f>SUMIFS(СВЦЭМ!$E$39:$E$782,СВЦЭМ!$A$39:$A$782,$A161,СВЦЭМ!$B$39:$B$782,U$155)+'СЕТ СН'!$F$12</f>
        <v>199.76552226000001</v>
      </c>
      <c r="V161" s="36">
        <f>SUMIFS(СВЦЭМ!$E$39:$E$782,СВЦЭМ!$A$39:$A$782,$A161,СВЦЭМ!$B$39:$B$782,V$155)+'СЕТ СН'!$F$12</f>
        <v>191.24670374999999</v>
      </c>
      <c r="W161" s="36">
        <f>SUMIFS(СВЦЭМ!$E$39:$E$782,СВЦЭМ!$A$39:$A$782,$A161,СВЦЭМ!$B$39:$B$782,W$155)+'СЕТ СН'!$F$12</f>
        <v>195.33317803</v>
      </c>
      <c r="X161" s="36">
        <f>SUMIFS(СВЦЭМ!$E$39:$E$782,СВЦЭМ!$A$39:$A$782,$A161,СВЦЭМ!$B$39:$B$782,X$155)+'СЕТ СН'!$F$12</f>
        <v>202.44823009999999</v>
      </c>
      <c r="Y161" s="36">
        <f>SUMIFS(СВЦЭМ!$E$39:$E$782,СВЦЭМ!$A$39:$A$782,$A161,СВЦЭМ!$B$39:$B$782,Y$155)+'СЕТ СН'!$F$12</f>
        <v>214.36322991</v>
      </c>
    </row>
    <row r="162" spans="1:25" ht="15.75" x14ac:dyDescent="0.2">
      <c r="A162" s="35">
        <f t="shared" si="4"/>
        <v>44323</v>
      </c>
      <c r="B162" s="36">
        <f>SUMIFS(СВЦЭМ!$E$39:$E$782,СВЦЭМ!$A$39:$A$782,$A162,СВЦЭМ!$B$39:$B$782,B$155)+'СЕТ СН'!$F$12</f>
        <v>215.48431364000001</v>
      </c>
      <c r="C162" s="36">
        <f>SUMIFS(СВЦЭМ!$E$39:$E$782,СВЦЭМ!$A$39:$A$782,$A162,СВЦЭМ!$B$39:$B$782,C$155)+'СЕТ СН'!$F$12</f>
        <v>216.30138094</v>
      </c>
      <c r="D162" s="36">
        <f>SUMIFS(СВЦЭМ!$E$39:$E$782,СВЦЭМ!$A$39:$A$782,$A162,СВЦЭМ!$B$39:$B$782,D$155)+'СЕТ СН'!$F$12</f>
        <v>230.81681415</v>
      </c>
      <c r="E162" s="36">
        <f>SUMIFS(СВЦЭМ!$E$39:$E$782,СВЦЭМ!$A$39:$A$782,$A162,СВЦЭМ!$B$39:$B$782,E$155)+'СЕТ СН'!$F$12</f>
        <v>234.33401860000001</v>
      </c>
      <c r="F162" s="36">
        <f>SUMIFS(СВЦЭМ!$E$39:$E$782,СВЦЭМ!$A$39:$A$782,$A162,СВЦЭМ!$B$39:$B$782,F$155)+'СЕТ СН'!$F$12</f>
        <v>237.12397508000001</v>
      </c>
      <c r="G162" s="36">
        <f>SUMIFS(СВЦЭМ!$E$39:$E$782,СВЦЭМ!$A$39:$A$782,$A162,СВЦЭМ!$B$39:$B$782,G$155)+'СЕТ СН'!$F$12</f>
        <v>232.89196129000001</v>
      </c>
      <c r="H162" s="36">
        <f>SUMIFS(СВЦЭМ!$E$39:$E$782,СВЦЭМ!$A$39:$A$782,$A162,СВЦЭМ!$B$39:$B$782,H$155)+'СЕТ СН'!$F$12</f>
        <v>220.50956194</v>
      </c>
      <c r="I162" s="36">
        <f>SUMIFS(СВЦЭМ!$E$39:$E$782,СВЦЭМ!$A$39:$A$782,$A162,СВЦЭМ!$B$39:$B$782,I$155)+'СЕТ СН'!$F$12</f>
        <v>213.67211645</v>
      </c>
      <c r="J162" s="36">
        <f>SUMIFS(СВЦЭМ!$E$39:$E$782,СВЦЭМ!$A$39:$A$782,$A162,СВЦЭМ!$B$39:$B$782,J$155)+'СЕТ СН'!$F$12</f>
        <v>208.49799235</v>
      </c>
      <c r="K162" s="36">
        <f>SUMIFS(СВЦЭМ!$E$39:$E$782,СВЦЭМ!$A$39:$A$782,$A162,СВЦЭМ!$B$39:$B$782,K$155)+'СЕТ СН'!$F$12</f>
        <v>210.56927003999999</v>
      </c>
      <c r="L162" s="36">
        <f>SUMIFS(СВЦЭМ!$E$39:$E$782,СВЦЭМ!$A$39:$A$782,$A162,СВЦЭМ!$B$39:$B$782,L$155)+'СЕТ СН'!$F$12</f>
        <v>208.13616238</v>
      </c>
      <c r="M162" s="36">
        <f>SUMIFS(СВЦЭМ!$E$39:$E$782,СВЦЭМ!$A$39:$A$782,$A162,СВЦЭМ!$B$39:$B$782,M$155)+'СЕТ СН'!$F$12</f>
        <v>205.76693291000001</v>
      </c>
      <c r="N162" s="36">
        <f>SUMIFS(СВЦЭМ!$E$39:$E$782,СВЦЭМ!$A$39:$A$782,$A162,СВЦЭМ!$B$39:$B$782,N$155)+'СЕТ СН'!$F$12</f>
        <v>204.41859158</v>
      </c>
      <c r="O162" s="36">
        <f>SUMIFS(СВЦЭМ!$E$39:$E$782,СВЦЭМ!$A$39:$A$782,$A162,СВЦЭМ!$B$39:$B$782,O$155)+'СЕТ СН'!$F$12</f>
        <v>204.67810782999999</v>
      </c>
      <c r="P162" s="36">
        <f>SUMIFS(СВЦЭМ!$E$39:$E$782,СВЦЭМ!$A$39:$A$782,$A162,СВЦЭМ!$B$39:$B$782,P$155)+'СЕТ СН'!$F$12</f>
        <v>205.46770781999999</v>
      </c>
      <c r="Q162" s="36">
        <f>SUMIFS(СВЦЭМ!$E$39:$E$782,СВЦЭМ!$A$39:$A$782,$A162,СВЦЭМ!$B$39:$B$782,Q$155)+'СЕТ СН'!$F$12</f>
        <v>206.69989330000001</v>
      </c>
      <c r="R162" s="36">
        <f>SUMIFS(СВЦЭМ!$E$39:$E$782,СВЦЭМ!$A$39:$A$782,$A162,СВЦЭМ!$B$39:$B$782,R$155)+'СЕТ СН'!$F$12</f>
        <v>204.09364840000001</v>
      </c>
      <c r="S162" s="36">
        <f>SUMIFS(СВЦЭМ!$E$39:$E$782,СВЦЭМ!$A$39:$A$782,$A162,СВЦЭМ!$B$39:$B$782,S$155)+'СЕТ СН'!$F$12</f>
        <v>207.21130650000001</v>
      </c>
      <c r="T162" s="36">
        <f>SUMIFS(СВЦЭМ!$E$39:$E$782,СВЦЭМ!$A$39:$A$782,$A162,СВЦЭМ!$B$39:$B$782,T$155)+'СЕТ СН'!$F$12</f>
        <v>208.83075574</v>
      </c>
      <c r="U162" s="36">
        <f>SUMIFS(СВЦЭМ!$E$39:$E$782,СВЦЭМ!$A$39:$A$782,$A162,СВЦЭМ!$B$39:$B$782,U$155)+'СЕТ СН'!$F$12</f>
        <v>208.28728409999999</v>
      </c>
      <c r="V162" s="36">
        <f>SUMIFS(СВЦЭМ!$E$39:$E$782,СВЦЭМ!$A$39:$A$782,$A162,СВЦЭМ!$B$39:$B$782,V$155)+'СЕТ СН'!$F$12</f>
        <v>205.13207087999999</v>
      </c>
      <c r="W162" s="36">
        <f>SUMIFS(СВЦЭМ!$E$39:$E$782,СВЦЭМ!$A$39:$A$782,$A162,СВЦЭМ!$B$39:$B$782,W$155)+'СЕТ СН'!$F$12</f>
        <v>205.05768180999999</v>
      </c>
      <c r="X162" s="36">
        <f>SUMIFS(СВЦЭМ!$E$39:$E$782,СВЦЭМ!$A$39:$A$782,$A162,СВЦЭМ!$B$39:$B$782,X$155)+'СЕТ СН'!$F$12</f>
        <v>201.97770234000001</v>
      </c>
      <c r="Y162" s="36">
        <f>SUMIFS(СВЦЭМ!$E$39:$E$782,СВЦЭМ!$A$39:$A$782,$A162,СВЦЭМ!$B$39:$B$782,Y$155)+'СЕТ СН'!$F$12</f>
        <v>200.96858687</v>
      </c>
    </row>
    <row r="163" spans="1:25" ht="15.75" x14ac:dyDescent="0.2">
      <c r="A163" s="35">
        <f t="shared" si="4"/>
        <v>44324</v>
      </c>
      <c r="B163" s="36">
        <f>SUMIFS(СВЦЭМ!$E$39:$E$782,СВЦЭМ!$A$39:$A$782,$A163,СВЦЭМ!$B$39:$B$782,B$155)+'СЕТ СН'!$F$12</f>
        <v>209.83094065</v>
      </c>
      <c r="C163" s="36">
        <f>SUMIFS(СВЦЭМ!$E$39:$E$782,СВЦЭМ!$A$39:$A$782,$A163,СВЦЭМ!$B$39:$B$782,C$155)+'СЕТ СН'!$F$12</f>
        <v>221.58483428</v>
      </c>
      <c r="D163" s="36">
        <f>SUMIFS(СВЦЭМ!$E$39:$E$782,СВЦЭМ!$A$39:$A$782,$A163,СВЦЭМ!$B$39:$B$782,D$155)+'СЕТ СН'!$F$12</f>
        <v>222.25116545</v>
      </c>
      <c r="E163" s="36">
        <f>SUMIFS(СВЦЭМ!$E$39:$E$782,СВЦЭМ!$A$39:$A$782,$A163,СВЦЭМ!$B$39:$B$782,E$155)+'СЕТ СН'!$F$12</f>
        <v>223.88838093000001</v>
      </c>
      <c r="F163" s="36">
        <f>SUMIFS(СВЦЭМ!$E$39:$E$782,СВЦЭМ!$A$39:$A$782,$A163,СВЦЭМ!$B$39:$B$782,F$155)+'СЕТ СН'!$F$12</f>
        <v>227.95980205999999</v>
      </c>
      <c r="G163" s="36">
        <f>SUMIFS(СВЦЭМ!$E$39:$E$782,СВЦЭМ!$A$39:$A$782,$A163,СВЦЭМ!$B$39:$B$782,G$155)+'СЕТ СН'!$F$12</f>
        <v>225.28105656</v>
      </c>
      <c r="H163" s="36">
        <f>SUMIFS(СВЦЭМ!$E$39:$E$782,СВЦЭМ!$A$39:$A$782,$A163,СВЦЭМ!$B$39:$B$782,H$155)+'СЕТ СН'!$F$12</f>
        <v>217.41708896</v>
      </c>
      <c r="I163" s="36">
        <f>SUMIFS(СВЦЭМ!$E$39:$E$782,СВЦЭМ!$A$39:$A$782,$A163,СВЦЭМ!$B$39:$B$782,I$155)+'СЕТ СН'!$F$12</f>
        <v>214.58731352000001</v>
      </c>
      <c r="J163" s="36">
        <f>SUMIFS(СВЦЭМ!$E$39:$E$782,СВЦЭМ!$A$39:$A$782,$A163,СВЦЭМ!$B$39:$B$782,J$155)+'СЕТ СН'!$F$12</f>
        <v>208.15831610000001</v>
      </c>
      <c r="K163" s="36">
        <f>SUMIFS(СВЦЭМ!$E$39:$E$782,СВЦЭМ!$A$39:$A$782,$A163,СВЦЭМ!$B$39:$B$782,K$155)+'СЕТ СН'!$F$12</f>
        <v>201.91622788999999</v>
      </c>
      <c r="L163" s="36">
        <f>SUMIFS(СВЦЭМ!$E$39:$E$782,СВЦЭМ!$A$39:$A$782,$A163,СВЦЭМ!$B$39:$B$782,L$155)+'СЕТ СН'!$F$12</f>
        <v>195.13813214000001</v>
      </c>
      <c r="M163" s="36">
        <f>SUMIFS(СВЦЭМ!$E$39:$E$782,СВЦЭМ!$A$39:$A$782,$A163,СВЦЭМ!$B$39:$B$782,M$155)+'СЕТ СН'!$F$12</f>
        <v>195.33716483000001</v>
      </c>
      <c r="N163" s="36">
        <f>SUMIFS(СВЦЭМ!$E$39:$E$782,СВЦЭМ!$A$39:$A$782,$A163,СВЦЭМ!$B$39:$B$782,N$155)+'СЕТ СН'!$F$12</f>
        <v>200.91398717999999</v>
      </c>
      <c r="O163" s="36">
        <f>SUMIFS(СВЦЭМ!$E$39:$E$782,СВЦЭМ!$A$39:$A$782,$A163,СВЦЭМ!$B$39:$B$782,O$155)+'СЕТ СН'!$F$12</f>
        <v>199.87960083999999</v>
      </c>
      <c r="P163" s="36">
        <f>SUMIFS(СВЦЭМ!$E$39:$E$782,СВЦЭМ!$A$39:$A$782,$A163,СВЦЭМ!$B$39:$B$782,P$155)+'СЕТ СН'!$F$12</f>
        <v>204.69961046</v>
      </c>
      <c r="Q163" s="36">
        <f>SUMIFS(СВЦЭМ!$E$39:$E$782,СВЦЭМ!$A$39:$A$782,$A163,СВЦЭМ!$B$39:$B$782,Q$155)+'СЕТ СН'!$F$12</f>
        <v>205.61433070999999</v>
      </c>
      <c r="R163" s="36">
        <f>SUMIFS(СВЦЭМ!$E$39:$E$782,СВЦЭМ!$A$39:$A$782,$A163,СВЦЭМ!$B$39:$B$782,R$155)+'СЕТ СН'!$F$12</f>
        <v>203.57578079999999</v>
      </c>
      <c r="S163" s="36">
        <f>SUMIFS(СВЦЭМ!$E$39:$E$782,СВЦЭМ!$A$39:$A$782,$A163,СВЦЭМ!$B$39:$B$782,S$155)+'СЕТ СН'!$F$12</f>
        <v>205.77406653</v>
      </c>
      <c r="T163" s="36">
        <f>SUMIFS(СВЦЭМ!$E$39:$E$782,СВЦЭМ!$A$39:$A$782,$A163,СВЦЭМ!$B$39:$B$782,T$155)+'СЕТ СН'!$F$12</f>
        <v>203.22531508</v>
      </c>
      <c r="U163" s="36">
        <f>SUMIFS(СВЦЭМ!$E$39:$E$782,СВЦЭМ!$A$39:$A$782,$A163,СВЦЭМ!$B$39:$B$782,U$155)+'СЕТ СН'!$F$12</f>
        <v>197.30668833999999</v>
      </c>
      <c r="V163" s="36">
        <f>SUMIFS(СВЦЭМ!$E$39:$E$782,СВЦЭМ!$A$39:$A$782,$A163,СВЦЭМ!$B$39:$B$782,V$155)+'СЕТ СН'!$F$12</f>
        <v>194.0342315</v>
      </c>
      <c r="W163" s="36">
        <f>SUMIFS(СВЦЭМ!$E$39:$E$782,СВЦЭМ!$A$39:$A$782,$A163,СВЦЭМ!$B$39:$B$782,W$155)+'СЕТ СН'!$F$12</f>
        <v>192.4745594</v>
      </c>
      <c r="X163" s="36">
        <f>SUMIFS(СВЦЭМ!$E$39:$E$782,СВЦЭМ!$A$39:$A$782,$A163,СВЦЭМ!$B$39:$B$782,X$155)+'СЕТ СН'!$F$12</f>
        <v>195.23653367</v>
      </c>
      <c r="Y163" s="36">
        <f>SUMIFS(СВЦЭМ!$E$39:$E$782,СВЦЭМ!$A$39:$A$782,$A163,СВЦЭМ!$B$39:$B$782,Y$155)+'СЕТ СН'!$F$12</f>
        <v>199.7671885</v>
      </c>
    </row>
    <row r="164" spans="1:25" ht="15.75" x14ac:dyDescent="0.2">
      <c r="A164" s="35">
        <f t="shared" si="4"/>
        <v>44325</v>
      </c>
      <c r="B164" s="36">
        <f>SUMIFS(СВЦЭМ!$E$39:$E$782,СВЦЭМ!$A$39:$A$782,$A164,СВЦЭМ!$B$39:$B$782,B$155)+'СЕТ СН'!$F$12</f>
        <v>194.99144099</v>
      </c>
      <c r="C164" s="36">
        <f>SUMIFS(СВЦЭМ!$E$39:$E$782,СВЦЭМ!$A$39:$A$782,$A164,СВЦЭМ!$B$39:$B$782,C$155)+'СЕТ СН'!$F$12</f>
        <v>203.58802804000001</v>
      </c>
      <c r="D164" s="36">
        <f>SUMIFS(СВЦЭМ!$E$39:$E$782,СВЦЭМ!$A$39:$A$782,$A164,СВЦЭМ!$B$39:$B$782,D$155)+'СЕТ СН'!$F$12</f>
        <v>207.80161544000001</v>
      </c>
      <c r="E164" s="36">
        <f>SUMIFS(СВЦЭМ!$E$39:$E$782,СВЦЭМ!$A$39:$A$782,$A164,СВЦЭМ!$B$39:$B$782,E$155)+'СЕТ СН'!$F$12</f>
        <v>214.39781288</v>
      </c>
      <c r="F164" s="36">
        <f>SUMIFS(СВЦЭМ!$E$39:$E$782,СВЦЭМ!$A$39:$A$782,$A164,СВЦЭМ!$B$39:$B$782,F$155)+'СЕТ СН'!$F$12</f>
        <v>215.05805781000001</v>
      </c>
      <c r="G164" s="36">
        <f>SUMIFS(СВЦЭМ!$E$39:$E$782,СВЦЭМ!$A$39:$A$782,$A164,СВЦЭМ!$B$39:$B$782,G$155)+'СЕТ СН'!$F$12</f>
        <v>215.66291317</v>
      </c>
      <c r="H164" s="36">
        <f>SUMIFS(СВЦЭМ!$E$39:$E$782,СВЦЭМ!$A$39:$A$782,$A164,СВЦЭМ!$B$39:$B$782,H$155)+'СЕТ СН'!$F$12</f>
        <v>211.84691494</v>
      </c>
      <c r="I164" s="36">
        <f>SUMIFS(СВЦЭМ!$E$39:$E$782,СВЦЭМ!$A$39:$A$782,$A164,СВЦЭМ!$B$39:$B$782,I$155)+'СЕТ СН'!$F$12</f>
        <v>206.65272628</v>
      </c>
      <c r="J164" s="36">
        <f>SUMIFS(СВЦЭМ!$E$39:$E$782,СВЦЭМ!$A$39:$A$782,$A164,СВЦЭМ!$B$39:$B$782,J$155)+'СЕТ СН'!$F$12</f>
        <v>201.30827893</v>
      </c>
      <c r="K164" s="36">
        <f>SUMIFS(СВЦЭМ!$E$39:$E$782,СВЦЭМ!$A$39:$A$782,$A164,СВЦЭМ!$B$39:$B$782,K$155)+'СЕТ СН'!$F$12</f>
        <v>194.4248541</v>
      </c>
      <c r="L164" s="36">
        <f>SUMIFS(СВЦЭМ!$E$39:$E$782,СВЦЭМ!$A$39:$A$782,$A164,СВЦЭМ!$B$39:$B$782,L$155)+'СЕТ СН'!$F$12</f>
        <v>192.68304094000001</v>
      </c>
      <c r="M164" s="36">
        <f>SUMIFS(СВЦЭМ!$E$39:$E$782,СВЦЭМ!$A$39:$A$782,$A164,СВЦЭМ!$B$39:$B$782,M$155)+'СЕТ СН'!$F$12</f>
        <v>192.35496864999999</v>
      </c>
      <c r="N164" s="36">
        <f>SUMIFS(СВЦЭМ!$E$39:$E$782,СВЦЭМ!$A$39:$A$782,$A164,СВЦЭМ!$B$39:$B$782,N$155)+'СЕТ СН'!$F$12</f>
        <v>195.48073278000001</v>
      </c>
      <c r="O164" s="36">
        <f>SUMIFS(СВЦЭМ!$E$39:$E$782,СВЦЭМ!$A$39:$A$782,$A164,СВЦЭМ!$B$39:$B$782,O$155)+'СЕТ СН'!$F$12</f>
        <v>198.79911691000001</v>
      </c>
      <c r="P164" s="36">
        <f>SUMIFS(СВЦЭМ!$E$39:$E$782,СВЦЭМ!$A$39:$A$782,$A164,СВЦЭМ!$B$39:$B$782,P$155)+'СЕТ СН'!$F$12</f>
        <v>202.08907120000001</v>
      </c>
      <c r="Q164" s="36">
        <f>SUMIFS(СВЦЭМ!$E$39:$E$782,СВЦЭМ!$A$39:$A$782,$A164,СВЦЭМ!$B$39:$B$782,Q$155)+'СЕТ СН'!$F$12</f>
        <v>202.95426427999999</v>
      </c>
      <c r="R164" s="36">
        <f>SUMIFS(СВЦЭМ!$E$39:$E$782,СВЦЭМ!$A$39:$A$782,$A164,СВЦЭМ!$B$39:$B$782,R$155)+'СЕТ СН'!$F$12</f>
        <v>201.35825779000001</v>
      </c>
      <c r="S164" s="36">
        <f>SUMIFS(СВЦЭМ!$E$39:$E$782,СВЦЭМ!$A$39:$A$782,$A164,СВЦЭМ!$B$39:$B$782,S$155)+'СЕТ СН'!$F$12</f>
        <v>201.07217155999999</v>
      </c>
      <c r="T164" s="36">
        <f>SUMIFS(СВЦЭМ!$E$39:$E$782,СВЦЭМ!$A$39:$A$782,$A164,СВЦЭМ!$B$39:$B$782,T$155)+'СЕТ СН'!$F$12</f>
        <v>198.92616606999999</v>
      </c>
      <c r="U164" s="36">
        <f>SUMIFS(СВЦЭМ!$E$39:$E$782,СВЦЭМ!$A$39:$A$782,$A164,СВЦЭМ!$B$39:$B$782,U$155)+'СЕТ СН'!$F$12</f>
        <v>195.24029881999999</v>
      </c>
      <c r="V164" s="36">
        <f>SUMIFS(СВЦЭМ!$E$39:$E$782,СВЦЭМ!$A$39:$A$782,$A164,СВЦЭМ!$B$39:$B$782,V$155)+'СЕТ СН'!$F$12</f>
        <v>189.39487219</v>
      </c>
      <c r="W164" s="36">
        <f>SUMIFS(СВЦЭМ!$E$39:$E$782,СВЦЭМ!$A$39:$A$782,$A164,СВЦЭМ!$B$39:$B$782,W$155)+'СЕТ СН'!$F$12</f>
        <v>189.73424034000001</v>
      </c>
      <c r="X164" s="36">
        <f>SUMIFS(СВЦЭМ!$E$39:$E$782,СВЦЭМ!$A$39:$A$782,$A164,СВЦЭМ!$B$39:$B$782,X$155)+'СЕТ СН'!$F$12</f>
        <v>192.88830006000001</v>
      </c>
      <c r="Y164" s="36">
        <f>SUMIFS(СВЦЭМ!$E$39:$E$782,СВЦЭМ!$A$39:$A$782,$A164,СВЦЭМ!$B$39:$B$782,Y$155)+'СЕТ СН'!$F$12</f>
        <v>197.16087741000001</v>
      </c>
    </row>
    <row r="165" spans="1:25" ht="15.75" x14ac:dyDescent="0.2">
      <c r="A165" s="35">
        <f t="shared" si="4"/>
        <v>44326</v>
      </c>
      <c r="B165" s="36">
        <f>SUMIFS(СВЦЭМ!$E$39:$E$782,СВЦЭМ!$A$39:$A$782,$A165,СВЦЭМ!$B$39:$B$782,B$155)+'СЕТ СН'!$F$12</f>
        <v>204.12925106</v>
      </c>
      <c r="C165" s="36">
        <f>SUMIFS(СВЦЭМ!$E$39:$E$782,СВЦЭМ!$A$39:$A$782,$A165,СВЦЭМ!$B$39:$B$782,C$155)+'СЕТ СН'!$F$12</f>
        <v>215.33998833000001</v>
      </c>
      <c r="D165" s="36">
        <f>SUMIFS(СВЦЭМ!$E$39:$E$782,СВЦЭМ!$A$39:$A$782,$A165,СВЦЭМ!$B$39:$B$782,D$155)+'СЕТ СН'!$F$12</f>
        <v>221.00408009</v>
      </c>
      <c r="E165" s="36">
        <f>SUMIFS(СВЦЭМ!$E$39:$E$782,СВЦЭМ!$A$39:$A$782,$A165,СВЦЭМ!$B$39:$B$782,E$155)+'СЕТ СН'!$F$12</f>
        <v>224.66015272999999</v>
      </c>
      <c r="F165" s="36">
        <f>SUMIFS(СВЦЭМ!$E$39:$E$782,СВЦЭМ!$A$39:$A$782,$A165,СВЦЭМ!$B$39:$B$782,F$155)+'СЕТ СН'!$F$12</f>
        <v>226.69281448999999</v>
      </c>
      <c r="G165" s="36">
        <f>SUMIFS(СВЦЭМ!$E$39:$E$782,СВЦЭМ!$A$39:$A$782,$A165,СВЦЭМ!$B$39:$B$782,G$155)+'СЕТ СН'!$F$12</f>
        <v>226.43399765999999</v>
      </c>
      <c r="H165" s="36">
        <f>SUMIFS(СВЦЭМ!$E$39:$E$782,СВЦЭМ!$A$39:$A$782,$A165,СВЦЭМ!$B$39:$B$782,H$155)+'СЕТ СН'!$F$12</f>
        <v>223.68568350000001</v>
      </c>
      <c r="I165" s="36">
        <f>SUMIFS(СВЦЭМ!$E$39:$E$782,СВЦЭМ!$A$39:$A$782,$A165,СВЦЭМ!$B$39:$B$782,I$155)+'СЕТ СН'!$F$12</f>
        <v>215.47997882000001</v>
      </c>
      <c r="J165" s="36">
        <f>SUMIFS(СВЦЭМ!$E$39:$E$782,СВЦЭМ!$A$39:$A$782,$A165,СВЦЭМ!$B$39:$B$782,J$155)+'СЕТ СН'!$F$12</f>
        <v>206.39139494</v>
      </c>
      <c r="K165" s="36">
        <f>SUMIFS(СВЦЭМ!$E$39:$E$782,СВЦЭМ!$A$39:$A$782,$A165,СВЦЭМ!$B$39:$B$782,K$155)+'СЕТ СН'!$F$12</f>
        <v>196.71379052</v>
      </c>
      <c r="L165" s="36">
        <f>SUMIFS(СВЦЭМ!$E$39:$E$782,СВЦЭМ!$A$39:$A$782,$A165,СВЦЭМ!$B$39:$B$782,L$155)+'СЕТ СН'!$F$12</f>
        <v>190.67851748000001</v>
      </c>
      <c r="M165" s="36">
        <f>SUMIFS(СВЦЭМ!$E$39:$E$782,СВЦЭМ!$A$39:$A$782,$A165,СВЦЭМ!$B$39:$B$782,M$155)+'СЕТ СН'!$F$12</f>
        <v>188.16572846</v>
      </c>
      <c r="N165" s="36">
        <f>SUMIFS(СВЦЭМ!$E$39:$E$782,СВЦЭМ!$A$39:$A$782,$A165,СВЦЭМ!$B$39:$B$782,N$155)+'СЕТ СН'!$F$12</f>
        <v>190.55810215</v>
      </c>
      <c r="O165" s="36">
        <f>SUMIFS(СВЦЭМ!$E$39:$E$782,СВЦЭМ!$A$39:$A$782,$A165,СВЦЭМ!$B$39:$B$782,O$155)+'СЕТ СН'!$F$12</f>
        <v>193.49669431999999</v>
      </c>
      <c r="P165" s="36">
        <f>SUMIFS(СВЦЭМ!$E$39:$E$782,СВЦЭМ!$A$39:$A$782,$A165,СВЦЭМ!$B$39:$B$782,P$155)+'СЕТ СН'!$F$12</f>
        <v>197.06683206</v>
      </c>
      <c r="Q165" s="36">
        <f>SUMIFS(СВЦЭМ!$E$39:$E$782,СВЦЭМ!$A$39:$A$782,$A165,СВЦЭМ!$B$39:$B$782,Q$155)+'СЕТ СН'!$F$12</f>
        <v>197.99684941000001</v>
      </c>
      <c r="R165" s="36">
        <f>SUMIFS(СВЦЭМ!$E$39:$E$782,СВЦЭМ!$A$39:$A$782,$A165,СВЦЭМ!$B$39:$B$782,R$155)+'СЕТ СН'!$F$12</f>
        <v>196.18749346000001</v>
      </c>
      <c r="S165" s="36">
        <f>SUMIFS(СВЦЭМ!$E$39:$E$782,СВЦЭМ!$A$39:$A$782,$A165,СВЦЭМ!$B$39:$B$782,S$155)+'СЕТ СН'!$F$12</f>
        <v>195.00985939</v>
      </c>
      <c r="T165" s="36">
        <f>SUMIFS(СВЦЭМ!$E$39:$E$782,СВЦЭМ!$A$39:$A$782,$A165,СВЦЭМ!$B$39:$B$782,T$155)+'СЕТ СН'!$F$12</f>
        <v>193.52913566000001</v>
      </c>
      <c r="U165" s="36">
        <f>SUMIFS(СВЦЭМ!$E$39:$E$782,СВЦЭМ!$A$39:$A$782,$A165,СВЦЭМ!$B$39:$B$782,U$155)+'СЕТ СН'!$F$12</f>
        <v>189.01976744000001</v>
      </c>
      <c r="V165" s="36">
        <f>SUMIFS(СВЦЭМ!$E$39:$E$782,СВЦЭМ!$A$39:$A$782,$A165,СВЦЭМ!$B$39:$B$782,V$155)+'СЕТ СН'!$F$12</f>
        <v>182.78221070000001</v>
      </c>
      <c r="W165" s="36">
        <f>SUMIFS(СВЦЭМ!$E$39:$E$782,СВЦЭМ!$A$39:$A$782,$A165,СВЦЭМ!$B$39:$B$782,W$155)+'СЕТ СН'!$F$12</f>
        <v>181.83547231</v>
      </c>
      <c r="X165" s="36">
        <f>SUMIFS(СВЦЭМ!$E$39:$E$782,СВЦЭМ!$A$39:$A$782,$A165,СВЦЭМ!$B$39:$B$782,X$155)+'СЕТ СН'!$F$12</f>
        <v>185.46694547999999</v>
      </c>
      <c r="Y165" s="36">
        <f>SUMIFS(СВЦЭМ!$E$39:$E$782,СВЦЭМ!$A$39:$A$782,$A165,СВЦЭМ!$B$39:$B$782,Y$155)+'СЕТ СН'!$F$12</f>
        <v>194.09867715999999</v>
      </c>
    </row>
    <row r="166" spans="1:25" ht="15.75" x14ac:dyDescent="0.2">
      <c r="A166" s="35">
        <f t="shared" si="4"/>
        <v>44327</v>
      </c>
      <c r="B166" s="36">
        <f>SUMIFS(СВЦЭМ!$E$39:$E$782,СВЦЭМ!$A$39:$A$782,$A166,СВЦЭМ!$B$39:$B$782,B$155)+'СЕТ СН'!$F$12</f>
        <v>211.24975972999999</v>
      </c>
      <c r="C166" s="36">
        <f>SUMIFS(СВЦЭМ!$E$39:$E$782,СВЦЭМ!$A$39:$A$782,$A166,СВЦЭМ!$B$39:$B$782,C$155)+'СЕТ СН'!$F$12</f>
        <v>211.32920787</v>
      </c>
      <c r="D166" s="36">
        <f>SUMIFS(СВЦЭМ!$E$39:$E$782,СВЦЭМ!$A$39:$A$782,$A166,СВЦЭМ!$B$39:$B$782,D$155)+'СЕТ СН'!$F$12</f>
        <v>212.20227919000001</v>
      </c>
      <c r="E166" s="36">
        <f>SUMIFS(СВЦЭМ!$E$39:$E$782,СВЦЭМ!$A$39:$A$782,$A166,СВЦЭМ!$B$39:$B$782,E$155)+'СЕТ СН'!$F$12</f>
        <v>217.74820288999999</v>
      </c>
      <c r="F166" s="36">
        <f>SUMIFS(СВЦЭМ!$E$39:$E$782,СВЦЭМ!$A$39:$A$782,$A166,СВЦЭМ!$B$39:$B$782,F$155)+'СЕТ СН'!$F$12</f>
        <v>220.04320426000001</v>
      </c>
      <c r="G166" s="36">
        <f>SUMIFS(СВЦЭМ!$E$39:$E$782,СВЦЭМ!$A$39:$A$782,$A166,СВЦЭМ!$B$39:$B$782,G$155)+'СЕТ СН'!$F$12</f>
        <v>216.81712891999999</v>
      </c>
      <c r="H166" s="36">
        <f>SUMIFS(СВЦЭМ!$E$39:$E$782,СВЦЭМ!$A$39:$A$782,$A166,СВЦЭМ!$B$39:$B$782,H$155)+'СЕТ СН'!$F$12</f>
        <v>211.25826072000001</v>
      </c>
      <c r="I166" s="36">
        <f>SUMIFS(СВЦЭМ!$E$39:$E$782,СВЦЭМ!$A$39:$A$782,$A166,СВЦЭМ!$B$39:$B$782,I$155)+'СЕТ СН'!$F$12</f>
        <v>203.30487923000001</v>
      </c>
      <c r="J166" s="36">
        <f>SUMIFS(СВЦЭМ!$E$39:$E$782,СВЦЭМ!$A$39:$A$782,$A166,СВЦЭМ!$B$39:$B$782,J$155)+'СЕТ СН'!$F$12</f>
        <v>197.93553883999999</v>
      </c>
      <c r="K166" s="36">
        <f>SUMIFS(СВЦЭМ!$E$39:$E$782,СВЦЭМ!$A$39:$A$782,$A166,СВЦЭМ!$B$39:$B$782,K$155)+'СЕТ СН'!$F$12</f>
        <v>191.97152475999999</v>
      </c>
      <c r="L166" s="36">
        <f>SUMIFS(СВЦЭМ!$E$39:$E$782,СВЦЭМ!$A$39:$A$782,$A166,СВЦЭМ!$B$39:$B$782,L$155)+'СЕТ СН'!$F$12</f>
        <v>194.27391850999999</v>
      </c>
      <c r="M166" s="36">
        <f>SUMIFS(СВЦЭМ!$E$39:$E$782,СВЦЭМ!$A$39:$A$782,$A166,СВЦЭМ!$B$39:$B$782,M$155)+'СЕТ СН'!$F$12</f>
        <v>201.37779556000001</v>
      </c>
      <c r="N166" s="36">
        <f>SUMIFS(СВЦЭМ!$E$39:$E$782,СВЦЭМ!$A$39:$A$782,$A166,СВЦЭМ!$B$39:$B$782,N$155)+'СЕТ СН'!$F$12</f>
        <v>208.16257436999999</v>
      </c>
      <c r="O166" s="36">
        <f>SUMIFS(СВЦЭМ!$E$39:$E$782,СВЦЭМ!$A$39:$A$782,$A166,СВЦЭМ!$B$39:$B$782,O$155)+'СЕТ СН'!$F$12</f>
        <v>205.80576468000001</v>
      </c>
      <c r="P166" s="36">
        <f>SUMIFS(СВЦЭМ!$E$39:$E$782,СВЦЭМ!$A$39:$A$782,$A166,СВЦЭМ!$B$39:$B$782,P$155)+'СЕТ СН'!$F$12</f>
        <v>208.63728520000001</v>
      </c>
      <c r="Q166" s="36">
        <f>SUMIFS(СВЦЭМ!$E$39:$E$782,СВЦЭМ!$A$39:$A$782,$A166,СВЦЭМ!$B$39:$B$782,Q$155)+'СЕТ СН'!$F$12</f>
        <v>211.74181587000001</v>
      </c>
      <c r="R166" s="36">
        <f>SUMIFS(СВЦЭМ!$E$39:$E$782,СВЦЭМ!$A$39:$A$782,$A166,СВЦЭМ!$B$39:$B$782,R$155)+'СЕТ СН'!$F$12</f>
        <v>210.32684502000001</v>
      </c>
      <c r="S166" s="36">
        <f>SUMIFS(СВЦЭМ!$E$39:$E$782,СВЦЭМ!$A$39:$A$782,$A166,СВЦЭМ!$B$39:$B$782,S$155)+'СЕТ СН'!$F$12</f>
        <v>213.28148575</v>
      </c>
      <c r="T166" s="36">
        <f>SUMIFS(СВЦЭМ!$E$39:$E$782,СВЦЭМ!$A$39:$A$782,$A166,СВЦЭМ!$B$39:$B$782,T$155)+'СЕТ СН'!$F$12</f>
        <v>208.34493366000001</v>
      </c>
      <c r="U166" s="36">
        <f>SUMIFS(СВЦЭМ!$E$39:$E$782,СВЦЭМ!$A$39:$A$782,$A166,СВЦЭМ!$B$39:$B$782,U$155)+'СЕТ СН'!$F$12</f>
        <v>205.03722427</v>
      </c>
      <c r="V166" s="36">
        <f>SUMIFS(СВЦЭМ!$E$39:$E$782,СВЦЭМ!$A$39:$A$782,$A166,СВЦЭМ!$B$39:$B$782,V$155)+'СЕТ СН'!$F$12</f>
        <v>201.46582201999999</v>
      </c>
      <c r="W166" s="36">
        <f>SUMIFS(СВЦЭМ!$E$39:$E$782,СВЦЭМ!$A$39:$A$782,$A166,СВЦЭМ!$B$39:$B$782,W$155)+'СЕТ СН'!$F$12</f>
        <v>202.74739794999999</v>
      </c>
      <c r="X166" s="36">
        <f>SUMIFS(СВЦЭМ!$E$39:$E$782,СВЦЭМ!$A$39:$A$782,$A166,СВЦЭМ!$B$39:$B$782,X$155)+'СЕТ СН'!$F$12</f>
        <v>207.40759806</v>
      </c>
      <c r="Y166" s="36">
        <f>SUMIFS(СВЦЭМ!$E$39:$E$782,СВЦЭМ!$A$39:$A$782,$A166,СВЦЭМ!$B$39:$B$782,Y$155)+'СЕТ СН'!$F$12</f>
        <v>217.41433203</v>
      </c>
    </row>
    <row r="167" spans="1:25" ht="15.75" x14ac:dyDescent="0.2">
      <c r="A167" s="35">
        <f t="shared" si="4"/>
        <v>44328</v>
      </c>
      <c r="B167" s="36">
        <f>SUMIFS(СВЦЭМ!$E$39:$E$782,СВЦЭМ!$A$39:$A$782,$A167,СВЦЭМ!$B$39:$B$782,B$155)+'СЕТ СН'!$F$12</f>
        <v>219.12202958</v>
      </c>
      <c r="C167" s="36">
        <f>SUMIFS(СВЦЭМ!$E$39:$E$782,СВЦЭМ!$A$39:$A$782,$A167,СВЦЭМ!$B$39:$B$782,C$155)+'СЕТ СН'!$F$12</f>
        <v>225.99828178999999</v>
      </c>
      <c r="D167" s="36">
        <f>SUMIFS(СВЦЭМ!$E$39:$E$782,СВЦЭМ!$A$39:$A$782,$A167,СВЦЭМ!$B$39:$B$782,D$155)+'СЕТ СН'!$F$12</f>
        <v>223.13541104000001</v>
      </c>
      <c r="E167" s="36">
        <f>SUMIFS(СВЦЭМ!$E$39:$E$782,СВЦЭМ!$A$39:$A$782,$A167,СВЦЭМ!$B$39:$B$782,E$155)+'СЕТ СН'!$F$12</f>
        <v>221.75008736999999</v>
      </c>
      <c r="F167" s="36">
        <f>SUMIFS(СВЦЭМ!$E$39:$E$782,СВЦЭМ!$A$39:$A$782,$A167,СВЦЭМ!$B$39:$B$782,F$155)+'СЕТ СН'!$F$12</f>
        <v>220.69416256</v>
      </c>
      <c r="G167" s="36">
        <f>SUMIFS(СВЦЭМ!$E$39:$E$782,СВЦЭМ!$A$39:$A$782,$A167,СВЦЭМ!$B$39:$B$782,G$155)+'СЕТ СН'!$F$12</f>
        <v>222.56377315</v>
      </c>
      <c r="H167" s="36">
        <f>SUMIFS(СВЦЭМ!$E$39:$E$782,СВЦЭМ!$A$39:$A$782,$A167,СВЦЭМ!$B$39:$B$782,H$155)+'СЕТ СН'!$F$12</f>
        <v>220.11758750999999</v>
      </c>
      <c r="I167" s="36">
        <f>SUMIFS(СВЦЭМ!$E$39:$E$782,СВЦЭМ!$A$39:$A$782,$A167,СВЦЭМ!$B$39:$B$782,I$155)+'СЕТ СН'!$F$12</f>
        <v>208.97834044999999</v>
      </c>
      <c r="J167" s="36">
        <f>SUMIFS(СВЦЭМ!$E$39:$E$782,СВЦЭМ!$A$39:$A$782,$A167,СВЦЭМ!$B$39:$B$782,J$155)+'СЕТ СН'!$F$12</f>
        <v>202.51140679</v>
      </c>
      <c r="K167" s="36">
        <f>SUMIFS(СВЦЭМ!$E$39:$E$782,СВЦЭМ!$A$39:$A$782,$A167,СВЦЭМ!$B$39:$B$782,K$155)+'СЕТ СН'!$F$12</f>
        <v>198.33343409</v>
      </c>
      <c r="L167" s="36">
        <f>SUMIFS(СВЦЭМ!$E$39:$E$782,СВЦЭМ!$A$39:$A$782,$A167,СВЦЭМ!$B$39:$B$782,L$155)+'СЕТ СН'!$F$12</f>
        <v>192.69444555000001</v>
      </c>
      <c r="M167" s="36">
        <f>SUMIFS(СВЦЭМ!$E$39:$E$782,СВЦЭМ!$A$39:$A$782,$A167,СВЦЭМ!$B$39:$B$782,M$155)+'СЕТ СН'!$F$12</f>
        <v>194.85787207999999</v>
      </c>
      <c r="N167" s="36">
        <f>SUMIFS(СВЦЭМ!$E$39:$E$782,СВЦЭМ!$A$39:$A$782,$A167,СВЦЭМ!$B$39:$B$782,N$155)+'СЕТ СН'!$F$12</f>
        <v>195.91787051</v>
      </c>
      <c r="O167" s="36">
        <f>SUMIFS(СВЦЭМ!$E$39:$E$782,СВЦЭМ!$A$39:$A$782,$A167,СВЦЭМ!$B$39:$B$782,O$155)+'СЕТ СН'!$F$12</f>
        <v>197.39606849</v>
      </c>
      <c r="P167" s="36">
        <f>SUMIFS(СВЦЭМ!$E$39:$E$782,СВЦЭМ!$A$39:$A$782,$A167,СВЦЭМ!$B$39:$B$782,P$155)+'СЕТ СН'!$F$12</f>
        <v>198.66598218999999</v>
      </c>
      <c r="Q167" s="36">
        <f>SUMIFS(СВЦЭМ!$E$39:$E$782,СВЦЭМ!$A$39:$A$782,$A167,СВЦЭМ!$B$39:$B$782,Q$155)+'СЕТ СН'!$F$12</f>
        <v>201.08403465999999</v>
      </c>
      <c r="R167" s="36">
        <f>SUMIFS(СВЦЭМ!$E$39:$E$782,СВЦЭМ!$A$39:$A$782,$A167,СВЦЭМ!$B$39:$B$782,R$155)+'СЕТ СН'!$F$12</f>
        <v>199.24066187</v>
      </c>
      <c r="S167" s="36">
        <f>SUMIFS(СВЦЭМ!$E$39:$E$782,СВЦЭМ!$A$39:$A$782,$A167,СВЦЭМ!$B$39:$B$782,S$155)+'СЕТ СН'!$F$12</f>
        <v>200.00378796000001</v>
      </c>
      <c r="T167" s="36">
        <f>SUMIFS(СВЦЭМ!$E$39:$E$782,СВЦЭМ!$A$39:$A$782,$A167,СВЦЭМ!$B$39:$B$782,T$155)+'СЕТ СН'!$F$12</f>
        <v>197.2545571</v>
      </c>
      <c r="U167" s="36">
        <f>SUMIFS(СВЦЭМ!$E$39:$E$782,СВЦЭМ!$A$39:$A$782,$A167,СВЦЭМ!$B$39:$B$782,U$155)+'СЕТ СН'!$F$12</f>
        <v>195.56776321000001</v>
      </c>
      <c r="V167" s="36">
        <f>SUMIFS(СВЦЭМ!$E$39:$E$782,СВЦЭМ!$A$39:$A$782,$A167,СВЦЭМ!$B$39:$B$782,V$155)+'СЕТ СН'!$F$12</f>
        <v>193.56437918</v>
      </c>
      <c r="W167" s="36">
        <f>SUMIFS(СВЦЭМ!$E$39:$E$782,СВЦЭМ!$A$39:$A$782,$A167,СВЦЭМ!$B$39:$B$782,W$155)+'СЕТ СН'!$F$12</f>
        <v>195.93645770000001</v>
      </c>
      <c r="X167" s="36">
        <f>SUMIFS(СВЦЭМ!$E$39:$E$782,СВЦЭМ!$A$39:$A$782,$A167,СВЦЭМ!$B$39:$B$782,X$155)+'СЕТ СН'!$F$12</f>
        <v>196.92698336999999</v>
      </c>
      <c r="Y167" s="36">
        <f>SUMIFS(СВЦЭМ!$E$39:$E$782,СВЦЭМ!$A$39:$A$782,$A167,СВЦЭМ!$B$39:$B$782,Y$155)+'СЕТ СН'!$F$12</f>
        <v>201.69954948</v>
      </c>
    </row>
    <row r="168" spans="1:25" ht="15.75" x14ac:dyDescent="0.2">
      <c r="A168" s="35">
        <f t="shared" si="4"/>
        <v>44329</v>
      </c>
      <c r="B168" s="36">
        <f>SUMIFS(СВЦЭМ!$E$39:$E$782,СВЦЭМ!$A$39:$A$782,$A168,СВЦЭМ!$B$39:$B$782,B$155)+'СЕТ СН'!$F$12</f>
        <v>219.57082689999999</v>
      </c>
      <c r="C168" s="36">
        <f>SUMIFS(СВЦЭМ!$E$39:$E$782,СВЦЭМ!$A$39:$A$782,$A168,СВЦЭМ!$B$39:$B$782,C$155)+'СЕТ СН'!$F$12</f>
        <v>230.02331353</v>
      </c>
      <c r="D168" s="36">
        <f>SUMIFS(СВЦЭМ!$E$39:$E$782,СВЦЭМ!$A$39:$A$782,$A168,СВЦЭМ!$B$39:$B$782,D$155)+'СЕТ СН'!$F$12</f>
        <v>233.73935198999999</v>
      </c>
      <c r="E168" s="36">
        <f>SUMIFS(СВЦЭМ!$E$39:$E$782,СВЦЭМ!$A$39:$A$782,$A168,СВЦЭМ!$B$39:$B$782,E$155)+'СЕТ СН'!$F$12</f>
        <v>231.45416144000001</v>
      </c>
      <c r="F168" s="36">
        <f>SUMIFS(СВЦЭМ!$E$39:$E$782,СВЦЭМ!$A$39:$A$782,$A168,СВЦЭМ!$B$39:$B$782,F$155)+'СЕТ СН'!$F$12</f>
        <v>230.51031302999999</v>
      </c>
      <c r="G168" s="36">
        <f>SUMIFS(СВЦЭМ!$E$39:$E$782,СВЦЭМ!$A$39:$A$782,$A168,СВЦЭМ!$B$39:$B$782,G$155)+'СЕТ СН'!$F$12</f>
        <v>231.51434796999999</v>
      </c>
      <c r="H168" s="36">
        <f>SUMIFS(СВЦЭМ!$E$39:$E$782,СВЦЭМ!$A$39:$A$782,$A168,СВЦЭМ!$B$39:$B$782,H$155)+'СЕТ СН'!$F$12</f>
        <v>222.39783743000001</v>
      </c>
      <c r="I168" s="36">
        <f>SUMIFS(СВЦЭМ!$E$39:$E$782,СВЦЭМ!$A$39:$A$782,$A168,СВЦЭМ!$B$39:$B$782,I$155)+'СЕТ СН'!$F$12</f>
        <v>208.79586402000001</v>
      </c>
      <c r="J168" s="36">
        <f>SUMIFS(СВЦЭМ!$E$39:$E$782,СВЦЭМ!$A$39:$A$782,$A168,СВЦЭМ!$B$39:$B$782,J$155)+'СЕТ СН'!$F$12</f>
        <v>203.07625701000001</v>
      </c>
      <c r="K168" s="36">
        <f>SUMIFS(СВЦЭМ!$E$39:$E$782,СВЦЭМ!$A$39:$A$782,$A168,СВЦЭМ!$B$39:$B$782,K$155)+'СЕТ СН'!$F$12</f>
        <v>197.99678938</v>
      </c>
      <c r="L168" s="36">
        <f>SUMIFS(СВЦЭМ!$E$39:$E$782,СВЦЭМ!$A$39:$A$782,$A168,СВЦЭМ!$B$39:$B$782,L$155)+'СЕТ СН'!$F$12</f>
        <v>189.6368215</v>
      </c>
      <c r="M168" s="36">
        <f>SUMIFS(СВЦЭМ!$E$39:$E$782,СВЦЭМ!$A$39:$A$782,$A168,СВЦЭМ!$B$39:$B$782,M$155)+'СЕТ СН'!$F$12</f>
        <v>192.96970930000001</v>
      </c>
      <c r="N168" s="36">
        <f>SUMIFS(СВЦЭМ!$E$39:$E$782,СВЦЭМ!$A$39:$A$782,$A168,СВЦЭМ!$B$39:$B$782,N$155)+'СЕТ СН'!$F$12</f>
        <v>199.57662173</v>
      </c>
      <c r="O168" s="36">
        <f>SUMIFS(СВЦЭМ!$E$39:$E$782,СВЦЭМ!$A$39:$A$782,$A168,СВЦЭМ!$B$39:$B$782,O$155)+'СЕТ СН'!$F$12</f>
        <v>202.05439422000001</v>
      </c>
      <c r="P168" s="36">
        <f>SUMIFS(СВЦЭМ!$E$39:$E$782,СВЦЭМ!$A$39:$A$782,$A168,СВЦЭМ!$B$39:$B$782,P$155)+'СЕТ СН'!$F$12</f>
        <v>205.63468048999999</v>
      </c>
      <c r="Q168" s="36">
        <f>SUMIFS(СВЦЭМ!$E$39:$E$782,СВЦЭМ!$A$39:$A$782,$A168,СВЦЭМ!$B$39:$B$782,Q$155)+'СЕТ СН'!$F$12</f>
        <v>207.99485428</v>
      </c>
      <c r="R168" s="36">
        <f>SUMIFS(СВЦЭМ!$E$39:$E$782,СВЦЭМ!$A$39:$A$782,$A168,СВЦЭМ!$B$39:$B$782,R$155)+'СЕТ СН'!$F$12</f>
        <v>208.00694313</v>
      </c>
      <c r="S168" s="36">
        <f>SUMIFS(СВЦЭМ!$E$39:$E$782,СВЦЭМ!$A$39:$A$782,$A168,СВЦЭМ!$B$39:$B$782,S$155)+'СЕТ СН'!$F$12</f>
        <v>211.81359454</v>
      </c>
      <c r="T168" s="36">
        <f>SUMIFS(СВЦЭМ!$E$39:$E$782,СВЦЭМ!$A$39:$A$782,$A168,СВЦЭМ!$B$39:$B$782,T$155)+'СЕТ СН'!$F$12</f>
        <v>207.89153110000001</v>
      </c>
      <c r="U168" s="36">
        <f>SUMIFS(СВЦЭМ!$E$39:$E$782,СВЦЭМ!$A$39:$A$782,$A168,СВЦЭМ!$B$39:$B$782,U$155)+'СЕТ СН'!$F$12</f>
        <v>202.28715349000001</v>
      </c>
      <c r="V168" s="36">
        <f>SUMIFS(СВЦЭМ!$E$39:$E$782,СВЦЭМ!$A$39:$A$782,$A168,СВЦЭМ!$B$39:$B$782,V$155)+'СЕТ СН'!$F$12</f>
        <v>199.00436758000001</v>
      </c>
      <c r="W168" s="36">
        <f>SUMIFS(СВЦЭМ!$E$39:$E$782,СВЦЭМ!$A$39:$A$782,$A168,СВЦЭМ!$B$39:$B$782,W$155)+'СЕТ СН'!$F$12</f>
        <v>199.22630955</v>
      </c>
      <c r="X168" s="36">
        <f>SUMIFS(СВЦЭМ!$E$39:$E$782,СВЦЭМ!$A$39:$A$782,$A168,СВЦЭМ!$B$39:$B$782,X$155)+'СЕТ СН'!$F$12</f>
        <v>202.94432087000001</v>
      </c>
      <c r="Y168" s="36">
        <f>SUMIFS(СВЦЭМ!$E$39:$E$782,СВЦЭМ!$A$39:$A$782,$A168,СВЦЭМ!$B$39:$B$782,Y$155)+'СЕТ СН'!$F$12</f>
        <v>211.87151983000001</v>
      </c>
    </row>
    <row r="169" spans="1:25" ht="15.75" x14ac:dyDescent="0.2">
      <c r="A169" s="35">
        <f t="shared" si="4"/>
        <v>44330</v>
      </c>
      <c r="B169" s="36">
        <f>SUMIFS(СВЦЭМ!$E$39:$E$782,СВЦЭМ!$A$39:$A$782,$A169,СВЦЭМ!$B$39:$B$782,B$155)+'СЕТ СН'!$F$12</f>
        <v>218.66211224</v>
      </c>
      <c r="C169" s="36">
        <f>SUMIFS(СВЦЭМ!$E$39:$E$782,СВЦЭМ!$A$39:$A$782,$A169,СВЦЭМ!$B$39:$B$782,C$155)+'СЕТ СН'!$F$12</f>
        <v>222.79653485</v>
      </c>
      <c r="D169" s="36">
        <f>SUMIFS(СВЦЭМ!$E$39:$E$782,СВЦЭМ!$A$39:$A$782,$A169,СВЦЭМ!$B$39:$B$782,D$155)+'СЕТ СН'!$F$12</f>
        <v>227.68332215999999</v>
      </c>
      <c r="E169" s="36">
        <f>SUMIFS(СВЦЭМ!$E$39:$E$782,СВЦЭМ!$A$39:$A$782,$A169,СВЦЭМ!$B$39:$B$782,E$155)+'СЕТ СН'!$F$12</f>
        <v>229.85597874000001</v>
      </c>
      <c r="F169" s="36">
        <f>SUMIFS(СВЦЭМ!$E$39:$E$782,СВЦЭМ!$A$39:$A$782,$A169,СВЦЭМ!$B$39:$B$782,F$155)+'СЕТ СН'!$F$12</f>
        <v>233.03620269999999</v>
      </c>
      <c r="G169" s="36">
        <f>SUMIFS(СВЦЭМ!$E$39:$E$782,СВЦЭМ!$A$39:$A$782,$A169,СВЦЭМ!$B$39:$B$782,G$155)+'СЕТ СН'!$F$12</f>
        <v>228.17906055</v>
      </c>
      <c r="H169" s="36">
        <f>SUMIFS(СВЦЭМ!$E$39:$E$782,СВЦЭМ!$A$39:$A$782,$A169,СВЦЭМ!$B$39:$B$782,H$155)+'СЕТ СН'!$F$12</f>
        <v>216.38100535000001</v>
      </c>
      <c r="I169" s="36">
        <f>SUMIFS(СВЦЭМ!$E$39:$E$782,СВЦЭМ!$A$39:$A$782,$A169,СВЦЭМ!$B$39:$B$782,I$155)+'СЕТ СН'!$F$12</f>
        <v>202.26412927000001</v>
      </c>
      <c r="J169" s="36">
        <f>SUMIFS(СВЦЭМ!$E$39:$E$782,СВЦЭМ!$A$39:$A$782,$A169,СВЦЭМ!$B$39:$B$782,J$155)+'СЕТ СН'!$F$12</f>
        <v>193.89060155999999</v>
      </c>
      <c r="K169" s="36">
        <f>SUMIFS(СВЦЭМ!$E$39:$E$782,СВЦЭМ!$A$39:$A$782,$A169,СВЦЭМ!$B$39:$B$782,K$155)+'СЕТ СН'!$F$12</f>
        <v>188.37560839</v>
      </c>
      <c r="L169" s="36">
        <f>SUMIFS(СВЦЭМ!$E$39:$E$782,СВЦЭМ!$A$39:$A$782,$A169,СВЦЭМ!$B$39:$B$782,L$155)+'СЕТ СН'!$F$12</f>
        <v>185.04909434999999</v>
      </c>
      <c r="M169" s="36">
        <f>SUMIFS(СВЦЭМ!$E$39:$E$782,СВЦЭМ!$A$39:$A$782,$A169,СВЦЭМ!$B$39:$B$782,M$155)+'СЕТ СН'!$F$12</f>
        <v>188.17757609</v>
      </c>
      <c r="N169" s="36">
        <f>SUMIFS(СВЦЭМ!$E$39:$E$782,СВЦЭМ!$A$39:$A$782,$A169,СВЦЭМ!$B$39:$B$782,N$155)+'СЕТ СН'!$F$12</f>
        <v>195.24197869</v>
      </c>
      <c r="O169" s="36">
        <f>SUMIFS(СВЦЭМ!$E$39:$E$782,СВЦЭМ!$A$39:$A$782,$A169,СВЦЭМ!$B$39:$B$782,O$155)+'СЕТ СН'!$F$12</f>
        <v>196.68728075000001</v>
      </c>
      <c r="P169" s="36">
        <f>SUMIFS(СВЦЭМ!$E$39:$E$782,СВЦЭМ!$A$39:$A$782,$A169,СВЦЭМ!$B$39:$B$782,P$155)+'СЕТ СН'!$F$12</f>
        <v>199.33395861</v>
      </c>
      <c r="Q169" s="36">
        <f>SUMIFS(СВЦЭМ!$E$39:$E$782,СВЦЭМ!$A$39:$A$782,$A169,СВЦЭМ!$B$39:$B$782,Q$155)+'СЕТ СН'!$F$12</f>
        <v>202.83864195999999</v>
      </c>
      <c r="R169" s="36">
        <f>SUMIFS(СВЦЭМ!$E$39:$E$782,СВЦЭМ!$A$39:$A$782,$A169,СВЦЭМ!$B$39:$B$782,R$155)+'СЕТ СН'!$F$12</f>
        <v>202.53513606000001</v>
      </c>
      <c r="S169" s="36">
        <f>SUMIFS(СВЦЭМ!$E$39:$E$782,СВЦЭМ!$A$39:$A$782,$A169,СВЦЭМ!$B$39:$B$782,S$155)+'СЕТ СН'!$F$12</f>
        <v>204.85601797000001</v>
      </c>
      <c r="T169" s="36">
        <f>SUMIFS(СВЦЭМ!$E$39:$E$782,СВЦЭМ!$A$39:$A$782,$A169,СВЦЭМ!$B$39:$B$782,T$155)+'СЕТ СН'!$F$12</f>
        <v>201.40349508</v>
      </c>
      <c r="U169" s="36">
        <f>SUMIFS(СВЦЭМ!$E$39:$E$782,СВЦЭМ!$A$39:$A$782,$A169,СВЦЭМ!$B$39:$B$782,U$155)+'СЕТ СН'!$F$12</f>
        <v>199.31561324</v>
      </c>
      <c r="V169" s="36">
        <f>SUMIFS(СВЦЭМ!$E$39:$E$782,СВЦЭМ!$A$39:$A$782,$A169,СВЦЭМ!$B$39:$B$782,V$155)+'СЕТ СН'!$F$12</f>
        <v>203.13664544</v>
      </c>
      <c r="W169" s="36">
        <f>SUMIFS(СВЦЭМ!$E$39:$E$782,СВЦЭМ!$A$39:$A$782,$A169,СВЦЭМ!$B$39:$B$782,W$155)+'СЕТ СН'!$F$12</f>
        <v>203.45716149</v>
      </c>
      <c r="X169" s="36">
        <f>SUMIFS(СВЦЭМ!$E$39:$E$782,СВЦЭМ!$A$39:$A$782,$A169,СВЦЭМ!$B$39:$B$782,X$155)+'СЕТ СН'!$F$12</f>
        <v>204.48910705</v>
      </c>
      <c r="Y169" s="36">
        <f>SUMIFS(СВЦЭМ!$E$39:$E$782,СВЦЭМ!$A$39:$A$782,$A169,СВЦЭМ!$B$39:$B$782,Y$155)+'СЕТ СН'!$F$12</f>
        <v>207.39143598999999</v>
      </c>
    </row>
    <row r="170" spans="1:25" ht="15.75" x14ac:dyDescent="0.2">
      <c r="A170" s="35">
        <f t="shared" si="4"/>
        <v>44331</v>
      </c>
      <c r="B170" s="36">
        <f>SUMIFS(СВЦЭМ!$E$39:$E$782,СВЦЭМ!$A$39:$A$782,$A170,СВЦЭМ!$B$39:$B$782,B$155)+'СЕТ СН'!$F$12</f>
        <v>208.71602978999999</v>
      </c>
      <c r="C170" s="36">
        <f>SUMIFS(СВЦЭМ!$E$39:$E$782,СВЦЭМ!$A$39:$A$782,$A170,СВЦЭМ!$B$39:$B$782,C$155)+'СЕТ СН'!$F$12</f>
        <v>212.36728325000001</v>
      </c>
      <c r="D170" s="36">
        <f>SUMIFS(СВЦЭМ!$E$39:$E$782,СВЦЭМ!$A$39:$A$782,$A170,СВЦЭМ!$B$39:$B$782,D$155)+'СЕТ СН'!$F$12</f>
        <v>219.15801844000001</v>
      </c>
      <c r="E170" s="36">
        <f>SUMIFS(СВЦЭМ!$E$39:$E$782,СВЦЭМ!$A$39:$A$782,$A170,СВЦЭМ!$B$39:$B$782,E$155)+'СЕТ СН'!$F$12</f>
        <v>223.79257508000001</v>
      </c>
      <c r="F170" s="36">
        <f>SUMIFS(СВЦЭМ!$E$39:$E$782,СВЦЭМ!$A$39:$A$782,$A170,СВЦЭМ!$B$39:$B$782,F$155)+'СЕТ СН'!$F$12</f>
        <v>224.75069741999999</v>
      </c>
      <c r="G170" s="36">
        <f>SUMIFS(СВЦЭМ!$E$39:$E$782,СВЦЭМ!$A$39:$A$782,$A170,СВЦЭМ!$B$39:$B$782,G$155)+'СЕТ СН'!$F$12</f>
        <v>221.14599913999999</v>
      </c>
      <c r="H170" s="36">
        <f>SUMIFS(СВЦЭМ!$E$39:$E$782,СВЦЭМ!$A$39:$A$782,$A170,СВЦЭМ!$B$39:$B$782,H$155)+'СЕТ СН'!$F$12</f>
        <v>210.23291295000001</v>
      </c>
      <c r="I170" s="36">
        <f>SUMIFS(СВЦЭМ!$E$39:$E$782,СВЦЭМ!$A$39:$A$782,$A170,СВЦЭМ!$B$39:$B$782,I$155)+'СЕТ СН'!$F$12</f>
        <v>197.88656087000001</v>
      </c>
      <c r="J170" s="36">
        <f>SUMIFS(СВЦЭМ!$E$39:$E$782,СВЦЭМ!$A$39:$A$782,$A170,СВЦЭМ!$B$39:$B$782,J$155)+'СЕТ СН'!$F$12</f>
        <v>200.63103561</v>
      </c>
      <c r="K170" s="36">
        <f>SUMIFS(СВЦЭМ!$E$39:$E$782,СВЦЭМ!$A$39:$A$782,$A170,СВЦЭМ!$B$39:$B$782,K$155)+'СЕТ СН'!$F$12</f>
        <v>197.18614607000001</v>
      </c>
      <c r="L170" s="36">
        <f>SUMIFS(СВЦЭМ!$E$39:$E$782,СВЦЭМ!$A$39:$A$782,$A170,СВЦЭМ!$B$39:$B$782,L$155)+'СЕТ СН'!$F$12</f>
        <v>193.29978227999999</v>
      </c>
      <c r="M170" s="36">
        <f>SUMIFS(СВЦЭМ!$E$39:$E$782,СВЦЭМ!$A$39:$A$782,$A170,СВЦЭМ!$B$39:$B$782,M$155)+'СЕТ СН'!$F$12</f>
        <v>195.12008331000001</v>
      </c>
      <c r="N170" s="36">
        <f>SUMIFS(СВЦЭМ!$E$39:$E$782,СВЦЭМ!$A$39:$A$782,$A170,СВЦЭМ!$B$39:$B$782,N$155)+'СЕТ СН'!$F$12</f>
        <v>198.02872819000001</v>
      </c>
      <c r="O170" s="36">
        <f>SUMIFS(СВЦЭМ!$E$39:$E$782,СВЦЭМ!$A$39:$A$782,$A170,СВЦЭМ!$B$39:$B$782,O$155)+'СЕТ СН'!$F$12</f>
        <v>199.99678542999999</v>
      </c>
      <c r="P170" s="36">
        <f>SUMIFS(СВЦЭМ!$E$39:$E$782,СВЦЭМ!$A$39:$A$782,$A170,СВЦЭМ!$B$39:$B$782,P$155)+'СЕТ СН'!$F$12</f>
        <v>206.16581282000001</v>
      </c>
      <c r="Q170" s="36">
        <f>SUMIFS(СВЦЭМ!$E$39:$E$782,СВЦЭМ!$A$39:$A$782,$A170,СВЦЭМ!$B$39:$B$782,Q$155)+'СЕТ СН'!$F$12</f>
        <v>205.13270663</v>
      </c>
      <c r="R170" s="36">
        <f>SUMIFS(СВЦЭМ!$E$39:$E$782,СВЦЭМ!$A$39:$A$782,$A170,СВЦЭМ!$B$39:$B$782,R$155)+'СЕТ СН'!$F$12</f>
        <v>201.57424786999999</v>
      </c>
      <c r="S170" s="36">
        <f>SUMIFS(СВЦЭМ!$E$39:$E$782,СВЦЭМ!$A$39:$A$782,$A170,СВЦЭМ!$B$39:$B$782,S$155)+'СЕТ СН'!$F$12</f>
        <v>200.07749000999999</v>
      </c>
      <c r="T170" s="36">
        <f>SUMIFS(СВЦЭМ!$E$39:$E$782,СВЦЭМ!$A$39:$A$782,$A170,СВЦЭМ!$B$39:$B$782,T$155)+'СЕТ СН'!$F$12</f>
        <v>194.59755769</v>
      </c>
      <c r="U170" s="36">
        <f>SUMIFS(СВЦЭМ!$E$39:$E$782,СВЦЭМ!$A$39:$A$782,$A170,СВЦЭМ!$B$39:$B$782,U$155)+'СЕТ СН'!$F$12</f>
        <v>188.20535176000001</v>
      </c>
      <c r="V170" s="36">
        <f>SUMIFS(СВЦЭМ!$E$39:$E$782,СВЦЭМ!$A$39:$A$782,$A170,СВЦЭМ!$B$39:$B$782,V$155)+'СЕТ СН'!$F$12</f>
        <v>182.80047827000001</v>
      </c>
      <c r="W170" s="36">
        <f>SUMIFS(СВЦЭМ!$E$39:$E$782,СВЦЭМ!$A$39:$A$782,$A170,СВЦЭМ!$B$39:$B$782,W$155)+'СЕТ СН'!$F$12</f>
        <v>182.17668334000001</v>
      </c>
      <c r="X170" s="36">
        <f>SUMIFS(СВЦЭМ!$E$39:$E$782,СВЦЭМ!$A$39:$A$782,$A170,СВЦЭМ!$B$39:$B$782,X$155)+'СЕТ СН'!$F$12</f>
        <v>182.99951820999999</v>
      </c>
      <c r="Y170" s="36">
        <f>SUMIFS(СВЦЭМ!$E$39:$E$782,СВЦЭМ!$A$39:$A$782,$A170,СВЦЭМ!$B$39:$B$782,Y$155)+'СЕТ СН'!$F$12</f>
        <v>189.01856319000001</v>
      </c>
    </row>
    <row r="171" spans="1:25" ht="15.75" x14ac:dyDescent="0.2">
      <c r="A171" s="35">
        <f t="shared" si="4"/>
        <v>44332</v>
      </c>
      <c r="B171" s="36">
        <f>SUMIFS(СВЦЭМ!$E$39:$E$782,СВЦЭМ!$A$39:$A$782,$A171,СВЦЭМ!$B$39:$B$782,B$155)+'СЕТ СН'!$F$12</f>
        <v>189.64700031000001</v>
      </c>
      <c r="C171" s="36">
        <f>SUMIFS(СВЦЭМ!$E$39:$E$782,СВЦЭМ!$A$39:$A$782,$A171,СВЦЭМ!$B$39:$B$782,C$155)+'СЕТ СН'!$F$12</f>
        <v>189.14469417000001</v>
      </c>
      <c r="D171" s="36">
        <f>SUMIFS(СВЦЭМ!$E$39:$E$782,СВЦЭМ!$A$39:$A$782,$A171,СВЦЭМ!$B$39:$B$782,D$155)+'СЕТ СН'!$F$12</f>
        <v>185.74433094</v>
      </c>
      <c r="E171" s="36">
        <f>SUMIFS(СВЦЭМ!$E$39:$E$782,СВЦЭМ!$A$39:$A$782,$A171,СВЦЭМ!$B$39:$B$782,E$155)+'СЕТ СН'!$F$12</f>
        <v>185.00336157000001</v>
      </c>
      <c r="F171" s="36">
        <f>SUMIFS(СВЦЭМ!$E$39:$E$782,СВЦЭМ!$A$39:$A$782,$A171,СВЦЭМ!$B$39:$B$782,F$155)+'СЕТ СН'!$F$12</f>
        <v>183.96908363</v>
      </c>
      <c r="G171" s="36">
        <f>SUMIFS(СВЦЭМ!$E$39:$E$782,СВЦЭМ!$A$39:$A$782,$A171,СВЦЭМ!$B$39:$B$782,G$155)+'СЕТ СН'!$F$12</f>
        <v>183.9862718</v>
      </c>
      <c r="H171" s="36">
        <f>SUMIFS(СВЦЭМ!$E$39:$E$782,СВЦЭМ!$A$39:$A$782,$A171,СВЦЭМ!$B$39:$B$782,H$155)+'СЕТ СН'!$F$12</f>
        <v>186.28619332</v>
      </c>
      <c r="I171" s="36">
        <f>SUMIFS(СВЦЭМ!$E$39:$E$782,СВЦЭМ!$A$39:$A$782,$A171,СВЦЭМ!$B$39:$B$782,I$155)+'СЕТ СН'!$F$12</f>
        <v>182.11363885</v>
      </c>
      <c r="J171" s="36">
        <f>SUMIFS(СВЦЭМ!$E$39:$E$782,СВЦЭМ!$A$39:$A$782,$A171,СВЦЭМ!$B$39:$B$782,J$155)+'СЕТ СН'!$F$12</f>
        <v>175.32063896</v>
      </c>
      <c r="K171" s="36">
        <f>SUMIFS(СВЦЭМ!$E$39:$E$782,СВЦЭМ!$A$39:$A$782,$A171,СВЦЭМ!$B$39:$B$782,K$155)+'СЕТ СН'!$F$12</f>
        <v>183.61828528999999</v>
      </c>
      <c r="L171" s="36">
        <f>SUMIFS(СВЦЭМ!$E$39:$E$782,СВЦЭМ!$A$39:$A$782,$A171,СВЦЭМ!$B$39:$B$782,L$155)+'СЕТ СН'!$F$12</f>
        <v>186.98158022000001</v>
      </c>
      <c r="M171" s="36">
        <f>SUMIFS(СВЦЭМ!$E$39:$E$782,СВЦЭМ!$A$39:$A$782,$A171,СВЦЭМ!$B$39:$B$782,M$155)+'СЕТ СН'!$F$12</f>
        <v>187.11745934999999</v>
      </c>
      <c r="N171" s="36">
        <f>SUMIFS(СВЦЭМ!$E$39:$E$782,СВЦЭМ!$A$39:$A$782,$A171,СВЦЭМ!$B$39:$B$782,N$155)+'СЕТ СН'!$F$12</f>
        <v>184.70551383</v>
      </c>
      <c r="O171" s="36">
        <f>SUMIFS(СВЦЭМ!$E$39:$E$782,СВЦЭМ!$A$39:$A$782,$A171,СВЦЭМ!$B$39:$B$782,O$155)+'СЕТ СН'!$F$12</f>
        <v>181.12781588000001</v>
      </c>
      <c r="P171" s="36">
        <f>SUMIFS(СВЦЭМ!$E$39:$E$782,СВЦЭМ!$A$39:$A$782,$A171,СВЦЭМ!$B$39:$B$782,P$155)+'СЕТ СН'!$F$12</f>
        <v>181.62618592999999</v>
      </c>
      <c r="Q171" s="36">
        <f>SUMIFS(СВЦЭМ!$E$39:$E$782,СВЦЭМ!$A$39:$A$782,$A171,СВЦЭМ!$B$39:$B$782,Q$155)+'СЕТ СН'!$F$12</f>
        <v>179.97563604999999</v>
      </c>
      <c r="R171" s="36">
        <f>SUMIFS(СВЦЭМ!$E$39:$E$782,СВЦЭМ!$A$39:$A$782,$A171,СВЦЭМ!$B$39:$B$782,R$155)+'СЕТ СН'!$F$12</f>
        <v>177.88390816</v>
      </c>
      <c r="S171" s="36">
        <f>SUMIFS(СВЦЭМ!$E$39:$E$782,СВЦЭМ!$A$39:$A$782,$A171,СВЦЭМ!$B$39:$B$782,S$155)+'СЕТ СН'!$F$12</f>
        <v>180.72957812000001</v>
      </c>
      <c r="T171" s="36">
        <f>SUMIFS(СВЦЭМ!$E$39:$E$782,СВЦЭМ!$A$39:$A$782,$A171,СВЦЭМ!$B$39:$B$782,T$155)+'СЕТ СН'!$F$12</f>
        <v>184.34584905</v>
      </c>
      <c r="U171" s="36">
        <f>SUMIFS(СВЦЭМ!$E$39:$E$782,СВЦЭМ!$A$39:$A$782,$A171,СВЦЭМ!$B$39:$B$782,U$155)+'СЕТ СН'!$F$12</f>
        <v>185.18934365999999</v>
      </c>
      <c r="V171" s="36">
        <f>SUMIFS(СВЦЭМ!$E$39:$E$782,СВЦЭМ!$A$39:$A$782,$A171,СВЦЭМ!$B$39:$B$782,V$155)+'СЕТ СН'!$F$12</f>
        <v>176.56982628</v>
      </c>
      <c r="W171" s="36">
        <f>SUMIFS(СВЦЭМ!$E$39:$E$782,СВЦЭМ!$A$39:$A$782,$A171,СВЦЭМ!$B$39:$B$782,W$155)+'СЕТ СН'!$F$12</f>
        <v>175.95546216</v>
      </c>
      <c r="X171" s="36">
        <f>SUMIFS(СВЦЭМ!$E$39:$E$782,СВЦЭМ!$A$39:$A$782,$A171,СВЦЭМ!$B$39:$B$782,X$155)+'СЕТ СН'!$F$12</f>
        <v>174.95311839999999</v>
      </c>
      <c r="Y171" s="36">
        <f>SUMIFS(СВЦЭМ!$E$39:$E$782,СВЦЭМ!$A$39:$A$782,$A171,СВЦЭМ!$B$39:$B$782,Y$155)+'СЕТ СН'!$F$12</f>
        <v>171.36521078999999</v>
      </c>
    </row>
    <row r="172" spans="1:25" ht="15.75" x14ac:dyDescent="0.2">
      <c r="A172" s="35">
        <f t="shared" si="4"/>
        <v>44333</v>
      </c>
      <c r="B172" s="36">
        <f>SUMIFS(СВЦЭМ!$E$39:$E$782,СВЦЭМ!$A$39:$A$782,$A172,СВЦЭМ!$B$39:$B$782,B$155)+'СЕТ СН'!$F$12</f>
        <v>177.78728403</v>
      </c>
      <c r="C172" s="36">
        <f>SUMIFS(СВЦЭМ!$E$39:$E$782,СВЦЭМ!$A$39:$A$782,$A172,СВЦЭМ!$B$39:$B$782,C$155)+'СЕТ СН'!$F$12</f>
        <v>186.77073754</v>
      </c>
      <c r="D172" s="36">
        <f>SUMIFS(СВЦЭМ!$E$39:$E$782,СВЦЭМ!$A$39:$A$782,$A172,СВЦЭМ!$B$39:$B$782,D$155)+'СЕТ СН'!$F$12</f>
        <v>193.67594195999999</v>
      </c>
      <c r="E172" s="36">
        <f>SUMIFS(СВЦЭМ!$E$39:$E$782,СВЦЭМ!$A$39:$A$782,$A172,СВЦЭМ!$B$39:$B$782,E$155)+'СЕТ СН'!$F$12</f>
        <v>196.88514506999999</v>
      </c>
      <c r="F172" s="36">
        <f>SUMIFS(СВЦЭМ!$E$39:$E$782,СВЦЭМ!$A$39:$A$782,$A172,СВЦЭМ!$B$39:$B$782,F$155)+'СЕТ СН'!$F$12</f>
        <v>203.31716119000001</v>
      </c>
      <c r="G172" s="36">
        <f>SUMIFS(СВЦЭМ!$E$39:$E$782,СВЦЭМ!$A$39:$A$782,$A172,СВЦЭМ!$B$39:$B$782,G$155)+'СЕТ СН'!$F$12</f>
        <v>199.13097880000001</v>
      </c>
      <c r="H172" s="36">
        <f>SUMIFS(СВЦЭМ!$E$39:$E$782,СВЦЭМ!$A$39:$A$782,$A172,СВЦЭМ!$B$39:$B$782,H$155)+'СЕТ СН'!$F$12</f>
        <v>188.91617234</v>
      </c>
      <c r="I172" s="36">
        <f>SUMIFS(СВЦЭМ!$E$39:$E$782,СВЦЭМ!$A$39:$A$782,$A172,СВЦЭМ!$B$39:$B$782,I$155)+'СЕТ СН'!$F$12</f>
        <v>182.44882138</v>
      </c>
      <c r="J172" s="36">
        <f>SUMIFS(СВЦЭМ!$E$39:$E$782,СВЦЭМ!$A$39:$A$782,$A172,СВЦЭМ!$B$39:$B$782,J$155)+'СЕТ СН'!$F$12</f>
        <v>193.57372867999999</v>
      </c>
      <c r="K172" s="36">
        <f>SUMIFS(СВЦЭМ!$E$39:$E$782,СВЦЭМ!$A$39:$A$782,$A172,СВЦЭМ!$B$39:$B$782,K$155)+'СЕТ СН'!$F$12</f>
        <v>175.38171410999999</v>
      </c>
      <c r="L172" s="36">
        <f>SUMIFS(СВЦЭМ!$E$39:$E$782,СВЦЭМ!$A$39:$A$782,$A172,СВЦЭМ!$B$39:$B$782,L$155)+'СЕТ СН'!$F$12</f>
        <v>174.03511158000001</v>
      </c>
      <c r="M172" s="36">
        <f>SUMIFS(СВЦЭМ!$E$39:$E$782,СВЦЭМ!$A$39:$A$782,$A172,СВЦЭМ!$B$39:$B$782,M$155)+'СЕТ СН'!$F$12</f>
        <v>172.21797204999999</v>
      </c>
      <c r="N172" s="36">
        <f>SUMIFS(СВЦЭМ!$E$39:$E$782,СВЦЭМ!$A$39:$A$782,$A172,СВЦЭМ!$B$39:$B$782,N$155)+'СЕТ СН'!$F$12</f>
        <v>170.39191413</v>
      </c>
      <c r="O172" s="36">
        <f>SUMIFS(СВЦЭМ!$E$39:$E$782,СВЦЭМ!$A$39:$A$782,$A172,СВЦЭМ!$B$39:$B$782,O$155)+'СЕТ СН'!$F$12</f>
        <v>170.76644006000001</v>
      </c>
      <c r="P172" s="36">
        <f>SUMIFS(СВЦЭМ!$E$39:$E$782,СВЦЭМ!$A$39:$A$782,$A172,СВЦЭМ!$B$39:$B$782,P$155)+'СЕТ СН'!$F$12</f>
        <v>174.62941878999999</v>
      </c>
      <c r="Q172" s="36">
        <f>SUMIFS(СВЦЭМ!$E$39:$E$782,СВЦЭМ!$A$39:$A$782,$A172,СВЦЭМ!$B$39:$B$782,Q$155)+'СЕТ СН'!$F$12</f>
        <v>177.12582316999999</v>
      </c>
      <c r="R172" s="36">
        <f>SUMIFS(СВЦЭМ!$E$39:$E$782,СВЦЭМ!$A$39:$A$782,$A172,СВЦЭМ!$B$39:$B$782,R$155)+'СЕТ СН'!$F$12</f>
        <v>177.39324352</v>
      </c>
      <c r="S172" s="36">
        <f>SUMIFS(СВЦЭМ!$E$39:$E$782,СВЦЭМ!$A$39:$A$782,$A172,СВЦЭМ!$B$39:$B$782,S$155)+'СЕТ СН'!$F$12</f>
        <v>178.46467006</v>
      </c>
      <c r="T172" s="36">
        <f>SUMIFS(СВЦЭМ!$E$39:$E$782,СВЦЭМ!$A$39:$A$782,$A172,СВЦЭМ!$B$39:$B$782,T$155)+'СЕТ СН'!$F$12</f>
        <v>177.54324793999999</v>
      </c>
      <c r="U172" s="36">
        <f>SUMIFS(СВЦЭМ!$E$39:$E$782,СВЦЭМ!$A$39:$A$782,$A172,СВЦЭМ!$B$39:$B$782,U$155)+'СЕТ СН'!$F$12</f>
        <v>177.24299038999999</v>
      </c>
      <c r="V172" s="36">
        <f>SUMIFS(СВЦЭМ!$E$39:$E$782,СВЦЭМ!$A$39:$A$782,$A172,СВЦЭМ!$B$39:$B$782,V$155)+'СЕТ СН'!$F$12</f>
        <v>170.85855745000001</v>
      </c>
      <c r="W172" s="36">
        <f>SUMIFS(СВЦЭМ!$E$39:$E$782,СВЦЭМ!$A$39:$A$782,$A172,СВЦЭМ!$B$39:$B$782,W$155)+'СЕТ СН'!$F$12</f>
        <v>171.28672358</v>
      </c>
      <c r="X172" s="36">
        <f>SUMIFS(СВЦЭМ!$E$39:$E$782,СВЦЭМ!$A$39:$A$782,$A172,СВЦЭМ!$B$39:$B$782,X$155)+'СЕТ СН'!$F$12</f>
        <v>169.46575582</v>
      </c>
      <c r="Y172" s="36">
        <f>SUMIFS(СВЦЭМ!$E$39:$E$782,СВЦЭМ!$A$39:$A$782,$A172,СВЦЭМ!$B$39:$B$782,Y$155)+'СЕТ СН'!$F$12</f>
        <v>172.86835790000001</v>
      </c>
    </row>
    <row r="173" spans="1:25" ht="15.75" x14ac:dyDescent="0.2">
      <c r="A173" s="35">
        <f t="shared" si="4"/>
        <v>44334</v>
      </c>
      <c r="B173" s="36">
        <f>SUMIFS(СВЦЭМ!$E$39:$E$782,СВЦЭМ!$A$39:$A$782,$A173,СВЦЭМ!$B$39:$B$782,B$155)+'СЕТ СН'!$F$12</f>
        <v>178.67474483000001</v>
      </c>
      <c r="C173" s="36">
        <f>SUMIFS(СВЦЭМ!$E$39:$E$782,СВЦЭМ!$A$39:$A$782,$A173,СВЦЭМ!$B$39:$B$782,C$155)+'СЕТ СН'!$F$12</f>
        <v>185.83347487</v>
      </c>
      <c r="D173" s="36">
        <f>SUMIFS(СВЦЭМ!$E$39:$E$782,СВЦЭМ!$A$39:$A$782,$A173,СВЦЭМ!$B$39:$B$782,D$155)+'СЕТ СН'!$F$12</f>
        <v>191.25037194000001</v>
      </c>
      <c r="E173" s="36">
        <f>SUMIFS(СВЦЭМ!$E$39:$E$782,СВЦЭМ!$A$39:$A$782,$A173,СВЦЭМ!$B$39:$B$782,E$155)+'СЕТ СН'!$F$12</f>
        <v>194.29524635999999</v>
      </c>
      <c r="F173" s="36">
        <f>SUMIFS(СВЦЭМ!$E$39:$E$782,СВЦЭМ!$A$39:$A$782,$A173,СВЦЭМ!$B$39:$B$782,F$155)+'СЕТ СН'!$F$12</f>
        <v>194.14194280000001</v>
      </c>
      <c r="G173" s="36">
        <f>SUMIFS(СВЦЭМ!$E$39:$E$782,СВЦЭМ!$A$39:$A$782,$A173,СВЦЭМ!$B$39:$B$782,G$155)+'СЕТ СН'!$F$12</f>
        <v>190.84411198000001</v>
      </c>
      <c r="H173" s="36">
        <f>SUMIFS(СВЦЭМ!$E$39:$E$782,СВЦЭМ!$A$39:$A$782,$A173,СВЦЭМ!$B$39:$B$782,H$155)+'СЕТ СН'!$F$12</f>
        <v>181.48707415000001</v>
      </c>
      <c r="I173" s="36">
        <f>SUMIFS(СВЦЭМ!$E$39:$E$782,СВЦЭМ!$A$39:$A$782,$A173,СВЦЭМ!$B$39:$B$782,I$155)+'СЕТ СН'!$F$12</f>
        <v>176.76415378999999</v>
      </c>
      <c r="J173" s="36">
        <f>SUMIFS(СВЦЭМ!$E$39:$E$782,СВЦЭМ!$A$39:$A$782,$A173,СВЦЭМ!$B$39:$B$782,J$155)+'СЕТ СН'!$F$12</f>
        <v>169.48757241999999</v>
      </c>
      <c r="K173" s="36">
        <f>SUMIFS(СВЦЭМ!$E$39:$E$782,СВЦЭМ!$A$39:$A$782,$A173,СВЦЭМ!$B$39:$B$782,K$155)+'СЕТ СН'!$F$12</f>
        <v>166.76183542000001</v>
      </c>
      <c r="L173" s="36">
        <f>SUMIFS(СВЦЭМ!$E$39:$E$782,СВЦЭМ!$A$39:$A$782,$A173,СВЦЭМ!$B$39:$B$782,L$155)+'СЕТ СН'!$F$12</f>
        <v>164.91466955000001</v>
      </c>
      <c r="M173" s="36">
        <f>SUMIFS(СВЦЭМ!$E$39:$E$782,СВЦЭМ!$A$39:$A$782,$A173,СВЦЭМ!$B$39:$B$782,M$155)+'СЕТ СН'!$F$12</f>
        <v>168.16328833</v>
      </c>
      <c r="N173" s="36">
        <f>SUMIFS(СВЦЭМ!$E$39:$E$782,СВЦЭМ!$A$39:$A$782,$A173,СВЦЭМ!$B$39:$B$782,N$155)+'СЕТ СН'!$F$12</f>
        <v>170.19341754000001</v>
      </c>
      <c r="O173" s="36">
        <f>SUMIFS(СВЦЭМ!$E$39:$E$782,СВЦЭМ!$A$39:$A$782,$A173,СВЦЭМ!$B$39:$B$782,O$155)+'СЕТ СН'!$F$12</f>
        <v>176.97179159000001</v>
      </c>
      <c r="P173" s="36">
        <f>SUMIFS(СВЦЭМ!$E$39:$E$782,СВЦЭМ!$A$39:$A$782,$A173,СВЦЭМ!$B$39:$B$782,P$155)+'СЕТ СН'!$F$12</f>
        <v>178.98634963999999</v>
      </c>
      <c r="Q173" s="36">
        <f>SUMIFS(СВЦЭМ!$E$39:$E$782,СВЦЭМ!$A$39:$A$782,$A173,СВЦЭМ!$B$39:$B$782,Q$155)+'СЕТ СН'!$F$12</f>
        <v>179.61620110000001</v>
      </c>
      <c r="R173" s="36">
        <f>SUMIFS(СВЦЭМ!$E$39:$E$782,СВЦЭМ!$A$39:$A$782,$A173,СВЦЭМ!$B$39:$B$782,R$155)+'СЕТ СН'!$F$12</f>
        <v>179.19364653</v>
      </c>
      <c r="S173" s="36">
        <f>SUMIFS(СВЦЭМ!$E$39:$E$782,СВЦЭМ!$A$39:$A$782,$A173,СВЦЭМ!$B$39:$B$782,S$155)+'СЕТ СН'!$F$12</f>
        <v>177.97429378000001</v>
      </c>
      <c r="T173" s="36">
        <f>SUMIFS(СВЦЭМ!$E$39:$E$782,СВЦЭМ!$A$39:$A$782,$A173,СВЦЭМ!$B$39:$B$782,T$155)+'СЕТ СН'!$F$12</f>
        <v>176.79496702</v>
      </c>
      <c r="U173" s="36">
        <f>SUMIFS(СВЦЭМ!$E$39:$E$782,СВЦЭМ!$A$39:$A$782,$A173,СВЦЭМ!$B$39:$B$782,U$155)+'СЕТ СН'!$F$12</f>
        <v>173.46446635999999</v>
      </c>
      <c r="V173" s="36">
        <f>SUMIFS(СВЦЭМ!$E$39:$E$782,СВЦЭМ!$A$39:$A$782,$A173,СВЦЭМ!$B$39:$B$782,V$155)+'СЕТ СН'!$F$12</f>
        <v>167.83813319000001</v>
      </c>
      <c r="W173" s="36">
        <f>SUMIFS(СВЦЭМ!$E$39:$E$782,СВЦЭМ!$A$39:$A$782,$A173,СВЦЭМ!$B$39:$B$782,W$155)+'СЕТ СН'!$F$12</f>
        <v>166.85938350000001</v>
      </c>
      <c r="X173" s="36">
        <f>SUMIFS(СВЦЭМ!$E$39:$E$782,СВЦЭМ!$A$39:$A$782,$A173,СВЦЭМ!$B$39:$B$782,X$155)+'СЕТ СН'!$F$12</f>
        <v>171.12858406000001</v>
      </c>
      <c r="Y173" s="36">
        <f>SUMIFS(СВЦЭМ!$E$39:$E$782,СВЦЭМ!$A$39:$A$782,$A173,СВЦЭМ!$B$39:$B$782,Y$155)+'СЕТ СН'!$F$12</f>
        <v>180.29701392000001</v>
      </c>
    </row>
    <row r="174" spans="1:25" ht="15.75" x14ac:dyDescent="0.2">
      <c r="A174" s="35">
        <f t="shared" si="4"/>
        <v>44335</v>
      </c>
      <c r="B174" s="36">
        <f>SUMIFS(СВЦЭМ!$E$39:$E$782,СВЦЭМ!$A$39:$A$782,$A174,СВЦЭМ!$B$39:$B$782,B$155)+'СЕТ СН'!$F$12</f>
        <v>191.42831518</v>
      </c>
      <c r="C174" s="36">
        <f>SUMIFS(СВЦЭМ!$E$39:$E$782,СВЦЭМ!$A$39:$A$782,$A174,СВЦЭМ!$B$39:$B$782,C$155)+'СЕТ СН'!$F$12</f>
        <v>194.28782175000001</v>
      </c>
      <c r="D174" s="36">
        <f>SUMIFS(СВЦЭМ!$E$39:$E$782,СВЦЭМ!$A$39:$A$782,$A174,СВЦЭМ!$B$39:$B$782,D$155)+'СЕТ СН'!$F$12</f>
        <v>198.05061147000001</v>
      </c>
      <c r="E174" s="36">
        <f>SUMIFS(СВЦЭМ!$E$39:$E$782,СВЦЭМ!$A$39:$A$782,$A174,СВЦЭМ!$B$39:$B$782,E$155)+'СЕТ СН'!$F$12</f>
        <v>202.04176649999999</v>
      </c>
      <c r="F174" s="36">
        <f>SUMIFS(СВЦЭМ!$E$39:$E$782,СВЦЭМ!$A$39:$A$782,$A174,СВЦЭМ!$B$39:$B$782,F$155)+'СЕТ СН'!$F$12</f>
        <v>201.85126589000001</v>
      </c>
      <c r="G174" s="36">
        <f>SUMIFS(СВЦЭМ!$E$39:$E$782,СВЦЭМ!$A$39:$A$782,$A174,СВЦЭМ!$B$39:$B$782,G$155)+'СЕТ СН'!$F$12</f>
        <v>199.43221029</v>
      </c>
      <c r="H174" s="36">
        <f>SUMIFS(СВЦЭМ!$E$39:$E$782,СВЦЭМ!$A$39:$A$782,$A174,СВЦЭМ!$B$39:$B$782,H$155)+'СЕТ СН'!$F$12</f>
        <v>188.94885278000001</v>
      </c>
      <c r="I174" s="36">
        <f>SUMIFS(СВЦЭМ!$E$39:$E$782,СВЦЭМ!$A$39:$A$782,$A174,СВЦЭМ!$B$39:$B$782,I$155)+'СЕТ СН'!$F$12</f>
        <v>180.09974989</v>
      </c>
      <c r="J174" s="36">
        <f>SUMIFS(СВЦЭМ!$E$39:$E$782,СВЦЭМ!$A$39:$A$782,$A174,СВЦЭМ!$B$39:$B$782,J$155)+'СЕТ СН'!$F$12</f>
        <v>176.90939599000001</v>
      </c>
      <c r="K174" s="36">
        <f>SUMIFS(СВЦЭМ!$E$39:$E$782,СВЦЭМ!$A$39:$A$782,$A174,СВЦЭМ!$B$39:$B$782,K$155)+'СЕТ СН'!$F$12</f>
        <v>175.44961402999999</v>
      </c>
      <c r="L174" s="36">
        <f>SUMIFS(СВЦЭМ!$E$39:$E$782,СВЦЭМ!$A$39:$A$782,$A174,СВЦЭМ!$B$39:$B$782,L$155)+'СЕТ СН'!$F$12</f>
        <v>176.63795450999999</v>
      </c>
      <c r="M174" s="36">
        <f>SUMIFS(СВЦЭМ!$E$39:$E$782,СВЦЭМ!$A$39:$A$782,$A174,СВЦЭМ!$B$39:$B$782,M$155)+'СЕТ СН'!$F$12</f>
        <v>182.68853655000001</v>
      </c>
      <c r="N174" s="36">
        <f>SUMIFS(СВЦЭМ!$E$39:$E$782,СВЦЭМ!$A$39:$A$782,$A174,СВЦЭМ!$B$39:$B$782,N$155)+'СЕТ СН'!$F$12</f>
        <v>191.56567827999999</v>
      </c>
      <c r="O174" s="36">
        <f>SUMIFS(СВЦЭМ!$E$39:$E$782,СВЦЭМ!$A$39:$A$782,$A174,СВЦЭМ!$B$39:$B$782,O$155)+'СЕТ СН'!$F$12</f>
        <v>200.07848496</v>
      </c>
      <c r="P174" s="36">
        <f>SUMIFS(СВЦЭМ!$E$39:$E$782,СВЦЭМ!$A$39:$A$782,$A174,СВЦЭМ!$B$39:$B$782,P$155)+'СЕТ СН'!$F$12</f>
        <v>201.51469512</v>
      </c>
      <c r="Q174" s="36">
        <f>SUMIFS(СВЦЭМ!$E$39:$E$782,СВЦЭМ!$A$39:$A$782,$A174,СВЦЭМ!$B$39:$B$782,Q$155)+'СЕТ СН'!$F$12</f>
        <v>200.12210143999999</v>
      </c>
      <c r="R174" s="36">
        <f>SUMIFS(СВЦЭМ!$E$39:$E$782,СВЦЭМ!$A$39:$A$782,$A174,СВЦЭМ!$B$39:$B$782,R$155)+'СЕТ СН'!$F$12</f>
        <v>195.91050701</v>
      </c>
      <c r="S174" s="36">
        <f>SUMIFS(СВЦЭМ!$E$39:$E$782,СВЦЭМ!$A$39:$A$782,$A174,СВЦЭМ!$B$39:$B$782,S$155)+'СЕТ СН'!$F$12</f>
        <v>190.48465869</v>
      </c>
      <c r="T174" s="36">
        <f>SUMIFS(СВЦЭМ!$E$39:$E$782,СВЦЭМ!$A$39:$A$782,$A174,СВЦЭМ!$B$39:$B$782,T$155)+'СЕТ СН'!$F$12</f>
        <v>185.36198379000001</v>
      </c>
      <c r="U174" s="36">
        <f>SUMIFS(СВЦЭМ!$E$39:$E$782,СВЦЭМ!$A$39:$A$782,$A174,СВЦЭМ!$B$39:$B$782,U$155)+'СЕТ СН'!$F$12</f>
        <v>182.59824067</v>
      </c>
      <c r="V174" s="36">
        <f>SUMIFS(СВЦЭМ!$E$39:$E$782,СВЦЭМ!$A$39:$A$782,$A174,СВЦЭМ!$B$39:$B$782,V$155)+'СЕТ СН'!$F$12</f>
        <v>176.8850137</v>
      </c>
      <c r="W174" s="36">
        <f>SUMIFS(СВЦЭМ!$E$39:$E$782,СВЦЭМ!$A$39:$A$782,$A174,СВЦЭМ!$B$39:$B$782,W$155)+'СЕТ СН'!$F$12</f>
        <v>171.75909224</v>
      </c>
      <c r="X174" s="36">
        <f>SUMIFS(СВЦЭМ!$E$39:$E$782,СВЦЭМ!$A$39:$A$782,$A174,СВЦЭМ!$B$39:$B$782,X$155)+'СЕТ СН'!$F$12</f>
        <v>165.07396872999999</v>
      </c>
      <c r="Y174" s="36">
        <f>SUMIFS(СВЦЭМ!$E$39:$E$782,СВЦЭМ!$A$39:$A$782,$A174,СВЦЭМ!$B$39:$B$782,Y$155)+'СЕТ СН'!$F$12</f>
        <v>177.46586235000001</v>
      </c>
    </row>
    <row r="175" spans="1:25" ht="15.75" x14ac:dyDescent="0.2">
      <c r="A175" s="35">
        <f t="shared" si="4"/>
        <v>44336</v>
      </c>
      <c r="B175" s="36">
        <f>SUMIFS(СВЦЭМ!$E$39:$E$782,СВЦЭМ!$A$39:$A$782,$A175,СВЦЭМ!$B$39:$B$782,B$155)+'СЕТ СН'!$F$12</f>
        <v>194.16452545000001</v>
      </c>
      <c r="C175" s="36">
        <f>SUMIFS(СВЦЭМ!$E$39:$E$782,СВЦЭМ!$A$39:$A$782,$A175,СВЦЭМ!$B$39:$B$782,C$155)+'СЕТ СН'!$F$12</f>
        <v>201.72762344</v>
      </c>
      <c r="D175" s="36">
        <f>SUMIFS(СВЦЭМ!$E$39:$E$782,СВЦЭМ!$A$39:$A$782,$A175,СВЦЭМ!$B$39:$B$782,D$155)+'СЕТ СН'!$F$12</f>
        <v>203.08238691</v>
      </c>
      <c r="E175" s="36">
        <f>SUMIFS(СВЦЭМ!$E$39:$E$782,СВЦЭМ!$A$39:$A$782,$A175,СВЦЭМ!$B$39:$B$782,E$155)+'СЕТ СН'!$F$12</f>
        <v>205.41079295</v>
      </c>
      <c r="F175" s="36">
        <f>SUMIFS(СВЦЭМ!$E$39:$E$782,СВЦЭМ!$A$39:$A$782,$A175,СВЦЭМ!$B$39:$B$782,F$155)+'СЕТ СН'!$F$12</f>
        <v>207.99595353000001</v>
      </c>
      <c r="G175" s="36">
        <f>SUMIFS(СВЦЭМ!$E$39:$E$782,СВЦЭМ!$A$39:$A$782,$A175,СВЦЭМ!$B$39:$B$782,G$155)+'СЕТ СН'!$F$12</f>
        <v>203.57932647000001</v>
      </c>
      <c r="H175" s="36">
        <f>SUMIFS(СВЦЭМ!$E$39:$E$782,СВЦЭМ!$A$39:$A$782,$A175,СВЦЭМ!$B$39:$B$782,H$155)+'СЕТ СН'!$F$12</f>
        <v>197.98991176999999</v>
      </c>
      <c r="I175" s="36">
        <f>SUMIFS(СВЦЭМ!$E$39:$E$782,СВЦЭМ!$A$39:$A$782,$A175,СВЦЭМ!$B$39:$B$782,I$155)+'СЕТ СН'!$F$12</f>
        <v>182.99690988</v>
      </c>
      <c r="J175" s="36">
        <f>SUMIFS(СВЦЭМ!$E$39:$E$782,СВЦЭМ!$A$39:$A$782,$A175,СВЦЭМ!$B$39:$B$782,J$155)+'СЕТ СН'!$F$12</f>
        <v>168.92737138000001</v>
      </c>
      <c r="K175" s="36">
        <f>SUMIFS(СВЦЭМ!$E$39:$E$782,СВЦЭМ!$A$39:$A$782,$A175,СВЦЭМ!$B$39:$B$782,K$155)+'СЕТ СН'!$F$12</f>
        <v>162.45561606000001</v>
      </c>
      <c r="L175" s="36">
        <f>SUMIFS(СВЦЭМ!$E$39:$E$782,СВЦЭМ!$A$39:$A$782,$A175,СВЦЭМ!$B$39:$B$782,L$155)+'СЕТ СН'!$F$12</f>
        <v>162.64109970000001</v>
      </c>
      <c r="M175" s="36">
        <f>SUMIFS(СВЦЭМ!$E$39:$E$782,СВЦЭМ!$A$39:$A$782,$A175,СВЦЭМ!$B$39:$B$782,M$155)+'СЕТ СН'!$F$12</f>
        <v>161.33843150999999</v>
      </c>
      <c r="N175" s="36">
        <f>SUMIFS(СВЦЭМ!$E$39:$E$782,СВЦЭМ!$A$39:$A$782,$A175,СВЦЭМ!$B$39:$B$782,N$155)+'СЕТ СН'!$F$12</f>
        <v>170.65668348</v>
      </c>
      <c r="O175" s="36">
        <f>SUMIFS(СВЦЭМ!$E$39:$E$782,СВЦЭМ!$A$39:$A$782,$A175,СВЦЭМ!$B$39:$B$782,O$155)+'СЕТ СН'!$F$12</f>
        <v>177.94768941999999</v>
      </c>
      <c r="P175" s="36">
        <f>SUMIFS(СВЦЭМ!$E$39:$E$782,СВЦЭМ!$A$39:$A$782,$A175,СВЦЭМ!$B$39:$B$782,P$155)+'СЕТ СН'!$F$12</f>
        <v>181.54196368999999</v>
      </c>
      <c r="Q175" s="36">
        <f>SUMIFS(СВЦЭМ!$E$39:$E$782,СВЦЭМ!$A$39:$A$782,$A175,СВЦЭМ!$B$39:$B$782,Q$155)+'СЕТ СН'!$F$12</f>
        <v>182.54766863</v>
      </c>
      <c r="R175" s="36">
        <f>SUMIFS(СВЦЭМ!$E$39:$E$782,СВЦЭМ!$A$39:$A$782,$A175,СВЦЭМ!$B$39:$B$782,R$155)+'СЕТ СН'!$F$12</f>
        <v>180.81409123</v>
      </c>
      <c r="S175" s="36">
        <f>SUMIFS(СВЦЭМ!$E$39:$E$782,СВЦЭМ!$A$39:$A$782,$A175,СВЦЭМ!$B$39:$B$782,S$155)+'СЕТ СН'!$F$12</f>
        <v>177.27861960000001</v>
      </c>
      <c r="T175" s="36">
        <f>SUMIFS(СВЦЭМ!$E$39:$E$782,СВЦЭМ!$A$39:$A$782,$A175,СВЦЭМ!$B$39:$B$782,T$155)+'СЕТ СН'!$F$12</f>
        <v>168.03745622</v>
      </c>
      <c r="U175" s="36">
        <f>SUMIFS(СВЦЭМ!$E$39:$E$782,СВЦЭМ!$A$39:$A$782,$A175,СВЦЭМ!$B$39:$B$782,U$155)+'СЕТ СН'!$F$12</f>
        <v>166.77280873999999</v>
      </c>
      <c r="V175" s="36">
        <f>SUMIFS(СВЦЭМ!$E$39:$E$782,СВЦЭМ!$A$39:$A$782,$A175,СВЦЭМ!$B$39:$B$782,V$155)+'СЕТ СН'!$F$12</f>
        <v>169.27993791</v>
      </c>
      <c r="W175" s="36">
        <f>SUMIFS(СВЦЭМ!$E$39:$E$782,СВЦЭМ!$A$39:$A$782,$A175,СВЦЭМ!$B$39:$B$782,W$155)+'СЕТ СН'!$F$12</f>
        <v>174.13703705</v>
      </c>
      <c r="X175" s="36">
        <f>SUMIFS(СВЦЭМ!$E$39:$E$782,СВЦЭМ!$A$39:$A$782,$A175,СВЦЭМ!$B$39:$B$782,X$155)+'СЕТ СН'!$F$12</f>
        <v>169.75314473</v>
      </c>
      <c r="Y175" s="36">
        <f>SUMIFS(СВЦЭМ!$E$39:$E$782,СВЦЭМ!$A$39:$A$782,$A175,СВЦЭМ!$B$39:$B$782,Y$155)+'СЕТ СН'!$F$12</f>
        <v>163.3800243</v>
      </c>
    </row>
    <row r="176" spans="1:25" ht="15.75" x14ac:dyDescent="0.2">
      <c r="A176" s="35">
        <f t="shared" si="4"/>
        <v>44337</v>
      </c>
      <c r="B176" s="36">
        <f>SUMIFS(СВЦЭМ!$E$39:$E$782,СВЦЭМ!$A$39:$A$782,$A176,СВЦЭМ!$B$39:$B$782,B$155)+'СЕТ СН'!$F$12</f>
        <v>168.67808525999999</v>
      </c>
      <c r="C176" s="36">
        <f>SUMIFS(СВЦЭМ!$E$39:$E$782,СВЦЭМ!$A$39:$A$782,$A176,СВЦЭМ!$B$39:$B$782,C$155)+'СЕТ СН'!$F$12</f>
        <v>182.88043701000001</v>
      </c>
      <c r="D176" s="36">
        <f>SUMIFS(СВЦЭМ!$E$39:$E$782,СВЦЭМ!$A$39:$A$782,$A176,СВЦЭМ!$B$39:$B$782,D$155)+'СЕТ СН'!$F$12</f>
        <v>191.43343100999999</v>
      </c>
      <c r="E176" s="36">
        <f>SUMIFS(СВЦЭМ!$E$39:$E$782,СВЦЭМ!$A$39:$A$782,$A176,СВЦЭМ!$B$39:$B$782,E$155)+'СЕТ СН'!$F$12</f>
        <v>189.68203647000001</v>
      </c>
      <c r="F176" s="36">
        <f>SUMIFS(СВЦЭМ!$E$39:$E$782,СВЦЭМ!$A$39:$A$782,$A176,СВЦЭМ!$B$39:$B$782,F$155)+'СЕТ СН'!$F$12</f>
        <v>194.78470365999999</v>
      </c>
      <c r="G176" s="36">
        <f>SUMIFS(СВЦЭМ!$E$39:$E$782,СВЦЭМ!$A$39:$A$782,$A176,СВЦЭМ!$B$39:$B$782,G$155)+'СЕТ СН'!$F$12</f>
        <v>195.46506375000001</v>
      </c>
      <c r="H176" s="36">
        <f>SUMIFS(СВЦЭМ!$E$39:$E$782,СВЦЭМ!$A$39:$A$782,$A176,СВЦЭМ!$B$39:$B$782,H$155)+'СЕТ СН'!$F$12</f>
        <v>189.23401565</v>
      </c>
      <c r="I176" s="36">
        <f>SUMIFS(СВЦЭМ!$E$39:$E$782,СВЦЭМ!$A$39:$A$782,$A176,СВЦЭМ!$B$39:$B$782,I$155)+'СЕТ СН'!$F$12</f>
        <v>178.89611579000001</v>
      </c>
      <c r="J176" s="36">
        <f>SUMIFS(СВЦЭМ!$E$39:$E$782,СВЦЭМ!$A$39:$A$782,$A176,СВЦЭМ!$B$39:$B$782,J$155)+'СЕТ СН'!$F$12</f>
        <v>168.42658446999999</v>
      </c>
      <c r="K176" s="36">
        <f>SUMIFS(СВЦЭМ!$E$39:$E$782,СВЦЭМ!$A$39:$A$782,$A176,СВЦЭМ!$B$39:$B$782,K$155)+'СЕТ СН'!$F$12</f>
        <v>157.87714442000001</v>
      </c>
      <c r="L176" s="36">
        <f>SUMIFS(СВЦЭМ!$E$39:$E$782,СВЦЭМ!$A$39:$A$782,$A176,СВЦЭМ!$B$39:$B$782,L$155)+'СЕТ СН'!$F$12</f>
        <v>157.05989969999999</v>
      </c>
      <c r="M176" s="36">
        <f>SUMIFS(СВЦЭМ!$E$39:$E$782,СВЦЭМ!$A$39:$A$782,$A176,СВЦЭМ!$B$39:$B$782,M$155)+'СЕТ СН'!$F$12</f>
        <v>162.57081553</v>
      </c>
      <c r="N176" s="36">
        <f>SUMIFS(СВЦЭМ!$E$39:$E$782,СВЦЭМ!$A$39:$A$782,$A176,СВЦЭМ!$B$39:$B$782,N$155)+'СЕТ СН'!$F$12</f>
        <v>176.19330941000001</v>
      </c>
      <c r="O176" s="36">
        <f>SUMIFS(СВЦЭМ!$E$39:$E$782,СВЦЭМ!$A$39:$A$782,$A176,СВЦЭМ!$B$39:$B$782,O$155)+'СЕТ СН'!$F$12</f>
        <v>184.64629153999999</v>
      </c>
      <c r="P176" s="36">
        <f>SUMIFS(СВЦЭМ!$E$39:$E$782,СВЦЭМ!$A$39:$A$782,$A176,СВЦЭМ!$B$39:$B$782,P$155)+'СЕТ СН'!$F$12</f>
        <v>186.07723856000001</v>
      </c>
      <c r="Q176" s="36">
        <f>SUMIFS(СВЦЭМ!$E$39:$E$782,СВЦЭМ!$A$39:$A$782,$A176,СВЦЭМ!$B$39:$B$782,Q$155)+'СЕТ СН'!$F$12</f>
        <v>185.07342061</v>
      </c>
      <c r="R176" s="36">
        <f>SUMIFS(СВЦЭМ!$E$39:$E$782,СВЦЭМ!$A$39:$A$782,$A176,СВЦЭМ!$B$39:$B$782,R$155)+'СЕТ СН'!$F$12</f>
        <v>182.65394732999999</v>
      </c>
      <c r="S176" s="36">
        <f>SUMIFS(СВЦЭМ!$E$39:$E$782,СВЦЭМ!$A$39:$A$782,$A176,СВЦЭМ!$B$39:$B$782,S$155)+'СЕТ СН'!$F$12</f>
        <v>180.45653279999999</v>
      </c>
      <c r="T176" s="36">
        <f>SUMIFS(СВЦЭМ!$E$39:$E$782,СВЦЭМ!$A$39:$A$782,$A176,СВЦЭМ!$B$39:$B$782,T$155)+'СЕТ СН'!$F$12</f>
        <v>171.47067104999999</v>
      </c>
      <c r="U176" s="36">
        <f>SUMIFS(СВЦЭМ!$E$39:$E$782,СВЦЭМ!$A$39:$A$782,$A176,СВЦЭМ!$B$39:$B$782,U$155)+'СЕТ СН'!$F$12</f>
        <v>160.36279872</v>
      </c>
      <c r="V176" s="36">
        <f>SUMIFS(СВЦЭМ!$E$39:$E$782,СВЦЭМ!$A$39:$A$782,$A176,СВЦЭМ!$B$39:$B$782,V$155)+'СЕТ СН'!$F$12</f>
        <v>164.08813692000001</v>
      </c>
      <c r="W176" s="36">
        <f>SUMIFS(СВЦЭМ!$E$39:$E$782,СВЦЭМ!$A$39:$A$782,$A176,СВЦЭМ!$B$39:$B$782,W$155)+'СЕТ СН'!$F$12</f>
        <v>167.77051965000001</v>
      </c>
      <c r="X176" s="36">
        <f>SUMIFS(СВЦЭМ!$E$39:$E$782,СВЦЭМ!$A$39:$A$782,$A176,СВЦЭМ!$B$39:$B$782,X$155)+'СЕТ СН'!$F$12</f>
        <v>171.67209327</v>
      </c>
      <c r="Y176" s="36">
        <f>SUMIFS(СВЦЭМ!$E$39:$E$782,СВЦЭМ!$A$39:$A$782,$A176,СВЦЭМ!$B$39:$B$782,Y$155)+'СЕТ СН'!$F$12</f>
        <v>164.77080979999999</v>
      </c>
    </row>
    <row r="177" spans="1:27" ht="15.75" x14ac:dyDescent="0.2">
      <c r="A177" s="35">
        <f t="shared" si="4"/>
        <v>44338</v>
      </c>
      <c r="B177" s="36">
        <f>SUMIFS(СВЦЭМ!$E$39:$E$782,СВЦЭМ!$A$39:$A$782,$A177,СВЦЭМ!$B$39:$B$782,B$155)+'СЕТ СН'!$F$12</f>
        <v>174.38557058000001</v>
      </c>
      <c r="C177" s="36">
        <f>SUMIFS(СВЦЭМ!$E$39:$E$782,СВЦЭМ!$A$39:$A$782,$A177,СВЦЭМ!$B$39:$B$782,C$155)+'СЕТ СН'!$F$12</f>
        <v>175.31887979000001</v>
      </c>
      <c r="D177" s="36">
        <f>SUMIFS(СВЦЭМ!$E$39:$E$782,СВЦЭМ!$A$39:$A$782,$A177,СВЦЭМ!$B$39:$B$782,D$155)+'СЕТ СН'!$F$12</f>
        <v>182.30560964</v>
      </c>
      <c r="E177" s="36">
        <f>SUMIFS(СВЦЭМ!$E$39:$E$782,СВЦЭМ!$A$39:$A$782,$A177,СВЦЭМ!$B$39:$B$782,E$155)+'СЕТ СН'!$F$12</f>
        <v>187.35152836</v>
      </c>
      <c r="F177" s="36">
        <f>SUMIFS(СВЦЭМ!$E$39:$E$782,СВЦЭМ!$A$39:$A$782,$A177,СВЦЭМ!$B$39:$B$782,F$155)+'СЕТ СН'!$F$12</f>
        <v>188.26329999000001</v>
      </c>
      <c r="G177" s="36">
        <f>SUMIFS(СВЦЭМ!$E$39:$E$782,СВЦЭМ!$A$39:$A$782,$A177,СВЦЭМ!$B$39:$B$782,G$155)+'СЕТ СН'!$F$12</f>
        <v>187.22707582999999</v>
      </c>
      <c r="H177" s="36">
        <f>SUMIFS(СВЦЭМ!$E$39:$E$782,СВЦЭМ!$A$39:$A$782,$A177,СВЦЭМ!$B$39:$B$782,H$155)+'СЕТ СН'!$F$12</f>
        <v>183.96875521000001</v>
      </c>
      <c r="I177" s="36">
        <f>SUMIFS(СВЦЭМ!$E$39:$E$782,СВЦЭМ!$A$39:$A$782,$A177,СВЦЭМ!$B$39:$B$782,I$155)+'СЕТ СН'!$F$12</f>
        <v>167.00580725</v>
      </c>
      <c r="J177" s="36">
        <f>SUMIFS(СВЦЭМ!$E$39:$E$782,СВЦЭМ!$A$39:$A$782,$A177,СВЦЭМ!$B$39:$B$782,J$155)+'СЕТ СН'!$F$12</f>
        <v>158.53252420000001</v>
      </c>
      <c r="K177" s="36">
        <f>SUMIFS(СВЦЭМ!$E$39:$E$782,СВЦЭМ!$A$39:$A$782,$A177,СВЦЭМ!$B$39:$B$782,K$155)+'СЕТ СН'!$F$12</f>
        <v>147.05025352000001</v>
      </c>
      <c r="L177" s="36">
        <f>SUMIFS(СВЦЭМ!$E$39:$E$782,СВЦЭМ!$A$39:$A$782,$A177,СВЦЭМ!$B$39:$B$782,L$155)+'СЕТ СН'!$F$12</f>
        <v>146.13203648000001</v>
      </c>
      <c r="M177" s="36">
        <f>SUMIFS(СВЦЭМ!$E$39:$E$782,СВЦЭМ!$A$39:$A$782,$A177,СВЦЭМ!$B$39:$B$782,M$155)+'СЕТ СН'!$F$12</f>
        <v>150.15726427000001</v>
      </c>
      <c r="N177" s="36">
        <f>SUMIFS(СВЦЭМ!$E$39:$E$782,СВЦЭМ!$A$39:$A$782,$A177,СВЦЭМ!$B$39:$B$782,N$155)+'СЕТ СН'!$F$12</f>
        <v>162.80957470999999</v>
      </c>
      <c r="O177" s="36">
        <f>SUMIFS(СВЦЭМ!$E$39:$E$782,СВЦЭМ!$A$39:$A$782,$A177,СВЦЭМ!$B$39:$B$782,O$155)+'СЕТ СН'!$F$12</f>
        <v>173.27529509999999</v>
      </c>
      <c r="P177" s="36">
        <f>SUMIFS(СВЦЭМ!$E$39:$E$782,СВЦЭМ!$A$39:$A$782,$A177,СВЦЭМ!$B$39:$B$782,P$155)+'СЕТ СН'!$F$12</f>
        <v>178.10504053</v>
      </c>
      <c r="Q177" s="36">
        <f>SUMIFS(СВЦЭМ!$E$39:$E$782,СВЦЭМ!$A$39:$A$782,$A177,СВЦЭМ!$B$39:$B$782,Q$155)+'СЕТ СН'!$F$12</f>
        <v>177.63828727999999</v>
      </c>
      <c r="R177" s="36">
        <f>SUMIFS(СВЦЭМ!$E$39:$E$782,СВЦЭМ!$A$39:$A$782,$A177,СВЦЭМ!$B$39:$B$782,R$155)+'СЕТ СН'!$F$12</f>
        <v>174.87327379000001</v>
      </c>
      <c r="S177" s="36">
        <f>SUMIFS(СВЦЭМ!$E$39:$E$782,СВЦЭМ!$A$39:$A$782,$A177,СВЦЭМ!$B$39:$B$782,S$155)+'СЕТ СН'!$F$12</f>
        <v>168.70508924000001</v>
      </c>
      <c r="T177" s="36">
        <f>SUMIFS(СВЦЭМ!$E$39:$E$782,СВЦЭМ!$A$39:$A$782,$A177,СВЦЭМ!$B$39:$B$782,T$155)+'СЕТ СН'!$F$12</f>
        <v>157.09855658999999</v>
      </c>
      <c r="U177" s="36">
        <f>SUMIFS(СВЦЭМ!$E$39:$E$782,СВЦЭМ!$A$39:$A$782,$A177,СВЦЭМ!$B$39:$B$782,U$155)+'СЕТ СН'!$F$12</f>
        <v>151.07257433999999</v>
      </c>
      <c r="V177" s="36">
        <f>SUMIFS(СВЦЭМ!$E$39:$E$782,СВЦЭМ!$A$39:$A$782,$A177,СВЦЭМ!$B$39:$B$782,V$155)+'СЕТ СН'!$F$12</f>
        <v>151.28252049</v>
      </c>
      <c r="W177" s="36">
        <f>SUMIFS(СВЦЭМ!$E$39:$E$782,СВЦЭМ!$A$39:$A$782,$A177,СВЦЭМ!$B$39:$B$782,W$155)+'СЕТ СН'!$F$12</f>
        <v>158.59270053</v>
      </c>
      <c r="X177" s="36">
        <f>SUMIFS(СВЦЭМ!$E$39:$E$782,СВЦЭМ!$A$39:$A$782,$A177,СВЦЭМ!$B$39:$B$782,X$155)+'СЕТ СН'!$F$12</f>
        <v>152.43510040999999</v>
      </c>
      <c r="Y177" s="36">
        <f>SUMIFS(СВЦЭМ!$E$39:$E$782,СВЦЭМ!$A$39:$A$782,$A177,СВЦЭМ!$B$39:$B$782,Y$155)+'СЕТ СН'!$F$12</f>
        <v>151.17064764</v>
      </c>
    </row>
    <row r="178" spans="1:27" ht="15.75" x14ac:dyDescent="0.2">
      <c r="A178" s="35">
        <f t="shared" si="4"/>
        <v>44339</v>
      </c>
      <c r="B178" s="36">
        <f>SUMIFS(СВЦЭМ!$E$39:$E$782,СВЦЭМ!$A$39:$A$782,$A178,СВЦЭМ!$B$39:$B$782,B$155)+'СЕТ СН'!$F$12</f>
        <v>169.63578067</v>
      </c>
      <c r="C178" s="36">
        <f>SUMIFS(СВЦЭМ!$E$39:$E$782,СВЦЭМ!$A$39:$A$782,$A178,СВЦЭМ!$B$39:$B$782,C$155)+'СЕТ СН'!$F$12</f>
        <v>183.12972667</v>
      </c>
      <c r="D178" s="36">
        <f>SUMIFS(СВЦЭМ!$E$39:$E$782,СВЦЭМ!$A$39:$A$782,$A178,СВЦЭМ!$B$39:$B$782,D$155)+'СЕТ СН'!$F$12</f>
        <v>188.44542084</v>
      </c>
      <c r="E178" s="36">
        <f>SUMIFS(СВЦЭМ!$E$39:$E$782,СВЦЭМ!$A$39:$A$782,$A178,СВЦЭМ!$B$39:$B$782,E$155)+'СЕТ СН'!$F$12</f>
        <v>190.71103826999999</v>
      </c>
      <c r="F178" s="36">
        <f>SUMIFS(СВЦЭМ!$E$39:$E$782,СВЦЭМ!$A$39:$A$782,$A178,СВЦЭМ!$B$39:$B$782,F$155)+'СЕТ СН'!$F$12</f>
        <v>195.57612455</v>
      </c>
      <c r="G178" s="36">
        <f>SUMIFS(СВЦЭМ!$E$39:$E$782,СВЦЭМ!$A$39:$A$782,$A178,СВЦЭМ!$B$39:$B$782,G$155)+'СЕТ СН'!$F$12</f>
        <v>195.75646018</v>
      </c>
      <c r="H178" s="36">
        <f>SUMIFS(СВЦЭМ!$E$39:$E$782,СВЦЭМ!$A$39:$A$782,$A178,СВЦЭМ!$B$39:$B$782,H$155)+'СЕТ СН'!$F$12</f>
        <v>195.95535050000001</v>
      </c>
      <c r="I178" s="36">
        <f>SUMIFS(СВЦЭМ!$E$39:$E$782,СВЦЭМ!$A$39:$A$782,$A178,СВЦЭМ!$B$39:$B$782,I$155)+'СЕТ СН'!$F$12</f>
        <v>178.29068792000001</v>
      </c>
      <c r="J178" s="36">
        <f>SUMIFS(СВЦЭМ!$E$39:$E$782,СВЦЭМ!$A$39:$A$782,$A178,СВЦЭМ!$B$39:$B$782,J$155)+'СЕТ СН'!$F$12</f>
        <v>170.36535132</v>
      </c>
      <c r="K178" s="36">
        <f>SUMIFS(СВЦЭМ!$E$39:$E$782,СВЦЭМ!$A$39:$A$782,$A178,СВЦЭМ!$B$39:$B$782,K$155)+'СЕТ СН'!$F$12</f>
        <v>157.06066741999999</v>
      </c>
      <c r="L178" s="36">
        <f>SUMIFS(СВЦЭМ!$E$39:$E$782,СВЦЭМ!$A$39:$A$782,$A178,СВЦЭМ!$B$39:$B$782,L$155)+'СЕТ СН'!$F$12</f>
        <v>153.51953157</v>
      </c>
      <c r="M178" s="36">
        <f>SUMIFS(СВЦЭМ!$E$39:$E$782,СВЦЭМ!$A$39:$A$782,$A178,СВЦЭМ!$B$39:$B$782,M$155)+'СЕТ СН'!$F$12</f>
        <v>155.22637195999999</v>
      </c>
      <c r="N178" s="36">
        <f>SUMIFS(СВЦЭМ!$E$39:$E$782,СВЦЭМ!$A$39:$A$782,$A178,СВЦЭМ!$B$39:$B$782,N$155)+'СЕТ СН'!$F$12</f>
        <v>164.08260999999999</v>
      </c>
      <c r="O178" s="36">
        <f>SUMIFS(СВЦЭМ!$E$39:$E$782,СВЦЭМ!$A$39:$A$782,$A178,СВЦЭМ!$B$39:$B$782,O$155)+'СЕТ СН'!$F$12</f>
        <v>174.05925400999999</v>
      </c>
      <c r="P178" s="36">
        <f>SUMIFS(СВЦЭМ!$E$39:$E$782,СВЦЭМ!$A$39:$A$782,$A178,СВЦЭМ!$B$39:$B$782,P$155)+'СЕТ СН'!$F$12</f>
        <v>180.48280213999999</v>
      </c>
      <c r="Q178" s="36">
        <f>SUMIFS(СВЦЭМ!$E$39:$E$782,СВЦЭМ!$A$39:$A$782,$A178,СВЦЭМ!$B$39:$B$782,Q$155)+'СЕТ СН'!$F$12</f>
        <v>183.33350514</v>
      </c>
      <c r="R178" s="36">
        <f>SUMIFS(СВЦЭМ!$E$39:$E$782,СВЦЭМ!$A$39:$A$782,$A178,СВЦЭМ!$B$39:$B$782,R$155)+'СЕТ СН'!$F$12</f>
        <v>180.69551236999999</v>
      </c>
      <c r="S178" s="36">
        <f>SUMIFS(СВЦЭМ!$E$39:$E$782,СВЦЭМ!$A$39:$A$782,$A178,СВЦЭМ!$B$39:$B$782,S$155)+'СЕТ СН'!$F$12</f>
        <v>175.74550271000001</v>
      </c>
      <c r="T178" s="36">
        <f>SUMIFS(СВЦЭМ!$E$39:$E$782,СВЦЭМ!$A$39:$A$782,$A178,СВЦЭМ!$B$39:$B$782,T$155)+'СЕТ СН'!$F$12</f>
        <v>166.10346168000001</v>
      </c>
      <c r="U178" s="36">
        <f>SUMIFS(СВЦЭМ!$E$39:$E$782,СВЦЭМ!$A$39:$A$782,$A178,СВЦЭМ!$B$39:$B$782,U$155)+'СЕТ СН'!$F$12</f>
        <v>155.4123218</v>
      </c>
      <c r="V178" s="36">
        <f>SUMIFS(СВЦЭМ!$E$39:$E$782,СВЦЭМ!$A$39:$A$782,$A178,СВЦЭМ!$B$39:$B$782,V$155)+'СЕТ СН'!$F$12</f>
        <v>151.84488096999999</v>
      </c>
      <c r="W178" s="36">
        <f>SUMIFS(СВЦЭМ!$E$39:$E$782,СВЦЭМ!$A$39:$A$782,$A178,СВЦЭМ!$B$39:$B$782,W$155)+'СЕТ СН'!$F$12</f>
        <v>146.30186617999999</v>
      </c>
      <c r="X178" s="36">
        <f>SUMIFS(СВЦЭМ!$E$39:$E$782,СВЦЭМ!$A$39:$A$782,$A178,СВЦЭМ!$B$39:$B$782,X$155)+'СЕТ СН'!$F$12</f>
        <v>166.93166404999999</v>
      </c>
      <c r="Y178" s="36">
        <f>SUMIFS(СВЦЭМ!$E$39:$E$782,СВЦЭМ!$A$39:$A$782,$A178,СВЦЭМ!$B$39:$B$782,Y$155)+'СЕТ СН'!$F$12</f>
        <v>164.88066017</v>
      </c>
    </row>
    <row r="179" spans="1:27" ht="15.75" x14ac:dyDescent="0.2">
      <c r="A179" s="35">
        <f t="shared" si="4"/>
        <v>44340</v>
      </c>
      <c r="B179" s="36">
        <f>SUMIFS(СВЦЭМ!$E$39:$E$782,СВЦЭМ!$A$39:$A$782,$A179,СВЦЭМ!$B$39:$B$782,B$155)+'СЕТ СН'!$F$12</f>
        <v>184.23866237999999</v>
      </c>
      <c r="C179" s="36">
        <f>SUMIFS(СВЦЭМ!$E$39:$E$782,СВЦЭМ!$A$39:$A$782,$A179,СВЦЭМ!$B$39:$B$782,C$155)+'СЕТ СН'!$F$12</f>
        <v>200.13226538999999</v>
      </c>
      <c r="D179" s="36">
        <f>SUMIFS(СВЦЭМ!$E$39:$E$782,СВЦЭМ!$A$39:$A$782,$A179,СВЦЭМ!$B$39:$B$782,D$155)+'СЕТ СН'!$F$12</f>
        <v>211.18103714</v>
      </c>
      <c r="E179" s="36">
        <f>SUMIFS(СВЦЭМ!$E$39:$E$782,СВЦЭМ!$A$39:$A$782,$A179,СВЦЭМ!$B$39:$B$782,E$155)+'СЕТ СН'!$F$12</f>
        <v>215.29918860000001</v>
      </c>
      <c r="F179" s="36">
        <f>SUMIFS(СВЦЭМ!$E$39:$E$782,СВЦЭМ!$A$39:$A$782,$A179,СВЦЭМ!$B$39:$B$782,F$155)+'СЕТ СН'!$F$12</f>
        <v>219.70543660000001</v>
      </c>
      <c r="G179" s="36">
        <f>SUMIFS(СВЦЭМ!$E$39:$E$782,СВЦЭМ!$A$39:$A$782,$A179,СВЦЭМ!$B$39:$B$782,G$155)+'СЕТ СН'!$F$12</f>
        <v>210.8028497</v>
      </c>
      <c r="H179" s="36">
        <f>SUMIFS(СВЦЭМ!$E$39:$E$782,СВЦЭМ!$A$39:$A$782,$A179,СВЦЭМ!$B$39:$B$782,H$155)+'СЕТ СН'!$F$12</f>
        <v>197.12161700999999</v>
      </c>
      <c r="I179" s="36">
        <f>SUMIFS(СВЦЭМ!$E$39:$E$782,СВЦЭМ!$A$39:$A$782,$A179,СВЦЭМ!$B$39:$B$782,I$155)+'СЕТ СН'!$F$12</f>
        <v>179.05889693</v>
      </c>
      <c r="J179" s="36">
        <f>SUMIFS(СВЦЭМ!$E$39:$E$782,СВЦЭМ!$A$39:$A$782,$A179,СВЦЭМ!$B$39:$B$782,J$155)+'СЕТ СН'!$F$12</f>
        <v>168.90765755999999</v>
      </c>
      <c r="K179" s="36">
        <f>SUMIFS(СВЦЭМ!$E$39:$E$782,СВЦЭМ!$A$39:$A$782,$A179,СВЦЭМ!$B$39:$B$782,K$155)+'СЕТ СН'!$F$12</f>
        <v>156.86045032999999</v>
      </c>
      <c r="L179" s="36">
        <f>SUMIFS(СВЦЭМ!$E$39:$E$782,СВЦЭМ!$A$39:$A$782,$A179,СВЦЭМ!$B$39:$B$782,L$155)+'СЕТ СН'!$F$12</f>
        <v>154.69521136</v>
      </c>
      <c r="M179" s="36">
        <f>SUMIFS(СВЦЭМ!$E$39:$E$782,СВЦЭМ!$A$39:$A$782,$A179,СВЦЭМ!$B$39:$B$782,M$155)+'СЕТ СН'!$F$12</f>
        <v>154.61631073000001</v>
      </c>
      <c r="N179" s="36">
        <f>SUMIFS(СВЦЭМ!$E$39:$E$782,СВЦЭМ!$A$39:$A$782,$A179,СВЦЭМ!$B$39:$B$782,N$155)+'СЕТ СН'!$F$12</f>
        <v>163.81336361000001</v>
      </c>
      <c r="O179" s="36">
        <f>SUMIFS(СВЦЭМ!$E$39:$E$782,СВЦЭМ!$A$39:$A$782,$A179,СВЦЭМ!$B$39:$B$782,O$155)+'СЕТ СН'!$F$12</f>
        <v>170.89976148</v>
      </c>
      <c r="P179" s="36">
        <f>SUMIFS(СВЦЭМ!$E$39:$E$782,СВЦЭМ!$A$39:$A$782,$A179,СВЦЭМ!$B$39:$B$782,P$155)+'СЕТ СН'!$F$12</f>
        <v>174.42112764999999</v>
      </c>
      <c r="Q179" s="36">
        <f>SUMIFS(СВЦЭМ!$E$39:$E$782,СВЦЭМ!$A$39:$A$782,$A179,СВЦЭМ!$B$39:$B$782,Q$155)+'СЕТ СН'!$F$12</f>
        <v>173.92436251999999</v>
      </c>
      <c r="R179" s="36">
        <f>SUMIFS(СВЦЭМ!$E$39:$E$782,СВЦЭМ!$A$39:$A$782,$A179,СВЦЭМ!$B$39:$B$782,R$155)+'СЕТ СН'!$F$12</f>
        <v>169.43489782</v>
      </c>
      <c r="S179" s="36">
        <f>SUMIFS(СВЦЭМ!$E$39:$E$782,СВЦЭМ!$A$39:$A$782,$A179,СВЦЭМ!$B$39:$B$782,S$155)+'СЕТ СН'!$F$12</f>
        <v>163.10075375</v>
      </c>
      <c r="T179" s="36">
        <f>SUMIFS(СВЦЭМ!$E$39:$E$782,СВЦЭМ!$A$39:$A$782,$A179,СВЦЭМ!$B$39:$B$782,T$155)+'СЕТ СН'!$F$12</f>
        <v>157.92500881999999</v>
      </c>
      <c r="U179" s="36">
        <f>SUMIFS(СВЦЭМ!$E$39:$E$782,СВЦЭМ!$A$39:$A$782,$A179,СВЦЭМ!$B$39:$B$782,U$155)+'СЕТ СН'!$F$12</f>
        <v>151.53514723000001</v>
      </c>
      <c r="V179" s="36">
        <f>SUMIFS(СВЦЭМ!$E$39:$E$782,СВЦЭМ!$A$39:$A$782,$A179,СВЦЭМ!$B$39:$B$782,V$155)+'СЕТ СН'!$F$12</f>
        <v>153.76261414999999</v>
      </c>
      <c r="W179" s="36">
        <f>SUMIFS(СВЦЭМ!$E$39:$E$782,СВЦЭМ!$A$39:$A$782,$A179,СВЦЭМ!$B$39:$B$782,W$155)+'СЕТ СН'!$F$12</f>
        <v>158.56060221999999</v>
      </c>
      <c r="X179" s="36">
        <f>SUMIFS(СВЦЭМ!$E$39:$E$782,СВЦЭМ!$A$39:$A$782,$A179,СВЦЭМ!$B$39:$B$782,X$155)+'СЕТ СН'!$F$12</f>
        <v>154.21816032000001</v>
      </c>
      <c r="Y179" s="36">
        <f>SUMIFS(СВЦЭМ!$E$39:$E$782,СВЦЭМ!$A$39:$A$782,$A179,СВЦЭМ!$B$39:$B$782,Y$155)+'СЕТ СН'!$F$12</f>
        <v>157.28963467</v>
      </c>
    </row>
    <row r="180" spans="1:27" ht="15.75" x14ac:dyDescent="0.2">
      <c r="A180" s="35">
        <f t="shared" si="4"/>
        <v>44341</v>
      </c>
      <c r="B180" s="36">
        <f>SUMIFS(СВЦЭМ!$E$39:$E$782,СВЦЭМ!$A$39:$A$782,$A180,СВЦЭМ!$B$39:$B$782,B$155)+'СЕТ СН'!$F$12</f>
        <v>182.90275244</v>
      </c>
      <c r="C180" s="36">
        <f>SUMIFS(СВЦЭМ!$E$39:$E$782,СВЦЭМ!$A$39:$A$782,$A180,СВЦЭМ!$B$39:$B$782,C$155)+'СЕТ СН'!$F$12</f>
        <v>194.11337078</v>
      </c>
      <c r="D180" s="36">
        <f>SUMIFS(СВЦЭМ!$E$39:$E$782,СВЦЭМ!$A$39:$A$782,$A180,СВЦЭМ!$B$39:$B$782,D$155)+'СЕТ СН'!$F$12</f>
        <v>199.91748849000001</v>
      </c>
      <c r="E180" s="36">
        <f>SUMIFS(СВЦЭМ!$E$39:$E$782,СВЦЭМ!$A$39:$A$782,$A180,СВЦЭМ!$B$39:$B$782,E$155)+'СЕТ СН'!$F$12</f>
        <v>198.81297982000001</v>
      </c>
      <c r="F180" s="36">
        <f>SUMIFS(СВЦЭМ!$E$39:$E$782,СВЦЭМ!$A$39:$A$782,$A180,СВЦЭМ!$B$39:$B$782,F$155)+'СЕТ СН'!$F$12</f>
        <v>200.88321802999999</v>
      </c>
      <c r="G180" s="36">
        <f>SUMIFS(СВЦЭМ!$E$39:$E$782,СВЦЭМ!$A$39:$A$782,$A180,СВЦЭМ!$B$39:$B$782,G$155)+'СЕТ СН'!$F$12</f>
        <v>199.24648246999999</v>
      </c>
      <c r="H180" s="36">
        <f>SUMIFS(СВЦЭМ!$E$39:$E$782,СВЦЭМ!$A$39:$A$782,$A180,СВЦЭМ!$B$39:$B$782,H$155)+'СЕТ СН'!$F$12</f>
        <v>188.71227596</v>
      </c>
      <c r="I180" s="36">
        <f>SUMIFS(СВЦЭМ!$E$39:$E$782,СВЦЭМ!$A$39:$A$782,$A180,СВЦЭМ!$B$39:$B$782,I$155)+'СЕТ СН'!$F$12</f>
        <v>169.44576875999999</v>
      </c>
      <c r="J180" s="36">
        <f>SUMIFS(СВЦЭМ!$E$39:$E$782,СВЦЭМ!$A$39:$A$782,$A180,СВЦЭМ!$B$39:$B$782,J$155)+'СЕТ СН'!$F$12</f>
        <v>150.23545056</v>
      </c>
      <c r="K180" s="36">
        <f>SUMIFS(СВЦЭМ!$E$39:$E$782,СВЦЭМ!$A$39:$A$782,$A180,СВЦЭМ!$B$39:$B$782,K$155)+'СЕТ СН'!$F$12</f>
        <v>141.87904639000001</v>
      </c>
      <c r="L180" s="36">
        <f>SUMIFS(СВЦЭМ!$E$39:$E$782,СВЦЭМ!$A$39:$A$782,$A180,СВЦЭМ!$B$39:$B$782,L$155)+'СЕТ СН'!$F$12</f>
        <v>143.58115168</v>
      </c>
      <c r="M180" s="36">
        <f>SUMIFS(СВЦЭМ!$E$39:$E$782,СВЦЭМ!$A$39:$A$782,$A180,СВЦЭМ!$B$39:$B$782,M$155)+'СЕТ СН'!$F$12</f>
        <v>142.03295939</v>
      </c>
      <c r="N180" s="36">
        <f>SUMIFS(СВЦЭМ!$E$39:$E$782,СВЦЭМ!$A$39:$A$782,$A180,СВЦЭМ!$B$39:$B$782,N$155)+'СЕТ СН'!$F$12</f>
        <v>153.81980433999999</v>
      </c>
      <c r="O180" s="36">
        <f>SUMIFS(СВЦЭМ!$E$39:$E$782,СВЦЭМ!$A$39:$A$782,$A180,СВЦЭМ!$B$39:$B$782,O$155)+'СЕТ СН'!$F$12</f>
        <v>166.02419553999999</v>
      </c>
      <c r="P180" s="36">
        <f>SUMIFS(СВЦЭМ!$E$39:$E$782,СВЦЭМ!$A$39:$A$782,$A180,СВЦЭМ!$B$39:$B$782,P$155)+'СЕТ СН'!$F$12</f>
        <v>171.44726363999999</v>
      </c>
      <c r="Q180" s="36">
        <f>SUMIFS(СВЦЭМ!$E$39:$E$782,СВЦЭМ!$A$39:$A$782,$A180,СВЦЭМ!$B$39:$B$782,Q$155)+'СЕТ СН'!$F$12</f>
        <v>171.39704824</v>
      </c>
      <c r="R180" s="36">
        <f>SUMIFS(СВЦЭМ!$E$39:$E$782,СВЦЭМ!$A$39:$A$782,$A180,СВЦЭМ!$B$39:$B$782,R$155)+'СЕТ СН'!$F$12</f>
        <v>168.15407568000001</v>
      </c>
      <c r="S180" s="36">
        <f>SUMIFS(СВЦЭМ!$E$39:$E$782,СВЦЭМ!$A$39:$A$782,$A180,СВЦЭМ!$B$39:$B$782,S$155)+'СЕТ СН'!$F$12</f>
        <v>162.15264597999999</v>
      </c>
      <c r="T180" s="36">
        <f>SUMIFS(СВЦЭМ!$E$39:$E$782,СВЦЭМ!$A$39:$A$782,$A180,СВЦЭМ!$B$39:$B$782,T$155)+'СЕТ СН'!$F$12</f>
        <v>150.86415409</v>
      </c>
      <c r="U180" s="36">
        <f>SUMIFS(СВЦЭМ!$E$39:$E$782,СВЦЭМ!$A$39:$A$782,$A180,СВЦЭМ!$B$39:$B$782,U$155)+'СЕТ СН'!$F$12</f>
        <v>146.60806271000001</v>
      </c>
      <c r="V180" s="36">
        <f>SUMIFS(СВЦЭМ!$E$39:$E$782,СВЦЭМ!$A$39:$A$782,$A180,СВЦЭМ!$B$39:$B$782,V$155)+'СЕТ СН'!$F$12</f>
        <v>149.47764502000001</v>
      </c>
      <c r="W180" s="36">
        <f>SUMIFS(СВЦЭМ!$E$39:$E$782,СВЦЭМ!$A$39:$A$782,$A180,СВЦЭМ!$B$39:$B$782,W$155)+'СЕТ СН'!$F$12</f>
        <v>156.22357846</v>
      </c>
      <c r="X180" s="36">
        <f>SUMIFS(СВЦЭМ!$E$39:$E$782,СВЦЭМ!$A$39:$A$782,$A180,СВЦЭМ!$B$39:$B$782,X$155)+'СЕТ СН'!$F$12</f>
        <v>149.95294659999999</v>
      </c>
      <c r="Y180" s="36">
        <f>SUMIFS(СВЦЭМ!$E$39:$E$782,СВЦЭМ!$A$39:$A$782,$A180,СВЦЭМ!$B$39:$B$782,Y$155)+'СЕТ СН'!$F$12</f>
        <v>154.11545011000001</v>
      </c>
    </row>
    <row r="181" spans="1:27" ht="15.75" x14ac:dyDescent="0.2">
      <c r="A181" s="35">
        <f t="shared" si="4"/>
        <v>44342</v>
      </c>
      <c r="B181" s="36">
        <f>SUMIFS(СВЦЭМ!$E$39:$E$782,СВЦЭМ!$A$39:$A$782,$A181,СВЦЭМ!$B$39:$B$782,B$155)+'СЕТ СН'!$F$12</f>
        <v>181.22287656</v>
      </c>
      <c r="C181" s="36">
        <f>SUMIFS(СВЦЭМ!$E$39:$E$782,СВЦЭМ!$A$39:$A$782,$A181,СВЦЭМ!$B$39:$B$782,C$155)+'СЕТ СН'!$F$12</f>
        <v>195.81778209000001</v>
      </c>
      <c r="D181" s="36">
        <f>SUMIFS(СВЦЭМ!$E$39:$E$782,СВЦЭМ!$A$39:$A$782,$A181,СВЦЭМ!$B$39:$B$782,D$155)+'СЕТ СН'!$F$12</f>
        <v>206.69078259</v>
      </c>
      <c r="E181" s="36">
        <f>SUMIFS(СВЦЭМ!$E$39:$E$782,СВЦЭМ!$A$39:$A$782,$A181,СВЦЭМ!$B$39:$B$782,E$155)+'СЕТ СН'!$F$12</f>
        <v>211.12990762000001</v>
      </c>
      <c r="F181" s="36">
        <f>SUMIFS(СВЦЭМ!$E$39:$E$782,СВЦЭМ!$A$39:$A$782,$A181,СВЦЭМ!$B$39:$B$782,F$155)+'СЕТ СН'!$F$12</f>
        <v>214.08013800000001</v>
      </c>
      <c r="G181" s="36">
        <f>SUMIFS(СВЦЭМ!$E$39:$E$782,СВЦЭМ!$A$39:$A$782,$A181,СВЦЭМ!$B$39:$B$782,G$155)+'СЕТ СН'!$F$12</f>
        <v>208.68048361999999</v>
      </c>
      <c r="H181" s="36">
        <f>SUMIFS(СВЦЭМ!$E$39:$E$782,СВЦЭМ!$A$39:$A$782,$A181,СВЦЭМ!$B$39:$B$782,H$155)+'СЕТ СН'!$F$12</f>
        <v>195.58932382</v>
      </c>
      <c r="I181" s="36">
        <f>SUMIFS(СВЦЭМ!$E$39:$E$782,СВЦЭМ!$A$39:$A$782,$A181,СВЦЭМ!$B$39:$B$782,I$155)+'СЕТ СН'!$F$12</f>
        <v>174.05930325</v>
      </c>
      <c r="J181" s="36">
        <f>SUMIFS(СВЦЭМ!$E$39:$E$782,СВЦЭМ!$A$39:$A$782,$A181,СВЦЭМ!$B$39:$B$782,J$155)+'СЕТ СН'!$F$12</f>
        <v>162.13507385</v>
      </c>
      <c r="K181" s="36">
        <f>SUMIFS(СВЦЭМ!$E$39:$E$782,СВЦЭМ!$A$39:$A$782,$A181,СВЦЭМ!$B$39:$B$782,K$155)+'СЕТ СН'!$F$12</f>
        <v>150.78376867</v>
      </c>
      <c r="L181" s="36">
        <f>SUMIFS(СВЦЭМ!$E$39:$E$782,СВЦЭМ!$A$39:$A$782,$A181,СВЦЭМ!$B$39:$B$782,L$155)+'СЕТ СН'!$F$12</f>
        <v>150.33629316</v>
      </c>
      <c r="M181" s="36">
        <f>SUMIFS(СВЦЭМ!$E$39:$E$782,СВЦЭМ!$A$39:$A$782,$A181,СВЦЭМ!$B$39:$B$782,M$155)+'СЕТ СН'!$F$12</f>
        <v>152.11285613000001</v>
      </c>
      <c r="N181" s="36">
        <f>SUMIFS(СВЦЭМ!$E$39:$E$782,СВЦЭМ!$A$39:$A$782,$A181,СВЦЭМ!$B$39:$B$782,N$155)+'СЕТ СН'!$F$12</f>
        <v>162.62021188</v>
      </c>
      <c r="O181" s="36">
        <f>SUMIFS(СВЦЭМ!$E$39:$E$782,СВЦЭМ!$A$39:$A$782,$A181,СВЦЭМ!$B$39:$B$782,O$155)+'СЕТ СН'!$F$12</f>
        <v>171.65872757</v>
      </c>
      <c r="P181" s="36">
        <f>SUMIFS(СВЦЭМ!$E$39:$E$782,СВЦЭМ!$A$39:$A$782,$A181,СВЦЭМ!$B$39:$B$782,P$155)+'СЕТ СН'!$F$12</f>
        <v>173.78140789</v>
      </c>
      <c r="Q181" s="36">
        <f>SUMIFS(СВЦЭМ!$E$39:$E$782,СВЦЭМ!$A$39:$A$782,$A181,СВЦЭМ!$B$39:$B$782,Q$155)+'СЕТ СН'!$F$12</f>
        <v>173.30206520999999</v>
      </c>
      <c r="R181" s="36">
        <f>SUMIFS(СВЦЭМ!$E$39:$E$782,СВЦЭМ!$A$39:$A$782,$A181,СВЦЭМ!$B$39:$B$782,R$155)+'СЕТ СН'!$F$12</f>
        <v>169.73937753000001</v>
      </c>
      <c r="S181" s="36">
        <f>SUMIFS(СВЦЭМ!$E$39:$E$782,СВЦЭМ!$A$39:$A$782,$A181,СВЦЭМ!$B$39:$B$782,S$155)+'СЕТ СН'!$F$12</f>
        <v>164.95417867</v>
      </c>
      <c r="T181" s="36">
        <f>SUMIFS(СВЦЭМ!$E$39:$E$782,СВЦЭМ!$A$39:$A$782,$A181,СВЦЭМ!$B$39:$B$782,T$155)+'СЕТ СН'!$F$12</f>
        <v>153.17653272000001</v>
      </c>
      <c r="U181" s="36">
        <f>SUMIFS(СВЦЭМ!$E$39:$E$782,СВЦЭМ!$A$39:$A$782,$A181,СВЦЭМ!$B$39:$B$782,U$155)+'СЕТ СН'!$F$12</f>
        <v>146.33450245</v>
      </c>
      <c r="V181" s="36">
        <f>SUMIFS(СВЦЭМ!$E$39:$E$782,СВЦЭМ!$A$39:$A$782,$A181,СВЦЭМ!$B$39:$B$782,V$155)+'СЕТ СН'!$F$12</f>
        <v>147.00744255000001</v>
      </c>
      <c r="W181" s="36">
        <f>SUMIFS(СВЦЭМ!$E$39:$E$782,СВЦЭМ!$A$39:$A$782,$A181,СВЦЭМ!$B$39:$B$782,W$155)+'СЕТ СН'!$F$12</f>
        <v>150.11250451999999</v>
      </c>
      <c r="X181" s="36">
        <f>SUMIFS(СВЦЭМ!$E$39:$E$782,СВЦЭМ!$A$39:$A$782,$A181,СВЦЭМ!$B$39:$B$782,X$155)+'СЕТ СН'!$F$12</f>
        <v>149.27410315</v>
      </c>
      <c r="Y181" s="36">
        <f>SUMIFS(СВЦЭМ!$E$39:$E$782,СВЦЭМ!$A$39:$A$782,$A181,СВЦЭМ!$B$39:$B$782,Y$155)+'СЕТ СН'!$F$12</f>
        <v>156.28746336</v>
      </c>
    </row>
    <row r="182" spans="1:27" ht="15.75" x14ac:dyDescent="0.2">
      <c r="A182" s="35">
        <f t="shared" si="4"/>
        <v>44343</v>
      </c>
      <c r="B182" s="36">
        <f>SUMIFS(СВЦЭМ!$E$39:$E$782,СВЦЭМ!$A$39:$A$782,$A182,СВЦЭМ!$B$39:$B$782,B$155)+'СЕТ СН'!$F$12</f>
        <v>159.26806821</v>
      </c>
      <c r="C182" s="36">
        <f>SUMIFS(СВЦЭМ!$E$39:$E$782,СВЦЭМ!$A$39:$A$782,$A182,СВЦЭМ!$B$39:$B$782,C$155)+'СЕТ СН'!$F$12</f>
        <v>173.95155697999999</v>
      </c>
      <c r="D182" s="36">
        <f>SUMIFS(СВЦЭМ!$E$39:$E$782,СВЦЭМ!$A$39:$A$782,$A182,СВЦЭМ!$B$39:$B$782,D$155)+'СЕТ СН'!$F$12</f>
        <v>184.11191621</v>
      </c>
      <c r="E182" s="36">
        <f>SUMIFS(СВЦЭМ!$E$39:$E$782,СВЦЭМ!$A$39:$A$782,$A182,СВЦЭМ!$B$39:$B$782,E$155)+'СЕТ СН'!$F$12</f>
        <v>188.49273946</v>
      </c>
      <c r="F182" s="36">
        <f>SUMIFS(СВЦЭМ!$E$39:$E$782,СВЦЭМ!$A$39:$A$782,$A182,СВЦЭМ!$B$39:$B$782,F$155)+'СЕТ СН'!$F$12</f>
        <v>189.29811377999999</v>
      </c>
      <c r="G182" s="36">
        <f>SUMIFS(СВЦЭМ!$E$39:$E$782,СВЦЭМ!$A$39:$A$782,$A182,СВЦЭМ!$B$39:$B$782,G$155)+'СЕТ СН'!$F$12</f>
        <v>184.56026209999999</v>
      </c>
      <c r="H182" s="36">
        <f>SUMIFS(СВЦЭМ!$E$39:$E$782,СВЦЭМ!$A$39:$A$782,$A182,СВЦЭМ!$B$39:$B$782,H$155)+'СЕТ СН'!$F$12</f>
        <v>175.27810416</v>
      </c>
      <c r="I182" s="36">
        <f>SUMIFS(СВЦЭМ!$E$39:$E$782,СВЦЭМ!$A$39:$A$782,$A182,СВЦЭМ!$B$39:$B$782,I$155)+'СЕТ СН'!$F$12</f>
        <v>161.59648727999999</v>
      </c>
      <c r="J182" s="36">
        <f>SUMIFS(СВЦЭМ!$E$39:$E$782,СВЦЭМ!$A$39:$A$782,$A182,СВЦЭМ!$B$39:$B$782,J$155)+'СЕТ СН'!$F$12</f>
        <v>154.18186840999999</v>
      </c>
      <c r="K182" s="36">
        <f>SUMIFS(СВЦЭМ!$E$39:$E$782,СВЦЭМ!$A$39:$A$782,$A182,СВЦЭМ!$B$39:$B$782,K$155)+'СЕТ СН'!$F$12</f>
        <v>152.02889449</v>
      </c>
      <c r="L182" s="36">
        <f>SUMIFS(СВЦЭМ!$E$39:$E$782,СВЦЭМ!$A$39:$A$782,$A182,СВЦЭМ!$B$39:$B$782,L$155)+'СЕТ СН'!$F$12</f>
        <v>153.74628471</v>
      </c>
      <c r="M182" s="36">
        <f>SUMIFS(СВЦЭМ!$E$39:$E$782,СВЦЭМ!$A$39:$A$782,$A182,СВЦЭМ!$B$39:$B$782,M$155)+'СЕТ СН'!$F$12</f>
        <v>155.61541215</v>
      </c>
      <c r="N182" s="36">
        <f>SUMIFS(СВЦЭМ!$E$39:$E$782,СВЦЭМ!$A$39:$A$782,$A182,СВЦЭМ!$B$39:$B$782,N$155)+'СЕТ СН'!$F$12</f>
        <v>166.8505141</v>
      </c>
      <c r="O182" s="36">
        <f>SUMIFS(СВЦЭМ!$E$39:$E$782,СВЦЭМ!$A$39:$A$782,$A182,СВЦЭМ!$B$39:$B$782,O$155)+'СЕТ СН'!$F$12</f>
        <v>176.51197325000001</v>
      </c>
      <c r="P182" s="36">
        <f>SUMIFS(СВЦЭМ!$E$39:$E$782,СВЦЭМ!$A$39:$A$782,$A182,СВЦЭМ!$B$39:$B$782,P$155)+'СЕТ СН'!$F$12</f>
        <v>180.33463953</v>
      </c>
      <c r="Q182" s="36">
        <f>SUMIFS(СВЦЭМ!$E$39:$E$782,СВЦЭМ!$A$39:$A$782,$A182,СВЦЭМ!$B$39:$B$782,Q$155)+'СЕТ СН'!$F$12</f>
        <v>180.11945442000001</v>
      </c>
      <c r="R182" s="36">
        <f>SUMIFS(СВЦЭМ!$E$39:$E$782,СВЦЭМ!$A$39:$A$782,$A182,СВЦЭМ!$B$39:$B$782,R$155)+'СЕТ СН'!$F$12</f>
        <v>178.30403917999999</v>
      </c>
      <c r="S182" s="36">
        <f>SUMIFS(СВЦЭМ!$E$39:$E$782,СВЦЭМ!$A$39:$A$782,$A182,СВЦЭМ!$B$39:$B$782,S$155)+'СЕТ СН'!$F$12</f>
        <v>172.17127285000001</v>
      </c>
      <c r="T182" s="36">
        <f>SUMIFS(СВЦЭМ!$E$39:$E$782,СВЦЭМ!$A$39:$A$782,$A182,СВЦЭМ!$B$39:$B$782,T$155)+'СЕТ СН'!$F$12</f>
        <v>160.05501615</v>
      </c>
      <c r="U182" s="36">
        <f>SUMIFS(СВЦЭМ!$E$39:$E$782,СВЦЭМ!$A$39:$A$782,$A182,СВЦЭМ!$B$39:$B$782,U$155)+'СЕТ СН'!$F$12</f>
        <v>151.08345245999999</v>
      </c>
      <c r="V182" s="36">
        <f>SUMIFS(СВЦЭМ!$E$39:$E$782,СВЦЭМ!$A$39:$A$782,$A182,СВЦЭМ!$B$39:$B$782,V$155)+'СЕТ СН'!$F$12</f>
        <v>155.89355538000001</v>
      </c>
      <c r="W182" s="36">
        <f>SUMIFS(СВЦЭМ!$E$39:$E$782,СВЦЭМ!$A$39:$A$782,$A182,СВЦЭМ!$B$39:$B$782,W$155)+'СЕТ СН'!$F$12</f>
        <v>161.86570151000001</v>
      </c>
      <c r="X182" s="36">
        <f>SUMIFS(СВЦЭМ!$E$39:$E$782,СВЦЭМ!$A$39:$A$782,$A182,СВЦЭМ!$B$39:$B$782,X$155)+'СЕТ СН'!$F$12</f>
        <v>159.52033241000001</v>
      </c>
      <c r="Y182" s="36">
        <f>SUMIFS(СВЦЭМ!$E$39:$E$782,СВЦЭМ!$A$39:$A$782,$A182,СВЦЭМ!$B$39:$B$782,Y$155)+'СЕТ СН'!$F$12</f>
        <v>161.48637987000001</v>
      </c>
    </row>
    <row r="183" spans="1:27" ht="15.75" x14ac:dyDescent="0.2">
      <c r="A183" s="35">
        <f t="shared" si="4"/>
        <v>44344</v>
      </c>
      <c r="B183" s="36">
        <f>SUMIFS(СВЦЭМ!$E$39:$E$782,СВЦЭМ!$A$39:$A$782,$A183,СВЦЭМ!$B$39:$B$782,B$155)+'СЕТ СН'!$F$12</f>
        <v>156.55837170000001</v>
      </c>
      <c r="C183" s="36">
        <f>SUMIFS(СВЦЭМ!$E$39:$E$782,СВЦЭМ!$A$39:$A$782,$A183,СВЦЭМ!$B$39:$B$782,C$155)+'СЕТ СН'!$F$12</f>
        <v>169.74280010999999</v>
      </c>
      <c r="D183" s="36">
        <f>SUMIFS(СВЦЭМ!$E$39:$E$782,СВЦЭМ!$A$39:$A$782,$A183,СВЦЭМ!$B$39:$B$782,D$155)+'СЕТ СН'!$F$12</f>
        <v>178.2723622</v>
      </c>
      <c r="E183" s="36">
        <f>SUMIFS(СВЦЭМ!$E$39:$E$782,СВЦЭМ!$A$39:$A$782,$A183,СВЦЭМ!$B$39:$B$782,E$155)+'СЕТ СН'!$F$12</f>
        <v>181.53651399</v>
      </c>
      <c r="F183" s="36">
        <f>SUMIFS(СВЦЭМ!$E$39:$E$782,СВЦЭМ!$A$39:$A$782,$A183,СВЦЭМ!$B$39:$B$782,F$155)+'СЕТ СН'!$F$12</f>
        <v>182.90996147999999</v>
      </c>
      <c r="G183" s="36">
        <f>SUMIFS(СВЦЭМ!$E$39:$E$782,СВЦЭМ!$A$39:$A$782,$A183,СВЦЭМ!$B$39:$B$782,G$155)+'СЕТ СН'!$F$12</f>
        <v>178.45071888999999</v>
      </c>
      <c r="H183" s="36">
        <f>SUMIFS(СВЦЭМ!$E$39:$E$782,СВЦЭМ!$A$39:$A$782,$A183,СВЦЭМ!$B$39:$B$782,H$155)+'СЕТ СН'!$F$12</f>
        <v>171.17615552000001</v>
      </c>
      <c r="I183" s="36">
        <f>SUMIFS(СВЦЭМ!$E$39:$E$782,СВЦЭМ!$A$39:$A$782,$A183,СВЦЭМ!$B$39:$B$782,I$155)+'СЕТ СН'!$F$12</f>
        <v>153.38940126</v>
      </c>
      <c r="J183" s="36">
        <f>SUMIFS(СВЦЭМ!$E$39:$E$782,СВЦЭМ!$A$39:$A$782,$A183,СВЦЭМ!$B$39:$B$782,J$155)+'СЕТ СН'!$F$12</f>
        <v>142.20705466000001</v>
      </c>
      <c r="K183" s="36">
        <f>SUMIFS(СВЦЭМ!$E$39:$E$782,СВЦЭМ!$A$39:$A$782,$A183,СВЦЭМ!$B$39:$B$782,K$155)+'СЕТ СН'!$F$12</f>
        <v>149.21166109999999</v>
      </c>
      <c r="L183" s="36">
        <f>SUMIFS(СВЦЭМ!$E$39:$E$782,СВЦЭМ!$A$39:$A$782,$A183,СВЦЭМ!$B$39:$B$782,L$155)+'СЕТ СН'!$F$12</f>
        <v>146.57128466</v>
      </c>
      <c r="M183" s="36">
        <f>SUMIFS(СВЦЭМ!$E$39:$E$782,СВЦЭМ!$A$39:$A$782,$A183,СВЦЭМ!$B$39:$B$782,M$155)+'СЕТ СН'!$F$12</f>
        <v>145.48039735</v>
      </c>
      <c r="N183" s="36">
        <f>SUMIFS(СВЦЭМ!$E$39:$E$782,СВЦЭМ!$A$39:$A$782,$A183,СВЦЭМ!$B$39:$B$782,N$155)+'СЕТ СН'!$F$12</f>
        <v>149.86340985000001</v>
      </c>
      <c r="O183" s="36">
        <f>SUMIFS(СВЦЭМ!$E$39:$E$782,СВЦЭМ!$A$39:$A$782,$A183,СВЦЭМ!$B$39:$B$782,O$155)+'СЕТ СН'!$F$12</f>
        <v>160.60827721000001</v>
      </c>
      <c r="P183" s="36">
        <f>SUMIFS(СВЦЭМ!$E$39:$E$782,СВЦЭМ!$A$39:$A$782,$A183,СВЦЭМ!$B$39:$B$782,P$155)+'СЕТ СН'!$F$12</f>
        <v>164.04240960999999</v>
      </c>
      <c r="Q183" s="36">
        <f>SUMIFS(СВЦЭМ!$E$39:$E$782,СВЦЭМ!$A$39:$A$782,$A183,СВЦЭМ!$B$39:$B$782,Q$155)+'СЕТ СН'!$F$12</f>
        <v>164.81627219999999</v>
      </c>
      <c r="R183" s="36">
        <f>SUMIFS(СВЦЭМ!$E$39:$E$782,СВЦЭМ!$A$39:$A$782,$A183,СВЦЭМ!$B$39:$B$782,R$155)+'СЕТ СН'!$F$12</f>
        <v>165.9093451</v>
      </c>
      <c r="S183" s="36">
        <f>SUMIFS(СВЦЭМ!$E$39:$E$782,СВЦЭМ!$A$39:$A$782,$A183,СВЦЭМ!$B$39:$B$782,S$155)+'СЕТ СН'!$F$12</f>
        <v>162.99804146</v>
      </c>
      <c r="T183" s="36">
        <f>SUMIFS(СВЦЭМ!$E$39:$E$782,СВЦЭМ!$A$39:$A$782,$A183,СВЦЭМ!$B$39:$B$782,T$155)+'СЕТ СН'!$F$12</f>
        <v>148.41876815000001</v>
      </c>
      <c r="U183" s="36">
        <f>SUMIFS(СВЦЭМ!$E$39:$E$782,СВЦЭМ!$A$39:$A$782,$A183,СВЦЭМ!$B$39:$B$782,U$155)+'СЕТ СН'!$F$12</f>
        <v>150.35853792</v>
      </c>
      <c r="V183" s="36">
        <f>SUMIFS(СВЦЭМ!$E$39:$E$782,СВЦЭМ!$A$39:$A$782,$A183,СВЦЭМ!$B$39:$B$782,V$155)+'СЕТ СН'!$F$12</f>
        <v>152.41664005999999</v>
      </c>
      <c r="W183" s="36">
        <f>SUMIFS(СВЦЭМ!$E$39:$E$782,СВЦЭМ!$A$39:$A$782,$A183,СВЦЭМ!$B$39:$B$782,W$155)+'СЕТ СН'!$F$12</f>
        <v>158.21627244000001</v>
      </c>
      <c r="X183" s="36">
        <f>SUMIFS(СВЦЭМ!$E$39:$E$782,СВЦЭМ!$A$39:$A$782,$A183,СВЦЭМ!$B$39:$B$782,X$155)+'СЕТ СН'!$F$12</f>
        <v>156.51790937999999</v>
      </c>
      <c r="Y183" s="36">
        <f>SUMIFS(СВЦЭМ!$E$39:$E$782,СВЦЭМ!$A$39:$A$782,$A183,СВЦЭМ!$B$39:$B$782,Y$155)+'СЕТ СН'!$F$12</f>
        <v>145.68998026</v>
      </c>
    </row>
    <row r="184" spans="1:27" ht="15.75" x14ac:dyDescent="0.2">
      <c r="A184" s="35">
        <f t="shared" si="4"/>
        <v>44345</v>
      </c>
      <c r="B184" s="36">
        <f>SUMIFS(СВЦЭМ!$E$39:$E$782,СВЦЭМ!$A$39:$A$782,$A184,СВЦЭМ!$B$39:$B$782,B$155)+'СЕТ СН'!$F$12</f>
        <v>156.93727411</v>
      </c>
      <c r="C184" s="36">
        <f>SUMIFS(СВЦЭМ!$E$39:$E$782,СВЦЭМ!$A$39:$A$782,$A184,СВЦЭМ!$B$39:$B$782,C$155)+'СЕТ СН'!$F$12</f>
        <v>157.61388873999999</v>
      </c>
      <c r="D184" s="36">
        <f>SUMIFS(СВЦЭМ!$E$39:$E$782,СВЦЭМ!$A$39:$A$782,$A184,СВЦЭМ!$B$39:$B$782,D$155)+'СЕТ СН'!$F$12</f>
        <v>168.57361834</v>
      </c>
      <c r="E184" s="36">
        <f>SUMIFS(СВЦЭМ!$E$39:$E$782,СВЦЭМ!$A$39:$A$782,$A184,СВЦЭМ!$B$39:$B$782,E$155)+'СЕТ СН'!$F$12</f>
        <v>168.19946074999999</v>
      </c>
      <c r="F184" s="36">
        <f>SUMIFS(СВЦЭМ!$E$39:$E$782,СВЦЭМ!$A$39:$A$782,$A184,СВЦЭМ!$B$39:$B$782,F$155)+'СЕТ СН'!$F$12</f>
        <v>167.03488637999999</v>
      </c>
      <c r="G184" s="36">
        <f>SUMIFS(СВЦЭМ!$E$39:$E$782,СВЦЭМ!$A$39:$A$782,$A184,СВЦЭМ!$B$39:$B$782,G$155)+'СЕТ СН'!$F$12</f>
        <v>168.80659628999999</v>
      </c>
      <c r="H184" s="36">
        <f>SUMIFS(СВЦЭМ!$E$39:$E$782,СВЦЭМ!$A$39:$A$782,$A184,СВЦЭМ!$B$39:$B$782,H$155)+'СЕТ СН'!$F$12</f>
        <v>167.83299534</v>
      </c>
      <c r="I184" s="36">
        <f>SUMIFS(СВЦЭМ!$E$39:$E$782,СВЦЭМ!$A$39:$A$782,$A184,СВЦЭМ!$B$39:$B$782,I$155)+'СЕТ СН'!$F$12</f>
        <v>154.68153719</v>
      </c>
      <c r="J184" s="36">
        <f>SUMIFS(СВЦЭМ!$E$39:$E$782,СВЦЭМ!$A$39:$A$782,$A184,СВЦЭМ!$B$39:$B$782,J$155)+'СЕТ СН'!$F$12</f>
        <v>139.63816914</v>
      </c>
      <c r="K184" s="36">
        <f>SUMIFS(СВЦЭМ!$E$39:$E$782,СВЦЭМ!$A$39:$A$782,$A184,СВЦЭМ!$B$39:$B$782,K$155)+'СЕТ СН'!$F$12</f>
        <v>130.35377667</v>
      </c>
      <c r="L184" s="36">
        <f>SUMIFS(СВЦЭМ!$E$39:$E$782,СВЦЭМ!$A$39:$A$782,$A184,СВЦЭМ!$B$39:$B$782,L$155)+'СЕТ СН'!$F$12</f>
        <v>128.43538129000001</v>
      </c>
      <c r="M184" s="36">
        <f>SUMIFS(СВЦЭМ!$E$39:$E$782,СВЦЭМ!$A$39:$A$782,$A184,СВЦЭМ!$B$39:$B$782,M$155)+'СЕТ СН'!$F$12</f>
        <v>128.39214532</v>
      </c>
      <c r="N184" s="36">
        <f>SUMIFS(СВЦЭМ!$E$39:$E$782,СВЦЭМ!$A$39:$A$782,$A184,СВЦЭМ!$B$39:$B$782,N$155)+'СЕТ СН'!$F$12</f>
        <v>140.70516663000001</v>
      </c>
      <c r="O184" s="36">
        <f>SUMIFS(СВЦЭМ!$E$39:$E$782,СВЦЭМ!$A$39:$A$782,$A184,СВЦЭМ!$B$39:$B$782,O$155)+'СЕТ СН'!$F$12</f>
        <v>145.53585831000001</v>
      </c>
      <c r="P184" s="36">
        <f>SUMIFS(СВЦЭМ!$E$39:$E$782,СВЦЭМ!$A$39:$A$782,$A184,СВЦЭМ!$B$39:$B$782,P$155)+'СЕТ СН'!$F$12</f>
        <v>151.17038977999999</v>
      </c>
      <c r="Q184" s="36">
        <f>SUMIFS(СВЦЭМ!$E$39:$E$782,СВЦЭМ!$A$39:$A$782,$A184,СВЦЭМ!$B$39:$B$782,Q$155)+'СЕТ СН'!$F$12</f>
        <v>150.68881450000001</v>
      </c>
      <c r="R184" s="36">
        <f>SUMIFS(СВЦЭМ!$E$39:$E$782,СВЦЭМ!$A$39:$A$782,$A184,СВЦЭМ!$B$39:$B$782,R$155)+'СЕТ СН'!$F$12</f>
        <v>149.88331801000001</v>
      </c>
      <c r="S184" s="36">
        <f>SUMIFS(СВЦЭМ!$E$39:$E$782,СВЦЭМ!$A$39:$A$782,$A184,СВЦЭМ!$B$39:$B$782,S$155)+'СЕТ СН'!$F$12</f>
        <v>156.52158224999999</v>
      </c>
      <c r="T184" s="36">
        <f>SUMIFS(СВЦЭМ!$E$39:$E$782,СВЦЭМ!$A$39:$A$782,$A184,СВЦЭМ!$B$39:$B$782,T$155)+'СЕТ СН'!$F$12</f>
        <v>146.65576548000001</v>
      </c>
      <c r="U184" s="36">
        <f>SUMIFS(СВЦЭМ!$E$39:$E$782,СВЦЭМ!$A$39:$A$782,$A184,СВЦЭМ!$B$39:$B$782,U$155)+'СЕТ СН'!$F$12</f>
        <v>134.85592199999999</v>
      </c>
      <c r="V184" s="36">
        <f>SUMIFS(СВЦЭМ!$E$39:$E$782,СВЦЭМ!$A$39:$A$782,$A184,СВЦЭМ!$B$39:$B$782,V$155)+'СЕТ СН'!$F$12</f>
        <v>128.74563277999999</v>
      </c>
      <c r="W184" s="36">
        <f>SUMIFS(СВЦЭМ!$E$39:$E$782,СВЦЭМ!$A$39:$A$782,$A184,СВЦЭМ!$B$39:$B$782,W$155)+'СЕТ СН'!$F$12</f>
        <v>134.05389224000001</v>
      </c>
      <c r="X184" s="36">
        <f>SUMIFS(СВЦЭМ!$E$39:$E$782,СВЦЭМ!$A$39:$A$782,$A184,СВЦЭМ!$B$39:$B$782,X$155)+'СЕТ СН'!$F$12</f>
        <v>131.15364772999999</v>
      </c>
      <c r="Y184" s="36">
        <f>SUMIFS(СВЦЭМ!$E$39:$E$782,СВЦЭМ!$A$39:$A$782,$A184,СВЦЭМ!$B$39:$B$782,Y$155)+'СЕТ СН'!$F$12</f>
        <v>129.71232086000001</v>
      </c>
    </row>
    <row r="185" spans="1:27" ht="15.75" x14ac:dyDescent="0.2">
      <c r="A185" s="35">
        <f t="shared" si="4"/>
        <v>44346</v>
      </c>
      <c r="B185" s="36">
        <f>SUMIFS(СВЦЭМ!$E$39:$E$782,СВЦЭМ!$A$39:$A$782,$A185,СВЦЭМ!$B$39:$B$782,B$155)+'СЕТ СН'!$F$12</f>
        <v>140.2655188</v>
      </c>
      <c r="C185" s="36">
        <f>SUMIFS(СВЦЭМ!$E$39:$E$782,СВЦЭМ!$A$39:$A$782,$A185,СВЦЭМ!$B$39:$B$782,C$155)+'СЕТ СН'!$F$12</f>
        <v>155.85573540999999</v>
      </c>
      <c r="D185" s="36">
        <f>SUMIFS(СВЦЭМ!$E$39:$E$782,СВЦЭМ!$A$39:$A$782,$A185,СВЦЭМ!$B$39:$B$782,D$155)+'СЕТ СН'!$F$12</f>
        <v>165.42998396999999</v>
      </c>
      <c r="E185" s="36">
        <f>SUMIFS(СВЦЭМ!$E$39:$E$782,СВЦЭМ!$A$39:$A$782,$A185,СВЦЭМ!$B$39:$B$782,E$155)+'СЕТ СН'!$F$12</f>
        <v>168.80470711999999</v>
      </c>
      <c r="F185" s="36">
        <f>SUMIFS(СВЦЭМ!$E$39:$E$782,СВЦЭМ!$A$39:$A$782,$A185,СВЦЭМ!$B$39:$B$782,F$155)+'СЕТ СН'!$F$12</f>
        <v>174.12665514</v>
      </c>
      <c r="G185" s="36">
        <f>SUMIFS(СВЦЭМ!$E$39:$E$782,СВЦЭМ!$A$39:$A$782,$A185,СВЦЭМ!$B$39:$B$782,G$155)+'СЕТ СН'!$F$12</f>
        <v>174.48847681000001</v>
      </c>
      <c r="H185" s="36">
        <f>SUMIFS(СВЦЭМ!$E$39:$E$782,СВЦЭМ!$A$39:$A$782,$A185,СВЦЭМ!$B$39:$B$782,H$155)+'СЕТ СН'!$F$12</f>
        <v>168.57157221</v>
      </c>
      <c r="I185" s="36">
        <f>SUMIFS(СВЦЭМ!$E$39:$E$782,СВЦЭМ!$A$39:$A$782,$A185,СВЦЭМ!$B$39:$B$782,I$155)+'СЕТ СН'!$F$12</f>
        <v>151.80839853000001</v>
      </c>
      <c r="J185" s="36">
        <f>SUMIFS(СВЦЭМ!$E$39:$E$782,СВЦЭМ!$A$39:$A$782,$A185,СВЦЭМ!$B$39:$B$782,J$155)+'СЕТ СН'!$F$12</f>
        <v>136.37069513</v>
      </c>
      <c r="K185" s="36">
        <f>SUMIFS(СВЦЭМ!$E$39:$E$782,СВЦЭМ!$A$39:$A$782,$A185,СВЦЭМ!$B$39:$B$782,K$155)+'СЕТ СН'!$F$12</f>
        <v>125.29966745999999</v>
      </c>
      <c r="L185" s="36">
        <f>SUMIFS(СВЦЭМ!$E$39:$E$782,СВЦЭМ!$A$39:$A$782,$A185,СВЦЭМ!$B$39:$B$782,L$155)+'СЕТ СН'!$F$12</f>
        <v>122.44975083999999</v>
      </c>
      <c r="M185" s="36">
        <f>SUMIFS(СВЦЭМ!$E$39:$E$782,СВЦЭМ!$A$39:$A$782,$A185,СВЦЭМ!$B$39:$B$782,M$155)+'СЕТ СН'!$F$12</f>
        <v>125.3005917</v>
      </c>
      <c r="N185" s="36">
        <f>SUMIFS(СВЦЭМ!$E$39:$E$782,СВЦЭМ!$A$39:$A$782,$A185,СВЦЭМ!$B$39:$B$782,N$155)+'СЕТ СН'!$F$12</f>
        <v>139.2136443</v>
      </c>
      <c r="O185" s="36">
        <f>SUMIFS(СВЦЭМ!$E$39:$E$782,СВЦЭМ!$A$39:$A$782,$A185,СВЦЭМ!$B$39:$B$782,O$155)+'СЕТ СН'!$F$12</f>
        <v>147.19102702000001</v>
      </c>
      <c r="P185" s="36">
        <f>SUMIFS(СВЦЭМ!$E$39:$E$782,СВЦЭМ!$A$39:$A$782,$A185,СВЦЭМ!$B$39:$B$782,P$155)+'СЕТ СН'!$F$12</f>
        <v>151.46666046000001</v>
      </c>
      <c r="Q185" s="36">
        <f>SUMIFS(СВЦЭМ!$E$39:$E$782,СВЦЭМ!$A$39:$A$782,$A185,СВЦЭМ!$B$39:$B$782,Q$155)+'СЕТ СН'!$F$12</f>
        <v>149.7932739</v>
      </c>
      <c r="R185" s="36">
        <f>SUMIFS(СВЦЭМ!$E$39:$E$782,СВЦЭМ!$A$39:$A$782,$A185,СВЦЭМ!$B$39:$B$782,R$155)+'СЕТ СН'!$F$12</f>
        <v>145.20689039000001</v>
      </c>
      <c r="S185" s="36">
        <f>SUMIFS(СВЦЭМ!$E$39:$E$782,СВЦЭМ!$A$39:$A$782,$A185,СВЦЭМ!$B$39:$B$782,S$155)+'СЕТ СН'!$F$12</f>
        <v>139.67130122</v>
      </c>
      <c r="T185" s="36">
        <f>SUMIFS(СВЦЭМ!$E$39:$E$782,СВЦЭМ!$A$39:$A$782,$A185,СВЦЭМ!$B$39:$B$782,T$155)+'СЕТ СН'!$F$12</f>
        <v>128.41765169999999</v>
      </c>
      <c r="U185" s="36">
        <f>SUMIFS(СВЦЭМ!$E$39:$E$782,СВЦЭМ!$A$39:$A$782,$A185,СВЦЭМ!$B$39:$B$782,U$155)+'СЕТ СН'!$F$12</f>
        <v>123.19008384</v>
      </c>
      <c r="V185" s="36">
        <f>SUMIFS(СВЦЭМ!$E$39:$E$782,СВЦЭМ!$A$39:$A$782,$A185,СВЦЭМ!$B$39:$B$782,V$155)+'СЕТ СН'!$F$12</f>
        <v>126.34720799</v>
      </c>
      <c r="W185" s="36">
        <f>SUMIFS(СВЦЭМ!$E$39:$E$782,СВЦЭМ!$A$39:$A$782,$A185,СВЦЭМ!$B$39:$B$782,W$155)+'СЕТ СН'!$F$12</f>
        <v>135.72838665</v>
      </c>
      <c r="X185" s="36">
        <f>SUMIFS(СВЦЭМ!$E$39:$E$782,СВЦЭМ!$A$39:$A$782,$A185,СВЦЭМ!$B$39:$B$782,X$155)+'СЕТ СН'!$F$12</f>
        <v>126.79743889</v>
      </c>
      <c r="Y185" s="36">
        <f>SUMIFS(СВЦЭМ!$E$39:$E$782,СВЦЭМ!$A$39:$A$782,$A185,СВЦЭМ!$B$39:$B$782,Y$155)+'СЕТ СН'!$F$12</f>
        <v>123.19729233</v>
      </c>
    </row>
    <row r="186" spans="1:27" ht="15.75" x14ac:dyDescent="0.2">
      <c r="A186" s="35">
        <f t="shared" si="4"/>
        <v>44347</v>
      </c>
      <c r="B186" s="36">
        <f>SUMIFS(СВЦЭМ!$E$39:$E$782,СВЦЭМ!$A$39:$A$782,$A186,СВЦЭМ!$B$39:$B$782,B$155)+'СЕТ СН'!$F$12</f>
        <v>136.64203402000001</v>
      </c>
      <c r="C186" s="36">
        <f>SUMIFS(СВЦЭМ!$E$39:$E$782,СВЦЭМ!$A$39:$A$782,$A186,СВЦЭМ!$B$39:$B$782,C$155)+'СЕТ СН'!$F$12</f>
        <v>154.16372684999999</v>
      </c>
      <c r="D186" s="36">
        <f>SUMIFS(СВЦЭМ!$E$39:$E$782,СВЦЭМ!$A$39:$A$782,$A186,СВЦЭМ!$B$39:$B$782,D$155)+'СЕТ СН'!$F$12</f>
        <v>163.41165115999999</v>
      </c>
      <c r="E186" s="36">
        <f>SUMIFS(СВЦЭМ!$E$39:$E$782,СВЦЭМ!$A$39:$A$782,$A186,СВЦЭМ!$B$39:$B$782,E$155)+'СЕТ СН'!$F$12</f>
        <v>165.79788927999999</v>
      </c>
      <c r="F186" s="36">
        <f>SUMIFS(СВЦЭМ!$E$39:$E$782,СВЦЭМ!$A$39:$A$782,$A186,СВЦЭМ!$B$39:$B$782,F$155)+'СЕТ СН'!$F$12</f>
        <v>170.04448879</v>
      </c>
      <c r="G186" s="36">
        <f>SUMIFS(СВЦЭМ!$E$39:$E$782,СВЦЭМ!$A$39:$A$782,$A186,СВЦЭМ!$B$39:$B$782,G$155)+'СЕТ СН'!$F$12</f>
        <v>168.88899398999999</v>
      </c>
      <c r="H186" s="36">
        <f>SUMIFS(СВЦЭМ!$E$39:$E$782,СВЦЭМ!$A$39:$A$782,$A186,СВЦЭМ!$B$39:$B$782,H$155)+'СЕТ СН'!$F$12</f>
        <v>165.59490425000001</v>
      </c>
      <c r="I186" s="36">
        <f>SUMIFS(СВЦЭМ!$E$39:$E$782,СВЦЭМ!$A$39:$A$782,$A186,СВЦЭМ!$B$39:$B$782,I$155)+'СЕТ СН'!$F$12</f>
        <v>168.53182099</v>
      </c>
      <c r="J186" s="36">
        <f>SUMIFS(СВЦЭМ!$E$39:$E$782,СВЦЭМ!$A$39:$A$782,$A186,СВЦЭМ!$B$39:$B$782,J$155)+'СЕТ СН'!$F$12</f>
        <v>167.83949815</v>
      </c>
      <c r="K186" s="36">
        <f>SUMIFS(СВЦЭМ!$E$39:$E$782,СВЦЭМ!$A$39:$A$782,$A186,СВЦЭМ!$B$39:$B$782,K$155)+'СЕТ СН'!$F$12</f>
        <v>168.24000611</v>
      </c>
      <c r="L186" s="36">
        <f>SUMIFS(СВЦЭМ!$E$39:$E$782,СВЦЭМ!$A$39:$A$782,$A186,СВЦЭМ!$B$39:$B$782,L$155)+'СЕТ СН'!$F$12</f>
        <v>168.32324796</v>
      </c>
      <c r="M186" s="36">
        <f>SUMIFS(СВЦЭМ!$E$39:$E$782,СВЦЭМ!$A$39:$A$782,$A186,СВЦЭМ!$B$39:$B$782,M$155)+'СЕТ СН'!$F$12</f>
        <v>163.81386613999999</v>
      </c>
      <c r="N186" s="36">
        <f>SUMIFS(СВЦЭМ!$E$39:$E$782,СВЦЭМ!$A$39:$A$782,$A186,СВЦЭМ!$B$39:$B$782,N$155)+'СЕТ СН'!$F$12</f>
        <v>168.57797239000001</v>
      </c>
      <c r="O186" s="36">
        <f>SUMIFS(СВЦЭМ!$E$39:$E$782,СВЦЭМ!$A$39:$A$782,$A186,СВЦЭМ!$B$39:$B$782,O$155)+'СЕТ СН'!$F$12</f>
        <v>177.45085649999999</v>
      </c>
      <c r="P186" s="36">
        <f>SUMIFS(СВЦЭМ!$E$39:$E$782,СВЦЭМ!$A$39:$A$782,$A186,СВЦЭМ!$B$39:$B$782,P$155)+'СЕТ СН'!$F$12</f>
        <v>179.97957446999999</v>
      </c>
      <c r="Q186" s="36">
        <f>SUMIFS(СВЦЭМ!$E$39:$E$782,СВЦЭМ!$A$39:$A$782,$A186,СВЦЭМ!$B$39:$B$782,Q$155)+'СЕТ СН'!$F$12</f>
        <v>178.98652208999999</v>
      </c>
      <c r="R186" s="36">
        <f>SUMIFS(СВЦЭМ!$E$39:$E$782,СВЦЭМ!$A$39:$A$782,$A186,СВЦЭМ!$B$39:$B$782,R$155)+'СЕТ СН'!$F$12</f>
        <v>176.74865513</v>
      </c>
      <c r="S186" s="36">
        <f>SUMIFS(СВЦЭМ!$E$39:$E$782,СВЦЭМ!$A$39:$A$782,$A186,СВЦЭМ!$B$39:$B$782,S$155)+'СЕТ СН'!$F$12</f>
        <v>170.66869833999999</v>
      </c>
      <c r="T186" s="36">
        <f>SUMIFS(СВЦЭМ!$E$39:$E$782,СВЦЭМ!$A$39:$A$782,$A186,СВЦЭМ!$B$39:$B$782,T$155)+'СЕТ СН'!$F$12</f>
        <v>160.63919544000001</v>
      </c>
      <c r="U186" s="36">
        <f>SUMIFS(СВЦЭМ!$E$39:$E$782,СВЦЭМ!$A$39:$A$782,$A186,СВЦЭМ!$B$39:$B$782,U$155)+'СЕТ СН'!$F$12</f>
        <v>153.64358224</v>
      </c>
      <c r="V186" s="36">
        <f>SUMIFS(СВЦЭМ!$E$39:$E$782,СВЦЭМ!$A$39:$A$782,$A186,СВЦЭМ!$B$39:$B$782,V$155)+'СЕТ СН'!$F$12</f>
        <v>154.73568008000001</v>
      </c>
      <c r="W186" s="36">
        <f>SUMIFS(СВЦЭМ!$E$39:$E$782,СВЦЭМ!$A$39:$A$782,$A186,СВЦЭМ!$B$39:$B$782,W$155)+'СЕТ СН'!$F$12</f>
        <v>160.96193381</v>
      </c>
      <c r="X186" s="36">
        <f>SUMIFS(СВЦЭМ!$E$39:$E$782,СВЦЭМ!$A$39:$A$782,$A186,СВЦЭМ!$B$39:$B$782,X$155)+'СЕТ СН'!$F$12</f>
        <v>156.10137301</v>
      </c>
      <c r="Y186" s="36">
        <f>SUMIFS(СВЦЭМ!$E$39:$E$782,СВЦЭМ!$A$39:$A$782,$A186,СВЦЭМ!$B$39:$B$782,Y$155)+'СЕТ СН'!$F$12</f>
        <v>146.57404901999999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СН'!$F$12</f>
        <v>231.22660628</v>
      </c>
      <c r="C191" s="36">
        <f>SUMIFS(СВЦЭМ!$F$39:$F$782,СВЦЭМ!$A$39:$A$782,$A191,СВЦЭМ!$B$39:$B$782,C$190)+'СЕТ СН'!$F$12</f>
        <v>242.38421653</v>
      </c>
      <c r="D191" s="36">
        <f>SUMIFS(СВЦЭМ!$F$39:$F$782,СВЦЭМ!$A$39:$A$782,$A191,СВЦЭМ!$B$39:$B$782,D$190)+'СЕТ СН'!$F$12</f>
        <v>251.80209159</v>
      </c>
      <c r="E191" s="36">
        <f>SUMIFS(СВЦЭМ!$F$39:$F$782,СВЦЭМ!$A$39:$A$782,$A191,СВЦЭМ!$B$39:$B$782,E$190)+'СЕТ СН'!$F$12</f>
        <v>252.50465437</v>
      </c>
      <c r="F191" s="36">
        <f>SUMIFS(СВЦЭМ!$F$39:$F$782,СВЦЭМ!$A$39:$A$782,$A191,СВЦЭМ!$B$39:$B$782,F$190)+'СЕТ СН'!$F$12</f>
        <v>254.31638339</v>
      </c>
      <c r="G191" s="36">
        <f>SUMIFS(СВЦЭМ!$F$39:$F$782,СВЦЭМ!$A$39:$A$782,$A191,СВЦЭМ!$B$39:$B$782,G$190)+'СЕТ СН'!$F$12</f>
        <v>253.68254693</v>
      </c>
      <c r="H191" s="36">
        <f>SUMIFS(СВЦЭМ!$F$39:$F$782,СВЦЭМ!$A$39:$A$782,$A191,СВЦЭМ!$B$39:$B$782,H$190)+'СЕТ СН'!$F$12</f>
        <v>252.48114068000001</v>
      </c>
      <c r="I191" s="36">
        <f>SUMIFS(СВЦЭМ!$F$39:$F$782,СВЦЭМ!$A$39:$A$782,$A191,СВЦЭМ!$B$39:$B$782,I$190)+'СЕТ СН'!$F$12</f>
        <v>243.64886626000001</v>
      </c>
      <c r="J191" s="36">
        <f>SUMIFS(СВЦЭМ!$F$39:$F$782,СВЦЭМ!$A$39:$A$782,$A191,СВЦЭМ!$B$39:$B$782,J$190)+'СЕТ СН'!$F$12</f>
        <v>234.8481701</v>
      </c>
      <c r="K191" s="36">
        <f>SUMIFS(СВЦЭМ!$F$39:$F$782,СВЦЭМ!$A$39:$A$782,$A191,СВЦЭМ!$B$39:$B$782,K$190)+'СЕТ СН'!$F$12</f>
        <v>221.24467264</v>
      </c>
      <c r="L191" s="36">
        <f>SUMIFS(СВЦЭМ!$F$39:$F$782,СВЦЭМ!$A$39:$A$782,$A191,СВЦЭМ!$B$39:$B$782,L$190)+'СЕТ СН'!$F$12</f>
        <v>212.1889984</v>
      </c>
      <c r="M191" s="36">
        <f>SUMIFS(СВЦЭМ!$F$39:$F$782,СВЦЭМ!$A$39:$A$782,$A191,СВЦЭМ!$B$39:$B$782,M$190)+'СЕТ СН'!$F$12</f>
        <v>213.41268703</v>
      </c>
      <c r="N191" s="36">
        <f>SUMIFS(СВЦЭМ!$F$39:$F$782,СВЦЭМ!$A$39:$A$782,$A191,СВЦЭМ!$B$39:$B$782,N$190)+'СЕТ СН'!$F$12</f>
        <v>226.71697914000001</v>
      </c>
      <c r="O191" s="36">
        <f>SUMIFS(СВЦЭМ!$F$39:$F$782,СВЦЭМ!$A$39:$A$782,$A191,СВЦЭМ!$B$39:$B$782,O$190)+'СЕТ СН'!$F$12</f>
        <v>231.26612265</v>
      </c>
      <c r="P191" s="36">
        <f>SUMIFS(СВЦЭМ!$F$39:$F$782,СВЦЭМ!$A$39:$A$782,$A191,СВЦЭМ!$B$39:$B$782,P$190)+'СЕТ СН'!$F$12</f>
        <v>235.19334133999999</v>
      </c>
      <c r="Q191" s="36">
        <f>SUMIFS(СВЦЭМ!$F$39:$F$782,СВЦЭМ!$A$39:$A$782,$A191,СВЦЭМ!$B$39:$B$782,Q$190)+'СЕТ СН'!$F$12</f>
        <v>237.17164534</v>
      </c>
      <c r="R191" s="36">
        <f>SUMIFS(СВЦЭМ!$F$39:$F$782,СВЦЭМ!$A$39:$A$782,$A191,СВЦЭМ!$B$39:$B$782,R$190)+'СЕТ СН'!$F$12</f>
        <v>235.35855135</v>
      </c>
      <c r="S191" s="36">
        <f>SUMIFS(СВЦЭМ!$F$39:$F$782,СВЦЭМ!$A$39:$A$782,$A191,СВЦЭМ!$B$39:$B$782,S$190)+'СЕТ СН'!$F$12</f>
        <v>233.19030551</v>
      </c>
      <c r="T191" s="36">
        <f>SUMIFS(СВЦЭМ!$F$39:$F$782,СВЦЭМ!$A$39:$A$782,$A191,СВЦЭМ!$B$39:$B$782,T$190)+'СЕТ СН'!$F$12</f>
        <v>221.47611433</v>
      </c>
      <c r="U191" s="36">
        <f>SUMIFS(СВЦЭМ!$F$39:$F$782,СВЦЭМ!$A$39:$A$782,$A191,СВЦЭМ!$B$39:$B$782,U$190)+'СЕТ СН'!$F$12</f>
        <v>216.39254233</v>
      </c>
      <c r="V191" s="36">
        <f>SUMIFS(СВЦЭМ!$F$39:$F$782,СВЦЭМ!$A$39:$A$782,$A191,СВЦЭМ!$B$39:$B$782,V$190)+'СЕТ СН'!$F$12</f>
        <v>212.37775698999999</v>
      </c>
      <c r="W191" s="36">
        <f>SUMIFS(СВЦЭМ!$F$39:$F$782,СВЦЭМ!$A$39:$A$782,$A191,СВЦЭМ!$B$39:$B$782,W$190)+'СЕТ СН'!$F$12</f>
        <v>209.16974919</v>
      </c>
      <c r="X191" s="36">
        <f>SUMIFS(СВЦЭМ!$F$39:$F$782,СВЦЭМ!$A$39:$A$782,$A191,СВЦЭМ!$B$39:$B$782,X$190)+'СЕТ СН'!$F$12</f>
        <v>212.24849393</v>
      </c>
      <c r="Y191" s="36">
        <f>SUMIFS(СВЦЭМ!$F$39:$F$782,СВЦЭМ!$A$39:$A$782,$A191,СВЦЭМ!$B$39:$B$782,Y$190)+'СЕТ СН'!$F$12</f>
        <v>229.25388201999999</v>
      </c>
      <c r="AA191" s="45"/>
    </row>
    <row r="192" spans="1:27" ht="15.75" x14ac:dyDescent="0.2">
      <c r="A192" s="35">
        <f>A191+1</f>
        <v>44318</v>
      </c>
      <c r="B192" s="36">
        <f>SUMIFS(СВЦЭМ!$F$39:$F$782,СВЦЭМ!$A$39:$A$782,$A192,СВЦЭМ!$B$39:$B$782,B$190)+'СЕТ СН'!$F$12</f>
        <v>224.17003066000001</v>
      </c>
      <c r="C192" s="36">
        <f>SUMIFS(СВЦЭМ!$F$39:$F$782,СВЦЭМ!$A$39:$A$782,$A192,СВЦЭМ!$B$39:$B$782,C$190)+'СЕТ СН'!$F$12</f>
        <v>233.57483110000001</v>
      </c>
      <c r="D192" s="36">
        <f>SUMIFS(СВЦЭМ!$F$39:$F$782,СВЦЭМ!$A$39:$A$782,$A192,СВЦЭМ!$B$39:$B$782,D$190)+'СЕТ СН'!$F$12</f>
        <v>245.58113906</v>
      </c>
      <c r="E192" s="36">
        <f>SUMIFS(СВЦЭМ!$F$39:$F$782,СВЦЭМ!$A$39:$A$782,$A192,СВЦЭМ!$B$39:$B$782,E$190)+'СЕТ СН'!$F$12</f>
        <v>249.98737611000001</v>
      </c>
      <c r="F192" s="36">
        <f>SUMIFS(СВЦЭМ!$F$39:$F$782,СВЦЭМ!$A$39:$A$782,$A192,СВЦЭМ!$B$39:$B$782,F$190)+'СЕТ СН'!$F$12</f>
        <v>252.61375476000001</v>
      </c>
      <c r="G192" s="36">
        <f>SUMIFS(СВЦЭМ!$F$39:$F$782,СВЦЭМ!$A$39:$A$782,$A192,СВЦЭМ!$B$39:$B$782,G$190)+'СЕТ СН'!$F$12</f>
        <v>252.06281109</v>
      </c>
      <c r="H192" s="36">
        <f>SUMIFS(СВЦЭМ!$F$39:$F$782,СВЦЭМ!$A$39:$A$782,$A192,СВЦЭМ!$B$39:$B$782,H$190)+'СЕТ СН'!$F$12</f>
        <v>253.28528223999999</v>
      </c>
      <c r="I192" s="36">
        <f>SUMIFS(СВЦЭМ!$F$39:$F$782,СВЦЭМ!$A$39:$A$782,$A192,СВЦЭМ!$B$39:$B$782,I$190)+'СЕТ СН'!$F$12</f>
        <v>246.21644459000001</v>
      </c>
      <c r="J192" s="36">
        <f>SUMIFS(СВЦЭМ!$F$39:$F$782,СВЦЭМ!$A$39:$A$782,$A192,СВЦЭМ!$B$39:$B$782,J$190)+'СЕТ СН'!$F$12</f>
        <v>229.91857181</v>
      </c>
      <c r="K192" s="36">
        <f>SUMIFS(СВЦЭМ!$F$39:$F$782,СВЦЭМ!$A$39:$A$782,$A192,СВЦЭМ!$B$39:$B$782,K$190)+'СЕТ СН'!$F$12</f>
        <v>220.38085835999999</v>
      </c>
      <c r="L192" s="36">
        <f>SUMIFS(СВЦЭМ!$F$39:$F$782,СВЦЭМ!$A$39:$A$782,$A192,СВЦЭМ!$B$39:$B$782,L$190)+'СЕТ СН'!$F$12</f>
        <v>209.34072660999999</v>
      </c>
      <c r="M192" s="36">
        <f>SUMIFS(СВЦЭМ!$F$39:$F$782,СВЦЭМ!$A$39:$A$782,$A192,СВЦЭМ!$B$39:$B$782,M$190)+'СЕТ СН'!$F$12</f>
        <v>209.22697196999999</v>
      </c>
      <c r="N192" s="36">
        <f>SUMIFS(СВЦЭМ!$F$39:$F$782,СВЦЭМ!$A$39:$A$782,$A192,СВЦЭМ!$B$39:$B$782,N$190)+'СЕТ СН'!$F$12</f>
        <v>226.03889999</v>
      </c>
      <c r="O192" s="36">
        <f>SUMIFS(СВЦЭМ!$F$39:$F$782,СВЦЭМ!$A$39:$A$782,$A192,СВЦЭМ!$B$39:$B$782,O$190)+'СЕТ СН'!$F$12</f>
        <v>229.30672154000001</v>
      </c>
      <c r="P192" s="36">
        <f>SUMIFS(СВЦЭМ!$F$39:$F$782,СВЦЭМ!$A$39:$A$782,$A192,СВЦЭМ!$B$39:$B$782,P$190)+'СЕТ СН'!$F$12</f>
        <v>233.62617964</v>
      </c>
      <c r="Q192" s="36">
        <f>SUMIFS(СВЦЭМ!$F$39:$F$782,СВЦЭМ!$A$39:$A$782,$A192,СВЦЭМ!$B$39:$B$782,Q$190)+'СЕТ СН'!$F$12</f>
        <v>233.56185543000001</v>
      </c>
      <c r="R192" s="36">
        <f>SUMIFS(СВЦЭМ!$F$39:$F$782,СВЦЭМ!$A$39:$A$782,$A192,СВЦЭМ!$B$39:$B$782,R$190)+'СЕТ СН'!$F$12</f>
        <v>230.90269565</v>
      </c>
      <c r="S192" s="36">
        <f>SUMIFS(СВЦЭМ!$F$39:$F$782,СВЦЭМ!$A$39:$A$782,$A192,СВЦЭМ!$B$39:$B$782,S$190)+'СЕТ СН'!$F$12</f>
        <v>228.64830516000001</v>
      </c>
      <c r="T192" s="36">
        <f>SUMIFS(СВЦЭМ!$F$39:$F$782,СВЦЭМ!$A$39:$A$782,$A192,СВЦЭМ!$B$39:$B$782,T$190)+'СЕТ СН'!$F$12</f>
        <v>217.31726216000001</v>
      </c>
      <c r="U192" s="36">
        <f>SUMIFS(СВЦЭМ!$F$39:$F$782,СВЦЭМ!$A$39:$A$782,$A192,СВЦЭМ!$B$39:$B$782,U$190)+'СЕТ СН'!$F$12</f>
        <v>211.68717319999999</v>
      </c>
      <c r="V192" s="36">
        <f>SUMIFS(СВЦЭМ!$F$39:$F$782,СВЦЭМ!$A$39:$A$782,$A192,СВЦЭМ!$B$39:$B$782,V$190)+'СЕТ СН'!$F$12</f>
        <v>204.44748247999999</v>
      </c>
      <c r="W192" s="36">
        <f>SUMIFS(СВЦЭМ!$F$39:$F$782,СВЦЭМ!$A$39:$A$782,$A192,СВЦЭМ!$B$39:$B$782,W$190)+'СЕТ СН'!$F$12</f>
        <v>203.77251676</v>
      </c>
      <c r="X192" s="36">
        <f>SUMIFS(СВЦЭМ!$F$39:$F$782,СВЦЭМ!$A$39:$A$782,$A192,СВЦЭМ!$B$39:$B$782,X$190)+'СЕТ СН'!$F$12</f>
        <v>212.16465464999999</v>
      </c>
      <c r="Y192" s="36">
        <f>SUMIFS(СВЦЭМ!$F$39:$F$782,СВЦЭМ!$A$39:$A$782,$A192,СВЦЭМ!$B$39:$B$782,Y$190)+'СЕТ СН'!$F$12</f>
        <v>226.17470617999999</v>
      </c>
    </row>
    <row r="193" spans="1:25" ht="15.75" x14ac:dyDescent="0.2">
      <c r="A193" s="35">
        <f t="shared" ref="A193:A221" si="5">A192+1</f>
        <v>44319</v>
      </c>
      <c r="B193" s="36">
        <f>SUMIFS(СВЦЭМ!$F$39:$F$782,СВЦЭМ!$A$39:$A$782,$A193,СВЦЭМ!$B$39:$B$782,B$190)+'СЕТ СН'!$F$12</f>
        <v>222.64936736000001</v>
      </c>
      <c r="C193" s="36">
        <f>SUMIFS(СВЦЭМ!$F$39:$F$782,СВЦЭМ!$A$39:$A$782,$A193,СВЦЭМ!$B$39:$B$782,C$190)+'СЕТ СН'!$F$12</f>
        <v>238.19127226000001</v>
      </c>
      <c r="D193" s="36">
        <f>SUMIFS(СВЦЭМ!$F$39:$F$782,СВЦЭМ!$A$39:$A$782,$A193,СВЦЭМ!$B$39:$B$782,D$190)+'СЕТ СН'!$F$12</f>
        <v>247.25976366</v>
      </c>
      <c r="E193" s="36">
        <f>SUMIFS(СВЦЭМ!$F$39:$F$782,СВЦЭМ!$A$39:$A$782,$A193,СВЦЭМ!$B$39:$B$782,E$190)+'СЕТ СН'!$F$12</f>
        <v>250.71089706000001</v>
      </c>
      <c r="F193" s="36">
        <f>SUMIFS(СВЦЭМ!$F$39:$F$782,СВЦЭМ!$A$39:$A$782,$A193,СВЦЭМ!$B$39:$B$782,F$190)+'СЕТ СН'!$F$12</f>
        <v>253.48528028000001</v>
      </c>
      <c r="G193" s="36">
        <f>SUMIFS(СВЦЭМ!$F$39:$F$782,СВЦЭМ!$A$39:$A$782,$A193,СВЦЭМ!$B$39:$B$782,G$190)+'СЕТ СН'!$F$12</f>
        <v>254.29295318999999</v>
      </c>
      <c r="H193" s="36">
        <f>SUMIFS(СВЦЭМ!$F$39:$F$782,СВЦЭМ!$A$39:$A$782,$A193,СВЦЭМ!$B$39:$B$782,H$190)+'СЕТ СН'!$F$12</f>
        <v>254.70432450999999</v>
      </c>
      <c r="I193" s="36">
        <f>SUMIFS(СВЦЭМ!$F$39:$F$782,СВЦЭМ!$A$39:$A$782,$A193,СВЦЭМ!$B$39:$B$782,I$190)+'СЕТ СН'!$F$12</f>
        <v>245.87965862999999</v>
      </c>
      <c r="J193" s="36">
        <f>SUMIFS(СВЦЭМ!$F$39:$F$782,СВЦЭМ!$A$39:$A$782,$A193,СВЦЭМ!$B$39:$B$782,J$190)+'СЕТ СН'!$F$12</f>
        <v>231.68197982999999</v>
      </c>
      <c r="K193" s="36">
        <f>SUMIFS(СВЦЭМ!$F$39:$F$782,СВЦЭМ!$A$39:$A$782,$A193,СВЦЭМ!$B$39:$B$782,K$190)+'СЕТ СН'!$F$12</f>
        <v>222.45818707000001</v>
      </c>
      <c r="L193" s="36">
        <f>SUMIFS(СВЦЭМ!$F$39:$F$782,СВЦЭМ!$A$39:$A$782,$A193,СВЦЭМ!$B$39:$B$782,L$190)+'СЕТ СН'!$F$12</f>
        <v>217.17526809</v>
      </c>
      <c r="M193" s="36">
        <f>SUMIFS(СВЦЭМ!$F$39:$F$782,СВЦЭМ!$A$39:$A$782,$A193,СВЦЭМ!$B$39:$B$782,M$190)+'СЕТ СН'!$F$12</f>
        <v>213.66327874000001</v>
      </c>
      <c r="N193" s="36">
        <f>SUMIFS(СВЦЭМ!$F$39:$F$782,СВЦЭМ!$A$39:$A$782,$A193,СВЦЭМ!$B$39:$B$782,N$190)+'СЕТ СН'!$F$12</f>
        <v>221.29939679</v>
      </c>
      <c r="O193" s="36">
        <f>SUMIFS(СВЦЭМ!$F$39:$F$782,СВЦЭМ!$A$39:$A$782,$A193,СВЦЭМ!$B$39:$B$782,O$190)+'СЕТ СН'!$F$12</f>
        <v>229.28981342</v>
      </c>
      <c r="P193" s="36">
        <f>SUMIFS(СВЦЭМ!$F$39:$F$782,СВЦЭМ!$A$39:$A$782,$A193,СВЦЭМ!$B$39:$B$782,P$190)+'СЕТ СН'!$F$12</f>
        <v>233.68459243999999</v>
      </c>
      <c r="Q193" s="36">
        <f>SUMIFS(СВЦЭМ!$F$39:$F$782,СВЦЭМ!$A$39:$A$782,$A193,СВЦЭМ!$B$39:$B$782,Q$190)+'СЕТ СН'!$F$12</f>
        <v>235.72855068999999</v>
      </c>
      <c r="R193" s="36">
        <f>SUMIFS(СВЦЭМ!$F$39:$F$782,СВЦЭМ!$A$39:$A$782,$A193,СВЦЭМ!$B$39:$B$782,R$190)+'СЕТ СН'!$F$12</f>
        <v>233.23261803</v>
      </c>
      <c r="S193" s="36">
        <f>SUMIFS(СВЦЭМ!$F$39:$F$782,СВЦЭМ!$A$39:$A$782,$A193,СВЦЭМ!$B$39:$B$782,S$190)+'СЕТ СН'!$F$12</f>
        <v>228.53043493999999</v>
      </c>
      <c r="T193" s="36">
        <f>SUMIFS(СВЦЭМ!$F$39:$F$782,СВЦЭМ!$A$39:$A$782,$A193,СВЦЭМ!$B$39:$B$782,T$190)+'СЕТ СН'!$F$12</f>
        <v>217.52620322000001</v>
      </c>
      <c r="U193" s="36">
        <f>SUMIFS(СВЦЭМ!$F$39:$F$782,СВЦЭМ!$A$39:$A$782,$A193,СВЦЭМ!$B$39:$B$782,U$190)+'СЕТ СН'!$F$12</f>
        <v>212.77932224</v>
      </c>
      <c r="V193" s="36">
        <f>SUMIFS(СВЦЭМ!$F$39:$F$782,СВЦЭМ!$A$39:$A$782,$A193,СВЦЭМ!$B$39:$B$782,V$190)+'СЕТ СН'!$F$12</f>
        <v>210.34517044</v>
      </c>
      <c r="W193" s="36">
        <f>SUMIFS(СВЦЭМ!$F$39:$F$782,СВЦЭМ!$A$39:$A$782,$A193,СВЦЭМ!$B$39:$B$782,W$190)+'СЕТ СН'!$F$12</f>
        <v>211.83938130999999</v>
      </c>
      <c r="X193" s="36">
        <f>SUMIFS(СВЦЭМ!$F$39:$F$782,СВЦЭМ!$A$39:$A$782,$A193,СВЦЭМ!$B$39:$B$782,X$190)+'СЕТ СН'!$F$12</f>
        <v>209.19414429</v>
      </c>
      <c r="Y193" s="36">
        <f>SUMIFS(СВЦЭМ!$F$39:$F$782,СВЦЭМ!$A$39:$A$782,$A193,СВЦЭМ!$B$39:$B$782,Y$190)+'СЕТ СН'!$F$12</f>
        <v>210.75606171999999</v>
      </c>
    </row>
    <row r="194" spans="1:25" ht="15.75" x14ac:dyDescent="0.2">
      <c r="A194" s="35">
        <f t="shared" si="5"/>
        <v>44320</v>
      </c>
      <c r="B194" s="36">
        <f>SUMIFS(СВЦЭМ!$F$39:$F$782,СВЦЭМ!$A$39:$A$782,$A194,СВЦЭМ!$B$39:$B$782,B$190)+'СЕТ СН'!$F$12</f>
        <v>213.92963257</v>
      </c>
      <c r="C194" s="36">
        <f>SUMIFS(СВЦЭМ!$F$39:$F$782,СВЦЭМ!$A$39:$A$782,$A194,СВЦЭМ!$B$39:$B$782,C$190)+'СЕТ СН'!$F$12</f>
        <v>226.91629244999999</v>
      </c>
      <c r="D194" s="36">
        <f>SUMIFS(СВЦЭМ!$F$39:$F$782,СВЦЭМ!$A$39:$A$782,$A194,СВЦЭМ!$B$39:$B$782,D$190)+'СЕТ СН'!$F$12</f>
        <v>232.07360018</v>
      </c>
      <c r="E194" s="36">
        <f>SUMIFS(СВЦЭМ!$F$39:$F$782,СВЦЭМ!$A$39:$A$782,$A194,СВЦЭМ!$B$39:$B$782,E$190)+'СЕТ СН'!$F$12</f>
        <v>234.82849902999999</v>
      </c>
      <c r="F194" s="36">
        <f>SUMIFS(СВЦЭМ!$F$39:$F$782,СВЦЭМ!$A$39:$A$782,$A194,СВЦЭМ!$B$39:$B$782,F$190)+'СЕТ СН'!$F$12</f>
        <v>237.84211794000001</v>
      </c>
      <c r="G194" s="36">
        <f>SUMIFS(СВЦЭМ!$F$39:$F$782,СВЦЭМ!$A$39:$A$782,$A194,СВЦЭМ!$B$39:$B$782,G$190)+'СЕТ СН'!$F$12</f>
        <v>236.58228320000001</v>
      </c>
      <c r="H194" s="36">
        <f>SUMIFS(СВЦЭМ!$F$39:$F$782,СВЦЭМ!$A$39:$A$782,$A194,СВЦЭМ!$B$39:$B$782,H$190)+'СЕТ СН'!$F$12</f>
        <v>229.31891761</v>
      </c>
      <c r="I194" s="36">
        <f>SUMIFS(СВЦЭМ!$F$39:$F$782,СВЦЭМ!$A$39:$A$782,$A194,СВЦЭМ!$B$39:$B$782,I$190)+'СЕТ СН'!$F$12</f>
        <v>224.29956823000001</v>
      </c>
      <c r="J194" s="36">
        <f>SUMIFS(СВЦЭМ!$F$39:$F$782,СВЦЭМ!$A$39:$A$782,$A194,СВЦЭМ!$B$39:$B$782,J$190)+'СЕТ СН'!$F$12</f>
        <v>217.23677283000001</v>
      </c>
      <c r="K194" s="36">
        <f>SUMIFS(СВЦЭМ!$F$39:$F$782,СВЦЭМ!$A$39:$A$782,$A194,СВЦЭМ!$B$39:$B$782,K$190)+'СЕТ СН'!$F$12</f>
        <v>211.83692572000001</v>
      </c>
      <c r="L194" s="36">
        <f>SUMIFS(СВЦЭМ!$F$39:$F$782,СВЦЭМ!$A$39:$A$782,$A194,СВЦЭМ!$B$39:$B$782,L$190)+'СЕТ СН'!$F$12</f>
        <v>210.28527063000001</v>
      </c>
      <c r="M194" s="36">
        <f>SUMIFS(СВЦЭМ!$F$39:$F$782,СВЦЭМ!$A$39:$A$782,$A194,СВЦЭМ!$B$39:$B$782,M$190)+'СЕТ СН'!$F$12</f>
        <v>209.72337654</v>
      </c>
      <c r="N194" s="36">
        <f>SUMIFS(СВЦЭМ!$F$39:$F$782,СВЦЭМ!$A$39:$A$782,$A194,СВЦЭМ!$B$39:$B$782,N$190)+'СЕТ СН'!$F$12</f>
        <v>212.00035556</v>
      </c>
      <c r="O194" s="36">
        <f>SUMIFS(СВЦЭМ!$F$39:$F$782,СВЦЭМ!$A$39:$A$782,$A194,СВЦЭМ!$B$39:$B$782,O$190)+'СЕТ СН'!$F$12</f>
        <v>212.42550790999999</v>
      </c>
      <c r="P194" s="36">
        <f>SUMIFS(СВЦЭМ!$F$39:$F$782,СВЦЭМ!$A$39:$A$782,$A194,СВЦЭМ!$B$39:$B$782,P$190)+'СЕТ СН'!$F$12</f>
        <v>214.12600552000001</v>
      </c>
      <c r="Q194" s="36">
        <f>SUMIFS(СВЦЭМ!$F$39:$F$782,СВЦЭМ!$A$39:$A$782,$A194,СВЦЭМ!$B$39:$B$782,Q$190)+'СЕТ СН'!$F$12</f>
        <v>214.689042</v>
      </c>
      <c r="R194" s="36">
        <f>SUMIFS(СВЦЭМ!$F$39:$F$782,СВЦЭМ!$A$39:$A$782,$A194,СВЦЭМ!$B$39:$B$782,R$190)+'СЕТ СН'!$F$12</f>
        <v>215.60456607</v>
      </c>
      <c r="S194" s="36">
        <f>SUMIFS(СВЦЭМ!$F$39:$F$782,СВЦЭМ!$A$39:$A$782,$A194,СВЦЭМ!$B$39:$B$782,S$190)+'СЕТ СН'!$F$12</f>
        <v>219.04548704000001</v>
      </c>
      <c r="T194" s="36">
        <f>SUMIFS(СВЦЭМ!$F$39:$F$782,СВЦЭМ!$A$39:$A$782,$A194,СВЦЭМ!$B$39:$B$782,T$190)+'СЕТ СН'!$F$12</f>
        <v>212.77841698</v>
      </c>
      <c r="U194" s="36">
        <f>SUMIFS(СВЦЭМ!$F$39:$F$782,СВЦЭМ!$A$39:$A$782,$A194,СВЦЭМ!$B$39:$B$782,U$190)+'СЕТ СН'!$F$12</f>
        <v>205.56696564000001</v>
      </c>
      <c r="V194" s="36">
        <f>SUMIFS(СВЦЭМ!$F$39:$F$782,СВЦЭМ!$A$39:$A$782,$A194,СВЦЭМ!$B$39:$B$782,V$190)+'СЕТ СН'!$F$12</f>
        <v>201.67100786</v>
      </c>
      <c r="W194" s="36">
        <f>SUMIFS(СВЦЭМ!$F$39:$F$782,СВЦЭМ!$A$39:$A$782,$A194,СВЦЭМ!$B$39:$B$782,W$190)+'СЕТ СН'!$F$12</f>
        <v>203.04136729999999</v>
      </c>
      <c r="X194" s="36">
        <f>SUMIFS(СВЦЭМ!$F$39:$F$782,СВЦЭМ!$A$39:$A$782,$A194,СВЦЭМ!$B$39:$B$782,X$190)+'СЕТ СН'!$F$12</f>
        <v>207.70664188000001</v>
      </c>
      <c r="Y194" s="36">
        <f>SUMIFS(СВЦЭМ!$F$39:$F$782,СВЦЭМ!$A$39:$A$782,$A194,СВЦЭМ!$B$39:$B$782,Y$190)+'СЕТ СН'!$F$12</f>
        <v>212.64723085</v>
      </c>
    </row>
    <row r="195" spans="1:25" ht="15.75" x14ac:dyDescent="0.2">
      <c r="A195" s="35">
        <f t="shared" si="5"/>
        <v>44321</v>
      </c>
      <c r="B195" s="36">
        <f>SUMIFS(СВЦЭМ!$F$39:$F$782,СВЦЭМ!$A$39:$A$782,$A195,СВЦЭМ!$B$39:$B$782,B$190)+'СЕТ СН'!$F$12</f>
        <v>218.44369571999999</v>
      </c>
      <c r="C195" s="36">
        <f>SUMIFS(СВЦЭМ!$F$39:$F$782,СВЦЭМ!$A$39:$A$782,$A195,СВЦЭМ!$B$39:$B$782,C$190)+'СЕТ СН'!$F$12</f>
        <v>229.14390169000001</v>
      </c>
      <c r="D195" s="36">
        <f>SUMIFS(СВЦЭМ!$F$39:$F$782,СВЦЭМ!$A$39:$A$782,$A195,СВЦЭМ!$B$39:$B$782,D$190)+'СЕТ СН'!$F$12</f>
        <v>233.88825041999999</v>
      </c>
      <c r="E195" s="36">
        <f>SUMIFS(СВЦЭМ!$F$39:$F$782,СВЦЭМ!$A$39:$A$782,$A195,СВЦЭМ!$B$39:$B$782,E$190)+'СЕТ СН'!$F$12</f>
        <v>237.09272512000001</v>
      </c>
      <c r="F195" s="36">
        <f>SUMIFS(СВЦЭМ!$F$39:$F$782,СВЦЭМ!$A$39:$A$782,$A195,СВЦЭМ!$B$39:$B$782,F$190)+'СЕТ СН'!$F$12</f>
        <v>240.11623710000001</v>
      </c>
      <c r="G195" s="36">
        <f>SUMIFS(СВЦЭМ!$F$39:$F$782,СВЦЭМ!$A$39:$A$782,$A195,СВЦЭМ!$B$39:$B$782,G$190)+'СЕТ СН'!$F$12</f>
        <v>238.11760673000001</v>
      </c>
      <c r="H195" s="36">
        <f>SUMIFS(СВЦЭМ!$F$39:$F$782,СВЦЭМ!$A$39:$A$782,$A195,СВЦЭМ!$B$39:$B$782,H$190)+'СЕТ СН'!$F$12</f>
        <v>231.41256446</v>
      </c>
      <c r="I195" s="36">
        <f>SUMIFS(СВЦЭМ!$F$39:$F$782,СВЦЭМ!$A$39:$A$782,$A195,СВЦЭМ!$B$39:$B$782,I$190)+'СЕТ СН'!$F$12</f>
        <v>223.03602828999999</v>
      </c>
      <c r="J195" s="36">
        <f>SUMIFS(СВЦЭМ!$F$39:$F$782,СВЦЭМ!$A$39:$A$782,$A195,СВЦЭМ!$B$39:$B$782,J$190)+'СЕТ СН'!$F$12</f>
        <v>214.62194493000001</v>
      </c>
      <c r="K195" s="36">
        <f>SUMIFS(СВЦЭМ!$F$39:$F$782,СВЦЭМ!$A$39:$A$782,$A195,СВЦЭМ!$B$39:$B$782,K$190)+'СЕТ СН'!$F$12</f>
        <v>211.50837884000001</v>
      </c>
      <c r="L195" s="36">
        <f>SUMIFS(СВЦЭМ!$F$39:$F$782,СВЦЭМ!$A$39:$A$782,$A195,СВЦЭМ!$B$39:$B$782,L$190)+'СЕТ СН'!$F$12</f>
        <v>206.50234089</v>
      </c>
      <c r="M195" s="36">
        <f>SUMIFS(СВЦЭМ!$F$39:$F$782,СВЦЭМ!$A$39:$A$782,$A195,СВЦЭМ!$B$39:$B$782,M$190)+'СЕТ СН'!$F$12</f>
        <v>203.94102457</v>
      </c>
      <c r="N195" s="36">
        <f>SUMIFS(СВЦЭМ!$F$39:$F$782,СВЦЭМ!$A$39:$A$782,$A195,СВЦЭМ!$B$39:$B$782,N$190)+'СЕТ СН'!$F$12</f>
        <v>208.84468430999999</v>
      </c>
      <c r="O195" s="36">
        <f>SUMIFS(СВЦЭМ!$F$39:$F$782,СВЦЭМ!$A$39:$A$782,$A195,СВЦЭМ!$B$39:$B$782,O$190)+'СЕТ СН'!$F$12</f>
        <v>209.09415806000001</v>
      </c>
      <c r="P195" s="36">
        <f>SUMIFS(СВЦЭМ!$F$39:$F$782,СВЦЭМ!$A$39:$A$782,$A195,СВЦЭМ!$B$39:$B$782,P$190)+'СЕТ СН'!$F$12</f>
        <v>209.80292915000001</v>
      </c>
      <c r="Q195" s="36">
        <f>SUMIFS(СВЦЭМ!$F$39:$F$782,СВЦЭМ!$A$39:$A$782,$A195,СВЦЭМ!$B$39:$B$782,Q$190)+'СЕТ СН'!$F$12</f>
        <v>210.91205815000001</v>
      </c>
      <c r="R195" s="36">
        <f>SUMIFS(СВЦЭМ!$F$39:$F$782,СВЦЭМ!$A$39:$A$782,$A195,СВЦЭМ!$B$39:$B$782,R$190)+'СЕТ СН'!$F$12</f>
        <v>210.46143039</v>
      </c>
      <c r="S195" s="36">
        <f>SUMIFS(СВЦЭМ!$F$39:$F$782,СВЦЭМ!$A$39:$A$782,$A195,СВЦЭМ!$B$39:$B$782,S$190)+'СЕТ СН'!$F$12</f>
        <v>212.65508697999999</v>
      </c>
      <c r="T195" s="36">
        <f>SUMIFS(СВЦЭМ!$F$39:$F$782,СВЦЭМ!$A$39:$A$782,$A195,СВЦЭМ!$B$39:$B$782,T$190)+'СЕТ СН'!$F$12</f>
        <v>212.06276226</v>
      </c>
      <c r="U195" s="36">
        <f>SUMIFS(СВЦЭМ!$F$39:$F$782,СВЦЭМ!$A$39:$A$782,$A195,СВЦЭМ!$B$39:$B$782,U$190)+'СЕТ СН'!$F$12</f>
        <v>208.25748296</v>
      </c>
      <c r="V195" s="36">
        <f>SUMIFS(СВЦЭМ!$F$39:$F$782,СВЦЭМ!$A$39:$A$782,$A195,СВЦЭМ!$B$39:$B$782,V$190)+'СЕТ СН'!$F$12</f>
        <v>206.31738519999999</v>
      </c>
      <c r="W195" s="36">
        <f>SUMIFS(СВЦЭМ!$F$39:$F$782,СВЦЭМ!$A$39:$A$782,$A195,СВЦЭМ!$B$39:$B$782,W$190)+'СЕТ СН'!$F$12</f>
        <v>207.42731280999999</v>
      </c>
      <c r="X195" s="36">
        <f>SUMIFS(СВЦЭМ!$F$39:$F$782,СВЦЭМ!$A$39:$A$782,$A195,СВЦЭМ!$B$39:$B$782,X$190)+'СЕТ СН'!$F$12</f>
        <v>210.02643856</v>
      </c>
      <c r="Y195" s="36">
        <f>SUMIFS(СВЦЭМ!$F$39:$F$782,СВЦЭМ!$A$39:$A$782,$A195,СВЦЭМ!$B$39:$B$782,Y$190)+'СЕТ СН'!$F$12</f>
        <v>219.15160677</v>
      </c>
    </row>
    <row r="196" spans="1:25" ht="15.75" x14ac:dyDescent="0.2">
      <c r="A196" s="35">
        <f t="shared" si="5"/>
        <v>44322</v>
      </c>
      <c r="B196" s="36">
        <f>SUMIFS(СВЦЭМ!$F$39:$F$782,СВЦЭМ!$A$39:$A$782,$A196,СВЦЭМ!$B$39:$B$782,B$190)+'СЕТ СН'!$F$12</f>
        <v>216.63677183999999</v>
      </c>
      <c r="C196" s="36">
        <f>SUMIFS(СВЦЭМ!$F$39:$F$782,СВЦЭМ!$A$39:$A$782,$A196,СВЦЭМ!$B$39:$B$782,C$190)+'СЕТ СН'!$F$12</f>
        <v>224.20566822999999</v>
      </c>
      <c r="D196" s="36">
        <f>SUMIFS(СВЦЭМ!$F$39:$F$782,СВЦЭМ!$A$39:$A$782,$A196,СВЦЭМ!$B$39:$B$782,D$190)+'СЕТ СН'!$F$12</f>
        <v>231.55811</v>
      </c>
      <c r="E196" s="36">
        <f>SUMIFS(СВЦЭМ!$F$39:$F$782,СВЦЭМ!$A$39:$A$782,$A196,СВЦЭМ!$B$39:$B$782,E$190)+'СЕТ СН'!$F$12</f>
        <v>234.69405157</v>
      </c>
      <c r="F196" s="36">
        <f>SUMIFS(СВЦЭМ!$F$39:$F$782,СВЦЭМ!$A$39:$A$782,$A196,СВЦЭМ!$B$39:$B$782,F$190)+'СЕТ СН'!$F$12</f>
        <v>236.77227579000001</v>
      </c>
      <c r="G196" s="36">
        <f>SUMIFS(СВЦЭМ!$F$39:$F$782,СВЦЭМ!$A$39:$A$782,$A196,СВЦЭМ!$B$39:$B$782,G$190)+'СЕТ СН'!$F$12</f>
        <v>235.52229348</v>
      </c>
      <c r="H196" s="36">
        <f>SUMIFS(СВЦЭМ!$F$39:$F$782,СВЦЭМ!$A$39:$A$782,$A196,СВЦЭМ!$B$39:$B$782,H$190)+'СЕТ СН'!$F$12</f>
        <v>227.67952369</v>
      </c>
      <c r="I196" s="36">
        <f>SUMIFS(СВЦЭМ!$F$39:$F$782,СВЦЭМ!$A$39:$A$782,$A196,СВЦЭМ!$B$39:$B$782,I$190)+'СЕТ СН'!$F$12</f>
        <v>219.59082018999999</v>
      </c>
      <c r="J196" s="36">
        <f>SUMIFS(СВЦЭМ!$F$39:$F$782,СВЦЭМ!$A$39:$A$782,$A196,СВЦЭМ!$B$39:$B$782,J$190)+'СЕТ СН'!$F$12</f>
        <v>212.29052471</v>
      </c>
      <c r="K196" s="36">
        <f>SUMIFS(СВЦЭМ!$F$39:$F$782,СВЦЭМ!$A$39:$A$782,$A196,СВЦЭМ!$B$39:$B$782,K$190)+'СЕТ СН'!$F$12</f>
        <v>200.75829976</v>
      </c>
      <c r="L196" s="36">
        <f>SUMIFS(СВЦЭМ!$F$39:$F$782,СВЦЭМ!$A$39:$A$782,$A196,СВЦЭМ!$B$39:$B$782,L$190)+'СЕТ СН'!$F$12</f>
        <v>195.45417567000001</v>
      </c>
      <c r="M196" s="36">
        <f>SUMIFS(СВЦЭМ!$F$39:$F$782,СВЦЭМ!$A$39:$A$782,$A196,СВЦЭМ!$B$39:$B$782,M$190)+'СЕТ СН'!$F$12</f>
        <v>196.41258558999999</v>
      </c>
      <c r="N196" s="36">
        <f>SUMIFS(СВЦЭМ!$F$39:$F$782,СВЦЭМ!$A$39:$A$782,$A196,СВЦЭМ!$B$39:$B$782,N$190)+'СЕТ СН'!$F$12</f>
        <v>204.17112528000001</v>
      </c>
      <c r="O196" s="36">
        <f>SUMIFS(СВЦЭМ!$F$39:$F$782,СВЦЭМ!$A$39:$A$782,$A196,СВЦЭМ!$B$39:$B$782,O$190)+'СЕТ СН'!$F$12</f>
        <v>208.12347141000001</v>
      </c>
      <c r="P196" s="36">
        <f>SUMIFS(СВЦЭМ!$F$39:$F$782,СВЦЭМ!$A$39:$A$782,$A196,СВЦЭМ!$B$39:$B$782,P$190)+'СЕТ СН'!$F$12</f>
        <v>212.43350727999999</v>
      </c>
      <c r="Q196" s="36">
        <f>SUMIFS(СВЦЭМ!$F$39:$F$782,СВЦЭМ!$A$39:$A$782,$A196,СВЦЭМ!$B$39:$B$782,Q$190)+'СЕТ СН'!$F$12</f>
        <v>214.42879275000001</v>
      </c>
      <c r="R196" s="36">
        <f>SUMIFS(СВЦЭМ!$F$39:$F$782,СВЦЭМ!$A$39:$A$782,$A196,СВЦЭМ!$B$39:$B$782,R$190)+'СЕТ СН'!$F$12</f>
        <v>212.24975305000001</v>
      </c>
      <c r="S196" s="36">
        <f>SUMIFS(СВЦЭМ!$F$39:$F$782,СВЦЭМ!$A$39:$A$782,$A196,СВЦЭМ!$B$39:$B$782,S$190)+'СЕТ СН'!$F$12</f>
        <v>213.82136643000001</v>
      </c>
      <c r="T196" s="36">
        <f>SUMIFS(СВЦЭМ!$F$39:$F$782,СВЦЭМ!$A$39:$A$782,$A196,СВЦЭМ!$B$39:$B$782,T$190)+'СЕТ СН'!$F$12</f>
        <v>208.53169086</v>
      </c>
      <c r="U196" s="36">
        <f>SUMIFS(СВЦЭМ!$F$39:$F$782,СВЦЭМ!$A$39:$A$782,$A196,СВЦЭМ!$B$39:$B$782,U$190)+'СЕТ СН'!$F$12</f>
        <v>199.76552226000001</v>
      </c>
      <c r="V196" s="36">
        <f>SUMIFS(СВЦЭМ!$F$39:$F$782,СВЦЭМ!$A$39:$A$782,$A196,СВЦЭМ!$B$39:$B$782,V$190)+'СЕТ СН'!$F$12</f>
        <v>191.24670374999999</v>
      </c>
      <c r="W196" s="36">
        <f>SUMIFS(СВЦЭМ!$F$39:$F$782,СВЦЭМ!$A$39:$A$782,$A196,СВЦЭМ!$B$39:$B$782,W$190)+'СЕТ СН'!$F$12</f>
        <v>195.33317803</v>
      </c>
      <c r="X196" s="36">
        <f>SUMIFS(СВЦЭМ!$F$39:$F$782,СВЦЭМ!$A$39:$A$782,$A196,СВЦЭМ!$B$39:$B$782,X$190)+'СЕТ СН'!$F$12</f>
        <v>202.44823009999999</v>
      </c>
      <c r="Y196" s="36">
        <f>SUMIFS(СВЦЭМ!$F$39:$F$782,СВЦЭМ!$A$39:$A$782,$A196,СВЦЭМ!$B$39:$B$782,Y$190)+'СЕТ СН'!$F$12</f>
        <v>214.36322991</v>
      </c>
    </row>
    <row r="197" spans="1:25" ht="15.75" x14ac:dyDescent="0.2">
      <c r="A197" s="35">
        <f t="shared" si="5"/>
        <v>44323</v>
      </c>
      <c r="B197" s="36">
        <f>SUMIFS(СВЦЭМ!$F$39:$F$782,СВЦЭМ!$A$39:$A$782,$A197,СВЦЭМ!$B$39:$B$782,B$190)+'СЕТ СН'!$F$12</f>
        <v>215.48431364000001</v>
      </c>
      <c r="C197" s="36">
        <f>SUMIFS(СВЦЭМ!$F$39:$F$782,СВЦЭМ!$A$39:$A$782,$A197,СВЦЭМ!$B$39:$B$782,C$190)+'СЕТ СН'!$F$12</f>
        <v>216.30138094</v>
      </c>
      <c r="D197" s="36">
        <f>SUMIFS(СВЦЭМ!$F$39:$F$782,СВЦЭМ!$A$39:$A$782,$A197,СВЦЭМ!$B$39:$B$782,D$190)+'СЕТ СН'!$F$12</f>
        <v>230.81681415</v>
      </c>
      <c r="E197" s="36">
        <f>SUMIFS(СВЦЭМ!$F$39:$F$782,СВЦЭМ!$A$39:$A$782,$A197,СВЦЭМ!$B$39:$B$782,E$190)+'СЕТ СН'!$F$12</f>
        <v>234.33401860000001</v>
      </c>
      <c r="F197" s="36">
        <f>SUMIFS(СВЦЭМ!$F$39:$F$782,СВЦЭМ!$A$39:$A$782,$A197,СВЦЭМ!$B$39:$B$782,F$190)+'СЕТ СН'!$F$12</f>
        <v>237.12397508000001</v>
      </c>
      <c r="G197" s="36">
        <f>SUMIFS(СВЦЭМ!$F$39:$F$782,СВЦЭМ!$A$39:$A$782,$A197,СВЦЭМ!$B$39:$B$782,G$190)+'СЕТ СН'!$F$12</f>
        <v>232.89196129000001</v>
      </c>
      <c r="H197" s="36">
        <f>SUMIFS(СВЦЭМ!$F$39:$F$782,СВЦЭМ!$A$39:$A$782,$A197,СВЦЭМ!$B$39:$B$782,H$190)+'СЕТ СН'!$F$12</f>
        <v>220.50956194</v>
      </c>
      <c r="I197" s="36">
        <f>SUMIFS(СВЦЭМ!$F$39:$F$782,СВЦЭМ!$A$39:$A$782,$A197,СВЦЭМ!$B$39:$B$782,I$190)+'СЕТ СН'!$F$12</f>
        <v>213.67211645</v>
      </c>
      <c r="J197" s="36">
        <f>SUMIFS(СВЦЭМ!$F$39:$F$782,СВЦЭМ!$A$39:$A$782,$A197,СВЦЭМ!$B$39:$B$782,J$190)+'СЕТ СН'!$F$12</f>
        <v>208.49799235</v>
      </c>
      <c r="K197" s="36">
        <f>SUMIFS(СВЦЭМ!$F$39:$F$782,СВЦЭМ!$A$39:$A$782,$A197,СВЦЭМ!$B$39:$B$782,K$190)+'СЕТ СН'!$F$12</f>
        <v>210.56927003999999</v>
      </c>
      <c r="L197" s="36">
        <f>SUMIFS(СВЦЭМ!$F$39:$F$782,СВЦЭМ!$A$39:$A$782,$A197,СВЦЭМ!$B$39:$B$782,L$190)+'СЕТ СН'!$F$12</f>
        <v>208.13616238</v>
      </c>
      <c r="M197" s="36">
        <f>SUMIFS(СВЦЭМ!$F$39:$F$782,СВЦЭМ!$A$39:$A$782,$A197,СВЦЭМ!$B$39:$B$782,M$190)+'СЕТ СН'!$F$12</f>
        <v>205.76693291000001</v>
      </c>
      <c r="N197" s="36">
        <f>SUMIFS(СВЦЭМ!$F$39:$F$782,СВЦЭМ!$A$39:$A$782,$A197,СВЦЭМ!$B$39:$B$782,N$190)+'СЕТ СН'!$F$12</f>
        <v>204.41859158</v>
      </c>
      <c r="O197" s="36">
        <f>SUMIFS(СВЦЭМ!$F$39:$F$782,СВЦЭМ!$A$39:$A$782,$A197,СВЦЭМ!$B$39:$B$782,O$190)+'СЕТ СН'!$F$12</f>
        <v>204.67810782999999</v>
      </c>
      <c r="P197" s="36">
        <f>SUMIFS(СВЦЭМ!$F$39:$F$782,СВЦЭМ!$A$39:$A$782,$A197,СВЦЭМ!$B$39:$B$782,P$190)+'СЕТ СН'!$F$12</f>
        <v>205.46770781999999</v>
      </c>
      <c r="Q197" s="36">
        <f>SUMIFS(СВЦЭМ!$F$39:$F$782,СВЦЭМ!$A$39:$A$782,$A197,СВЦЭМ!$B$39:$B$782,Q$190)+'СЕТ СН'!$F$12</f>
        <v>206.69989330000001</v>
      </c>
      <c r="R197" s="36">
        <f>SUMIFS(СВЦЭМ!$F$39:$F$782,СВЦЭМ!$A$39:$A$782,$A197,СВЦЭМ!$B$39:$B$782,R$190)+'СЕТ СН'!$F$12</f>
        <v>204.09364840000001</v>
      </c>
      <c r="S197" s="36">
        <f>SUMIFS(СВЦЭМ!$F$39:$F$782,СВЦЭМ!$A$39:$A$782,$A197,СВЦЭМ!$B$39:$B$782,S$190)+'СЕТ СН'!$F$12</f>
        <v>207.21130650000001</v>
      </c>
      <c r="T197" s="36">
        <f>SUMIFS(СВЦЭМ!$F$39:$F$782,СВЦЭМ!$A$39:$A$782,$A197,СВЦЭМ!$B$39:$B$782,T$190)+'СЕТ СН'!$F$12</f>
        <v>208.83075574</v>
      </c>
      <c r="U197" s="36">
        <f>SUMIFS(СВЦЭМ!$F$39:$F$782,СВЦЭМ!$A$39:$A$782,$A197,СВЦЭМ!$B$39:$B$782,U$190)+'СЕТ СН'!$F$12</f>
        <v>208.28728409999999</v>
      </c>
      <c r="V197" s="36">
        <f>SUMIFS(СВЦЭМ!$F$39:$F$782,СВЦЭМ!$A$39:$A$782,$A197,СВЦЭМ!$B$39:$B$782,V$190)+'СЕТ СН'!$F$12</f>
        <v>205.13207087999999</v>
      </c>
      <c r="W197" s="36">
        <f>SUMIFS(СВЦЭМ!$F$39:$F$782,СВЦЭМ!$A$39:$A$782,$A197,СВЦЭМ!$B$39:$B$782,W$190)+'СЕТ СН'!$F$12</f>
        <v>205.05768180999999</v>
      </c>
      <c r="X197" s="36">
        <f>SUMIFS(СВЦЭМ!$F$39:$F$782,СВЦЭМ!$A$39:$A$782,$A197,СВЦЭМ!$B$39:$B$782,X$190)+'СЕТ СН'!$F$12</f>
        <v>201.97770234000001</v>
      </c>
      <c r="Y197" s="36">
        <f>SUMIFS(СВЦЭМ!$F$39:$F$782,СВЦЭМ!$A$39:$A$782,$A197,СВЦЭМ!$B$39:$B$782,Y$190)+'СЕТ СН'!$F$12</f>
        <v>200.96858687</v>
      </c>
    </row>
    <row r="198" spans="1:25" ht="15.75" x14ac:dyDescent="0.2">
      <c r="A198" s="35">
        <f t="shared" si="5"/>
        <v>44324</v>
      </c>
      <c r="B198" s="36">
        <f>SUMIFS(СВЦЭМ!$F$39:$F$782,СВЦЭМ!$A$39:$A$782,$A198,СВЦЭМ!$B$39:$B$782,B$190)+'СЕТ СН'!$F$12</f>
        <v>209.83094065</v>
      </c>
      <c r="C198" s="36">
        <f>SUMIFS(СВЦЭМ!$F$39:$F$782,СВЦЭМ!$A$39:$A$782,$A198,СВЦЭМ!$B$39:$B$782,C$190)+'СЕТ СН'!$F$12</f>
        <v>221.58483428</v>
      </c>
      <c r="D198" s="36">
        <f>SUMIFS(СВЦЭМ!$F$39:$F$782,СВЦЭМ!$A$39:$A$782,$A198,СВЦЭМ!$B$39:$B$782,D$190)+'СЕТ СН'!$F$12</f>
        <v>222.25116545</v>
      </c>
      <c r="E198" s="36">
        <f>SUMIFS(СВЦЭМ!$F$39:$F$782,СВЦЭМ!$A$39:$A$782,$A198,СВЦЭМ!$B$39:$B$782,E$190)+'СЕТ СН'!$F$12</f>
        <v>223.88838093000001</v>
      </c>
      <c r="F198" s="36">
        <f>SUMIFS(СВЦЭМ!$F$39:$F$782,СВЦЭМ!$A$39:$A$782,$A198,СВЦЭМ!$B$39:$B$782,F$190)+'СЕТ СН'!$F$12</f>
        <v>227.95980205999999</v>
      </c>
      <c r="G198" s="36">
        <f>SUMIFS(СВЦЭМ!$F$39:$F$782,СВЦЭМ!$A$39:$A$782,$A198,СВЦЭМ!$B$39:$B$782,G$190)+'СЕТ СН'!$F$12</f>
        <v>225.28105656</v>
      </c>
      <c r="H198" s="36">
        <f>SUMIFS(СВЦЭМ!$F$39:$F$782,СВЦЭМ!$A$39:$A$782,$A198,СВЦЭМ!$B$39:$B$782,H$190)+'СЕТ СН'!$F$12</f>
        <v>217.41708896</v>
      </c>
      <c r="I198" s="36">
        <f>SUMIFS(СВЦЭМ!$F$39:$F$782,СВЦЭМ!$A$39:$A$782,$A198,СВЦЭМ!$B$39:$B$782,I$190)+'СЕТ СН'!$F$12</f>
        <v>214.58731352000001</v>
      </c>
      <c r="J198" s="36">
        <f>SUMIFS(СВЦЭМ!$F$39:$F$782,СВЦЭМ!$A$39:$A$782,$A198,СВЦЭМ!$B$39:$B$782,J$190)+'СЕТ СН'!$F$12</f>
        <v>208.15831610000001</v>
      </c>
      <c r="K198" s="36">
        <f>SUMIFS(СВЦЭМ!$F$39:$F$782,СВЦЭМ!$A$39:$A$782,$A198,СВЦЭМ!$B$39:$B$782,K$190)+'СЕТ СН'!$F$12</f>
        <v>201.91622788999999</v>
      </c>
      <c r="L198" s="36">
        <f>SUMIFS(СВЦЭМ!$F$39:$F$782,СВЦЭМ!$A$39:$A$782,$A198,СВЦЭМ!$B$39:$B$782,L$190)+'СЕТ СН'!$F$12</f>
        <v>195.13813214000001</v>
      </c>
      <c r="M198" s="36">
        <f>SUMIFS(СВЦЭМ!$F$39:$F$782,СВЦЭМ!$A$39:$A$782,$A198,СВЦЭМ!$B$39:$B$782,M$190)+'СЕТ СН'!$F$12</f>
        <v>195.33716483000001</v>
      </c>
      <c r="N198" s="36">
        <f>SUMIFS(СВЦЭМ!$F$39:$F$782,СВЦЭМ!$A$39:$A$782,$A198,СВЦЭМ!$B$39:$B$782,N$190)+'СЕТ СН'!$F$12</f>
        <v>200.91398717999999</v>
      </c>
      <c r="O198" s="36">
        <f>SUMIFS(СВЦЭМ!$F$39:$F$782,СВЦЭМ!$A$39:$A$782,$A198,СВЦЭМ!$B$39:$B$782,O$190)+'СЕТ СН'!$F$12</f>
        <v>199.87960083999999</v>
      </c>
      <c r="P198" s="36">
        <f>SUMIFS(СВЦЭМ!$F$39:$F$782,СВЦЭМ!$A$39:$A$782,$A198,СВЦЭМ!$B$39:$B$782,P$190)+'СЕТ СН'!$F$12</f>
        <v>204.69961046</v>
      </c>
      <c r="Q198" s="36">
        <f>SUMIFS(СВЦЭМ!$F$39:$F$782,СВЦЭМ!$A$39:$A$782,$A198,СВЦЭМ!$B$39:$B$782,Q$190)+'СЕТ СН'!$F$12</f>
        <v>205.61433070999999</v>
      </c>
      <c r="R198" s="36">
        <f>SUMIFS(СВЦЭМ!$F$39:$F$782,СВЦЭМ!$A$39:$A$782,$A198,СВЦЭМ!$B$39:$B$782,R$190)+'СЕТ СН'!$F$12</f>
        <v>203.57578079999999</v>
      </c>
      <c r="S198" s="36">
        <f>SUMIFS(СВЦЭМ!$F$39:$F$782,СВЦЭМ!$A$39:$A$782,$A198,СВЦЭМ!$B$39:$B$782,S$190)+'СЕТ СН'!$F$12</f>
        <v>205.77406653</v>
      </c>
      <c r="T198" s="36">
        <f>SUMIFS(СВЦЭМ!$F$39:$F$782,СВЦЭМ!$A$39:$A$782,$A198,СВЦЭМ!$B$39:$B$782,T$190)+'СЕТ СН'!$F$12</f>
        <v>203.22531508</v>
      </c>
      <c r="U198" s="36">
        <f>SUMIFS(СВЦЭМ!$F$39:$F$782,СВЦЭМ!$A$39:$A$782,$A198,СВЦЭМ!$B$39:$B$782,U$190)+'СЕТ СН'!$F$12</f>
        <v>197.30668833999999</v>
      </c>
      <c r="V198" s="36">
        <f>SUMIFS(СВЦЭМ!$F$39:$F$782,СВЦЭМ!$A$39:$A$782,$A198,СВЦЭМ!$B$39:$B$782,V$190)+'СЕТ СН'!$F$12</f>
        <v>194.0342315</v>
      </c>
      <c r="W198" s="36">
        <f>SUMIFS(СВЦЭМ!$F$39:$F$782,СВЦЭМ!$A$39:$A$782,$A198,СВЦЭМ!$B$39:$B$782,W$190)+'СЕТ СН'!$F$12</f>
        <v>192.4745594</v>
      </c>
      <c r="X198" s="36">
        <f>SUMIFS(СВЦЭМ!$F$39:$F$782,СВЦЭМ!$A$39:$A$782,$A198,СВЦЭМ!$B$39:$B$782,X$190)+'СЕТ СН'!$F$12</f>
        <v>195.23653367</v>
      </c>
      <c r="Y198" s="36">
        <f>SUMIFS(СВЦЭМ!$F$39:$F$782,СВЦЭМ!$A$39:$A$782,$A198,СВЦЭМ!$B$39:$B$782,Y$190)+'СЕТ СН'!$F$12</f>
        <v>199.7671885</v>
      </c>
    </row>
    <row r="199" spans="1:25" ht="15.75" x14ac:dyDescent="0.2">
      <c r="A199" s="35">
        <f t="shared" si="5"/>
        <v>44325</v>
      </c>
      <c r="B199" s="36">
        <f>SUMIFS(СВЦЭМ!$F$39:$F$782,СВЦЭМ!$A$39:$A$782,$A199,СВЦЭМ!$B$39:$B$782,B$190)+'СЕТ СН'!$F$12</f>
        <v>194.99144099</v>
      </c>
      <c r="C199" s="36">
        <f>SUMIFS(СВЦЭМ!$F$39:$F$782,СВЦЭМ!$A$39:$A$782,$A199,СВЦЭМ!$B$39:$B$782,C$190)+'СЕТ СН'!$F$12</f>
        <v>203.58802804000001</v>
      </c>
      <c r="D199" s="36">
        <f>SUMIFS(СВЦЭМ!$F$39:$F$782,СВЦЭМ!$A$39:$A$782,$A199,СВЦЭМ!$B$39:$B$782,D$190)+'СЕТ СН'!$F$12</f>
        <v>207.80161544000001</v>
      </c>
      <c r="E199" s="36">
        <f>SUMIFS(СВЦЭМ!$F$39:$F$782,СВЦЭМ!$A$39:$A$782,$A199,СВЦЭМ!$B$39:$B$782,E$190)+'СЕТ СН'!$F$12</f>
        <v>214.39781288</v>
      </c>
      <c r="F199" s="36">
        <f>SUMIFS(СВЦЭМ!$F$39:$F$782,СВЦЭМ!$A$39:$A$782,$A199,СВЦЭМ!$B$39:$B$782,F$190)+'СЕТ СН'!$F$12</f>
        <v>215.05805781000001</v>
      </c>
      <c r="G199" s="36">
        <f>SUMIFS(СВЦЭМ!$F$39:$F$782,СВЦЭМ!$A$39:$A$782,$A199,СВЦЭМ!$B$39:$B$782,G$190)+'СЕТ СН'!$F$12</f>
        <v>215.66291317</v>
      </c>
      <c r="H199" s="36">
        <f>SUMIFS(СВЦЭМ!$F$39:$F$782,СВЦЭМ!$A$39:$A$782,$A199,СВЦЭМ!$B$39:$B$782,H$190)+'СЕТ СН'!$F$12</f>
        <v>211.84691494</v>
      </c>
      <c r="I199" s="36">
        <f>SUMIFS(СВЦЭМ!$F$39:$F$782,СВЦЭМ!$A$39:$A$782,$A199,СВЦЭМ!$B$39:$B$782,I$190)+'СЕТ СН'!$F$12</f>
        <v>206.65272628</v>
      </c>
      <c r="J199" s="36">
        <f>SUMIFS(СВЦЭМ!$F$39:$F$782,СВЦЭМ!$A$39:$A$782,$A199,СВЦЭМ!$B$39:$B$782,J$190)+'СЕТ СН'!$F$12</f>
        <v>201.30827893</v>
      </c>
      <c r="K199" s="36">
        <f>SUMIFS(СВЦЭМ!$F$39:$F$782,СВЦЭМ!$A$39:$A$782,$A199,СВЦЭМ!$B$39:$B$782,K$190)+'СЕТ СН'!$F$12</f>
        <v>194.4248541</v>
      </c>
      <c r="L199" s="36">
        <f>SUMIFS(СВЦЭМ!$F$39:$F$782,СВЦЭМ!$A$39:$A$782,$A199,СВЦЭМ!$B$39:$B$782,L$190)+'СЕТ СН'!$F$12</f>
        <v>192.68304094000001</v>
      </c>
      <c r="M199" s="36">
        <f>SUMIFS(СВЦЭМ!$F$39:$F$782,СВЦЭМ!$A$39:$A$782,$A199,СВЦЭМ!$B$39:$B$782,M$190)+'СЕТ СН'!$F$12</f>
        <v>192.35496864999999</v>
      </c>
      <c r="N199" s="36">
        <f>SUMIFS(СВЦЭМ!$F$39:$F$782,СВЦЭМ!$A$39:$A$782,$A199,СВЦЭМ!$B$39:$B$782,N$190)+'СЕТ СН'!$F$12</f>
        <v>195.48073278000001</v>
      </c>
      <c r="O199" s="36">
        <f>SUMIFS(СВЦЭМ!$F$39:$F$782,СВЦЭМ!$A$39:$A$782,$A199,СВЦЭМ!$B$39:$B$782,O$190)+'СЕТ СН'!$F$12</f>
        <v>198.79911691000001</v>
      </c>
      <c r="P199" s="36">
        <f>SUMIFS(СВЦЭМ!$F$39:$F$782,СВЦЭМ!$A$39:$A$782,$A199,СВЦЭМ!$B$39:$B$782,P$190)+'СЕТ СН'!$F$12</f>
        <v>202.08907120000001</v>
      </c>
      <c r="Q199" s="36">
        <f>SUMIFS(СВЦЭМ!$F$39:$F$782,СВЦЭМ!$A$39:$A$782,$A199,СВЦЭМ!$B$39:$B$782,Q$190)+'СЕТ СН'!$F$12</f>
        <v>202.95426427999999</v>
      </c>
      <c r="R199" s="36">
        <f>SUMIFS(СВЦЭМ!$F$39:$F$782,СВЦЭМ!$A$39:$A$782,$A199,СВЦЭМ!$B$39:$B$782,R$190)+'СЕТ СН'!$F$12</f>
        <v>201.35825779000001</v>
      </c>
      <c r="S199" s="36">
        <f>SUMIFS(СВЦЭМ!$F$39:$F$782,СВЦЭМ!$A$39:$A$782,$A199,СВЦЭМ!$B$39:$B$782,S$190)+'СЕТ СН'!$F$12</f>
        <v>201.07217155999999</v>
      </c>
      <c r="T199" s="36">
        <f>SUMIFS(СВЦЭМ!$F$39:$F$782,СВЦЭМ!$A$39:$A$782,$A199,СВЦЭМ!$B$39:$B$782,T$190)+'СЕТ СН'!$F$12</f>
        <v>198.92616606999999</v>
      </c>
      <c r="U199" s="36">
        <f>SUMIFS(СВЦЭМ!$F$39:$F$782,СВЦЭМ!$A$39:$A$782,$A199,СВЦЭМ!$B$39:$B$782,U$190)+'СЕТ СН'!$F$12</f>
        <v>195.24029881999999</v>
      </c>
      <c r="V199" s="36">
        <f>SUMIFS(СВЦЭМ!$F$39:$F$782,СВЦЭМ!$A$39:$A$782,$A199,СВЦЭМ!$B$39:$B$782,V$190)+'СЕТ СН'!$F$12</f>
        <v>189.39487219</v>
      </c>
      <c r="W199" s="36">
        <f>SUMIFS(СВЦЭМ!$F$39:$F$782,СВЦЭМ!$A$39:$A$782,$A199,СВЦЭМ!$B$39:$B$782,W$190)+'СЕТ СН'!$F$12</f>
        <v>189.73424034000001</v>
      </c>
      <c r="X199" s="36">
        <f>SUMIFS(СВЦЭМ!$F$39:$F$782,СВЦЭМ!$A$39:$A$782,$A199,СВЦЭМ!$B$39:$B$782,X$190)+'СЕТ СН'!$F$12</f>
        <v>192.88830006000001</v>
      </c>
      <c r="Y199" s="36">
        <f>SUMIFS(СВЦЭМ!$F$39:$F$782,СВЦЭМ!$A$39:$A$782,$A199,СВЦЭМ!$B$39:$B$782,Y$190)+'СЕТ СН'!$F$12</f>
        <v>197.16087741000001</v>
      </c>
    </row>
    <row r="200" spans="1:25" ht="15.75" x14ac:dyDescent="0.2">
      <c r="A200" s="35">
        <f t="shared" si="5"/>
        <v>44326</v>
      </c>
      <c r="B200" s="36">
        <f>SUMIFS(СВЦЭМ!$F$39:$F$782,СВЦЭМ!$A$39:$A$782,$A200,СВЦЭМ!$B$39:$B$782,B$190)+'СЕТ СН'!$F$12</f>
        <v>204.12925106</v>
      </c>
      <c r="C200" s="36">
        <f>SUMIFS(СВЦЭМ!$F$39:$F$782,СВЦЭМ!$A$39:$A$782,$A200,СВЦЭМ!$B$39:$B$782,C$190)+'СЕТ СН'!$F$12</f>
        <v>215.33998833000001</v>
      </c>
      <c r="D200" s="36">
        <f>SUMIFS(СВЦЭМ!$F$39:$F$782,СВЦЭМ!$A$39:$A$782,$A200,СВЦЭМ!$B$39:$B$782,D$190)+'СЕТ СН'!$F$12</f>
        <v>221.00408009</v>
      </c>
      <c r="E200" s="36">
        <f>SUMIFS(СВЦЭМ!$F$39:$F$782,СВЦЭМ!$A$39:$A$782,$A200,СВЦЭМ!$B$39:$B$782,E$190)+'СЕТ СН'!$F$12</f>
        <v>224.66015272999999</v>
      </c>
      <c r="F200" s="36">
        <f>SUMIFS(СВЦЭМ!$F$39:$F$782,СВЦЭМ!$A$39:$A$782,$A200,СВЦЭМ!$B$39:$B$782,F$190)+'СЕТ СН'!$F$12</f>
        <v>226.69281448999999</v>
      </c>
      <c r="G200" s="36">
        <f>SUMIFS(СВЦЭМ!$F$39:$F$782,СВЦЭМ!$A$39:$A$782,$A200,СВЦЭМ!$B$39:$B$782,G$190)+'СЕТ СН'!$F$12</f>
        <v>226.43399765999999</v>
      </c>
      <c r="H200" s="36">
        <f>SUMIFS(СВЦЭМ!$F$39:$F$782,СВЦЭМ!$A$39:$A$782,$A200,СВЦЭМ!$B$39:$B$782,H$190)+'СЕТ СН'!$F$12</f>
        <v>223.68568350000001</v>
      </c>
      <c r="I200" s="36">
        <f>SUMIFS(СВЦЭМ!$F$39:$F$782,СВЦЭМ!$A$39:$A$782,$A200,СВЦЭМ!$B$39:$B$782,I$190)+'СЕТ СН'!$F$12</f>
        <v>215.47997882000001</v>
      </c>
      <c r="J200" s="36">
        <f>SUMIFS(СВЦЭМ!$F$39:$F$782,СВЦЭМ!$A$39:$A$782,$A200,СВЦЭМ!$B$39:$B$782,J$190)+'СЕТ СН'!$F$12</f>
        <v>206.39139494</v>
      </c>
      <c r="K200" s="36">
        <f>SUMIFS(СВЦЭМ!$F$39:$F$782,СВЦЭМ!$A$39:$A$782,$A200,СВЦЭМ!$B$39:$B$782,K$190)+'СЕТ СН'!$F$12</f>
        <v>196.71379052</v>
      </c>
      <c r="L200" s="36">
        <f>SUMIFS(СВЦЭМ!$F$39:$F$782,СВЦЭМ!$A$39:$A$782,$A200,СВЦЭМ!$B$39:$B$782,L$190)+'СЕТ СН'!$F$12</f>
        <v>190.67851748000001</v>
      </c>
      <c r="M200" s="36">
        <f>SUMIFS(СВЦЭМ!$F$39:$F$782,СВЦЭМ!$A$39:$A$782,$A200,СВЦЭМ!$B$39:$B$782,M$190)+'СЕТ СН'!$F$12</f>
        <v>188.16572846</v>
      </c>
      <c r="N200" s="36">
        <f>SUMIFS(СВЦЭМ!$F$39:$F$782,СВЦЭМ!$A$39:$A$782,$A200,СВЦЭМ!$B$39:$B$782,N$190)+'СЕТ СН'!$F$12</f>
        <v>190.55810215</v>
      </c>
      <c r="O200" s="36">
        <f>SUMIFS(СВЦЭМ!$F$39:$F$782,СВЦЭМ!$A$39:$A$782,$A200,СВЦЭМ!$B$39:$B$782,O$190)+'СЕТ СН'!$F$12</f>
        <v>193.49669431999999</v>
      </c>
      <c r="P200" s="36">
        <f>SUMIFS(СВЦЭМ!$F$39:$F$782,СВЦЭМ!$A$39:$A$782,$A200,СВЦЭМ!$B$39:$B$782,P$190)+'СЕТ СН'!$F$12</f>
        <v>197.06683206</v>
      </c>
      <c r="Q200" s="36">
        <f>SUMIFS(СВЦЭМ!$F$39:$F$782,СВЦЭМ!$A$39:$A$782,$A200,СВЦЭМ!$B$39:$B$782,Q$190)+'СЕТ СН'!$F$12</f>
        <v>197.99684941000001</v>
      </c>
      <c r="R200" s="36">
        <f>SUMIFS(СВЦЭМ!$F$39:$F$782,СВЦЭМ!$A$39:$A$782,$A200,СВЦЭМ!$B$39:$B$782,R$190)+'СЕТ СН'!$F$12</f>
        <v>196.18749346000001</v>
      </c>
      <c r="S200" s="36">
        <f>SUMIFS(СВЦЭМ!$F$39:$F$782,СВЦЭМ!$A$39:$A$782,$A200,СВЦЭМ!$B$39:$B$782,S$190)+'СЕТ СН'!$F$12</f>
        <v>195.00985939</v>
      </c>
      <c r="T200" s="36">
        <f>SUMIFS(СВЦЭМ!$F$39:$F$782,СВЦЭМ!$A$39:$A$782,$A200,СВЦЭМ!$B$39:$B$782,T$190)+'СЕТ СН'!$F$12</f>
        <v>193.52913566000001</v>
      </c>
      <c r="U200" s="36">
        <f>SUMIFS(СВЦЭМ!$F$39:$F$782,СВЦЭМ!$A$39:$A$782,$A200,СВЦЭМ!$B$39:$B$782,U$190)+'СЕТ СН'!$F$12</f>
        <v>189.01976744000001</v>
      </c>
      <c r="V200" s="36">
        <f>SUMIFS(СВЦЭМ!$F$39:$F$782,СВЦЭМ!$A$39:$A$782,$A200,СВЦЭМ!$B$39:$B$782,V$190)+'СЕТ СН'!$F$12</f>
        <v>182.78221070000001</v>
      </c>
      <c r="W200" s="36">
        <f>SUMIFS(СВЦЭМ!$F$39:$F$782,СВЦЭМ!$A$39:$A$782,$A200,СВЦЭМ!$B$39:$B$782,W$190)+'СЕТ СН'!$F$12</f>
        <v>181.83547231</v>
      </c>
      <c r="X200" s="36">
        <f>SUMIFS(СВЦЭМ!$F$39:$F$782,СВЦЭМ!$A$39:$A$782,$A200,СВЦЭМ!$B$39:$B$782,X$190)+'СЕТ СН'!$F$12</f>
        <v>185.46694547999999</v>
      </c>
      <c r="Y200" s="36">
        <f>SUMIFS(СВЦЭМ!$F$39:$F$782,СВЦЭМ!$A$39:$A$782,$A200,СВЦЭМ!$B$39:$B$782,Y$190)+'СЕТ СН'!$F$12</f>
        <v>194.09867715999999</v>
      </c>
    </row>
    <row r="201" spans="1:25" ht="15.75" x14ac:dyDescent="0.2">
      <c r="A201" s="35">
        <f t="shared" si="5"/>
        <v>44327</v>
      </c>
      <c r="B201" s="36">
        <f>SUMIFS(СВЦЭМ!$F$39:$F$782,СВЦЭМ!$A$39:$A$782,$A201,СВЦЭМ!$B$39:$B$782,B$190)+'СЕТ СН'!$F$12</f>
        <v>211.24975972999999</v>
      </c>
      <c r="C201" s="36">
        <f>SUMIFS(СВЦЭМ!$F$39:$F$782,СВЦЭМ!$A$39:$A$782,$A201,СВЦЭМ!$B$39:$B$782,C$190)+'СЕТ СН'!$F$12</f>
        <v>211.32920787</v>
      </c>
      <c r="D201" s="36">
        <f>SUMIFS(СВЦЭМ!$F$39:$F$782,СВЦЭМ!$A$39:$A$782,$A201,СВЦЭМ!$B$39:$B$782,D$190)+'СЕТ СН'!$F$12</f>
        <v>212.20227919000001</v>
      </c>
      <c r="E201" s="36">
        <f>SUMIFS(СВЦЭМ!$F$39:$F$782,СВЦЭМ!$A$39:$A$782,$A201,СВЦЭМ!$B$39:$B$782,E$190)+'СЕТ СН'!$F$12</f>
        <v>217.74820288999999</v>
      </c>
      <c r="F201" s="36">
        <f>SUMIFS(СВЦЭМ!$F$39:$F$782,СВЦЭМ!$A$39:$A$782,$A201,СВЦЭМ!$B$39:$B$782,F$190)+'СЕТ СН'!$F$12</f>
        <v>220.04320426000001</v>
      </c>
      <c r="G201" s="36">
        <f>SUMIFS(СВЦЭМ!$F$39:$F$782,СВЦЭМ!$A$39:$A$782,$A201,СВЦЭМ!$B$39:$B$782,G$190)+'СЕТ СН'!$F$12</f>
        <v>216.81712891999999</v>
      </c>
      <c r="H201" s="36">
        <f>SUMIFS(СВЦЭМ!$F$39:$F$782,СВЦЭМ!$A$39:$A$782,$A201,СВЦЭМ!$B$39:$B$782,H$190)+'СЕТ СН'!$F$12</f>
        <v>211.25826072000001</v>
      </c>
      <c r="I201" s="36">
        <f>SUMIFS(СВЦЭМ!$F$39:$F$782,СВЦЭМ!$A$39:$A$782,$A201,СВЦЭМ!$B$39:$B$782,I$190)+'СЕТ СН'!$F$12</f>
        <v>203.30487923000001</v>
      </c>
      <c r="J201" s="36">
        <f>SUMIFS(СВЦЭМ!$F$39:$F$782,СВЦЭМ!$A$39:$A$782,$A201,СВЦЭМ!$B$39:$B$782,J$190)+'СЕТ СН'!$F$12</f>
        <v>197.93553883999999</v>
      </c>
      <c r="K201" s="36">
        <f>SUMIFS(СВЦЭМ!$F$39:$F$782,СВЦЭМ!$A$39:$A$782,$A201,СВЦЭМ!$B$39:$B$782,K$190)+'СЕТ СН'!$F$12</f>
        <v>191.97152475999999</v>
      </c>
      <c r="L201" s="36">
        <f>SUMIFS(СВЦЭМ!$F$39:$F$782,СВЦЭМ!$A$39:$A$782,$A201,СВЦЭМ!$B$39:$B$782,L$190)+'СЕТ СН'!$F$12</f>
        <v>194.27391850999999</v>
      </c>
      <c r="M201" s="36">
        <f>SUMIFS(СВЦЭМ!$F$39:$F$782,СВЦЭМ!$A$39:$A$782,$A201,СВЦЭМ!$B$39:$B$782,M$190)+'СЕТ СН'!$F$12</f>
        <v>201.37779556000001</v>
      </c>
      <c r="N201" s="36">
        <f>SUMIFS(СВЦЭМ!$F$39:$F$782,СВЦЭМ!$A$39:$A$782,$A201,СВЦЭМ!$B$39:$B$782,N$190)+'СЕТ СН'!$F$12</f>
        <v>208.16257436999999</v>
      </c>
      <c r="O201" s="36">
        <f>SUMIFS(СВЦЭМ!$F$39:$F$782,СВЦЭМ!$A$39:$A$782,$A201,СВЦЭМ!$B$39:$B$782,O$190)+'СЕТ СН'!$F$12</f>
        <v>205.80576468000001</v>
      </c>
      <c r="P201" s="36">
        <f>SUMIFS(СВЦЭМ!$F$39:$F$782,СВЦЭМ!$A$39:$A$782,$A201,СВЦЭМ!$B$39:$B$782,P$190)+'СЕТ СН'!$F$12</f>
        <v>208.63728520000001</v>
      </c>
      <c r="Q201" s="36">
        <f>SUMIFS(СВЦЭМ!$F$39:$F$782,СВЦЭМ!$A$39:$A$782,$A201,СВЦЭМ!$B$39:$B$782,Q$190)+'СЕТ СН'!$F$12</f>
        <v>211.74181587000001</v>
      </c>
      <c r="R201" s="36">
        <f>SUMIFS(СВЦЭМ!$F$39:$F$782,СВЦЭМ!$A$39:$A$782,$A201,СВЦЭМ!$B$39:$B$782,R$190)+'СЕТ СН'!$F$12</f>
        <v>210.32684502000001</v>
      </c>
      <c r="S201" s="36">
        <f>SUMIFS(СВЦЭМ!$F$39:$F$782,СВЦЭМ!$A$39:$A$782,$A201,СВЦЭМ!$B$39:$B$782,S$190)+'СЕТ СН'!$F$12</f>
        <v>213.28148575</v>
      </c>
      <c r="T201" s="36">
        <f>SUMIFS(СВЦЭМ!$F$39:$F$782,СВЦЭМ!$A$39:$A$782,$A201,СВЦЭМ!$B$39:$B$782,T$190)+'СЕТ СН'!$F$12</f>
        <v>208.34493366000001</v>
      </c>
      <c r="U201" s="36">
        <f>SUMIFS(СВЦЭМ!$F$39:$F$782,СВЦЭМ!$A$39:$A$782,$A201,СВЦЭМ!$B$39:$B$782,U$190)+'СЕТ СН'!$F$12</f>
        <v>205.03722427</v>
      </c>
      <c r="V201" s="36">
        <f>SUMIFS(СВЦЭМ!$F$39:$F$782,СВЦЭМ!$A$39:$A$782,$A201,СВЦЭМ!$B$39:$B$782,V$190)+'СЕТ СН'!$F$12</f>
        <v>201.46582201999999</v>
      </c>
      <c r="W201" s="36">
        <f>SUMIFS(СВЦЭМ!$F$39:$F$782,СВЦЭМ!$A$39:$A$782,$A201,СВЦЭМ!$B$39:$B$782,W$190)+'СЕТ СН'!$F$12</f>
        <v>202.74739794999999</v>
      </c>
      <c r="X201" s="36">
        <f>SUMIFS(СВЦЭМ!$F$39:$F$782,СВЦЭМ!$A$39:$A$782,$A201,СВЦЭМ!$B$39:$B$782,X$190)+'СЕТ СН'!$F$12</f>
        <v>207.40759806</v>
      </c>
      <c r="Y201" s="36">
        <f>SUMIFS(СВЦЭМ!$F$39:$F$782,СВЦЭМ!$A$39:$A$782,$A201,СВЦЭМ!$B$39:$B$782,Y$190)+'СЕТ СН'!$F$12</f>
        <v>217.41433203</v>
      </c>
    </row>
    <row r="202" spans="1:25" ht="15.75" x14ac:dyDescent="0.2">
      <c r="A202" s="35">
        <f t="shared" si="5"/>
        <v>44328</v>
      </c>
      <c r="B202" s="36">
        <f>SUMIFS(СВЦЭМ!$F$39:$F$782,СВЦЭМ!$A$39:$A$782,$A202,СВЦЭМ!$B$39:$B$782,B$190)+'СЕТ СН'!$F$12</f>
        <v>219.12202958</v>
      </c>
      <c r="C202" s="36">
        <f>SUMIFS(СВЦЭМ!$F$39:$F$782,СВЦЭМ!$A$39:$A$782,$A202,СВЦЭМ!$B$39:$B$782,C$190)+'СЕТ СН'!$F$12</f>
        <v>225.99828178999999</v>
      </c>
      <c r="D202" s="36">
        <f>SUMIFS(СВЦЭМ!$F$39:$F$782,СВЦЭМ!$A$39:$A$782,$A202,СВЦЭМ!$B$39:$B$782,D$190)+'СЕТ СН'!$F$12</f>
        <v>223.13541104000001</v>
      </c>
      <c r="E202" s="36">
        <f>SUMIFS(СВЦЭМ!$F$39:$F$782,СВЦЭМ!$A$39:$A$782,$A202,СВЦЭМ!$B$39:$B$782,E$190)+'СЕТ СН'!$F$12</f>
        <v>221.75008736999999</v>
      </c>
      <c r="F202" s="36">
        <f>SUMIFS(СВЦЭМ!$F$39:$F$782,СВЦЭМ!$A$39:$A$782,$A202,СВЦЭМ!$B$39:$B$782,F$190)+'СЕТ СН'!$F$12</f>
        <v>220.69416256</v>
      </c>
      <c r="G202" s="36">
        <f>SUMIFS(СВЦЭМ!$F$39:$F$782,СВЦЭМ!$A$39:$A$782,$A202,СВЦЭМ!$B$39:$B$782,G$190)+'СЕТ СН'!$F$12</f>
        <v>222.56377315</v>
      </c>
      <c r="H202" s="36">
        <f>SUMIFS(СВЦЭМ!$F$39:$F$782,СВЦЭМ!$A$39:$A$782,$A202,СВЦЭМ!$B$39:$B$782,H$190)+'СЕТ СН'!$F$12</f>
        <v>220.11758750999999</v>
      </c>
      <c r="I202" s="36">
        <f>SUMIFS(СВЦЭМ!$F$39:$F$782,СВЦЭМ!$A$39:$A$782,$A202,СВЦЭМ!$B$39:$B$782,I$190)+'СЕТ СН'!$F$12</f>
        <v>208.97834044999999</v>
      </c>
      <c r="J202" s="36">
        <f>SUMIFS(СВЦЭМ!$F$39:$F$782,СВЦЭМ!$A$39:$A$782,$A202,СВЦЭМ!$B$39:$B$782,J$190)+'СЕТ СН'!$F$12</f>
        <v>202.51140679</v>
      </c>
      <c r="K202" s="36">
        <f>SUMIFS(СВЦЭМ!$F$39:$F$782,СВЦЭМ!$A$39:$A$782,$A202,СВЦЭМ!$B$39:$B$782,K$190)+'СЕТ СН'!$F$12</f>
        <v>198.33343409</v>
      </c>
      <c r="L202" s="36">
        <f>SUMIFS(СВЦЭМ!$F$39:$F$782,СВЦЭМ!$A$39:$A$782,$A202,СВЦЭМ!$B$39:$B$782,L$190)+'СЕТ СН'!$F$12</f>
        <v>192.69444555000001</v>
      </c>
      <c r="M202" s="36">
        <f>SUMIFS(СВЦЭМ!$F$39:$F$782,СВЦЭМ!$A$39:$A$782,$A202,СВЦЭМ!$B$39:$B$782,M$190)+'СЕТ СН'!$F$12</f>
        <v>194.85787207999999</v>
      </c>
      <c r="N202" s="36">
        <f>SUMIFS(СВЦЭМ!$F$39:$F$782,СВЦЭМ!$A$39:$A$782,$A202,СВЦЭМ!$B$39:$B$782,N$190)+'СЕТ СН'!$F$12</f>
        <v>195.91787051</v>
      </c>
      <c r="O202" s="36">
        <f>SUMIFS(СВЦЭМ!$F$39:$F$782,СВЦЭМ!$A$39:$A$782,$A202,СВЦЭМ!$B$39:$B$782,O$190)+'СЕТ СН'!$F$12</f>
        <v>197.39606849</v>
      </c>
      <c r="P202" s="36">
        <f>SUMIFS(СВЦЭМ!$F$39:$F$782,СВЦЭМ!$A$39:$A$782,$A202,СВЦЭМ!$B$39:$B$782,P$190)+'СЕТ СН'!$F$12</f>
        <v>198.66598218999999</v>
      </c>
      <c r="Q202" s="36">
        <f>SUMIFS(СВЦЭМ!$F$39:$F$782,СВЦЭМ!$A$39:$A$782,$A202,СВЦЭМ!$B$39:$B$782,Q$190)+'СЕТ СН'!$F$12</f>
        <v>201.08403465999999</v>
      </c>
      <c r="R202" s="36">
        <f>SUMIFS(СВЦЭМ!$F$39:$F$782,СВЦЭМ!$A$39:$A$782,$A202,СВЦЭМ!$B$39:$B$782,R$190)+'СЕТ СН'!$F$12</f>
        <v>199.24066187</v>
      </c>
      <c r="S202" s="36">
        <f>SUMIFS(СВЦЭМ!$F$39:$F$782,СВЦЭМ!$A$39:$A$782,$A202,СВЦЭМ!$B$39:$B$782,S$190)+'СЕТ СН'!$F$12</f>
        <v>200.00378796000001</v>
      </c>
      <c r="T202" s="36">
        <f>SUMIFS(СВЦЭМ!$F$39:$F$782,СВЦЭМ!$A$39:$A$782,$A202,СВЦЭМ!$B$39:$B$782,T$190)+'СЕТ СН'!$F$12</f>
        <v>197.2545571</v>
      </c>
      <c r="U202" s="36">
        <f>SUMIFS(СВЦЭМ!$F$39:$F$782,СВЦЭМ!$A$39:$A$782,$A202,СВЦЭМ!$B$39:$B$782,U$190)+'СЕТ СН'!$F$12</f>
        <v>195.56776321000001</v>
      </c>
      <c r="V202" s="36">
        <f>SUMIFS(СВЦЭМ!$F$39:$F$782,СВЦЭМ!$A$39:$A$782,$A202,СВЦЭМ!$B$39:$B$782,V$190)+'СЕТ СН'!$F$12</f>
        <v>193.56437918</v>
      </c>
      <c r="W202" s="36">
        <f>SUMIFS(СВЦЭМ!$F$39:$F$782,СВЦЭМ!$A$39:$A$782,$A202,СВЦЭМ!$B$39:$B$782,W$190)+'СЕТ СН'!$F$12</f>
        <v>195.93645770000001</v>
      </c>
      <c r="X202" s="36">
        <f>SUMIFS(СВЦЭМ!$F$39:$F$782,СВЦЭМ!$A$39:$A$782,$A202,СВЦЭМ!$B$39:$B$782,X$190)+'СЕТ СН'!$F$12</f>
        <v>196.92698336999999</v>
      </c>
      <c r="Y202" s="36">
        <f>SUMIFS(СВЦЭМ!$F$39:$F$782,СВЦЭМ!$A$39:$A$782,$A202,СВЦЭМ!$B$39:$B$782,Y$190)+'СЕТ СН'!$F$12</f>
        <v>201.69954948</v>
      </c>
    </row>
    <row r="203" spans="1:25" ht="15.75" x14ac:dyDescent="0.2">
      <c r="A203" s="35">
        <f t="shared" si="5"/>
        <v>44329</v>
      </c>
      <c r="B203" s="36">
        <f>SUMIFS(СВЦЭМ!$F$39:$F$782,СВЦЭМ!$A$39:$A$782,$A203,СВЦЭМ!$B$39:$B$782,B$190)+'СЕТ СН'!$F$12</f>
        <v>219.57082689999999</v>
      </c>
      <c r="C203" s="36">
        <f>SUMIFS(СВЦЭМ!$F$39:$F$782,СВЦЭМ!$A$39:$A$782,$A203,СВЦЭМ!$B$39:$B$782,C$190)+'СЕТ СН'!$F$12</f>
        <v>230.02331353</v>
      </c>
      <c r="D203" s="36">
        <f>SUMIFS(СВЦЭМ!$F$39:$F$782,СВЦЭМ!$A$39:$A$782,$A203,СВЦЭМ!$B$39:$B$782,D$190)+'СЕТ СН'!$F$12</f>
        <v>233.73935198999999</v>
      </c>
      <c r="E203" s="36">
        <f>SUMIFS(СВЦЭМ!$F$39:$F$782,СВЦЭМ!$A$39:$A$782,$A203,СВЦЭМ!$B$39:$B$782,E$190)+'СЕТ СН'!$F$12</f>
        <v>231.45416144000001</v>
      </c>
      <c r="F203" s="36">
        <f>SUMIFS(СВЦЭМ!$F$39:$F$782,СВЦЭМ!$A$39:$A$782,$A203,СВЦЭМ!$B$39:$B$782,F$190)+'СЕТ СН'!$F$12</f>
        <v>230.51031302999999</v>
      </c>
      <c r="G203" s="36">
        <f>SUMIFS(СВЦЭМ!$F$39:$F$782,СВЦЭМ!$A$39:$A$782,$A203,СВЦЭМ!$B$39:$B$782,G$190)+'СЕТ СН'!$F$12</f>
        <v>231.51434796999999</v>
      </c>
      <c r="H203" s="36">
        <f>SUMIFS(СВЦЭМ!$F$39:$F$782,СВЦЭМ!$A$39:$A$782,$A203,СВЦЭМ!$B$39:$B$782,H$190)+'СЕТ СН'!$F$12</f>
        <v>222.39783743000001</v>
      </c>
      <c r="I203" s="36">
        <f>SUMIFS(СВЦЭМ!$F$39:$F$782,СВЦЭМ!$A$39:$A$782,$A203,СВЦЭМ!$B$39:$B$782,I$190)+'СЕТ СН'!$F$12</f>
        <v>208.79586402000001</v>
      </c>
      <c r="J203" s="36">
        <f>SUMIFS(СВЦЭМ!$F$39:$F$782,СВЦЭМ!$A$39:$A$782,$A203,СВЦЭМ!$B$39:$B$782,J$190)+'СЕТ СН'!$F$12</f>
        <v>203.07625701000001</v>
      </c>
      <c r="K203" s="36">
        <f>SUMIFS(СВЦЭМ!$F$39:$F$782,СВЦЭМ!$A$39:$A$782,$A203,СВЦЭМ!$B$39:$B$782,K$190)+'СЕТ СН'!$F$12</f>
        <v>197.99678938</v>
      </c>
      <c r="L203" s="36">
        <f>SUMIFS(СВЦЭМ!$F$39:$F$782,СВЦЭМ!$A$39:$A$782,$A203,СВЦЭМ!$B$39:$B$782,L$190)+'СЕТ СН'!$F$12</f>
        <v>189.6368215</v>
      </c>
      <c r="M203" s="36">
        <f>SUMIFS(СВЦЭМ!$F$39:$F$782,СВЦЭМ!$A$39:$A$782,$A203,СВЦЭМ!$B$39:$B$782,M$190)+'СЕТ СН'!$F$12</f>
        <v>192.96970930000001</v>
      </c>
      <c r="N203" s="36">
        <f>SUMIFS(СВЦЭМ!$F$39:$F$782,СВЦЭМ!$A$39:$A$782,$A203,СВЦЭМ!$B$39:$B$782,N$190)+'СЕТ СН'!$F$12</f>
        <v>199.57662173</v>
      </c>
      <c r="O203" s="36">
        <f>SUMIFS(СВЦЭМ!$F$39:$F$782,СВЦЭМ!$A$39:$A$782,$A203,СВЦЭМ!$B$39:$B$782,O$190)+'СЕТ СН'!$F$12</f>
        <v>202.05439422000001</v>
      </c>
      <c r="P203" s="36">
        <f>SUMIFS(СВЦЭМ!$F$39:$F$782,СВЦЭМ!$A$39:$A$782,$A203,СВЦЭМ!$B$39:$B$782,P$190)+'СЕТ СН'!$F$12</f>
        <v>205.63468048999999</v>
      </c>
      <c r="Q203" s="36">
        <f>SUMIFS(СВЦЭМ!$F$39:$F$782,СВЦЭМ!$A$39:$A$782,$A203,СВЦЭМ!$B$39:$B$782,Q$190)+'СЕТ СН'!$F$12</f>
        <v>207.99485428</v>
      </c>
      <c r="R203" s="36">
        <f>SUMIFS(СВЦЭМ!$F$39:$F$782,СВЦЭМ!$A$39:$A$782,$A203,СВЦЭМ!$B$39:$B$782,R$190)+'СЕТ СН'!$F$12</f>
        <v>208.00694313</v>
      </c>
      <c r="S203" s="36">
        <f>SUMIFS(СВЦЭМ!$F$39:$F$782,СВЦЭМ!$A$39:$A$782,$A203,СВЦЭМ!$B$39:$B$782,S$190)+'СЕТ СН'!$F$12</f>
        <v>211.81359454</v>
      </c>
      <c r="T203" s="36">
        <f>SUMIFS(СВЦЭМ!$F$39:$F$782,СВЦЭМ!$A$39:$A$782,$A203,СВЦЭМ!$B$39:$B$782,T$190)+'СЕТ СН'!$F$12</f>
        <v>207.89153110000001</v>
      </c>
      <c r="U203" s="36">
        <f>SUMIFS(СВЦЭМ!$F$39:$F$782,СВЦЭМ!$A$39:$A$782,$A203,СВЦЭМ!$B$39:$B$782,U$190)+'СЕТ СН'!$F$12</f>
        <v>202.28715349000001</v>
      </c>
      <c r="V203" s="36">
        <f>SUMIFS(СВЦЭМ!$F$39:$F$782,СВЦЭМ!$A$39:$A$782,$A203,СВЦЭМ!$B$39:$B$782,V$190)+'СЕТ СН'!$F$12</f>
        <v>199.00436758000001</v>
      </c>
      <c r="W203" s="36">
        <f>SUMIFS(СВЦЭМ!$F$39:$F$782,СВЦЭМ!$A$39:$A$782,$A203,СВЦЭМ!$B$39:$B$782,W$190)+'СЕТ СН'!$F$12</f>
        <v>199.22630955</v>
      </c>
      <c r="X203" s="36">
        <f>SUMIFS(СВЦЭМ!$F$39:$F$782,СВЦЭМ!$A$39:$A$782,$A203,СВЦЭМ!$B$39:$B$782,X$190)+'СЕТ СН'!$F$12</f>
        <v>202.94432087000001</v>
      </c>
      <c r="Y203" s="36">
        <f>SUMIFS(СВЦЭМ!$F$39:$F$782,СВЦЭМ!$A$39:$A$782,$A203,СВЦЭМ!$B$39:$B$782,Y$190)+'СЕТ СН'!$F$12</f>
        <v>211.87151983000001</v>
      </c>
    </row>
    <row r="204" spans="1:25" ht="15.75" x14ac:dyDescent="0.2">
      <c r="A204" s="35">
        <f t="shared" si="5"/>
        <v>44330</v>
      </c>
      <c r="B204" s="36">
        <f>SUMIFS(СВЦЭМ!$F$39:$F$782,СВЦЭМ!$A$39:$A$782,$A204,СВЦЭМ!$B$39:$B$782,B$190)+'СЕТ СН'!$F$12</f>
        <v>218.66211224</v>
      </c>
      <c r="C204" s="36">
        <f>SUMIFS(СВЦЭМ!$F$39:$F$782,СВЦЭМ!$A$39:$A$782,$A204,СВЦЭМ!$B$39:$B$782,C$190)+'СЕТ СН'!$F$12</f>
        <v>222.79653485</v>
      </c>
      <c r="D204" s="36">
        <f>SUMIFS(СВЦЭМ!$F$39:$F$782,СВЦЭМ!$A$39:$A$782,$A204,СВЦЭМ!$B$39:$B$782,D$190)+'СЕТ СН'!$F$12</f>
        <v>227.68332215999999</v>
      </c>
      <c r="E204" s="36">
        <f>SUMIFS(СВЦЭМ!$F$39:$F$782,СВЦЭМ!$A$39:$A$782,$A204,СВЦЭМ!$B$39:$B$782,E$190)+'СЕТ СН'!$F$12</f>
        <v>229.85597874000001</v>
      </c>
      <c r="F204" s="36">
        <f>SUMIFS(СВЦЭМ!$F$39:$F$782,СВЦЭМ!$A$39:$A$782,$A204,СВЦЭМ!$B$39:$B$782,F$190)+'СЕТ СН'!$F$12</f>
        <v>233.03620269999999</v>
      </c>
      <c r="G204" s="36">
        <f>SUMIFS(СВЦЭМ!$F$39:$F$782,СВЦЭМ!$A$39:$A$782,$A204,СВЦЭМ!$B$39:$B$782,G$190)+'СЕТ СН'!$F$12</f>
        <v>228.17906055</v>
      </c>
      <c r="H204" s="36">
        <f>SUMIFS(СВЦЭМ!$F$39:$F$782,СВЦЭМ!$A$39:$A$782,$A204,СВЦЭМ!$B$39:$B$782,H$190)+'СЕТ СН'!$F$12</f>
        <v>216.38100535000001</v>
      </c>
      <c r="I204" s="36">
        <f>SUMIFS(СВЦЭМ!$F$39:$F$782,СВЦЭМ!$A$39:$A$782,$A204,СВЦЭМ!$B$39:$B$782,I$190)+'СЕТ СН'!$F$12</f>
        <v>202.26412927000001</v>
      </c>
      <c r="J204" s="36">
        <f>SUMIFS(СВЦЭМ!$F$39:$F$782,СВЦЭМ!$A$39:$A$782,$A204,СВЦЭМ!$B$39:$B$782,J$190)+'СЕТ СН'!$F$12</f>
        <v>193.89060155999999</v>
      </c>
      <c r="K204" s="36">
        <f>SUMIFS(СВЦЭМ!$F$39:$F$782,СВЦЭМ!$A$39:$A$782,$A204,СВЦЭМ!$B$39:$B$782,K$190)+'СЕТ СН'!$F$12</f>
        <v>188.37560839</v>
      </c>
      <c r="L204" s="36">
        <f>SUMIFS(СВЦЭМ!$F$39:$F$782,СВЦЭМ!$A$39:$A$782,$A204,СВЦЭМ!$B$39:$B$782,L$190)+'СЕТ СН'!$F$12</f>
        <v>185.04909434999999</v>
      </c>
      <c r="M204" s="36">
        <f>SUMIFS(СВЦЭМ!$F$39:$F$782,СВЦЭМ!$A$39:$A$782,$A204,СВЦЭМ!$B$39:$B$782,M$190)+'СЕТ СН'!$F$12</f>
        <v>188.17757609</v>
      </c>
      <c r="N204" s="36">
        <f>SUMIFS(СВЦЭМ!$F$39:$F$782,СВЦЭМ!$A$39:$A$782,$A204,СВЦЭМ!$B$39:$B$782,N$190)+'СЕТ СН'!$F$12</f>
        <v>195.24197869</v>
      </c>
      <c r="O204" s="36">
        <f>SUMIFS(СВЦЭМ!$F$39:$F$782,СВЦЭМ!$A$39:$A$782,$A204,СВЦЭМ!$B$39:$B$782,O$190)+'СЕТ СН'!$F$12</f>
        <v>196.68728075000001</v>
      </c>
      <c r="P204" s="36">
        <f>SUMIFS(СВЦЭМ!$F$39:$F$782,СВЦЭМ!$A$39:$A$782,$A204,СВЦЭМ!$B$39:$B$782,P$190)+'СЕТ СН'!$F$12</f>
        <v>199.33395861</v>
      </c>
      <c r="Q204" s="36">
        <f>SUMIFS(СВЦЭМ!$F$39:$F$782,СВЦЭМ!$A$39:$A$782,$A204,СВЦЭМ!$B$39:$B$782,Q$190)+'СЕТ СН'!$F$12</f>
        <v>202.83864195999999</v>
      </c>
      <c r="R204" s="36">
        <f>SUMIFS(СВЦЭМ!$F$39:$F$782,СВЦЭМ!$A$39:$A$782,$A204,СВЦЭМ!$B$39:$B$782,R$190)+'СЕТ СН'!$F$12</f>
        <v>202.53513606000001</v>
      </c>
      <c r="S204" s="36">
        <f>SUMIFS(СВЦЭМ!$F$39:$F$782,СВЦЭМ!$A$39:$A$782,$A204,СВЦЭМ!$B$39:$B$782,S$190)+'СЕТ СН'!$F$12</f>
        <v>204.85601797000001</v>
      </c>
      <c r="T204" s="36">
        <f>SUMIFS(СВЦЭМ!$F$39:$F$782,СВЦЭМ!$A$39:$A$782,$A204,СВЦЭМ!$B$39:$B$782,T$190)+'СЕТ СН'!$F$12</f>
        <v>201.40349508</v>
      </c>
      <c r="U204" s="36">
        <f>SUMIFS(СВЦЭМ!$F$39:$F$782,СВЦЭМ!$A$39:$A$782,$A204,СВЦЭМ!$B$39:$B$782,U$190)+'СЕТ СН'!$F$12</f>
        <v>199.31561324</v>
      </c>
      <c r="V204" s="36">
        <f>SUMIFS(СВЦЭМ!$F$39:$F$782,СВЦЭМ!$A$39:$A$782,$A204,СВЦЭМ!$B$39:$B$782,V$190)+'СЕТ СН'!$F$12</f>
        <v>203.13664544</v>
      </c>
      <c r="W204" s="36">
        <f>SUMIFS(СВЦЭМ!$F$39:$F$782,СВЦЭМ!$A$39:$A$782,$A204,СВЦЭМ!$B$39:$B$782,W$190)+'СЕТ СН'!$F$12</f>
        <v>203.45716149</v>
      </c>
      <c r="X204" s="36">
        <f>SUMIFS(СВЦЭМ!$F$39:$F$782,СВЦЭМ!$A$39:$A$782,$A204,СВЦЭМ!$B$39:$B$782,X$190)+'СЕТ СН'!$F$12</f>
        <v>204.48910705</v>
      </c>
      <c r="Y204" s="36">
        <f>SUMIFS(СВЦЭМ!$F$39:$F$782,СВЦЭМ!$A$39:$A$782,$A204,СВЦЭМ!$B$39:$B$782,Y$190)+'СЕТ СН'!$F$12</f>
        <v>207.39143598999999</v>
      </c>
    </row>
    <row r="205" spans="1:25" ht="15.75" x14ac:dyDescent="0.2">
      <c r="A205" s="35">
        <f t="shared" si="5"/>
        <v>44331</v>
      </c>
      <c r="B205" s="36">
        <f>SUMIFS(СВЦЭМ!$F$39:$F$782,СВЦЭМ!$A$39:$A$782,$A205,СВЦЭМ!$B$39:$B$782,B$190)+'СЕТ СН'!$F$12</f>
        <v>208.71602978999999</v>
      </c>
      <c r="C205" s="36">
        <f>SUMIFS(СВЦЭМ!$F$39:$F$782,СВЦЭМ!$A$39:$A$782,$A205,СВЦЭМ!$B$39:$B$782,C$190)+'СЕТ СН'!$F$12</f>
        <v>212.36728325000001</v>
      </c>
      <c r="D205" s="36">
        <f>SUMIFS(СВЦЭМ!$F$39:$F$782,СВЦЭМ!$A$39:$A$782,$A205,СВЦЭМ!$B$39:$B$782,D$190)+'СЕТ СН'!$F$12</f>
        <v>219.15801844000001</v>
      </c>
      <c r="E205" s="36">
        <f>SUMIFS(СВЦЭМ!$F$39:$F$782,СВЦЭМ!$A$39:$A$782,$A205,СВЦЭМ!$B$39:$B$782,E$190)+'СЕТ СН'!$F$12</f>
        <v>223.79257508000001</v>
      </c>
      <c r="F205" s="36">
        <f>SUMIFS(СВЦЭМ!$F$39:$F$782,СВЦЭМ!$A$39:$A$782,$A205,СВЦЭМ!$B$39:$B$782,F$190)+'СЕТ СН'!$F$12</f>
        <v>224.75069741999999</v>
      </c>
      <c r="G205" s="36">
        <f>SUMIFS(СВЦЭМ!$F$39:$F$782,СВЦЭМ!$A$39:$A$782,$A205,СВЦЭМ!$B$39:$B$782,G$190)+'СЕТ СН'!$F$12</f>
        <v>221.14599913999999</v>
      </c>
      <c r="H205" s="36">
        <f>SUMIFS(СВЦЭМ!$F$39:$F$782,СВЦЭМ!$A$39:$A$782,$A205,СВЦЭМ!$B$39:$B$782,H$190)+'СЕТ СН'!$F$12</f>
        <v>210.23291295000001</v>
      </c>
      <c r="I205" s="36">
        <f>SUMIFS(СВЦЭМ!$F$39:$F$782,СВЦЭМ!$A$39:$A$782,$A205,СВЦЭМ!$B$39:$B$782,I$190)+'СЕТ СН'!$F$12</f>
        <v>197.88656087000001</v>
      </c>
      <c r="J205" s="36">
        <f>SUMIFS(СВЦЭМ!$F$39:$F$782,СВЦЭМ!$A$39:$A$782,$A205,СВЦЭМ!$B$39:$B$782,J$190)+'СЕТ СН'!$F$12</f>
        <v>200.63103561</v>
      </c>
      <c r="K205" s="36">
        <f>SUMIFS(СВЦЭМ!$F$39:$F$782,СВЦЭМ!$A$39:$A$782,$A205,СВЦЭМ!$B$39:$B$782,K$190)+'СЕТ СН'!$F$12</f>
        <v>197.18614607000001</v>
      </c>
      <c r="L205" s="36">
        <f>SUMIFS(СВЦЭМ!$F$39:$F$782,СВЦЭМ!$A$39:$A$782,$A205,СВЦЭМ!$B$39:$B$782,L$190)+'СЕТ СН'!$F$12</f>
        <v>193.29978227999999</v>
      </c>
      <c r="M205" s="36">
        <f>SUMIFS(СВЦЭМ!$F$39:$F$782,СВЦЭМ!$A$39:$A$782,$A205,СВЦЭМ!$B$39:$B$782,M$190)+'СЕТ СН'!$F$12</f>
        <v>195.12008331000001</v>
      </c>
      <c r="N205" s="36">
        <f>SUMIFS(СВЦЭМ!$F$39:$F$782,СВЦЭМ!$A$39:$A$782,$A205,СВЦЭМ!$B$39:$B$782,N$190)+'СЕТ СН'!$F$12</f>
        <v>198.02872819000001</v>
      </c>
      <c r="O205" s="36">
        <f>SUMIFS(СВЦЭМ!$F$39:$F$782,СВЦЭМ!$A$39:$A$782,$A205,СВЦЭМ!$B$39:$B$782,O$190)+'СЕТ СН'!$F$12</f>
        <v>199.99678542999999</v>
      </c>
      <c r="P205" s="36">
        <f>SUMIFS(СВЦЭМ!$F$39:$F$782,СВЦЭМ!$A$39:$A$782,$A205,СВЦЭМ!$B$39:$B$782,P$190)+'СЕТ СН'!$F$12</f>
        <v>206.16581282000001</v>
      </c>
      <c r="Q205" s="36">
        <f>SUMIFS(СВЦЭМ!$F$39:$F$782,СВЦЭМ!$A$39:$A$782,$A205,СВЦЭМ!$B$39:$B$782,Q$190)+'СЕТ СН'!$F$12</f>
        <v>205.13270663</v>
      </c>
      <c r="R205" s="36">
        <f>SUMIFS(СВЦЭМ!$F$39:$F$782,СВЦЭМ!$A$39:$A$782,$A205,СВЦЭМ!$B$39:$B$782,R$190)+'СЕТ СН'!$F$12</f>
        <v>201.57424786999999</v>
      </c>
      <c r="S205" s="36">
        <f>SUMIFS(СВЦЭМ!$F$39:$F$782,СВЦЭМ!$A$39:$A$782,$A205,СВЦЭМ!$B$39:$B$782,S$190)+'СЕТ СН'!$F$12</f>
        <v>200.07749000999999</v>
      </c>
      <c r="T205" s="36">
        <f>SUMIFS(СВЦЭМ!$F$39:$F$782,СВЦЭМ!$A$39:$A$782,$A205,СВЦЭМ!$B$39:$B$782,T$190)+'СЕТ СН'!$F$12</f>
        <v>194.59755769</v>
      </c>
      <c r="U205" s="36">
        <f>SUMIFS(СВЦЭМ!$F$39:$F$782,СВЦЭМ!$A$39:$A$782,$A205,СВЦЭМ!$B$39:$B$782,U$190)+'СЕТ СН'!$F$12</f>
        <v>188.20535176000001</v>
      </c>
      <c r="V205" s="36">
        <f>SUMIFS(СВЦЭМ!$F$39:$F$782,СВЦЭМ!$A$39:$A$782,$A205,СВЦЭМ!$B$39:$B$782,V$190)+'СЕТ СН'!$F$12</f>
        <v>182.80047827000001</v>
      </c>
      <c r="W205" s="36">
        <f>SUMIFS(СВЦЭМ!$F$39:$F$782,СВЦЭМ!$A$39:$A$782,$A205,СВЦЭМ!$B$39:$B$782,W$190)+'СЕТ СН'!$F$12</f>
        <v>182.17668334000001</v>
      </c>
      <c r="X205" s="36">
        <f>SUMIFS(СВЦЭМ!$F$39:$F$782,СВЦЭМ!$A$39:$A$782,$A205,СВЦЭМ!$B$39:$B$782,X$190)+'СЕТ СН'!$F$12</f>
        <v>182.99951820999999</v>
      </c>
      <c r="Y205" s="36">
        <f>SUMIFS(СВЦЭМ!$F$39:$F$782,СВЦЭМ!$A$39:$A$782,$A205,СВЦЭМ!$B$39:$B$782,Y$190)+'СЕТ СН'!$F$12</f>
        <v>189.01856319000001</v>
      </c>
    </row>
    <row r="206" spans="1:25" ht="15.75" x14ac:dyDescent="0.2">
      <c r="A206" s="35">
        <f t="shared" si="5"/>
        <v>44332</v>
      </c>
      <c r="B206" s="36">
        <f>SUMIFS(СВЦЭМ!$F$39:$F$782,СВЦЭМ!$A$39:$A$782,$A206,СВЦЭМ!$B$39:$B$782,B$190)+'СЕТ СН'!$F$12</f>
        <v>189.64700031000001</v>
      </c>
      <c r="C206" s="36">
        <f>SUMIFS(СВЦЭМ!$F$39:$F$782,СВЦЭМ!$A$39:$A$782,$A206,СВЦЭМ!$B$39:$B$782,C$190)+'СЕТ СН'!$F$12</f>
        <v>189.14469417000001</v>
      </c>
      <c r="D206" s="36">
        <f>SUMIFS(СВЦЭМ!$F$39:$F$782,СВЦЭМ!$A$39:$A$782,$A206,СВЦЭМ!$B$39:$B$782,D$190)+'СЕТ СН'!$F$12</f>
        <v>185.74433094</v>
      </c>
      <c r="E206" s="36">
        <f>SUMIFS(СВЦЭМ!$F$39:$F$782,СВЦЭМ!$A$39:$A$782,$A206,СВЦЭМ!$B$39:$B$782,E$190)+'СЕТ СН'!$F$12</f>
        <v>185.00336157000001</v>
      </c>
      <c r="F206" s="36">
        <f>SUMIFS(СВЦЭМ!$F$39:$F$782,СВЦЭМ!$A$39:$A$782,$A206,СВЦЭМ!$B$39:$B$782,F$190)+'СЕТ СН'!$F$12</f>
        <v>183.96908363</v>
      </c>
      <c r="G206" s="36">
        <f>SUMIFS(СВЦЭМ!$F$39:$F$782,СВЦЭМ!$A$39:$A$782,$A206,СВЦЭМ!$B$39:$B$782,G$190)+'СЕТ СН'!$F$12</f>
        <v>183.9862718</v>
      </c>
      <c r="H206" s="36">
        <f>SUMIFS(СВЦЭМ!$F$39:$F$782,СВЦЭМ!$A$39:$A$782,$A206,СВЦЭМ!$B$39:$B$782,H$190)+'СЕТ СН'!$F$12</f>
        <v>186.28619332</v>
      </c>
      <c r="I206" s="36">
        <f>SUMIFS(СВЦЭМ!$F$39:$F$782,СВЦЭМ!$A$39:$A$782,$A206,СВЦЭМ!$B$39:$B$782,I$190)+'СЕТ СН'!$F$12</f>
        <v>182.11363885</v>
      </c>
      <c r="J206" s="36">
        <f>SUMIFS(СВЦЭМ!$F$39:$F$782,СВЦЭМ!$A$39:$A$782,$A206,СВЦЭМ!$B$39:$B$782,J$190)+'СЕТ СН'!$F$12</f>
        <v>175.32063896</v>
      </c>
      <c r="K206" s="36">
        <f>SUMIFS(СВЦЭМ!$F$39:$F$782,СВЦЭМ!$A$39:$A$782,$A206,СВЦЭМ!$B$39:$B$782,K$190)+'СЕТ СН'!$F$12</f>
        <v>183.61828528999999</v>
      </c>
      <c r="L206" s="36">
        <f>SUMIFS(СВЦЭМ!$F$39:$F$782,СВЦЭМ!$A$39:$A$782,$A206,СВЦЭМ!$B$39:$B$782,L$190)+'СЕТ СН'!$F$12</f>
        <v>186.98158022000001</v>
      </c>
      <c r="M206" s="36">
        <f>SUMIFS(СВЦЭМ!$F$39:$F$782,СВЦЭМ!$A$39:$A$782,$A206,СВЦЭМ!$B$39:$B$782,M$190)+'СЕТ СН'!$F$12</f>
        <v>187.11745934999999</v>
      </c>
      <c r="N206" s="36">
        <f>SUMIFS(СВЦЭМ!$F$39:$F$782,СВЦЭМ!$A$39:$A$782,$A206,СВЦЭМ!$B$39:$B$782,N$190)+'СЕТ СН'!$F$12</f>
        <v>184.70551383</v>
      </c>
      <c r="O206" s="36">
        <f>SUMIFS(СВЦЭМ!$F$39:$F$782,СВЦЭМ!$A$39:$A$782,$A206,СВЦЭМ!$B$39:$B$782,O$190)+'СЕТ СН'!$F$12</f>
        <v>181.12781588000001</v>
      </c>
      <c r="P206" s="36">
        <f>SUMIFS(СВЦЭМ!$F$39:$F$782,СВЦЭМ!$A$39:$A$782,$A206,СВЦЭМ!$B$39:$B$782,P$190)+'СЕТ СН'!$F$12</f>
        <v>181.62618592999999</v>
      </c>
      <c r="Q206" s="36">
        <f>SUMIFS(СВЦЭМ!$F$39:$F$782,СВЦЭМ!$A$39:$A$782,$A206,СВЦЭМ!$B$39:$B$782,Q$190)+'СЕТ СН'!$F$12</f>
        <v>179.97563604999999</v>
      </c>
      <c r="R206" s="36">
        <f>SUMIFS(СВЦЭМ!$F$39:$F$782,СВЦЭМ!$A$39:$A$782,$A206,СВЦЭМ!$B$39:$B$782,R$190)+'СЕТ СН'!$F$12</f>
        <v>177.88390816</v>
      </c>
      <c r="S206" s="36">
        <f>SUMIFS(СВЦЭМ!$F$39:$F$782,СВЦЭМ!$A$39:$A$782,$A206,СВЦЭМ!$B$39:$B$782,S$190)+'СЕТ СН'!$F$12</f>
        <v>180.72957812000001</v>
      </c>
      <c r="T206" s="36">
        <f>SUMIFS(СВЦЭМ!$F$39:$F$782,СВЦЭМ!$A$39:$A$782,$A206,СВЦЭМ!$B$39:$B$782,T$190)+'СЕТ СН'!$F$12</f>
        <v>184.34584905</v>
      </c>
      <c r="U206" s="36">
        <f>SUMIFS(СВЦЭМ!$F$39:$F$782,СВЦЭМ!$A$39:$A$782,$A206,СВЦЭМ!$B$39:$B$782,U$190)+'СЕТ СН'!$F$12</f>
        <v>185.18934365999999</v>
      </c>
      <c r="V206" s="36">
        <f>SUMIFS(СВЦЭМ!$F$39:$F$782,СВЦЭМ!$A$39:$A$782,$A206,СВЦЭМ!$B$39:$B$782,V$190)+'СЕТ СН'!$F$12</f>
        <v>176.56982628</v>
      </c>
      <c r="W206" s="36">
        <f>SUMIFS(СВЦЭМ!$F$39:$F$782,СВЦЭМ!$A$39:$A$782,$A206,СВЦЭМ!$B$39:$B$782,W$190)+'СЕТ СН'!$F$12</f>
        <v>175.95546216</v>
      </c>
      <c r="X206" s="36">
        <f>SUMIFS(СВЦЭМ!$F$39:$F$782,СВЦЭМ!$A$39:$A$782,$A206,СВЦЭМ!$B$39:$B$782,X$190)+'СЕТ СН'!$F$12</f>
        <v>174.95311839999999</v>
      </c>
      <c r="Y206" s="36">
        <f>SUMIFS(СВЦЭМ!$F$39:$F$782,СВЦЭМ!$A$39:$A$782,$A206,СВЦЭМ!$B$39:$B$782,Y$190)+'СЕТ СН'!$F$12</f>
        <v>171.36521078999999</v>
      </c>
    </row>
    <row r="207" spans="1:25" ht="15.75" x14ac:dyDescent="0.2">
      <c r="A207" s="35">
        <f t="shared" si="5"/>
        <v>44333</v>
      </c>
      <c r="B207" s="36">
        <f>SUMIFS(СВЦЭМ!$F$39:$F$782,СВЦЭМ!$A$39:$A$782,$A207,СВЦЭМ!$B$39:$B$782,B$190)+'СЕТ СН'!$F$12</f>
        <v>177.78728403</v>
      </c>
      <c r="C207" s="36">
        <f>SUMIFS(СВЦЭМ!$F$39:$F$782,СВЦЭМ!$A$39:$A$782,$A207,СВЦЭМ!$B$39:$B$782,C$190)+'СЕТ СН'!$F$12</f>
        <v>186.77073754</v>
      </c>
      <c r="D207" s="36">
        <f>SUMIFS(СВЦЭМ!$F$39:$F$782,СВЦЭМ!$A$39:$A$782,$A207,СВЦЭМ!$B$39:$B$782,D$190)+'СЕТ СН'!$F$12</f>
        <v>193.67594195999999</v>
      </c>
      <c r="E207" s="36">
        <f>SUMIFS(СВЦЭМ!$F$39:$F$782,СВЦЭМ!$A$39:$A$782,$A207,СВЦЭМ!$B$39:$B$782,E$190)+'СЕТ СН'!$F$12</f>
        <v>196.88514506999999</v>
      </c>
      <c r="F207" s="36">
        <f>SUMIFS(СВЦЭМ!$F$39:$F$782,СВЦЭМ!$A$39:$A$782,$A207,СВЦЭМ!$B$39:$B$782,F$190)+'СЕТ СН'!$F$12</f>
        <v>203.31716119000001</v>
      </c>
      <c r="G207" s="36">
        <f>SUMIFS(СВЦЭМ!$F$39:$F$782,СВЦЭМ!$A$39:$A$782,$A207,СВЦЭМ!$B$39:$B$782,G$190)+'СЕТ СН'!$F$12</f>
        <v>199.13097880000001</v>
      </c>
      <c r="H207" s="36">
        <f>SUMIFS(СВЦЭМ!$F$39:$F$782,СВЦЭМ!$A$39:$A$782,$A207,СВЦЭМ!$B$39:$B$782,H$190)+'СЕТ СН'!$F$12</f>
        <v>188.91617234</v>
      </c>
      <c r="I207" s="36">
        <f>SUMIFS(СВЦЭМ!$F$39:$F$782,СВЦЭМ!$A$39:$A$782,$A207,СВЦЭМ!$B$39:$B$782,I$190)+'СЕТ СН'!$F$12</f>
        <v>182.44882138</v>
      </c>
      <c r="J207" s="36">
        <f>SUMIFS(СВЦЭМ!$F$39:$F$782,СВЦЭМ!$A$39:$A$782,$A207,СВЦЭМ!$B$39:$B$782,J$190)+'СЕТ СН'!$F$12</f>
        <v>193.57372867999999</v>
      </c>
      <c r="K207" s="36">
        <f>SUMIFS(СВЦЭМ!$F$39:$F$782,СВЦЭМ!$A$39:$A$782,$A207,СВЦЭМ!$B$39:$B$782,K$190)+'СЕТ СН'!$F$12</f>
        <v>175.38171410999999</v>
      </c>
      <c r="L207" s="36">
        <f>SUMIFS(СВЦЭМ!$F$39:$F$782,СВЦЭМ!$A$39:$A$782,$A207,СВЦЭМ!$B$39:$B$782,L$190)+'СЕТ СН'!$F$12</f>
        <v>174.03511158000001</v>
      </c>
      <c r="M207" s="36">
        <f>SUMIFS(СВЦЭМ!$F$39:$F$782,СВЦЭМ!$A$39:$A$782,$A207,СВЦЭМ!$B$39:$B$782,M$190)+'СЕТ СН'!$F$12</f>
        <v>172.21797204999999</v>
      </c>
      <c r="N207" s="36">
        <f>SUMIFS(СВЦЭМ!$F$39:$F$782,СВЦЭМ!$A$39:$A$782,$A207,СВЦЭМ!$B$39:$B$782,N$190)+'СЕТ СН'!$F$12</f>
        <v>170.39191413</v>
      </c>
      <c r="O207" s="36">
        <f>SUMIFS(СВЦЭМ!$F$39:$F$782,СВЦЭМ!$A$39:$A$782,$A207,СВЦЭМ!$B$39:$B$782,O$190)+'СЕТ СН'!$F$12</f>
        <v>170.76644006000001</v>
      </c>
      <c r="P207" s="36">
        <f>SUMIFS(СВЦЭМ!$F$39:$F$782,СВЦЭМ!$A$39:$A$782,$A207,СВЦЭМ!$B$39:$B$782,P$190)+'СЕТ СН'!$F$12</f>
        <v>174.62941878999999</v>
      </c>
      <c r="Q207" s="36">
        <f>SUMIFS(СВЦЭМ!$F$39:$F$782,СВЦЭМ!$A$39:$A$782,$A207,СВЦЭМ!$B$39:$B$782,Q$190)+'СЕТ СН'!$F$12</f>
        <v>177.12582316999999</v>
      </c>
      <c r="R207" s="36">
        <f>SUMIFS(СВЦЭМ!$F$39:$F$782,СВЦЭМ!$A$39:$A$782,$A207,СВЦЭМ!$B$39:$B$782,R$190)+'СЕТ СН'!$F$12</f>
        <v>177.39324352</v>
      </c>
      <c r="S207" s="36">
        <f>SUMIFS(СВЦЭМ!$F$39:$F$782,СВЦЭМ!$A$39:$A$782,$A207,СВЦЭМ!$B$39:$B$782,S$190)+'СЕТ СН'!$F$12</f>
        <v>178.46467006</v>
      </c>
      <c r="T207" s="36">
        <f>SUMIFS(СВЦЭМ!$F$39:$F$782,СВЦЭМ!$A$39:$A$782,$A207,СВЦЭМ!$B$39:$B$782,T$190)+'СЕТ СН'!$F$12</f>
        <v>177.54324793999999</v>
      </c>
      <c r="U207" s="36">
        <f>SUMIFS(СВЦЭМ!$F$39:$F$782,СВЦЭМ!$A$39:$A$782,$A207,СВЦЭМ!$B$39:$B$782,U$190)+'СЕТ СН'!$F$12</f>
        <v>177.24299038999999</v>
      </c>
      <c r="V207" s="36">
        <f>SUMIFS(СВЦЭМ!$F$39:$F$782,СВЦЭМ!$A$39:$A$782,$A207,СВЦЭМ!$B$39:$B$782,V$190)+'СЕТ СН'!$F$12</f>
        <v>170.85855745000001</v>
      </c>
      <c r="W207" s="36">
        <f>SUMIFS(СВЦЭМ!$F$39:$F$782,СВЦЭМ!$A$39:$A$782,$A207,СВЦЭМ!$B$39:$B$782,W$190)+'СЕТ СН'!$F$12</f>
        <v>171.28672358</v>
      </c>
      <c r="X207" s="36">
        <f>SUMIFS(СВЦЭМ!$F$39:$F$782,СВЦЭМ!$A$39:$A$782,$A207,СВЦЭМ!$B$39:$B$782,X$190)+'СЕТ СН'!$F$12</f>
        <v>169.46575582</v>
      </c>
      <c r="Y207" s="36">
        <f>SUMIFS(СВЦЭМ!$F$39:$F$782,СВЦЭМ!$A$39:$A$782,$A207,СВЦЭМ!$B$39:$B$782,Y$190)+'СЕТ СН'!$F$12</f>
        <v>172.86835790000001</v>
      </c>
    </row>
    <row r="208" spans="1:25" ht="15.75" x14ac:dyDescent="0.2">
      <c r="A208" s="35">
        <f t="shared" si="5"/>
        <v>44334</v>
      </c>
      <c r="B208" s="36">
        <f>SUMIFS(СВЦЭМ!$F$39:$F$782,СВЦЭМ!$A$39:$A$782,$A208,СВЦЭМ!$B$39:$B$782,B$190)+'СЕТ СН'!$F$12</f>
        <v>178.67474483000001</v>
      </c>
      <c r="C208" s="36">
        <f>SUMIFS(СВЦЭМ!$F$39:$F$782,СВЦЭМ!$A$39:$A$782,$A208,СВЦЭМ!$B$39:$B$782,C$190)+'СЕТ СН'!$F$12</f>
        <v>185.83347487</v>
      </c>
      <c r="D208" s="36">
        <f>SUMIFS(СВЦЭМ!$F$39:$F$782,СВЦЭМ!$A$39:$A$782,$A208,СВЦЭМ!$B$39:$B$782,D$190)+'СЕТ СН'!$F$12</f>
        <v>191.25037194000001</v>
      </c>
      <c r="E208" s="36">
        <f>SUMIFS(СВЦЭМ!$F$39:$F$782,СВЦЭМ!$A$39:$A$782,$A208,СВЦЭМ!$B$39:$B$782,E$190)+'СЕТ СН'!$F$12</f>
        <v>194.29524635999999</v>
      </c>
      <c r="F208" s="36">
        <f>SUMIFS(СВЦЭМ!$F$39:$F$782,СВЦЭМ!$A$39:$A$782,$A208,СВЦЭМ!$B$39:$B$782,F$190)+'СЕТ СН'!$F$12</f>
        <v>194.14194280000001</v>
      </c>
      <c r="G208" s="36">
        <f>SUMIFS(СВЦЭМ!$F$39:$F$782,СВЦЭМ!$A$39:$A$782,$A208,СВЦЭМ!$B$39:$B$782,G$190)+'СЕТ СН'!$F$12</f>
        <v>190.84411198000001</v>
      </c>
      <c r="H208" s="36">
        <f>SUMIFS(СВЦЭМ!$F$39:$F$782,СВЦЭМ!$A$39:$A$782,$A208,СВЦЭМ!$B$39:$B$782,H$190)+'СЕТ СН'!$F$12</f>
        <v>181.48707415000001</v>
      </c>
      <c r="I208" s="36">
        <f>SUMIFS(СВЦЭМ!$F$39:$F$782,СВЦЭМ!$A$39:$A$782,$A208,СВЦЭМ!$B$39:$B$782,I$190)+'СЕТ СН'!$F$12</f>
        <v>176.76415378999999</v>
      </c>
      <c r="J208" s="36">
        <f>SUMIFS(СВЦЭМ!$F$39:$F$782,СВЦЭМ!$A$39:$A$782,$A208,СВЦЭМ!$B$39:$B$782,J$190)+'СЕТ СН'!$F$12</f>
        <v>169.48757241999999</v>
      </c>
      <c r="K208" s="36">
        <f>SUMIFS(СВЦЭМ!$F$39:$F$782,СВЦЭМ!$A$39:$A$782,$A208,СВЦЭМ!$B$39:$B$782,K$190)+'СЕТ СН'!$F$12</f>
        <v>166.76183542000001</v>
      </c>
      <c r="L208" s="36">
        <f>SUMIFS(СВЦЭМ!$F$39:$F$782,СВЦЭМ!$A$39:$A$782,$A208,СВЦЭМ!$B$39:$B$782,L$190)+'СЕТ СН'!$F$12</f>
        <v>164.91466955000001</v>
      </c>
      <c r="M208" s="36">
        <f>SUMIFS(СВЦЭМ!$F$39:$F$782,СВЦЭМ!$A$39:$A$782,$A208,СВЦЭМ!$B$39:$B$782,M$190)+'СЕТ СН'!$F$12</f>
        <v>168.16328833</v>
      </c>
      <c r="N208" s="36">
        <f>SUMIFS(СВЦЭМ!$F$39:$F$782,СВЦЭМ!$A$39:$A$782,$A208,СВЦЭМ!$B$39:$B$782,N$190)+'СЕТ СН'!$F$12</f>
        <v>170.19341754000001</v>
      </c>
      <c r="O208" s="36">
        <f>SUMIFS(СВЦЭМ!$F$39:$F$782,СВЦЭМ!$A$39:$A$782,$A208,СВЦЭМ!$B$39:$B$782,O$190)+'СЕТ СН'!$F$12</f>
        <v>176.97179159000001</v>
      </c>
      <c r="P208" s="36">
        <f>SUMIFS(СВЦЭМ!$F$39:$F$782,СВЦЭМ!$A$39:$A$782,$A208,СВЦЭМ!$B$39:$B$782,P$190)+'СЕТ СН'!$F$12</f>
        <v>178.98634963999999</v>
      </c>
      <c r="Q208" s="36">
        <f>SUMIFS(СВЦЭМ!$F$39:$F$782,СВЦЭМ!$A$39:$A$782,$A208,СВЦЭМ!$B$39:$B$782,Q$190)+'СЕТ СН'!$F$12</f>
        <v>179.61620110000001</v>
      </c>
      <c r="R208" s="36">
        <f>SUMIFS(СВЦЭМ!$F$39:$F$782,СВЦЭМ!$A$39:$A$782,$A208,СВЦЭМ!$B$39:$B$782,R$190)+'СЕТ СН'!$F$12</f>
        <v>179.19364653</v>
      </c>
      <c r="S208" s="36">
        <f>SUMIFS(СВЦЭМ!$F$39:$F$782,СВЦЭМ!$A$39:$A$782,$A208,СВЦЭМ!$B$39:$B$782,S$190)+'СЕТ СН'!$F$12</f>
        <v>177.97429378000001</v>
      </c>
      <c r="T208" s="36">
        <f>SUMIFS(СВЦЭМ!$F$39:$F$782,СВЦЭМ!$A$39:$A$782,$A208,СВЦЭМ!$B$39:$B$782,T$190)+'СЕТ СН'!$F$12</f>
        <v>176.79496702</v>
      </c>
      <c r="U208" s="36">
        <f>SUMIFS(СВЦЭМ!$F$39:$F$782,СВЦЭМ!$A$39:$A$782,$A208,СВЦЭМ!$B$39:$B$782,U$190)+'СЕТ СН'!$F$12</f>
        <v>173.46446635999999</v>
      </c>
      <c r="V208" s="36">
        <f>SUMIFS(СВЦЭМ!$F$39:$F$782,СВЦЭМ!$A$39:$A$782,$A208,СВЦЭМ!$B$39:$B$782,V$190)+'СЕТ СН'!$F$12</f>
        <v>167.83813319000001</v>
      </c>
      <c r="W208" s="36">
        <f>SUMIFS(СВЦЭМ!$F$39:$F$782,СВЦЭМ!$A$39:$A$782,$A208,СВЦЭМ!$B$39:$B$782,W$190)+'СЕТ СН'!$F$12</f>
        <v>166.85938350000001</v>
      </c>
      <c r="X208" s="36">
        <f>SUMIFS(СВЦЭМ!$F$39:$F$782,СВЦЭМ!$A$39:$A$782,$A208,СВЦЭМ!$B$39:$B$782,X$190)+'СЕТ СН'!$F$12</f>
        <v>171.12858406000001</v>
      </c>
      <c r="Y208" s="36">
        <f>SUMIFS(СВЦЭМ!$F$39:$F$782,СВЦЭМ!$A$39:$A$782,$A208,СВЦЭМ!$B$39:$B$782,Y$190)+'СЕТ СН'!$F$12</f>
        <v>180.29701392000001</v>
      </c>
    </row>
    <row r="209" spans="1:25" ht="15.75" x14ac:dyDescent="0.2">
      <c r="A209" s="35">
        <f t="shared" si="5"/>
        <v>44335</v>
      </c>
      <c r="B209" s="36">
        <f>SUMIFS(СВЦЭМ!$F$39:$F$782,СВЦЭМ!$A$39:$A$782,$A209,СВЦЭМ!$B$39:$B$782,B$190)+'СЕТ СН'!$F$12</f>
        <v>191.42831518</v>
      </c>
      <c r="C209" s="36">
        <f>SUMIFS(СВЦЭМ!$F$39:$F$782,СВЦЭМ!$A$39:$A$782,$A209,СВЦЭМ!$B$39:$B$782,C$190)+'СЕТ СН'!$F$12</f>
        <v>194.28782175000001</v>
      </c>
      <c r="D209" s="36">
        <f>SUMIFS(СВЦЭМ!$F$39:$F$782,СВЦЭМ!$A$39:$A$782,$A209,СВЦЭМ!$B$39:$B$782,D$190)+'СЕТ СН'!$F$12</f>
        <v>198.05061147000001</v>
      </c>
      <c r="E209" s="36">
        <f>SUMIFS(СВЦЭМ!$F$39:$F$782,СВЦЭМ!$A$39:$A$782,$A209,СВЦЭМ!$B$39:$B$782,E$190)+'СЕТ СН'!$F$12</f>
        <v>202.04176649999999</v>
      </c>
      <c r="F209" s="36">
        <f>SUMIFS(СВЦЭМ!$F$39:$F$782,СВЦЭМ!$A$39:$A$782,$A209,СВЦЭМ!$B$39:$B$782,F$190)+'СЕТ СН'!$F$12</f>
        <v>201.85126589000001</v>
      </c>
      <c r="G209" s="36">
        <f>SUMIFS(СВЦЭМ!$F$39:$F$782,СВЦЭМ!$A$39:$A$782,$A209,СВЦЭМ!$B$39:$B$782,G$190)+'СЕТ СН'!$F$12</f>
        <v>199.43221029</v>
      </c>
      <c r="H209" s="36">
        <f>SUMIFS(СВЦЭМ!$F$39:$F$782,СВЦЭМ!$A$39:$A$782,$A209,СВЦЭМ!$B$39:$B$782,H$190)+'СЕТ СН'!$F$12</f>
        <v>188.94885278000001</v>
      </c>
      <c r="I209" s="36">
        <f>SUMIFS(СВЦЭМ!$F$39:$F$782,СВЦЭМ!$A$39:$A$782,$A209,СВЦЭМ!$B$39:$B$782,I$190)+'СЕТ СН'!$F$12</f>
        <v>180.09974989</v>
      </c>
      <c r="J209" s="36">
        <f>SUMIFS(СВЦЭМ!$F$39:$F$782,СВЦЭМ!$A$39:$A$782,$A209,СВЦЭМ!$B$39:$B$782,J$190)+'СЕТ СН'!$F$12</f>
        <v>176.90939599000001</v>
      </c>
      <c r="K209" s="36">
        <f>SUMIFS(СВЦЭМ!$F$39:$F$782,СВЦЭМ!$A$39:$A$782,$A209,СВЦЭМ!$B$39:$B$782,K$190)+'СЕТ СН'!$F$12</f>
        <v>175.44961402999999</v>
      </c>
      <c r="L209" s="36">
        <f>SUMIFS(СВЦЭМ!$F$39:$F$782,СВЦЭМ!$A$39:$A$782,$A209,СВЦЭМ!$B$39:$B$782,L$190)+'СЕТ СН'!$F$12</f>
        <v>176.63795450999999</v>
      </c>
      <c r="M209" s="36">
        <f>SUMIFS(СВЦЭМ!$F$39:$F$782,СВЦЭМ!$A$39:$A$782,$A209,СВЦЭМ!$B$39:$B$782,M$190)+'СЕТ СН'!$F$12</f>
        <v>182.68853655000001</v>
      </c>
      <c r="N209" s="36">
        <f>SUMIFS(СВЦЭМ!$F$39:$F$782,СВЦЭМ!$A$39:$A$782,$A209,СВЦЭМ!$B$39:$B$782,N$190)+'СЕТ СН'!$F$12</f>
        <v>191.56567827999999</v>
      </c>
      <c r="O209" s="36">
        <f>SUMIFS(СВЦЭМ!$F$39:$F$782,СВЦЭМ!$A$39:$A$782,$A209,СВЦЭМ!$B$39:$B$782,O$190)+'СЕТ СН'!$F$12</f>
        <v>200.07848496</v>
      </c>
      <c r="P209" s="36">
        <f>SUMIFS(СВЦЭМ!$F$39:$F$782,СВЦЭМ!$A$39:$A$782,$A209,СВЦЭМ!$B$39:$B$782,P$190)+'СЕТ СН'!$F$12</f>
        <v>201.51469512</v>
      </c>
      <c r="Q209" s="36">
        <f>SUMIFS(СВЦЭМ!$F$39:$F$782,СВЦЭМ!$A$39:$A$782,$A209,СВЦЭМ!$B$39:$B$782,Q$190)+'СЕТ СН'!$F$12</f>
        <v>200.12210143999999</v>
      </c>
      <c r="R209" s="36">
        <f>SUMIFS(СВЦЭМ!$F$39:$F$782,СВЦЭМ!$A$39:$A$782,$A209,СВЦЭМ!$B$39:$B$782,R$190)+'СЕТ СН'!$F$12</f>
        <v>195.91050701</v>
      </c>
      <c r="S209" s="36">
        <f>SUMIFS(СВЦЭМ!$F$39:$F$782,СВЦЭМ!$A$39:$A$782,$A209,СВЦЭМ!$B$39:$B$782,S$190)+'СЕТ СН'!$F$12</f>
        <v>190.48465869</v>
      </c>
      <c r="T209" s="36">
        <f>SUMIFS(СВЦЭМ!$F$39:$F$782,СВЦЭМ!$A$39:$A$782,$A209,СВЦЭМ!$B$39:$B$782,T$190)+'СЕТ СН'!$F$12</f>
        <v>185.36198379000001</v>
      </c>
      <c r="U209" s="36">
        <f>SUMIFS(СВЦЭМ!$F$39:$F$782,СВЦЭМ!$A$39:$A$782,$A209,СВЦЭМ!$B$39:$B$782,U$190)+'СЕТ СН'!$F$12</f>
        <v>182.59824067</v>
      </c>
      <c r="V209" s="36">
        <f>SUMIFS(СВЦЭМ!$F$39:$F$782,СВЦЭМ!$A$39:$A$782,$A209,СВЦЭМ!$B$39:$B$782,V$190)+'СЕТ СН'!$F$12</f>
        <v>176.8850137</v>
      </c>
      <c r="W209" s="36">
        <f>SUMIFS(СВЦЭМ!$F$39:$F$782,СВЦЭМ!$A$39:$A$782,$A209,СВЦЭМ!$B$39:$B$782,W$190)+'СЕТ СН'!$F$12</f>
        <v>171.75909224</v>
      </c>
      <c r="X209" s="36">
        <f>SUMIFS(СВЦЭМ!$F$39:$F$782,СВЦЭМ!$A$39:$A$782,$A209,СВЦЭМ!$B$39:$B$782,X$190)+'СЕТ СН'!$F$12</f>
        <v>165.07396872999999</v>
      </c>
      <c r="Y209" s="36">
        <f>SUMIFS(СВЦЭМ!$F$39:$F$782,СВЦЭМ!$A$39:$A$782,$A209,СВЦЭМ!$B$39:$B$782,Y$190)+'СЕТ СН'!$F$12</f>
        <v>177.46586235000001</v>
      </c>
    </row>
    <row r="210" spans="1:25" ht="15.75" x14ac:dyDescent="0.2">
      <c r="A210" s="35">
        <f t="shared" si="5"/>
        <v>44336</v>
      </c>
      <c r="B210" s="36">
        <f>SUMIFS(СВЦЭМ!$F$39:$F$782,СВЦЭМ!$A$39:$A$782,$A210,СВЦЭМ!$B$39:$B$782,B$190)+'СЕТ СН'!$F$12</f>
        <v>194.16452545000001</v>
      </c>
      <c r="C210" s="36">
        <f>SUMIFS(СВЦЭМ!$F$39:$F$782,СВЦЭМ!$A$39:$A$782,$A210,СВЦЭМ!$B$39:$B$782,C$190)+'СЕТ СН'!$F$12</f>
        <v>201.72762344</v>
      </c>
      <c r="D210" s="36">
        <f>SUMIFS(СВЦЭМ!$F$39:$F$782,СВЦЭМ!$A$39:$A$782,$A210,СВЦЭМ!$B$39:$B$782,D$190)+'СЕТ СН'!$F$12</f>
        <v>203.08238691</v>
      </c>
      <c r="E210" s="36">
        <f>SUMIFS(СВЦЭМ!$F$39:$F$782,СВЦЭМ!$A$39:$A$782,$A210,СВЦЭМ!$B$39:$B$782,E$190)+'СЕТ СН'!$F$12</f>
        <v>205.41079295</v>
      </c>
      <c r="F210" s="36">
        <f>SUMIFS(СВЦЭМ!$F$39:$F$782,СВЦЭМ!$A$39:$A$782,$A210,СВЦЭМ!$B$39:$B$782,F$190)+'СЕТ СН'!$F$12</f>
        <v>207.99595353000001</v>
      </c>
      <c r="G210" s="36">
        <f>SUMIFS(СВЦЭМ!$F$39:$F$782,СВЦЭМ!$A$39:$A$782,$A210,СВЦЭМ!$B$39:$B$782,G$190)+'СЕТ СН'!$F$12</f>
        <v>203.57932647000001</v>
      </c>
      <c r="H210" s="36">
        <f>SUMIFS(СВЦЭМ!$F$39:$F$782,СВЦЭМ!$A$39:$A$782,$A210,СВЦЭМ!$B$39:$B$782,H$190)+'СЕТ СН'!$F$12</f>
        <v>197.98991176999999</v>
      </c>
      <c r="I210" s="36">
        <f>SUMIFS(СВЦЭМ!$F$39:$F$782,СВЦЭМ!$A$39:$A$782,$A210,СВЦЭМ!$B$39:$B$782,I$190)+'СЕТ СН'!$F$12</f>
        <v>182.99690988</v>
      </c>
      <c r="J210" s="36">
        <f>SUMIFS(СВЦЭМ!$F$39:$F$782,СВЦЭМ!$A$39:$A$782,$A210,СВЦЭМ!$B$39:$B$782,J$190)+'СЕТ СН'!$F$12</f>
        <v>168.92737138000001</v>
      </c>
      <c r="K210" s="36">
        <f>SUMIFS(СВЦЭМ!$F$39:$F$782,СВЦЭМ!$A$39:$A$782,$A210,СВЦЭМ!$B$39:$B$782,K$190)+'СЕТ СН'!$F$12</f>
        <v>162.45561606000001</v>
      </c>
      <c r="L210" s="36">
        <f>SUMIFS(СВЦЭМ!$F$39:$F$782,СВЦЭМ!$A$39:$A$782,$A210,СВЦЭМ!$B$39:$B$782,L$190)+'СЕТ СН'!$F$12</f>
        <v>162.64109970000001</v>
      </c>
      <c r="M210" s="36">
        <f>SUMIFS(СВЦЭМ!$F$39:$F$782,СВЦЭМ!$A$39:$A$782,$A210,СВЦЭМ!$B$39:$B$782,M$190)+'СЕТ СН'!$F$12</f>
        <v>161.33843150999999</v>
      </c>
      <c r="N210" s="36">
        <f>SUMIFS(СВЦЭМ!$F$39:$F$782,СВЦЭМ!$A$39:$A$782,$A210,СВЦЭМ!$B$39:$B$782,N$190)+'СЕТ СН'!$F$12</f>
        <v>170.65668348</v>
      </c>
      <c r="O210" s="36">
        <f>SUMIFS(СВЦЭМ!$F$39:$F$782,СВЦЭМ!$A$39:$A$782,$A210,СВЦЭМ!$B$39:$B$782,O$190)+'СЕТ СН'!$F$12</f>
        <v>177.94768941999999</v>
      </c>
      <c r="P210" s="36">
        <f>SUMIFS(СВЦЭМ!$F$39:$F$782,СВЦЭМ!$A$39:$A$782,$A210,СВЦЭМ!$B$39:$B$782,P$190)+'СЕТ СН'!$F$12</f>
        <v>181.54196368999999</v>
      </c>
      <c r="Q210" s="36">
        <f>SUMIFS(СВЦЭМ!$F$39:$F$782,СВЦЭМ!$A$39:$A$782,$A210,СВЦЭМ!$B$39:$B$782,Q$190)+'СЕТ СН'!$F$12</f>
        <v>182.54766863</v>
      </c>
      <c r="R210" s="36">
        <f>SUMIFS(СВЦЭМ!$F$39:$F$782,СВЦЭМ!$A$39:$A$782,$A210,СВЦЭМ!$B$39:$B$782,R$190)+'СЕТ СН'!$F$12</f>
        <v>180.81409123</v>
      </c>
      <c r="S210" s="36">
        <f>SUMIFS(СВЦЭМ!$F$39:$F$782,СВЦЭМ!$A$39:$A$782,$A210,СВЦЭМ!$B$39:$B$782,S$190)+'СЕТ СН'!$F$12</f>
        <v>177.27861960000001</v>
      </c>
      <c r="T210" s="36">
        <f>SUMIFS(СВЦЭМ!$F$39:$F$782,СВЦЭМ!$A$39:$A$782,$A210,СВЦЭМ!$B$39:$B$782,T$190)+'СЕТ СН'!$F$12</f>
        <v>168.03745622</v>
      </c>
      <c r="U210" s="36">
        <f>SUMIFS(СВЦЭМ!$F$39:$F$782,СВЦЭМ!$A$39:$A$782,$A210,СВЦЭМ!$B$39:$B$782,U$190)+'СЕТ СН'!$F$12</f>
        <v>166.77280873999999</v>
      </c>
      <c r="V210" s="36">
        <f>SUMIFS(СВЦЭМ!$F$39:$F$782,СВЦЭМ!$A$39:$A$782,$A210,СВЦЭМ!$B$39:$B$782,V$190)+'СЕТ СН'!$F$12</f>
        <v>169.27993791</v>
      </c>
      <c r="W210" s="36">
        <f>SUMIFS(СВЦЭМ!$F$39:$F$782,СВЦЭМ!$A$39:$A$782,$A210,СВЦЭМ!$B$39:$B$782,W$190)+'СЕТ СН'!$F$12</f>
        <v>174.13703705</v>
      </c>
      <c r="X210" s="36">
        <f>SUMIFS(СВЦЭМ!$F$39:$F$782,СВЦЭМ!$A$39:$A$782,$A210,СВЦЭМ!$B$39:$B$782,X$190)+'СЕТ СН'!$F$12</f>
        <v>169.75314473</v>
      </c>
      <c r="Y210" s="36">
        <f>SUMIFS(СВЦЭМ!$F$39:$F$782,СВЦЭМ!$A$39:$A$782,$A210,СВЦЭМ!$B$39:$B$782,Y$190)+'СЕТ СН'!$F$12</f>
        <v>163.3800243</v>
      </c>
    </row>
    <row r="211" spans="1:25" ht="15.75" x14ac:dyDescent="0.2">
      <c r="A211" s="35">
        <f t="shared" si="5"/>
        <v>44337</v>
      </c>
      <c r="B211" s="36">
        <f>SUMIFS(СВЦЭМ!$F$39:$F$782,СВЦЭМ!$A$39:$A$782,$A211,СВЦЭМ!$B$39:$B$782,B$190)+'СЕТ СН'!$F$12</f>
        <v>168.67808525999999</v>
      </c>
      <c r="C211" s="36">
        <f>SUMIFS(СВЦЭМ!$F$39:$F$782,СВЦЭМ!$A$39:$A$782,$A211,СВЦЭМ!$B$39:$B$782,C$190)+'СЕТ СН'!$F$12</f>
        <v>182.88043701000001</v>
      </c>
      <c r="D211" s="36">
        <f>SUMIFS(СВЦЭМ!$F$39:$F$782,СВЦЭМ!$A$39:$A$782,$A211,СВЦЭМ!$B$39:$B$782,D$190)+'СЕТ СН'!$F$12</f>
        <v>191.43343100999999</v>
      </c>
      <c r="E211" s="36">
        <f>SUMIFS(СВЦЭМ!$F$39:$F$782,СВЦЭМ!$A$39:$A$782,$A211,СВЦЭМ!$B$39:$B$782,E$190)+'СЕТ СН'!$F$12</f>
        <v>189.68203647000001</v>
      </c>
      <c r="F211" s="36">
        <f>SUMIFS(СВЦЭМ!$F$39:$F$782,СВЦЭМ!$A$39:$A$782,$A211,СВЦЭМ!$B$39:$B$782,F$190)+'СЕТ СН'!$F$12</f>
        <v>194.78470365999999</v>
      </c>
      <c r="G211" s="36">
        <f>SUMIFS(СВЦЭМ!$F$39:$F$782,СВЦЭМ!$A$39:$A$782,$A211,СВЦЭМ!$B$39:$B$782,G$190)+'СЕТ СН'!$F$12</f>
        <v>195.46506375000001</v>
      </c>
      <c r="H211" s="36">
        <f>SUMIFS(СВЦЭМ!$F$39:$F$782,СВЦЭМ!$A$39:$A$782,$A211,СВЦЭМ!$B$39:$B$782,H$190)+'СЕТ СН'!$F$12</f>
        <v>189.23401565</v>
      </c>
      <c r="I211" s="36">
        <f>SUMIFS(СВЦЭМ!$F$39:$F$782,СВЦЭМ!$A$39:$A$782,$A211,СВЦЭМ!$B$39:$B$782,I$190)+'СЕТ СН'!$F$12</f>
        <v>178.89611579000001</v>
      </c>
      <c r="J211" s="36">
        <f>SUMIFS(СВЦЭМ!$F$39:$F$782,СВЦЭМ!$A$39:$A$782,$A211,СВЦЭМ!$B$39:$B$782,J$190)+'СЕТ СН'!$F$12</f>
        <v>168.42658446999999</v>
      </c>
      <c r="K211" s="36">
        <f>SUMIFS(СВЦЭМ!$F$39:$F$782,СВЦЭМ!$A$39:$A$782,$A211,СВЦЭМ!$B$39:$B$782,K$190)+'СЕТ СН'!$F$12</f>
        <v>157.87714442000001</v>
      </c>
      <c r="L211" s="36">
        <f>SUMIFS(СВЦЭМ!$F$39:$F$782,СВЦЭМ!$A$39:$A$782,$A211,СВЦЭМ!$B$39:$B$782,L$190)+'СЕТ СН'!$F$12</f>
        <v>157.05989969999999</v>
      </c>
      <c r="M211" s="36">
        <f>SUMIFS(СВЦЭМ!$F$39:$F$782,СВЦЭМ!$A$39:$A$782,$A211,СВЦЭМ!$B$39:$B$782,M$190)+'СЕТ СН'!$F$12</f>
        <v>162.57081553</v>
      </c>
      <c r="N211" s="36">
        <f>SUMIFS(СВЦЭМ!$F$39:$F$782,СВЦЭМ!$A$39:$A$782,$A211,СВЦЭМ!$B$39:$B$782,N$190)+'СЕТ СН'!$F$12</f>
        <v>176.19330941000001</v>
      </c>
      <c r="O211" s="36">
        <f>SUMIFS(СВЦЭМ!$F$39:$F$782,СВЦЭМ!$A$39:$A$782,$A211,СВЦЭМ!$B$39:$B$782,O$190)+'СЕТ СН'!$F$12</f>
        <v>184.64629153999999</v>
      </c>
      <c r="P211" s="36">
        <f>SUMIFS(СВЦЭМ!$F$39:$F$782,СВЦЭМ!$A$39:$A$782,$A211,СВЦЭМ!$B$39:$B$782,P$190)+'СЕТ СН'!$F$12</f>
        <v>186.07723856000001</v>
      </c>
      <c r="Q211" s="36">
        <f>SUMIFS(СВЦЭМ!$F$39:$F$782,СВЦЭМ!$A$39:$A$782,$A211,СВЦЭМ!$B$39:$B$782,Q$190)+'СЕТ СН'!$F$12</f>
        <v>185.07342061</v>
      </c>
      <c r="R211" s="36">
        <f>SUMIFS(СВЦЭМ!$F$39:$F$782,СВЦЭМ!$A$39:$A$782,$A211,СВЦЭМ!$B$39:$B$782,R$190)+'СЕТ СН'!$F$12</f>
        <v>182.65394732999999</v>
      </c>
      <c r="S211" s="36">
        <f>SUMIFS(СВЦЭМ!$F$39:$F$782,СВЦЭМ!$A$39:$A$782,$A211,СВЦЭМ!$B$39:$B$782,S$190)+'СЕТ СН'!$F$12</f>
        <v>180.45653279999999</v>
      </c>
      <c r="T211" s="36">
        <f>SUMIFS(СВЦЭМ!$F$39:$F$782,СВЦЭМ!$A$39:$A$782,$A211,СВЦЭМ!$B$39:$B$782,T$190)+'СЕТ СН'!$F$12</f>
        <v>171.47067104999999</v>
      </c>
      <c r="U211" s="36">
        <f>SUMIFS(СВЦЭМ!$F$39:$F$782,СВЦЭМ!$A$39:$A$782,$A211,СВЦЭМ!$B$39:$B$782,U$190)+'СЕТ СН'!$F$12</f>
        <v>160.36279872</v>
      </c>
      <c r="V211" s="36">
        <f>SUMIFS(СВЦЭМ!$F$39:$F$782,СВЦЭМ!$A$39:$A$782,$A211,СВЦЭМ!$B$39:$B$782,V$190)+'СЕТ СН'!$F$12</f>
        <v>164.08813692000001</v>
      </c>
      <c r="W211" s="36">
        <f>SUMIFS(СВЦЭМ!$F$39:$F$782,СВЦЭМ!$A$39:$A$782,$A211,СВЦЭМ!$B$39:$B$782,W$190)+'СЕТ СН'!$F$12</f>
        <v>167.77051965000001</v>
      </c>
      <c r="X211" s="36">
        <f>SUMIFS(СВЦЭМ!$F$39:$F$782,СВЦЭМ!$A$39:$A$782,$A211,СВЦЭМ!$B$39:$B$782,X$190)+'СЕТ СН'!$F$12</f>
        <v>171.67209327</v>
      </c>
      <c r="Y211" s="36">
        <f>SUMIFS(СВЦЭМ!$F$39:$F$782,СВЦЭМ!$A$39:$A$782,$A211,СВЦЭМ!$B$39:$B$782,Y$190)+'СЕТ СН'!$F$12</f>
        <v>164.77080979999999</v>
      </c>
    </row>
    <row r="212" spans="1:25" ht="15.75" x14ac:dyDescent="0.2">
      <c r="A212" s="35">
        <f t="shared" si="5"/>
        <v>44338</v>
      </c>
      <c r="B212" s="36">
        <f>SUMIFS(СВЦЭМ!$F$39:$F$782,СВЦЭМ!$A$39:$A$782,$A212,СВЦЭМ!$B$39:$B$782,B$190)+'СЕТ СН'!$F$12</f>
        <v>174.38557058000001</v>
      </c>
      <c r="C212" s="36">
        <f>SUMIFS(СВЦЭМ!$F$39:$F$782,СВЦЭМ!$A$39:$A$782,$A212,СВЦЭМ!$B$39:$B$782,C$190)+'СЕТ СН'!$F$12</f>
        <v>175.31887979000001</v>
      </c>
      <c r="D212" s="36">
        <f>SUMIFS(СВЦЭМ!$F$39:$F$782,СВЦЭМ!$A$39:$A$782,$A212,СВЦЭМ!$B$39:$B$782,D$190)+'СЕТ СН'!$F$12</f>
        <v>182.30560964</v>
      </c>
      <c r="E212" s="36">
        <f>SUMIFS(СВЦЭМ!$F$39:$F$782,СВЦЭМ!$A$39:$A$782,$A212,СВЦЭМ!$B$39:$B$782,E$190)+'СЕТ СН'!$F$12</f>
        <v>187.35152836</v>
      </c>
      <c r="F212" s="36">
        <f>SUMIFS(СВЦЭМ!$F$39:$F$782,СВЦЭМ!$A$39:$A$782,$A212,СВЦЭМ!$B$39:$B$782,F$190)+'СЕТ СН'!$F$12</f>
        <v>188.26329999000001</v>
      </c>
      <c r="G212" s="36">
        <f>SUMIFS(СВЦЭМ!$F$39:$F$782,СВЦЭМ!$A$39:$A$782,$A212,СВЦЭМ!$B$39:$B$782,G$190)+'СЕТ СН'!$F$12</f>
        <v>187.22707582999999</v>
      </c>
      <c r="H212" s="36">
        <f>SUMIFS(СВЦЭМ!$F$39:$F$782,СВЦЭМ!$A$39:$A$782,$A212,СВЦЭМ!$B$39:$B$782,H$190)+'СЕТ СН'!$F$12</f>
        <v>183.96875521000001</v>
      </c>
      <c r="I212" s="36">
        <f>SUMIFS(СВЦЭМ!$F$39:$F$782,СВЦЭМ!$A$39:$A$782,$A212,СВЦЭМ!$B$39:$B$782,I$190)+'СЕТ СН'!$F$12</f>
        <v>167.00580725</v>
      </c>
      <c r="J212" s="36">
        <f>SUMIFS(СВЦЭМ!$F$39:$F$782,СВЦЭМ!$A$39:$A$782,$A212,СВЦЭМ!$B$39:$B$782,J$190)+'СЕТ СН'!$F$12</f>
        <v>158.53252420000001</v>
      </c>
      <c r="K212" s="36">
        <f>SUMIFS(СВЦЭМ!$F$39:$F$782,СВЦЭМ!$A$39:$A$782,$A212,СВЦЭМ!$B$39:$B$782,K$190)+'СЕТ СН'!$F$12</f>
        <v>147.05025352000001</v>
      </c>
      <c r="L212" s="36">
        <f>SUMIFS(СВЦЭМ!$F$39:$F$782,СВЦЭМ!$A$39:$A$782,$A212,СВЦЭМ!$B$39:$B$782,L$190)+'СЕТ СН'!$F$12</f>
        <v>146.13203648000001</v>
      </c>
      <c r="M212" s="36">
        <f>SUMIFS(СВЦЭМ!$F$39:$F$782,СВЦЭМ!$A$39:$A$782,$A212,СВЦЭМ!$B$39:$B$782,M$190)+'СЕТ СН'!$F$12</f>
        <v>150.15726427000001</v>
      </c>
      <c r="N212" s="36">
        <f>SUMIFS(СВЦЭМ!$F$39:$F$782,СВЦЭМ!$A$39:$A$782,$A212,СВЦЭМ!$B$39:$B$782,N$190)+'СЕТ СН'!$F$12</f>
        <v>162.80957470999999</v>
      </c>
      <c r="O212" s="36">
        <f>SUMIFS(СВЦЭМ!$F$39:$F$782,СВЦЭМ!$A$39:$A$782,$A212,СВЦЭМ!$B$39:$B$782,O$190)+'СЕТ СН'!$F$12</f>
        <v>173.27529509999999</v>
      </c>
      <c r="P212" s="36">
        <f>SUMIFS(СВЦЭМ!$F$39:$F$782,СВЦЭМ!$A$39:$A$782,$A212,СВЦЭМ!$B$39:$B$782,P$190)+'СЕТ СН'!$F$12</f>
        <v>178.10504053</v>
      </c>
      <c r="Q212" s="36">
        <f>SUMIFS(СВЦЭМ!$F$39:$F$782,СВЦЭМ!$A$39:$A$782,$A212,СВЦЭМ!$B$39:$B$782,Q$190)+'СЕТ СН'!$F$12</f>
        <v>177.63828727999999</v>
      </c>
      <c r="R212" s="36">
        <f>SUMIFS(СВЦЭМ!$F$39:$F$782,СВЦЭМ!$A$39:$A$782,$A212,СВЦЭМ!$B$39:$B$782,R$190)+'СЕТ СН'!$F$12</f>
        <v>174.87327379000001</v>
      </c>
      <c r="S212" s="36">
        <f>SUMIFS(СВЦЭМ!$F$39:$F$782,СВЦЭМ!$A$39:$A$782,$A212,СВЦЭМ!$B$39:$B$782,S$190)+'СЕТ СН'!$F$12</f>
        <v>168.70508924000001</v>
      </c>
      <c r="T212" s="36">
        <f>SUMIFS(СВЦЭМ!$F$39:$F$782,СВЦЭМ!$A$39:$A$782,$A212,СВЦЭМ!$B$39:$B$782,T$190)+'СЕТ СН'!$F$12</f>
        <v>157.09855658999999</v>
      </c>
      <c r="U212" s="36">
        <f>SUMIFS(СВЦЭМ!$F$39:$F$782,СВЦЭМ!$A$39:$A$782,$A212,СВЦЭМ!$B$39:$B$782,U$190)+'СЕТ СН'!$F$12</f>
        <v>151.07257433999999</v>
      </c>
      <c r="V212" s="36">
        <f>SUMIFS(СВЦЭМ!$F$39:$F$782,СВЦЭМ!$A$39:$A$782,$A212,СВЦЭМ!$B$39:$B$782,V$190)+'СЕТ СН'!$F$12</f>
        <v>151.28252049</v>
      </c>
      <c r="W212" s="36">
        <f>SUMIFS(СВЦЭМ!$F$39:$F$782,СВЦЭМ!$A$39:$A$782,$A212,СВЦЭМ!$B$39:$B$782,W$190)+'СЕТ СН'!$F$12</f>
        <v>158.59270053</v>
      </c>
      <c r="X212" s="36">
        <f>SUMIFS(СВЦЭМ!$F$39:$F$782,СВЦЭМ!$A$39:$A$782,$A212,СВЦЭМ!$B$39:$B$782,X$190)+'СЕТ СН'!$F$12</f>
        <v>152.43510040999999</v>
      </c>
      <c r="Y212" s="36">
        <f>SUMIFS(СВЦЭМ!$F$39:$F$782,СВЦЭМ!$A$39:$A$782,$A212,СВЦЭМ!$B$39:$B$782,Y$190)+'СЕТ СН'!$F$12</f>
        <v>151.17064764</v>
      </c>
    </row>
    <row r="213" spans="1:25" ht="15.75" x14ac:dyDescent="0.2">
      <c r="A213" s="35">
        <f t="shared" si="5"/>
        <v>44339</v>
      </c>
      <c r="B213" s="36">
        <f>SUMIFS(СВЦЭМ!$F$39:$F$782,СВЦЭМ!$A$39:$A$782,$A213,СВЦЭМ!$B$39:$B$782,B$190)+'СЕТ СН'!$F$12</f>
        <v>169.63578067</v>
      </c>
      <c r="C213" s="36">
        <f>SUMIFS(СВЦЭМ!$F$39:$F$782,СВЦЭМ!$A$39:$A$782,$A213,СВЦЭМ!$B$39:$B$782,C$190)+'СЕТ СН'!$F$12</f>
        <v>183.12972667</v>
      </c>
      <c r="D213" s="36">
        <f>SUMIFS(СВЦЭМ!$F$39:$F$782,СВЦЭМ!$A$39:$A$782,$A213,СВЦЭМ!$B$39:$B$782,D$190)+'СЕТ СН'!$F$12</f>
        <v>188.44542084</v>
      </c>
      <c r="E213" s="36">
        <f>SUMIFS(СВЦЭМ!$F$39:$F$782,СВЦЭМ!$A$39:$A$782,$A213,СВЦЭМ!$B$39:$B$782,E$190)+'СЕТ СН'!$F$12</f>
        <v>190.71103826999999</v>
      </c>
      <c r="F213" s="36">
        <f>SUMIFS(СВЦЭМ!$F$39:$F$782,СВЦЭМ!$A$39:$A$782,$A213,СВЦЭМ!$B$39:$B$782,F$190)+'СЕТ СН'!$F$12</f>
        <v>195.57612455</v>
      </c>
      <c r="G213" s="36">
        <f>SUMIFS(СВЦЭМ!$F$39:$F$782,СВЦЭМ!$A$39:$A$782,$A213,СВЦЭМ!$B$39:$B$782,G$190)+'СЕТ СН'!$F$12</f>
        <v>195.75646018</v>
      </c>
      <c r="H213" s="36">
        <f>SUMIFS(СВЦЭМ!$F$39:$F$782,СВЦЭМ!$A$39:$A$782,$A213,СВЦЭМ!$B$39:$B$782,H$190)+'СЕТ СН'!$F$12</f>
        <v>195.95535050000001</v>
      </c>
      <c r="I213" s="36">
        <f>SUMIFS(СВЦЭМ!$F$39:$F$782,СВЦЭМ!$A$39:$A$782,$A213,СВЦЭМ!$B$39:$B$782,I$190)+'СЕТ СН'!$F$12</f>
        <v>178.29068792000001</v>
      </c>
      <c r="J213" s="36">
        <f>SUMIFS(СВЦЭМ!$F$39:$F$782,СВЦЭМ!$A$39:$A$782,$A213,СВЦЭМ!$B$39:$B$782,J$190)+'СЕТ СН'!$F$12</f>
        <v>170.36535132</v>
      </c>
      <c r="K213" s="36">
        <f>SUMIFS(СВЦЭМ!$F$39:$F$782,СВЦЭМ!$A$39:$A$782,$A213,СВЦЭМ!$B$39:$B$782,K$190)+'СЕТ СН'!$F$12</f>
        <v>157.06066741999999</v>
      </c>
      <c r="L213" s="36">
        <f>SUMIFS(СВЦЭМ!$F$39:$F$782,СВЦЭМ!$A$39:$A$782,$A213,СВЦЭМ!$B$39:$B$782,L$190)+'СЕТ СН'!$F$12</f>
        <v>153.51953157</v>
      </c>
      <c r="M213" s="36">
        <f>SUMIFS(СВЦЭМ!$F$39:$F$782,СВЦЭМ!$A$39:$A$782,$A213,СВЦЭМ!$B$39:$B$782,M$190)+'СЕТ СН'!$F$12</f>
        <v>155.22637195999999</v>
      </c>
      <c r="N213" s="36">
        <f>SUMIFS(СВЦЭМ!$F$39:$F$782,СВЦЭМ!$A$39:$A$782,$A213,СВЦЭМ!$B$39:$B$782,N$190)+'СЕТ СН'!$F$12</f>
        <v>164.08260999999999</v>
      </c>
      <c r="O213" s="36">
        <f>SUMIFS(СВЦЭМ!$F$39:$F$782,СВЦЭМ!$A$39:$A$782,$A213,СВЦЭМ!$B$39:$B$782,O$190)+'СЕТ СН'!$F$12</f>
        <v>174.05925400999999</v>
      </c>
      <c r="P213" s="36">
        <f>SUMIFS(СВЦЭМ!$F$39:$F$782,СВЦЭМ!$A$39:$A$782,$A213,СВЦЭМ!$B$39:$B$782,P$190)+'СЕТ СН'!$F$12</f>
        <v>180.48280213999999</v>
      </c>
      <c r="Q213" s="36">
        <f>SUMIFS(СВЦЭМ!$F$39:$F$782,СВЦЭМ!$A$39:$A$782,$A213,СВЦЭМ!$B$39:$B$782,Q$190)+'СЕТ СН'!$F$12</f>
        <v>183.33350514</v>
      </c>
      <c r="R213" s="36">
        <f>SUMIFS(СВЦЭМ!$F$39:$F$782,СВЦЭМ!$A$39:$A$782,$A213,СВЦЭМ!$B$39:$B$782,R$190)+'СЕТ СН'!$F$12</f>
        <v>180.69551236999999</v>
      </c>
      <c r="S213" s="36">
        <f>SUMIFS(СВЦЭМ!$F$39:$F$782,СВЦЭМ!$A$39:$A$782,$A213,СВЦЭМ!$B$39:$B$782,S$190)+'СЕТ СН'!$F$12</f>
        <v>175.74550271000001</v>
      </c>
      <c r="T213" s="36">
        <f>SUMIFS(СВЦЭМ!$F$39:$F$782,СВЦЭМ!$A$39:$A$782,$A213,СВЦЭМ!$B$39:$B$782,T$190)+'СЕТ СН'!$F$12</f>
        <v>166.10346168000001</v>
      </c>
      <c r="U213" s="36">
        <f>SUMIFS(СВЦЭМ!$F$39:$F$782,СВЦЭМ!$A$39:$A$782,$A213,СВЦЭМ!$B$39:$B$782,U$190)+'СЕТ СН'!$F$12</f>
        <v>155.4123218</v>
      </c>
      <c r="V213" s="36">
        <f>SUMIFS(СВЦЭМ!$F$39:$F$782,СВЦЭМ!$A$39:$A$782,$A213,СВЦЭМ!$B$39:$B$782,V$190)+'СЕТ СН'!$F$12</f>
        <v>151.84488096999999</v>
      </c>
      <c r="W213" s="36">
        <f>SUMIFS(СВЦЭМ!$F$39:$F$782,СВЦЭМ!$A$39:$A$782,$A213,СВЦЭМ!$B$39:$B$782,W$190)+'СЕТ СН'!$F$12</f>
        <v>146.30186617999999</v>
      </c>
      <c r="X213" s="36">
        <f>SUMIFS(СВЦЭМ!$F$39:$F$782,СВЦЭМ!$A$39:$A$782,$A213,СВЦЭМ!$B$39:$B$782,X$190)+'СЕТ СН'!$F$12</f>
        <v>166.93166404999999</v>
      </c>
      <c r="Y213" s="36">
        <f>SUMIFS(СВЦЭМ!$F$39:$F$782,СВЦЭМ!$A$39:$A$782,$A213,СВЦЭМ!$B$39:$B$782,Y$190)+'СЕТ СН'!$F$12</f>
        <v>164.88066017</v>
      </c>
    </row>
    <row r="214" spans="1:25" ht="15.75" x14ac:dyDescent="0.2">
      <c r="A214" s="35">
        <f t="shared" si="5"/>
        <v>44340</v>
      </c>
      <c r="B214" s="36">
        <f>SUMIFS(СВЦЭМ!$F$39:$F$782,СВЦЭМ!$A$39:$A$782,$A214,СВЦЭМ!$B$39:$B$782,B$190)+'СЕТ СН'!$F$12</f>
        <v>184.23866237999999</v>
      </c>
      <c r="C214" s="36">
        <f>SUMIFS(СВЦЭМ!$F$39:$F$782,СВЦЭМ!$A$39:$A$782,$A214,СВЦЭМ!$B$39:$B$782,C$190)+'СЕТ СН'!$F$12</f>
        <v>200.13226538999999</v>
      </c>
      <c r="D214" s="36">
        <f>SUMIFS(СВЦЭМ!$F$39:$F$782,СВЦЭМ!$A$39:$A$782,$A214,СВЦЭМ!$B$39:$B$782,D$190)+'СЕТ СН'!$F$12</f>
        <v>211.18103714</v>
      </c>
      <c r="E214" s="36">
        <f>SUMIFS(СВЦЭМ!$F$39:$F$782,СВЦЭМ!$A$39:$A$782,$A214,СВЦЭМ!$B$39:$B$782,E$190)+'СЕТ СН'!$F$12</f>
        <v>215.29918860000001</v>
      </c>
      <c r="F214" s="36">
        <f>SUMIFS(СВЦЭМ!$F$39:$F$782,СВЦЭМ!$A$39:$A$782,$A214,СВЦЭМ!$B$39:$B$782,F$190)+'СЕТ СН'!$F$12</f>
        <v>219.70543660000001</v>
      </c>
      <c r="G214" s="36">
        <f>SUMIFS(СВЦЭМ!$F$39:$F$782,СВЦЭМ!$A$39:$A$782,$A214,СВЦЭМ!$B$39:$B$782,G$190)+'СЕТ СН'!$F$12</f>
        <v>210.8028497</v>
      </c>
      <c r="H214" s="36">
        <f>SUMIFS(СВЦЭМ!$F$39:$F$782,СВЦЭМ!$A$39:$A$782,$A214,СВЦЭМ!$B$39:$B$782,H$190)+'СЕТ СН'!$F$12</f>
        <v>197.12161700999999</v>
      </c>
      <c r="I214" s="36">
        <f>SUMIFS(СВЦЭМ!$F$39:$F$782,СВЦЭМ!$A$39:$A$782,$A214,СВЦЭМ!$B$39:$B$782,I$190)+'СЕТ СН'!$F$12</f>
        <v>179.05889693</v>
      </c>
      <c r="J214" s="36">
        <f>SUMIFS(СВЦЭМ!$F$39:$F$782,СВЦЭМ!$A$39:$A$782,$A214,СВЦЭМ!$B$39:$B$782,J$190)+'СЕТ СН'!$F$12</f>
        <v>168.90765755999999</v>
      </c>
      <c r="K214" s="36">
        <f>SUMIFS(СВЦЭМ!$F$39:$F$782,СВЦЭМ!$A$39:$A$782,$A214,СВЦЭМ!$B$39:$B$782,K$190)+'СЕТ СН'!$F$12</f>
        <v>156.86045032999999</v>
      </c>
      <c r="L214" s="36">
        <f>SUMIFS(СВЦЭМ!$F$39:$F$782,СВЦЭМ!$A$39:$A$782,$A214,СВЦЭМ!$B$39:$B$782,L$190)+'СЕТ СН'!$F$12</f>
        <v>154.69521136</v>
      </c>
      <c r="M214" s="36">
        <f>SUMIFS(СВЦЭМ!$F$39:$F$782,СВЦЭМ!$A$39:$A$782,$A214,СВЦЭМ!$B$39:$B$782,M$190)+'СЕТ СН'!$F$12</f>
        <v>154.61631073000001</v>
      </c>
      <c r="N214" s="36">
        <f>SUMIFS(СВЦЭМ!$F$39:$F$782,СВЦЭМ!$A$39:$A$782,$A214,СВЦЭМ!$B$39:$B$782,N$190)+'СЕТ СН'!$F$12</f>
        <v>163.81336361000001</v>
      </c>
      <c r="O214" s="36">
        <f>SUMIFS(СВЦЭМ!$F$39:$F$782,СВЦЭМ!$A$39:$A$782,$A214,СВЦЭМ!$B$39:$B$782,O$190)+'СЕТ СН'!$F$12</f>
        <v>170.89976148</v>
      </c>
      <c r="P214" s="36">
        <f>SUMIFS(СВЦЭМ!$F$39:$F$782,СВЦЭМ!$A$39:$A$782,$A214,СВЦЭМ!$B$39:$B$782,P$190)+'СЕТ СН'!$F$12</f>
        <v>174.42112764999999</v>
      </c>
      <c r="Q214" s="36">
        <f>SUMIFS(СВЦЭМ!$F$39:$F$782,СВЦЭМ!$A$39:$A$782,$A214,СВЦЭМ!$B$39:$B$782,Q$190)+'СЕТ СН'!$F$12</f>
        <v>173.92436251999999</v>
      </c>
      <c r="R214" s="36">
        <f>SUMIFS(СВЦЭМ!$F$39:$F$782,СВЦЭМ!$A$39:$A$782,$A214,СВЦЭМ!$B$39:$B$782,R$190)+'СЕТ СН'!$F$12</f>
        <v>169.43489782</v>
      </c>
      <c r="S214" s="36">
        <f>SUMIFS(СВЦЭМ!$F$39:$F$782,СВЦЭМ!$A$39:$A$782,$A214,СВЦЭМ!$B$39:$B$782,S$190)+'СЕТ СН'!$F$12</f>
        <v>163.10075375</v>
      </c>
      <c r="T214" s="36">
        <f>SUMIFS(СВЦЭМ!$F$39:$F$782,СВЦЭМ!$A$39:$A$782,$A214,СВЦЭМ!$B$39:$B$782,T$190)+'СЕТ СН'!$F$12</f>
        <v>157.92500881999999</v>
      </c>
      <c r="U214" s="36">
        <f>SUMIFS(СВЦЭМ!$F$39:$F$782,СВЦЭМ!$A$39:$A$782,$A214,СВЦЭМ!$B$39:$B$782,U$190)+'СЕТ СН'!$F$12</f>
        <v>151.53514723000001</v>
      </c>
      <c r="V214" s="36">
        <f>SUMIFS(СВЦЭМ!$F$39:$F$782,СВЦЭМ!$A$39:$A$782,$A214,СВЦЭМ!$B$39:$B$782,V$190)+'СЕТ СН'!$F$12</f>
        <v>153.76261414999999</v>
      </c>
      <c r="W214" s="36">
        <f>SUMIFS(СВЦЭМ!$F$39:$F$782,СВЦЭМ!$A$39:$A$782,$A214,СВЦЭМ!$B$39:$B$782,W$190)+'СЕТ СН'!$F$12</f>
        <v>158.56060221999999</v>
      </c>
      <c r="X214" s="36">
        <f>SUMIFS(СВЦЭМ!$F$39:$F$782,СВЦЭМ!$A$39:$A$782,$A214,СВЦЭМ!$B$39:$B$782,X$190)+'СЕТ СН'!$F$12</f>
        <v>154.21816032000001</v>
      </c>
      <c r="Y214" s="36">
        <f>SUMIFS(СВЦЭМ!$F$39:$F$782,СВЦЭМ!$A$39:$A$782,$A214,СВЦЭМ!$B$39:$B$782,Y$190)+'СЕТ СН'!$F$12</f>
        <v>157.28963467</v>
      </c>
    </row>
    <row r="215" spans="1:25" ht="15.75" x14ac:dyDescent="0.2">
      <c r="A215" s="35">
        <f t="shared" si="5"/>
        <v>44341</v>
      </c>
      <c r="B215" s="36">
        <f>SUMIFS(СВЦЭМ!$F$39:$F$782,СВЦЭМ!$A$39:$A$782,$A215,СВЦЭМ!$B$39:$B$782,B$190)+'СЕТ СН'!$F$12</f>
        <v>182.90275244</v>
      </c>
      <c r="C215" s="36">
        <f>SUMIFS(СВЦЭМ!$F$39:$F$782,СВЦЭМ!$A$39:$A$782,$A215,СВЦЭМ!$B$39:$B$782,C$190)+'СЕТ СН'!$F$12</f>
        <v>194.11337078</v>
      </c>
      <c r="D215" s="36">
        <f>SUMIFS(СВЦЭМ!$F$39:$F$782,СВЦЭМ!$A$39:$A$782,$A215,СВЦЭМ!$B$39:$B$782,D$190)+'СЕТ СН'!$F$12</f>
        <v>199.91748849000001</v>
      </c>
      <c r="E215" s="36">
        <f>SUMIFS(СВЦЭМ!$F$39:$F$782,СВЦЭМ!$A$39:$A$782,$A215,СВЦЭМ!$B$39:$B$782,E$190)+'СЕТ СН'!$F$12</f>
        <v>198.81297982000001</v>
      </c>
      <c r="F215" s="36">
        <f>SUMIFS(СВЦЭМ!$F$39:$F$782,СВЦЭМ!$A$39:$A$782,$A215,СВЦЭМ!$B$39:$B$782,F$190)+'СЕТ СН'!$F$12</f>
        <v>200.88321802999999</v>
      </c>
      <c r="G215" s="36">
        <f>SUMIFS(СВЦЭМ!$F$39:$F$782,СВЦЭМ!$A$39:$A$782,$A215,СВЦЭМ!$B$39:$B$782,G$190)+'СЕТ СН'!$F$12</f>
        <v>199.24648246999999</v>
      </c>
      <c r="H215" s="36">
        <f>SUMIFS(СВЦЭМ!$F$39:$F$782,СВЦЭМ!$A$39:$A$782,$A215,СВЦЭМ!$B$39:$B$782,H$190)+'СЕТ СН'!$F$12</f>
        <v>188.71227596</v>
      </c>
      <c r="I215" s="36">
        <f>SUMIFS(СВЦЭМ!$F$39:$F$782,СВЦЭМ!$A$39:$A$782,$A215,СВЦЭМ!$B$39:$B$782,I$190)+'СЕТ СН'!$F$12</f>
        <v>169.44576875999999</v>
      </c>
      <c r="J215" s="36">
        <f>SUMIFS(СВЦЭМ!$F$39:$F$782,СВЦЭМ!$A$39:$A$782,$A215,СВЦЭМ!$B$39:$B$782,J$190)+'СЕТ СН'!$F$12</f>
        <v>150.23545056</v>
      </c>
      <c r="K215" s="36">
        <f>SUMIFS(СВЦЭМ!$F$39:$F$782,СВЦЭМ!$A$39:$A$782,$A215,СВЦЭМ!$B$39:$B$782,K$190)+'СЕТ СН'!$F$12</f>
        <v>141.87904639000001</v>
      </c>
      <c r="L215" s="36">
        <f>SUMIFS(СВЦЭМ!$F$39:$F$782,СВЦЭМ!$A$39:$A$782,$A215,СВЦЭМ!$B$39:$B$782,L$190)+'СЕТ СН'!$F$12</f>
        <v>143.58115168</v>
      </c>
      <c r="M215" s="36">
        <f>SUMIFS(СВЦЭМ!$F$39:$F$782,СВЦЭМ!$A$39:$A$782,$A215,СВЦЭМ!$B$39:$B$782,M$190)+'СЕТ СН'!$F$12</f>
        <v>142.03295939</v>
      </c>
      <c r="N215" s="36">
        <f>SUMIFS(СВЦЭМ!$F$39:$F$782,СВЦЭМ!$A$39:$A$782,$A215,СВЦЭМ!$B$39:$B$782,N$190)+'СЕТ СН'!$F$12</f>
        <v>153.81980433999999</v>
      </c>
      <c r="O215" s="36">
        <f>SUMIFS(СВЦЭМ!$F$39:$F$782,СВЦЭМ!$A$39:$A$782,$A215,СВЦЭМ!$B$39:$B$782,O$190)+'СЕТ СН'!$F$12</f>
        <v>166.02419553999999</v>
      </c>
      <c r="P215" s="36">
        <f>SUMIFS(СВЦЭМ!$F$39:$F$782,СВЦЭМ!$A$39:$A$782,$A215,СВЦЭМ!$B$39:$B$782,P$190)+'СЕТ СН'!$F$12</f>
        <v>171.44726363999999</v>
      </c>
      <c r="Q215" s="36">
        <f>SUMIFS(СВЦЭМ!$F$39:$F$782,СВЦЭМ!$A$39:$A$782,$A215,СВЦЭМ!$B$39:$B$782,Q$190)+'СЕТ СН'!$F$12</f>
        <v>171.39704824</v>
      </c>
      <c r="R215" s="36">
        <f>SUMIFS(СВЦЭМ!$F$39:$F$782,СВЦЭМ!$A$39:$A$782,$A215,СВЦЭМ!$B$39:$B$782,R$190)+'СЕТ СН'!$F$12</f>
        <v>168.15407568000001</v>
      </c>
      <c r="S215" s="36">
        <f>SUMIFS(СВЦЭМ!$F$39:$F$782,СВЦЭМ!$A$39:$A$782,$A215,СВЦЭМ!$B$39:$B$782,S$190)+'СЕТ СН'!$F$12</f>
        <v>162.15264597999999</v>
      </c>
      <c r="T215" s="36">
        <f>SUMIFS(СВЦЭМ!$F$39:$F$782,СВЦЭМ!$A$39:$A$782,$A215,СВЦЭМ!$B$39:$B$782,T$190)+'СЕТ СН'!$F$12</f>
        <v>150.86415409</v>
      </c>
      <c r="U215" s="36">
        <f>SUMIFS(СВЦЭМ!$F$39:$F$782,СВЦЭМ!$A$39:$A$782,$A215,СВЦЭМ!$B$39:$B$782,U$190)+'СЕТ СН'!$F$12</f>
        <v>146.60806271000001</v>
      </c>
      <c r="V215" s="36">
        <f>SUMIFS(СВЦЭМ!$F$39:$F$782,СВЦЭМ!$A$39:$A$782,$A215,СВЦЭМ!$B$39:$B$782,V$190)+'СЕТ СН'!$F$12</f>
        <v>149.47764502000001</v>
      </c>
      <c r="W215" s="36">
        <f>SUMIFS(СВЦЭМ!$F$39:$F$782,СВЦЭМ!$A$39:$A$782,$A215,СВЦЭМ!$B$39:$B$782,W$190)+'СЕТ СН'!$F$12</f>
        <v>156.22357846</v>
      </c>
      <c r="X215" s="36">
        <f>SUMIFS(СВЦЭМ!$F$39:$F$782,СВЦЭМ!$A$39:$A$782,$A215,СВЦЭМ!$B$39:$B$782,X$190)+'СЕТ СН'!$F$12</f>
        <v>149.95294659999999</v>
      </c>
      <c r="Y215" s="36">
        <f>SUMIFS(СВЦЭМ!$F$39:$F$782,СВЦЭМ!$A$39:$A$782,$A215,СВЦЭМ!$B$39:$B$782,Y$190)+'СЕТ СН'!$F$12</f>
        <v>154.11545011000001</v>
      </c>
    </row>
    <row r="216" spans="1:25" ht="15.75" x14ac:dyDescent="0.2">
      <c r="A216" s="35">
        <f t="shared" si="5"/>
        <v>44342</v>
      </c>
      <c r="B216" s="36">
        <f>SUMIFS(СВЦЭМ!$F$39:$F$782,СВЦЭМ!$A$39:$A$782,$A216,СВЦЭМ!$B$39:$B$782,B$190)+'СЕТ СН'!$F$12</f>
        <v>181.22287656</v>
      </c>
      <c r="C216" s="36">
        <f>SUMIFS(СВЦЭМ!$F$39:$F$782,СВЦЭМ!$A$39:$A$782,$A216,СВЦЭМ!$B$39:$B$782,C$190)+'СЕТ СН'!$F$12</f>
        <v>195.81778209000001</v>
      </c>
      <c r="D216" s="36">
        <f>SUMIFS(СВЦЭМ!$F$39:$F$782,СВЦЭМ!$A$39:$A$782,$A216,СВЦЭМ!$B$39:$B$782,D$190)+'СЕТ СН'!$F$12</f>
        <v>206.69078259</v>
      </c>
      <c r="E216" s="36">
        <f>SUMIFS(СВЦЭМ!$F$39:$F$782,СВЦЭМ!$A$39:$A$782,$A216,СВЦЭМ!$B$39:$B$782,E$190)+'СЕТ СН'!$F$12</f>
        <v>211.12990762000001</v>
      </c>
      <c r="F216" s="36">
        <f>SUMIFS(СВЦЭМ!$F$39:$F$782,СВЦЭМ!$A$39:$A$782,$A216,СВЦЭМ!$B$39:$B$782,F$190)+'СЕТ СН'!$F$12</f>
        <v>214.08013800000001</v>
      </c>
      <c r="G216" s="36">
        <f>SUMIFS(СВЦЭМ!$F$39:$F$782,СВЦЭМ!$A$39:$A$782,$A216,СВЦЭМ!$B$39:$B$782,G$190)+'СЕТ СН'!$F$12</f>
        <v>208.68048361999999</v>
      </c>
      <c r="H216" s="36">
        <f>SUMIFS(СВЦЭМ!$F$39:$F$782,СВЦЭМ!$A$39:$A$782,$A216,СВЦЭМ!$B$39:$B$782,H$190)+'СЕТ СН'!$F$12</f>
        <v>195.58932382</v>
      </c>
      <c r="I216" s="36">
        <f>SUMIFS(СВЦЭМ!$F$39:$F$782,СВЦЭМ!$A$39:$A$782,$A216,СВЦЭМ!$B$39:$B$782,I$190)+'СЕТ СН'!$F$12</f>
        <v>174.05930325</v>
      </c>
      <c r="J216" s="36">
        <f>SUMIFS(СВЦЭМ!$F$39:$F$782,СВЦЭМ!$A$39:$A$782,$A216,СВЦЭМ!$B$39:$B$782,J$190)+'СЕТ СН'!$F$12</f>
        <v>162.13507385</v>
      </c>
      <c r="K216" s="36">
        <f>SUMIFS(СВЦЭМ!$F$39:$F$782,СВЦЭМ!$A$39:$A$782,$A216,СВЦЭМ!$B$39:$B$782,K$190)+'СЕТ СН'!$F$12</f>
        <v>150.78376867</v>
      </c>
      <c r="L216" s="36">
        <f>SUMIFS(СВЦЭМ!$F$39:$F$782,СВЦЭМ!$A$39:$A$782,$A216,СВЦЭМ!$B$39:$B$782,L$190)+'СЕТ СН'!$F$12</f>
        <v>150.33629316</v>
      </c>
      <c r="M216" s="36">
        <f>SUMIFS(СВЦЭМ!$F$39:$F$782,СВЦЭМ!$A$39:$A$782,$A216,СВЦЭМ!$B$39:$B$782,M$190)+'СЕТ СН'!$F$12</f>
        <v>152.11285613000001</v>
      </c>
      <c r="N216" s="36">
        <f>SUMIFS(СВЦЭМ!$F$39:$F$782,СВЦЭМ!$A$39:$A$782,$A216,СВЦЭМ!$B$39:$B$782,N$190)+'СЕТ СН'!$F$12</f>
        <v>162.62021188</v>
      </c>
      <c r="O216" s="36">
        <f>SUMIFS(СВЦЭМ!$F$39:$F$782,СВЦЭМ!$A$39:$A$782,$A216,СВЦЭМ!$B$39:$B$782,O$190)+'СЕТ СН'!$F$12</f>
        <v>171.65872757</v>
      </c>
      <c r="P216" s="36">
        <f>SUMIFS(СВЦЭМ!$F$39:$F$782,СВЦЭМ!$A$39:$A$782,$A216,СВЦЭМ!$B$39:$B$782,P$190)+'СЕТ СН'!$F$12</f>
        <v>173.78140789</v>
      </c>
      <c r="Q216" s="36">
        <f>SUMIFS(СВЦЭМ!$F$39:$F$782,СВЦЭМ!$A$39:$A$782,$A216,СВЦЭМ!$B$39:$B$782,Q$190)+'СЕТ СН'!$F$12</f>
        <v>173.30206520999999</v>
      </c>
      <c r="R216" s="36">
        <f>SUMIFS(СВЦЭМ!$F$39:$F$782,СВЦЭМ!$A$39:$A$782,$A216,СВЦЭМ!$B$39:$B$782,R$190)+'СЕТ СН'!$F$12</f>
        <v>169.73937753000001</v>
      </c>
      <c r="S216" s="36">
        <f>SUMIFS(СВЦЭМ!$F$39:$F$782,СВЦЭМ!$A$39:$A$782,$A216,СВЦЭМ!$B$39:$B$782,S$190)+'СЕТ СН'!$F$12</f>
        <v>164.95417867</v>
      </c>
      <c r="T216" s="36">
        <f>SUMIFS(СВЦЭМ!$F$39:$F$782,СВЦЭМ!$A$39:$A$782,$A216,СВЦЭМ!$B$39:$B$782,T$190)+'СЕТ СН'!$F$12</f>
        <v>153.17653272000001</v>
      </c>
      <c r="U216" s="36">
        <f>SUMIFS(СВЦЭМ!$F$39:$F$782,СВЦЭМ!$A$39:$A$782,$A216,СВЦЭМ!$B$39:$B$782,U$190)+'СЕТ СН'!$F$12</f>
        <v>146.33450245</v>
      </c>
      <c r="V216" s="36">
        <f>SUMIFS(СВЦЭМ!$F$39:$F$782,СВЦЭМ!$A$39:$A$782,$A216,СВЦЭМ!$B$39:$B$782,V$190)+'СЕТ СН'!$F$12</f>
        <v>147.00744255000001</v>
      </c>
      <c r="W216" s="36">
        <f>SUMIFS(СВЦЭМ!$F$39:$F$782,СВЦЭМ!$A$39:$A$782,$A216,СВЦЭМ!$B$39:$B$782,W$190)+'СЕТ СН'!$F$12</f>
        <v>150.11250451999999</v>
      </c>
      <c r="X216" s="36">
        <f>SUMIFS(СВЦЭМ!$F$39:$F$782,СВЦЭМ!$A$39:$A$782,$A216,СВЦЭМ!$B$39:$B$782,X$190)+'СЕТ СН'!$F$12</f>
        <v>149.27410315</v>
      </c>
      <c r="Y216" s="36">
        <f>SUMIFS(СВЦЭМ!$F$39:$F$782,СВЦЭМ!$A$39:$A$782,$A216,СВЦЭМ!$B$39:$B$782,Y$190)+'СЕТ СН'!$F$12</f>
        <v>156.28746336</v>
      </c>
    </row>
    <row r="217" spans="1:25" ht="15.75" x14ac:dyDescent="0.2">
      <c r="A217" s="35">
        <f t="shared" si="5"/>
        <v>44343</v>
      </c>
      <c r="B217" s="36">
        <f>SUMIFS(СВЦЭМ!$F$39:$F$782,СВЦЭМ!$A$39:$A$782,$A217,СВЦЭМ!$B$39:$B$782,B$190)+'СЕТ СН'!$F$12</f>
        <v>159.26806821</v>
      </c>
      <c r="C217" s="36">
        <f>SUMIFS(СВЦЭМ!$F$39:$F$782,СВЦЭМ!$A$39:$A$782,$A217,СВЦЭМ!$B$39:$B$782,C$190)+'СЕТ СН'!$F$12</f>
        <v>173.95155697999999</v>
      </c>
      <c r="D217" s="36">
        <f>SUMIFS(СВЦЭМ!$F$39:$F$782,СВЦЭМ!$A$39:$A$782,$A217,СВЦЭМ!$B$39:$B$782,D$190)+'СЕТ СН'!$F$12</f>
        <v>184.11191621</v>
      </c>
      <c r="E217" s="36">
        <f>SUMIFS(СВЦЭМ!$F$39:$F$782,СВЦЭМ!$A$39:$A$782,$A217,СВЦЭМ!$B$39:$B$782,E$190)+'СЕТ СН'!$F$12</f>
        <v>188.49273946</v>
      </c>
      <c r="F217" s="36">
        <f>SUMIFS(СВЦЭМ!$F$39:$F$782,СВЦЭМ!$A$39:$A$782,$A217,СВЦЭМ!$B$39:$B$782,F$190)+'СЕТ СН'!$F$12</f>
        <v>189.29811377999999</v>
      </c>
      <c r="G217" s="36">
        <f>SUMIFS(СВЦЭМ!$F$39:$F$782,СВЦЭМ!$A$39:$A$782,$A217,СВЦЭМ!$B$39:$B$782,G$190)+'СЕТ СН'!$F$12</f>
        <v>184.56026209999999</v>
      </c>
      <c r="H217" s="36">
        <f>SUMIFS(СВЦЭМ!$F$39:$F$782,СВЦЭМ!$A$39:$A$782,$A217,СВЦЭМ!$B$39:$B$782,H$190)+'СЕТ СН'!$F$12</f>
        <v>175.27810416</v>
      </c>
      <c r="I217" s="36">
        <f>SUMIFS(СВЦЭМ!$F$39:$F$782,СВЦЭМ!$A$39:$A$782,$A217,СВЦЭМ!$B$39:$B$782,I$190)+'СЕТ СН'!$F$12</f>
        <v>161.59648727999999</v>
      </c>
      <c r="J217" s="36">
        <f>SUMIFS(СВЦЭМ!$F$39:$F$782,СВЦЭМ!$A$39:$A$782,$A217,СВЦЭМ!$B$39:$B$782,J$190)+'СЕТ СН'!$F$12</f>
        <v>154.18186840999999</v>
      </c>
      <c r="K217" s="36">
        <f>SUMIFS(СВЦЭМ!$F$39:$F$782,СВЦЭМ!$A$39:$A$782,$A217,СВЦЭМ!$B$39:$B$782,K$190)+'СЕТ СН'!$F$12</f>
        <v>152.02889449</v>
      </c>
      <c r="L217" s="36">
        <f>SUMIFS(СВЦЭМ!$F$39:$F$782,СВЦЭМ!$A$39:$A$782,$A217,СВЦЭМ!$B$39:$B$782,L$190)+'СЕТ СН'!$F$12</f>
        <v>153.74628471</v>
      </c>
      <c r="M217" s="36">
        <f>SUMIFS(СВЦЭМ!$F$39:$F$782,СВЦЭМ!$A$39:$A$782,$A217,СВЦЭМ!$B$39:$B$782,M$190)+'СЕТ СН'!$F$12</f>
        <v>155.61541215</v>
      </c>
      <c r="N217" s="36">
        <f>SUMIFS(СВЦЭМ!$F$39:$F$782,СВЦЭМ!$A$39:$A$782,$A217,СВЦЭМ!$B$39:$B$782,N$190)+'СЕТ СН'!$F$12</f>
        <v>166.8505141</v>
      </c>
      <c r="O217" s="36">
        <f>SUMIFS(СВЦЭМ!$F$39:$F$782,СВЦЭМ!$A$39:$A$782,$A217,СВЦЭМ!$B$39:$B$782,O$190)+'СЕТ СН'!$F$12</f>
        <v>176.51197325000001</v>
      </c>
      <c r="P217" s="36">
        <f>SUMIFS(СВЦЭМ!$F$39:$F$782,СВЦЭМ!$A$39:$A$782,$A217,СВЦЭМ!$B$39:$B$782,P$190)+'СЕТ СН'!$F$12</f>
        <v>180.33463953</v>
      </c>
      <c r="Q217" s="36">
        <f>SUMIFS(СВЦЭМ!$F$39:$F$782,СВЦЭМ!$A$39:$A$782,$A217,СВЦЭМ!$B$39:$B$782,Q$190)+'СЕТ СН'!$F$12</f>
        <v>180.11945442000001</v>
      </c>
      <c r="R217" s="36">
        <f>SUMIFS(СВЦЭМ!$F$39:$F$782,СВЦЭМ!$A$39:$A$782,$A217,СВЦЭМ!$B$39:$B$782,R$190)+'СЕТ СН'!$F$12</f>
        <v>178.30403917999999</v>
      </c>
      <c r="S217" s="36">
        <f>SUMIFS(СВЦЭМ!$F$39:$F$782,СВЦЭМ!$A$39:$A$782,$A217,СВЦЭМ!$B$39:$B$782,S$190)+'СЕТ СН'!$F$12</f>
        <v>172.17127285000001</v>
      </c>
      <c r="T217" s="36">
        <f>SUMIFS(СВЦЭМ!$F$39:$F$782,СВЦЭМ!$A$39:$A$782,$A217,СВЦЭМ!$B$39:$B$782,T$190)+'СЕТ СН'!$F$12</f>
        <v>160.05501615</v>
      </c>
      <c r="U217" s="36">
        <f>SUMIFS(СВЦЭМ!$F$39:$F$782,СВЦЭМ!$A$39:$A$782,$A217,СВЦЭМ!$B$39:$B$782,U$190)+'СЕТ СН'!$F$12</f>
        <v>151.08345245999999</v>
      </c>
      <c r="V217" s="36">
        <f>SUMIFS(СВЦЭМ!$F$39:$F$782,СВЦЭМ!$A$39:$A$782,$A217,СВЦЭМ!$B$39:$B$782,V$190)+'СЕТ СН'!$F$12</f>
        <v>155.89355538000001</v>
      </c>
      <c r="W217" s="36">
        <f>SUMIFS(СВЦЭМ!$F$39:$F$782,СВЦЭМ!$A$39:$A$782,$A217,СВЦЭМ!$B$39:$B$782,W$190)+'СЕТ СН'!$F$12</f>
        <v>161.86570151000001</v>
      </c>
      <c r="X217" s="36">
        <f>SUMIFS(СВЦЭМ!$F$39:$F$782,СВЦЭМ!$A$39:$A$782,$A217,СВЦЭМ!$B$39:$B$782,X$190)+'СЕТ СН'!$F$12</f>
        <v>159.52033241000001</v>
      </c>
      <c r="Y217" s="36">
        <f>SUMIFS(СВЦЭМ!$F$39:$F$782,СВЦЭМ!$A$39:$A$782,$A217,СВЦЭМ!$B$39:$B$782,Y$190)+'СЕТ СН'!$F$12</f>
        <v>161.48637987000001</v>
      </c>
    </row>
    <row r="218" spans="1:25" ht="15.75" x14ac:dyDescent="0.2">
      <c r="A218" s="35">
        <f t="shared" si="5"/>
        <v>44344</v>
      </c>
      <c r="B218" s="36">
        <f>SUMIFS(СВЦЭМ!$F$39:$F$782,СВЦЭМ!$A$39:$A$782,$A218,СВЦЭМ!$B$39:$B$782,B$190)+'СЕТ СН'!$F$12</f>
        <v>156.55837170000001</v>
      </c>
      <c r="C218" s="36">
        <f>SUMIFS(СВЦЭМ!$F$39:$F$782,СВЦЭМ!$A$39:$A$782,$A218,СВЦЭМ!$B$39:$B$782,C$190)+'СЕТ СН'!$F$12</f>
        <v>169.74280010999999</v>
      </c>
      <c r="D218" s="36">
        <f>SUMIFS(СВЦЭМ!$F$39:$F$782,СВЦЭМ!$A$39:$A$782,$A218,СВЦЭМ!$B$39:$B$782,D$190)+'СЕТ СН'!$F$12</f>
        <v>178.2723622</v>
      </c>
      <c r="E218" s="36">
        <f>SUMIFS(СВЦЭМ!$F$39:$F$782,СВЦЭМ!$A$39:$A$782,$A218,СВЦЭМ!$B$39:$B$782,E$190)+'СЕТ СН'!$F$12</f>
        <v>181.53651399</v>
      </c>
      <c r="F218" s="36">
        <f>SUMIFS(СВЦЭМ!$F$39:$F$782,СВЦЭМ!$A$39:$A$782,$A218,СВЦЭМ!$B$39:$B$782,F$190)+'СЕТ СН'!$F$12</f>
        <v>182.90996147999999</v>
      </c>
      <c r="G218" s="36">
        <f>SUMIFS(СВЦЭМ!$F$39:$F$782,СВЦЭМ!$A$39:$A$782,$A218,СВЦЭМ!$B$39:$B$782,G$190)+'СЕТ СН'!$F$12</f>
        <v>178.45071888999999</v>
      </c>
      <c r="H218" s="36">
        <f>SUMIFS(СВЦЭМ!$F$39:$F$782,СВЦЭМ!$A$39:$A$782,$A218,СВЦЭМ!$B$39:$B$782,H$190)+'СЕТ СН'!$F$12</f>
        <v>171.17615552000001</v>
      </c>
      <c r="I218" s="36">
        <f>SUMIFS(СВЦЭМ!$F$39:$F$782,СВЦЭМ!$A$39:$A$782,$A218,СВЦЭМ!$B$39:$B$782,I$190)+'СЕТ СН'!$F$12</f>
        <v>153.38940126</v>
      </c>
      <c r="J218" s="36">
        <f>SUMIFS(СВЦЭМ!$F$39:$F$782,СВЦЭМ!$A$39:$A$782,$A218,СВЦЭМ!$B$39:$B$782,J$190)+'СЕТ СН'!$F$12</f>
        <v>142.20705466000001</v>
      </c>
      <c r="K218" s="36">
        <f>SUMIFS(СВЦЭМ!$F$39:$F$782,СВЦЭМ!$A$39:$A$782,$A218,СВЦЭМ!$B$39:$B$782,K$190)+'СЕТ СН'!$F$12</f>
        <v>149.21166109999999</v>
      </c>
      <c r="L218" s="36">
        <f>SUMIFS(СВЦЭМ!$F$39:$F$782,СВЦЭМ!$A$39:$A$782,$A218,СВЦЭМ!$B$39:$B$782,L$190)+'СЕТ СН'!$F$12</f>
        <v>146.57128466</v>
      </c>
      <c r="M218" s="36">
        <f>SUMIFS(СВЦЭМ!$F$39:$F$782,СВЦЭМ!$A$39:$A$782,$A218,СВЦЭМ!$B$39:$B$782,M$190)+'СЕТ СН'!$F$12</f>
        <v>145.48039735</v>
      </c>
      <c r="N218" s="36">
        <f>SUMIFS(СВЦЭМ!$F$39:$F$782,СВЦЭМ!$A$39:$A$782,$A218,СВЦЭМ!$B$39:$B$782,N$190)+'СЕТ СН'!$F$12</f>
        <v>149.86340985000001</v>
      </c>
      <c r="O218" s="36">
        <f>SUMIFS(СВЦЭМ!$F$39:$F$782,СВЦЭМ!$A$39:$A$782,$A218,СВЦЭМ!$B$39:$B$782,O$190)+'СЕТ СН'!$F$12</f>
        <v>160.60827721000001</v>
      </c>
      <c r="P218" s="36">
        <f>SUMIFS(СВЦЭМ!$F$39:$F$782,СВЦЭМ!$A$39:$A$782,$A218,СВЦЭМ!$B$39:$B$782,P$190)+'СЕТ СН'!$F$12</f>
        <v>164.04240960999999</v>
      </c>
      <c r="Q218" s="36">
        <f>SUMIFS(СВЦЭМ!$F$39:$F$782,СВЦЭМ!$A$39:$A$782,$A218,СВЦЭМ!$B$39:$B$782,Q$190)+'СЕТ СН'!$F$12</f>
        <v>164.81627219999999</v>
      </c>
      <c r="R218" s="36">
        <f>SUMIFS(СВЦЭМ!$F$39:$F$782,СВЦЭМ!$A$39:$A$782,$A218,СВЦЭМ!$B$39:$B$782,R$190)+'СЕТ СН'!$F$12</f>
        <v>165.9093451</v>
      </c>
      <c r="S218" s="36">
        <f>SUMIFS(СВЦЭМ!$F$39:$F$782,СВЦЭМ!$A$39:$A$782,$A218,СВЦЭМ!$B$39:$B$782,S$190)+'СЕТ СН'!$F$12</f>
        <v>162.99804146</v>
      </c>
      <c r="T218" s="36">
        <f>SUMIFS(СВЦЭМ!$F$39:$F$782,СВЦЭМ!$A$39:$A$782,$A218,СВЦЭМ!$B$39:$B$782,T$190)+'СЕТ СН'!$F$12</f>
        <v>148.41876815000001</v>
      </c>
      <c r="U218" s="36">
        <f>SUMIFS(СВЦЭМ!$F$39:$F$782,СВЦЭМ!$A$39:$A$782,$A218,СВЦЭМ!$B$39:$B$782,U$190)+'СЕТ СН'!$F$12</f>
        <v>150.35853792</v>
      </c>
      <c r="V218" s="36">
        <f>SUMIFS(СВЦЭМ!$F$39:$F$782,СВЦЭМ!$A$39:$A$782,$A218,СВЦЭМ!$B$39:$B$782,V$190)+'СЕТ СН'!$F$12</f>
        <v>152.41664005999999</v>
      </c>
      <c r="W218" s="36">
        <f>SUMIFS(СВЦЭМ!$F$39:$F$782,СВЦЭМ!$A$39:$A$782,$A218,СВЦЭМ!$B$39:$B$782,W$190)+'СЕТ СН'!$F$12</f>
        <v>158.21627244000001</v>
      </c>
      <c r="X218" s="36">
        <f>SUMIFS(СВЦЭМ!$F$39:$F$782,СВЦЭМ!$A$39:$A$782,$A218,СВЦЭМ!$B$39:$B$782,X$190)+'СЕТ СН'!$F$12</f>
        <v>156.51790937999999</v>
      </c>
      <c r="Y218" s="36">
        <f>SUMIFS(СВЦЭМ!$F$39:$F$782,СВЦЭМ!$A$39:$A$782,$A218,СВЦЭМ!$B$39:$B$782,Y$190)+'СЕТ СН'!$F$12</f>
        <v>145.68998026</v>
      </c>
    </row>
    <row r="219" spans="1:25" ht="15.75" x14ac:dyDescent="0.2">
      <c r="A219" s="35">
        <f t="shared" si="5"/>
        <v>44345</v>
      </c>
      <c r="B219" s="36">
        <f>SUMIFS(СВЦЭМ!$F$39:$F$782,СВЦЭМ!$A$39:$A$782,$A219,СВЦЭМ!$B$39:$B$782,B$190)+'СЕТ СН'!$F$12</f>
        <v>156.93727411</v>
      </c>
      <c r="C219" s="36">
        <f>SUMIFS(СВЦЭМ!$F$39:$F$782,СВЦЭМ!$A$39:$A$782,$A219,СВЦЭМ!$B$39:$B$782,C$190)+'СЕТ СН'!$F$12</f>
        <v>157.61388873999999</v>
      </c>
      <c r="D219" s="36">
        <f>SUMIFS(СВЦЭМ!$F$39:$F$782,СВЦЭМ!$A$39:$A$782,$A219,СВЦЭМ!$B$39:$B$782,D$190)+'СЕТ СН'!$F$12</f>
        <v>168.57361834</v>
      </c>
      <c r="E219" s="36">
        <f>SUMIFS(СВЦЭМ!$F$39:$F$782,СВЦЭМ!$A$39:$A$782,$A219,СВЦЭМ!$B$39:$B$782,E$190)+'СЕТ СН'!$F$12</f>
        <v>168.19946074999999</v>
      </c>
      <c r="F219" s="36">
        <f>SUMIFS(СВЦЭМ!$F$39:$F$782,СВЦЭМ!$A$39:$A$782,$A219,СВЦЭМ!$B$39:$B$782,F$190)+'СЕТ СН'!$F$12</f>
        <v>167.03488637999999</v>
      </c>
      <c r="G219" s="36">
        <f>SUMIFS(СВЦЭМ!$F$39:$F$782,СВЦЭМ!$A$39:$A$782,$A219,СВЦЭМ!$B$39:$B$782,G$190)+'СЕТ СН'!$F$12</f>
        <v>168.80659628999999</v>
      </c>
      <c r="H219" s="36">
        <f>SUMIFS(СВЦЭМ!$F$39:$F$782,СВЦЭМ!$A$39:$A$782,$A219,СВЦЭМ!$B$39:$B$782,H$190)+'СЕТ СН'!$F$12</f>
        <v>167.83299534</v>
      </c>
      <c r="I219" s="36">
        <f>SUMIFS(СВЦЭМ!$F$39:$F$782,СВЦЭМ!$A$39:$A$782,$A219,СВЦЭМ!$B$39:$B$782,I$190)+'СЕТ СН'!$F$12</f>
        <v>154.68153719</v>
      </c>
      <c r="J219" s="36">
        <f>SUMIFS(СВЦЭМ!$F$39:$F$782,СВЦЭМ!$A$39:$A$782,$A219,СВЦЭМ!$B$39:$B$782,J$190)+'СЕТ СН'!$F$12</f>
        <v>139.63816914</v>
      </c>
      <c r="K219" s="36">
        <f>SUMIFS(СВЦЭМ!$F$39:$F$782,СВЦЭМ!$A$39:$A$782,$A219,СВЦЭМ!$B$39:$B$782,K$190)+'СЕТ СН'!$F$12</f>
        <v>130.35377667</v>
      </c>
      <c r="L219" s="36">
        <f>SUMIFS(СВЦЭМ!$F$39:$F$782,СВЦЭМ!$A$39:$A$782,$A219,СВЦЭМ!$B$39:$B$782,L$190)+'СЕТ СН'!$F$12</f>
        <v>128.43538129000001</v>
      </c>
      <c r="M219" s="36">
        <f>SUMIFS(СВЦЭМ!$F$39:$F$782,СВЦЭМ!$A$39:$A$782,$A219,СВЦЭМ!$B$39:$B$782,M$190)+'СЕТ СН'!$F$12</f>
        <v>128.39214532</v>
      </c>
      <c r="N219" s="36">
        <f>SUMIFS(СВЦЭМ!$F$39:$F$782,СВЦЭМ!$A$39:$A$782,$A219,СВЦЭМ!$B$39:$B$782,N$190)+'СЕТ СН'!$F$12</f>
        <v>140.70516663000001</v>
      </c>
      <c r="O219" s="36">
        <f>SUMIFS(СВЦЭМ!$F$39:$F$782,СВЦЭМ!$A$39:$A$782,$A219,СВЦЭМ!$B$39:$B$782,O$190)+'СЕТ СН'!$F$12</f>
        <v>145.53585831000001</v>
      </c>
      <c r="P219" s="36">
        <f>SUMIFS(СВЦЭМ!$F$39:$F$782,СВЦЭМ!$A$39:$A$782,$A219,СВЦЭМ!$B$39:$B$782,P$190)+'СЕТ СН'!$F$12</f>
        <v>151.17038977999999</v>
      </c>
      <c r="Q219" s="36">
        <f>SUMIFS(СВЦЭМ!$F$39:$F$782,СВЦЭМ!$A$39:$A$782,$A219,СВЦЭМ!$B$39:$B$782,Q$190)+'СЕТ СН'!$F$12</f>
        <v>150.68881450000001</v>
      </c>
      <c r="R219" s="36">
        <f>SUMIFS(СВЦЭМ!$F$39:$F$782,СВЦЭМ!$A$39:$A$782,$A219,СВЦЭМ!$B$39:$B$782,R$190)+'СЕТ СН'!$F$12</f>
        <v>149.88331801000001</v>
      </c>
      <c r="S219" s="36">
        <f>SUMIFS(СВЦЭМ!$F$39:$F$782,СВЦЭМ!$A$39:$A$782,$A219,СВЦЭМ!$B$39:$B$782,S$190)+'СЕТ СН'!$F$12</f>
        <v>156.52158224999999</v>
      </c>
      <c r="T219" s="36">
        <f>SUMIFS(СВЦЭМ!$F$39:$F$782,СВЦЭМ!$A$39:$A$782,$A219,СВЦЭМ!$B$39:$B$782,T$190)+'СЕТ СН'!$F$12</f>
        <v>146.65576548000001</v>
      </c>
      <c r="U219" s="36">
        <f>SUMIFS(СВЦЭМ!$F$39:$F$782,СВЦЭМ!$A$39:$A$782,$A219,СВЦЭМ!$B$39:$B$782,U$190)+'СЕТ СН'!$F$12</f>
        <v>134.85592199999999</v>
      </c>
      <c r="V219" s="36">
        <f>SUMIFS(СВЦЭМ!$F$39:$F$782,СВЦЭМ!$A$39:$A$782,$A219,СВЦЭМ!$B$39:$B$782,V$190)+'СЕТ СН'!$F$12</f>
        <v>128.74563277999999</v>
      </c>
      <c r="W219" s="36">
        <f>SUMIFS(СВЦЭМ!$F$39:$F$782,СВЦЭМ!$A$39:$A$782,$A219,СВЦЭМ!$B$39:$B$782,W$190)+'СЕТ СН'!$F$12</f>
        <v>134.05389224000001</v>
      </c>
      <c r="X219" s="36">
        <f>SUMIFS(СВЦЭМ!$F$39:$F$782,СВЦЭМ!$A$39:$A$782,$A219,СВЦЭМ!$B$39:$B$782,X$190)+'СЕТ СН'!$F$12</f>
        <v>131.15364772999999</v>
      </c>
      <c r="Y219" s="36">
        <f>SUMIFS(СВЦЭМ!$F$39:$F$782,СВЦЭМ!$A$39:$A$782,$A219,СВЦЭМ!$B$39:$B$782,Y$190)+'СЕТ СН'!$F$12</f>
        <v>129.71232086000001</v>
      </c>
    </row>
    <row r="220" spans="1:25" ht="15.75" x14ac:dyDescent="0.2">
      <c r="A220" s="35">
        <f t="shared" si="5"/>
        <v>44346</v>
      </c>
      <c r="B220" s="36">
        <f>SUMIFS(СВЦЭМ!$F$39:$F$782,СВЦЭМ!$A$39:$A$782,$A220,СВЦЭМ!$B$39:$B$782,B$190)+'СЕТ СН'!$F$12</f>
        <v>140.2655188</v>
      </c>
      <c r="C220" s="36">
        <f>SUMIFS(СВЦЭМ!$F$39:$F$782,СВЦЭМ!$A$39:$A$782,$A220,СВЦЭМ!$B$39:$B$782,C$190)+'СЕТ СН'!$F$12</f>
        <v>155.85573540999999</v>
      </c>
      <c r="D220" s="36">
        <f>SUMIFS(СВЦЭМ!$F$39:$F$782,СВЦЭМ!$A$39:$A$782,$A220,СВЦЭМ!$B$39:$B$782,D$190)+'СЕТ СН'!$F$12</f>
        <v>165.42998396999999</v>
      </c>
      <c r="E220" s="36">
        <f>SUMIFS(СВЦЭМ!$F$39:$F$782,СВЦЭМ!$A$39:$A$782,$A220,СВЦЭМ!$B$39:$B$782,E$190)+'СЕТ СН'!$F$12</f>
        <v>168.80470711999999</v>
      </c>
      <c r="F220" s="36">
        <f>SUMIFS(СВЦЭМ!$F$39:$F$782,СВЦЭМ!$A$39:$A$782,$A220,СВЦЭМ!$B$39:$B$782,F$190)+'СЕТ СН'!$F$12</f>
        <v>174.12665514</v>
      </c>
      <c r="G220" s="36">
        <f>SUMIFS(СВЦЭМ!$F$39:$F$782,СВЦЭМ!$A$39:$A$782,$A220,СВЦЭМ!$B$39:$B$782,G$190)+'СЕТ СН'!$F$12</f>
        <v>174.48847681000001</v>
      </c>
      <c r="H220" s="36">
        <f>SUMIFS(СВЦЭМ!$F$39:$F$782,СВЦЭМ!$A$39:$A$782,$A220,СВЦЭМ!$B$39:$B$782,H$190)+'СЕТ СН'!$F$12</f>
        <v>168.57157221</v>
      </c>
      <c r="I220" s="36">
        <f>SUMIFS(СВЦЭМ!$F$39:$F$782,СВЦЭМ!$A$39:$A$782,$A220,СВЦЭМ!$B$39:$B$782,I$190)+'СЕТ СН'!$F$12</f>
        <v>151.80839853000001</v>
      </c>
      <c r="J220" s="36">
        <f>SUMIFS(СВЦЭМ!$F$39:$F$782,СВЦЭМ!$A$39:$A$782,$A220,СВЦЭМ!$B$39:$B$782,J$190)+'СЕТ СН'!$F$12</f>
        <v>136.37069513</v>
      </c>
      <c r="K220" s="36">
        <f>SUMIFS(СВЦЭМ!$F$39:$F$782,СВЦЭМ!$A$39:$A$782,$A220,СВЦЭМ!$B$39:$B$782,K$190)+'СЕТ СН'!$F$12</f>
        <v>125.29966745999999</v>
      </c>
      <c r="L220" s="36">
        <f>SUMIFS(СВЦЭМ!$F$39:$F$782,СВЦЭМ!$A$39:$A$782,$A220,СВЦЭМ!$B$39:$B$782,L$190)+'СЕТ СН'!$F$12</f>
        <v>122.44975083999999</v>
      </c>
      <c r="M220" s="36">
        <f>SUMIFS(СВЦЭМ!$F$39:$F$782,СВЦЭМ!$A$39:$A$782,$A220,СВЦЭМ!$B$39:$B$782,M$190)+'СЕТ СН'!$F$12</f>
        <v>125.3005917</v>
      </c>
      <c r="N220" s="36">
        <f>SUMIFS(СВЦЭМ!$F$39:$F$782,СВЦЭМ!$A$39:$A$782,$A220,СВЦЭМ!$B$39:$B$782,N$190)+'СЕТ СН'!$F$12</f>
        <v>139.2136443</v>
      </c>
      <c r="O220" s="36">
        <f>SUMIFS(СВЦЭМ!$F$39:$F$782,СВЦЭМ!$A$39:$A$782,$A220,СВЦЭМ!$B$39:$B$782,O$190)+'СЕТ СН'!$F$12</f>
        <v>147.19102702000001</v>
      </c>
      <c r="P220" s="36">
        <f>SUMIFS(СВЦЭМ!$F$39:$F$782,СВЦЭМ!$A$39:$A$782,$A220,СВЦЭМ!$B$39:$B$782,P$190)+'СЕТ СН'!$F$12</f>
        <v>151.46666046000001</v>
      </c>
      <c r="Q220" s="36">
        <f>SUMIFS(СВЦЭМ!$F$39:$F$782,СВЦЭМ!$A$39:$A$782,$A220,СВЦЭМ!$B$39:$B$782,Q$190)+'СЕТ СН'!$F$12</f>
        <v>149.7932739</v>
      </c>
      <c r="R220" s="36">
        <f>SUMIFS(СВЦЭМ!$F$39:$F$782,СВЦЭМ!$A$39:$A$782,$A220,СВЦЭМ!$B$39:$B$782,R$190)+'СЕТ СН'!$F$12</f>
        <v>145.20689039000001</v>
      </c>
      <c r="S220" s="36">
        <f>SUMIFS(СВЦЭМ!$F$39:$F$782,СВЦЭМ!$A$39:$A$782,$A220,СВЦЭМ!$B$39:$B$782,S$190)+'СЕТ СН'!$F$12</f>
        <v>139.67130122</v>
      </c>
      <c r="T220" s="36">
        <f>SUMIFS(СВЦЭМ!$F$39:$F$782,СВЦЭМ!$A$39:$A$782,$A220,СВЦЭМ!$B$39:$B$782,T$190)+'СЕТ СН'!$F$12</f>
        <v>128.41765169999999</v>
      </c>
      <c r="U220" s="36">
        <f>SUMIFS(СВЦЭМ!$F$39:$F$782,СВЦЭМ!$A$39:$A$782,$A220,СВЦЭМ!$B$39:$B$782,U$190)+'СЕТ СН'!$F$12</f>
        <v>123.19008384</v>
      </c>
      <c r="V220" s="36">
        <f>SUMIFS(СВЦЭМ!$F$39:$F$782,СВЦЭМ!$A$39:$A$782,$A220,СВЦЭМ!$B$39:$B$782,V$190)+'СЕТ СН'!$F$12</f>
        <v>126.34720799</v>
      </c>
      <c r="W220" s="36">
        <f>SUMIFS(СВЦЭМ!$F$39:$F$782,СВЦЭМ!$A$39:$A$782,$A220,СВЦЭМ!$B$39:$B$782,W$190)+'СЕТ СН'!$F$12</f>
        <v>135.72838665</v>
      </c>
      <c r="X220" s="36">
        <f>SUMIFS(СВЦЭМ!$F$39:$F$782,СВЦЭМ!$A$39:$A$782,$A220,СВЦЭМ!$B$39:$B$782,X$190)+'СЕТ СН'!$F$12</f>
        <v>126.79743889</v>
      </c>
      <c r="Y220" s="36">
        <f>SUMIFS(СВЦЭМ!$F$39:$F$782,СВЦЭМ!$A$39:$A$782,$A220,СВЦЭМ!$B$39:$B$782,Y$190)+'СЕТ СН'!$F$12</f>
        <v>123.19729233</v>
      </c>
    </row>
    <row r="221" spans="1:25" ht="15.75" x14ac:dyDescent="0.2">
      <c r="A221" s="35">
        <f t="shared" si="5"/>
        <v>44347</v>
      </c>
      <c r="B221" s="36">
        <f>SUMIFS(СВЦЭМ!$F$39:$F$782,СВЦЭМ!$A$39:$A$782,$A221,СВЦЭМ!$B$39:$B$782,B$190)+'СЕТ СН'!$F$12</f>
        <v>136.64203402000001</v>
      </c>
      <c r="C221" s="36">
        <f>SUMIFS(СВЦЭМ!$F$39:$F$782,СВЦЭМ!$A$39:$A$782,$A221,СВЦЭМ!$B$39:$B$782,C$190)+'СЕТ СН'!$F$12</f>
        <v>154.16372684999999</v>
      </c>
      <c r="D221" s="36">
        <f>SUMIFS(СВЦЭМ!$F$39:$F$782,СВЦЭМ!$A$39:$A$782,$A221,СВЦЭМ!$B$39:$B$782,D$190)+'СЕТ СН'!$F$12</f>
        <v>163.41165115999999</v>
      </c>
      <c r="E221" s="36">
        <f>SUMIFS(СВЦЭМ!$F$39:$F$782,СВЦЭМ!$A$39:$A$782,$A221,СВЦЭМ!$B$39:$B$782,E$190)+'СЕТ СН'!$F$12</f>
        <v>165.79788927999999</v>
      </c>
      <c r="F221" s="36">
        <f>SUMIFS(СВЦЭМ!$F$39:$F$782,СВЦЭМ!$A$39:$A$782,$A221,СВЦЭМ!$B$39:$B$782,F$190)+'СЕТ СН'!$F$12</f>
        <v>170.04448879</v>
      </c>
      <c r="G221" s="36">
        <f>SUMIFS(СВЦЭМ!$F$39:$F$782,СВЦЭМ!$A$39:$A$782,$A221,СВЦЭМ!$B$39:$B$782,G$190)+'СЕТ СН'!$F$12</f>
        <v>168.88899398999999</v>
      </c>
      <c r="H221" s="36">
        <f>SUMIFS(СВЦЭМ!$F$39:$F$782,СВЦЭМ!$A$39:$A$782,$A221,СВЦЭМ!$B$39:$B$782,H$190)+'СЕТ СН'!$F$12</f>
        <v>165.59490425000001</v>
      </c>
      <c r="I221" s="36">
        <f>SUMIFS(СВЦЭМ!$F$39:$F$782,СВЦЭМ!$A$39:$A$782,$A221,СВЦЭМ!$B$39:$B$782,I$190)+'СЕТ СН'!$F$12</f>
        <v>168.53182099</v>
      </c>
      <c r="J221" s="36">
        <f>SUMIFS(СВЦЭМ!$F$39:$F$782,СВЦЭМ!$A$39:$A$782,$A221,СВЦЭМ!$B$39:$B$782,J$190)+'СЕТ СН'!$F$12</f>
        <v>167.83949815</v>
      </c>
      <c r="K221" s="36">
        <f>SUMIFS(СВЦЭМ!$F$39:$F$782,СВЦЭМ!$A$39:$A$782,$A221,СВЦЭМ!$B$39:$B$782,K$190)+'СЕТ СН'!$F$12</f>
        <v>168.24000611</v>
      </c>
      <c r="L221" s="36">
        <f>SUMIFS(СВЦЭМ!$F$39:$F$782,СВЦЭМ!$A$39:$A$782,$A221,СВЦЭМ!$B$39:$B$782,L$190)+'СЕТ СН'!$F$12</f>
        <v>168.32324796</v>
      </c>
      <c r="M221" s="36">
        <f>SUMIFS(СВЦЭМ!$F$39:$F$782,СВЦЭМ!$A$39:$A$782,$A221,СВЦЭМ!$B$39:$B$782,M$190)+'СЕТ СН'!$F$12</f>
        <v>163.81386613999999</v>
      </c>
      <c r="N221" s="36">
        <f>SUMIFS(СВЦЭМ!$F$39:$F$782,СВЦЭМ!$A$39:$A$782,$A221,СВЦЭМ!$B$39:$B$782,N$190)+'СЕТ СН'!$F$12</f>
        <v>168.57797239000001</v>
      </c>
      <c r="O221" s="36">
        <f>SUMIFS(СВЦЭМ!$F$39:$F$782,СВЦЭМ!$A$39:$A$782,$A221,СВЦЭМ!$B$39:$B$782,O$190)+'СЕТ СН'!$F$12</f>
        <v>177.45085649999999</v>
      </c>
      <c r="P221" s="36">
        <f>SUMIFS(СВЦЭМ!$F$39:$F$782,СВЦЭМ!$A$39:$A$782,$A221,СВЦЭМ!$B$39:$B$782,P$190)+'СЕТ СН'!$F$12</f>
        <v>179.97957446999999</v>
      </c>
      <c r="Q221" s="36">
        <f>SUMIFS(СВЦЭМ!$F$39:$F$782,СВЦЭМ!$A$39:$A$782,$A221,СВЦЭМ!$B$39:$B$782,Q$190)+'СЕТ СН'!$F$12</f>
        <v>178.98652208999999</v>
      </c>
      <c r="R221" s="36">
        <f>SUMIFS(СВЦЭМ!$F$39:$F$782,СВЦЭМ!$A$39:$A$782,$A221,СВЦЭМ!$B$39:$B$782,R$190)+'СЕТ СН'!$F$12</f>
        <v>176.74865513</v>
      </c>
      <c r="S221" s="36">
        <f>SUMIFS(СВЦЭМ!$F$39:$F$782,СВЦЭМ!$A$39:$A$782,$A221,СВЦЭМ!$B$39:$B$782,S$190)+'СЕТ СН'!$F$12</f>
        <v>170.66869833999999</v>
      </c>
      <c r="T221" s="36">
        <f>SUMIFS(СВЦЭМ!$F$39:$F$782,СВЦЭМ!$A$39:$A$782,$A221,СВЦЭМ!$B$39:$B$782,T$190)+'СЕТ СН'!$F$12</f>
        <v>160.63919544000001</v>
      </c>
      <c r="U221" s="36">
        <f>SUMIFS(СВЦЭМ!$F$39:$F$782,СВЦЭМ!$A$39:$A$782,$A221,СВЦЭМ!$B$39:$B$782,U$190)+'СЕТ СН'!$F$12</f>
        <v>153.64358224</v>
      </c>
      <c r="V221" s="36">
        <f>SUMIFS(СВЦЭМ!$F$39:$F$782,СВЦЭМ!$A$39:$A$782,$A221,СВЦЭМ!$B$39:$B$782,V$190)+'СЕТ СН'!$F$12</f>
        <v>154.73568008000001</v>
      </c>
      <c r="W221" s="36">
        <f>SUMIFS(СВЦЭМ!$F$39:$F$782,СВЦЭМ!$A$39:$A$782,$A221,СВЦЭМ!$B$39:$B$782,W$190)+'СЕТ СН'!$F$12</f>
        <v>160.96193381</v>
      </c>
      <c r="X221" s="36">
        <f>SUMIFS(СВЦЭМ!$F$39:$F$782,СВЦЭМ!$A$39:$A$782,$A221,СВЦЭМ!$B$39:$B$782,X$190)+'СЕТ СН'!$F$12</f>
        <v>156.10137301</v>
      </c>
      <c r="Y221" s="36">
        <f>SUMIFS(СВЦЭМ!$F$39:$F$782,СВЦЭМ!$A$39:$A$782,$A221,СВЦЭМ!$B$39:$B$782,Y$190)+'СЕТ СН'!$F$12</f>
        <v>146.57404901999999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44318</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44319</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44320</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44321</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44322</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44323</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44324</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44325</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44326</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44327</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44328</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44329</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44330</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44331</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44332</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44333</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44334</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44335</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44336</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44337</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44338</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44339</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44340</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44341</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44342</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44343</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44344</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44345</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44346</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44347</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44318</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44319</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44320</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44321</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44322</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44323</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44324</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44325</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44326</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44327</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44328</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44329</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44330</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44331</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44332</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44333</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44334</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44335</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44336</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44337</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44338</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44339</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44340</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44341</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44342</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44343</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44344</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44345</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44346</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44347</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44318</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44319</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44320</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44321</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44322</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44323</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44324</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44325</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44326</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44327</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44328</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44329</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44330</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44331</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44332</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44333</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44334</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44335</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44336</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44337</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44338</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44339</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44340</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44341</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44342</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44343</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44344</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44345</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44346</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44347</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44318</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44319</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44320</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44321</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44322</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44323</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44324</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44325</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44326</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44327</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44328</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44329</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44330</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44331</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44332</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44333</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44334</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44335</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44336</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44337</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44338</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44339</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44340</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44341</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44342</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44343</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44344</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44345</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44346</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44347</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44318</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44319</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44320</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44321</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44322</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44323</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44324</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44325</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44326</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44327</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44328</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44329</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44330</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44331</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44332</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44333</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44334</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44335</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44336</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44337</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44338</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44339</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44340</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44341</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44342</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44343</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44344</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44345</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44346</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44347</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44318</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44319</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44320</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44321</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44322</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44323</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44324</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44325</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44326</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44327</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44328</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44329</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44330</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44331</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44332</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44333</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44334</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44335</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44336</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44337</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44338</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44339</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44340</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44341</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44342</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44343</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44344</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44345</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44346</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44347</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551905.63186813192</v>
      </c>
      <c r="O439" s="126"/>
      <c r="P439" s="125">
        <f>СВЦЭМ!$D$12+'СЕТ СН'!$F$10-'СЕТ СН'!$G$22</f>
        <v>551905.63186813192</v>
      </c>
      <c r="Q439" s="126"/>
      <c r="R439" s="125">
        <f>СВЦЭМ!$D$12+'СЕТ СН'!$F$10-'СЕТ СН'!$H$22</f>
        <v>551905.63186813192</v>
      </c>
      <c r="S439" s="126"/>
      <c r="T439" s="125">
        <f>СВЦЭМ!$D$12+'СЕТ СН'!$F$10-'СЕТ СН'!$I$22</f>
        <v>551905.63186813192</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СН'!$F$11+СВЦЭМ!$D$10+'СЕТ СН'!$F$6-'СЕТ СН'!$F$23</f>
        <v>1110.9776514499999</v>
      </c>
      <c r="C12" s="36">
        <f>SUMIFS(СВЦЭМ!$D$39:$D$782,СВЦЭМ!$A$39:$A$782,$A12,СВЦЭМ!$B$39:$B$782,C$11)+'СЕТ СН'!$F$11+СВЦЭМ!$D$10+'СЕТ СН'!$F$6-'СЕТ СН'!$F$23</f>
        <v>1159.19721875</v>
      </c>
      <c r="D12" s="36">
        <f>SUMIFS(СВЦЭМ!$D$39:$D$782,СВЦЭМ!$A$39:$A$782,$A12,СВЦЭМ!$B$39:$B$782,D$11)+'СЕТ СН'!$F$11+СВЦЭМ!$D$10+'СЕТ СН'!$F$6-'СЕТ СН'!$F$23</f>
        <v>1199.8982156</v>
      </c>
      <c r="E12" s="36">
        <f>SUMIFS(СВЦЭМ!$D$39:$D$782,СВЦЭМ!$A$39:$A$782,$A12,СВЦЭМ!$B$39:$B$782,E$11)+'СЕТ СН'!$F$11+СВЦЭМ!$D$10+'СЕТ СН'!$F$6-'СЕТ СН'!$F$23</f>
        <v>1202.9344637299998</v>
      </c>
      <c r="F12" s="36">
        <f>SUMIFS(СВЦЭМ!$D$39:$D$782,СВЦЭМ!$A$39:$A$782,$A12,СВЦЭМ!$B$39:$B$782,F$11)+'СЕТ СН'!$F$11+СВЦЭМ!$D$10+'СЕТ СН'!$F$6-'СЕТ СН'!$F$23</f>
        <v>1210.7641680699999</v>
      </c>
      <c r="G12" s="36">
        <f>SUMIFS(СВЦЭМ!$D$39:$D$782,СВЦЭМ!$A$39:$A$782,$A12,СВЦЭМ!$B$39:$B$782,G$11)+'СЕТ СН'!$F$11+СВЦЭМ!$D$10+'СЕТ СН'!$F$6-'СЕТ СН'!$F$23</f>
        <v>1208.0249328099999</v>
      </c>
      <c r="H12" s="36">
        <f>SUMIFS(СВЦЭМ!$D$39:$D$782,СВЦЭМ!$A$39:$A$782,$A12,СВЦЭМ!$B$39:$B$782,H$11)+'СЕТ СН'!$F$11+СВЦЭМ!$D$10+'СЕТ СН'!$F$6-'СЕТ СН'!$F$23</f>
        <v>1202.8328452399999</v>
      </c>
      <c r="I12" s="36">
        <f>SUMIFS(СВЦЭМ!$D$39:$D$782,СВЦЭМ!$A$39:$A$782,$A12,СВЦЭМ!$B$39:$B$782,I$11)+'СЕТ СН'!$F$11+СВЦЭМ!$D$10+'СЕТ СН'!$F$6-'СЕТ СН'!$F$23</f>
        <v>1164.66262407</v>
      </c>
      <c r="J12" s="36">
        <f>SUMIFS(СВЦЭМ!$D$39:$D$782,СВЦЭМ!$A$39:$A$782,$A12,СВЦЭМ!$B$39:$B$782,J$11)+'СЕТ СН'!$F$11+СВЦЭМ!$D$10+'СЕТ СН'!$F$6-'СЕТ СН'!$F$23</f>
        <v>1126.6288739399999</v>
      </c>
      <c r="K12" s="36">
        <f>SUMIFS(СВЦЭМ!$D$39:$D$782,СВЦЭМ!$A$39:$A$782,$A12,СВЦЭМ!$B$39:$B$782,K$11)+'СЕТ СН'!$F$11+СВЦЭМ!$D$10+'СЕТ СН'!$F$6-'СЕТ СН'!$F$23</f>
        <v>1067.83897662</v>
      </c>
      <c r="L12" s="36">
        <f>SUMIFS(СВЦЭМ!$D$39:$D$782,СВЦЭМ!$A$39:$A$782,$A12,СВЦЭМ!$B$39:$B$782,L$11)+'СЕТ СН'!$F$11+СВЦЭМ!$D$10+'СЕТ СН'!$F$6-'СЕТ СН'!$F$23</f>
        <v>1028.7032940199999</v>
      </c>
      <c r="M12" s="36">
        <f>SUMIFS(СВЦЭМ!$D$39:$D$782,СВЦЭМ!$A$39:$A$782,$A12,СВЦЭМ!$B$39:$B$782,M$11)+'СЕТ СН'!$F$11+СВЦЭМ!$D$10+'СЕТ СН'!$F$6-'СЕТ СН'!$F$23</f>
        <v>1033.9916788</v>
      </c>
      <c r="N12" s="36">
        <f>SUMIFS(СВЦЭМ!$D$39:$D$782,СВЦЭМ!$A$39:$A$782,$A12,СВЦЭМ!$B$39:$B$782,N$11)+'СЕТ СН'!$F$11+СВЦЭМ!$D$10+'СЕТ СН'!$F$6-'СЕТ СН'!$F$23</f>
        <v>1091.4885077900001</v>
      </c>
      <c r="O12" s="36">
        <f>SUMIFS(СВЦЭМ!$D$39:$D$782,СВЦЭМ!$A$39:$A$782,$A12,СВЦЭМ!$B$39:$B$782,O$11)+'СЕТ СН'!$F$11+СВЦЭМ!$D$10+'СЕТ СН'!$F$6-'СЕТ СН'!$F$23</f>
        <v>1111.1484283699999</v>
      </c>
      <c r="P12" s="36">
        <f>SUMIFS(СВЦЭМ!$D$39:$D$782,СВЦЭМ!$A$39:$A$782,$A12,СВЦЭМ!$B$39:$B$782,P$11)+'СЕТ СН'!$F$11+СВЦЭМ!$D$10+'СЕТ СН'!$F$6-'СЕТ СН'!$F$23</f>
        <v>1128.1205918999999</v>
      </c>
      <c r="Q12" s="36">
        <f>SUMIFS(СВЦЭМ!$D$39:$D$782,СВЦЭМ!$A$39:$A$782,$A12,СВЦЭМ!$B$39:$B$782,Q$11)+'СЕТ СН'!$F$11+СВЦЭМ!$D$10+'СЕТ СН'!$F$6-'СЕТ СН'!$F$23</f>
        <v>1136.6701792199999</v>
      </c>
      <c r="R12" s="36">
        <f>SUMIFS(СВЦЭМ!$D$39:$D$782,СВЦЭМ!$A$39:$A$782,$A12,СВЦЭМ!$B$39:$B$782,R$11)+'СЕТ СН'!$F$11+СВЦЭМ!$D$10+'СЕТ СН'!$F$6-'СЕТ СН'!$F$23</f>
        <v>1128.8345758899998</v>
      </c>
      <c r="S12" s="36">
        <f>SUMIFS(СВЦЭМ!$D$39:$D$782,СВЦЭМ!$A$39:$A$782,$A12,СВЦЭМ!$B$39:$B$782,S$11)+'СЕТ СН'!$F$11+СВЦЭМ!$D$10+'СЕТ СН'!$F$6-'СЕТ СН'!$F$23</f>
        <v>1119.4641217000001</v>
      </c>
      <c r="T12" s="36">
        <f>SUMIFS(СВЦЭМ!$D$39:$D$782,СВЦЭМ!$A$39:$A$782,$A12,СВЦЭМ!$B$39:$B$782,T$11)+'СЕТ СН'!$F$11+СВЦЭМ!$D$10+'СЕТ СН'!$F$6-'СЕТ СН'!$F$23</f>
        <v>1068.83919242</v>
      </c>
      <c r="U12" s="36">
        <f>SUMIFS(СВЦЭМ!$D$39:$D$782,СВЦЭМ!$A$39:$A$782,$A12,СВЦЭМ!$B$39:$B$782,U$11)+'СЕТ СН'!$F$11+СВЦЭМ!$D$10+'СЕТ СН'!$F$6-'СЕТ СН'!$F$23</f>
        <v>1046.8696454599999</v>
      </c>
      <c r="V12" s="36">
        <f>SUMIFS(СВЦЭМ!$D$39:$D$782,СВЦЭМ!$A$39:$A$782,$A12,СВЦЭМ!$B$39:$B$782,V$11)+'СЕТ СН'!$F$11+СВЦЭМ!$D$10+'СЕТ СН'!$F$6-'СЕТ СН'!$F$23</f>
        <v>1029.5190473299999</v>
      </c>
      <c r="W12" s="36">
        <f>SUMIFS(СВЦЭМ!$D$39:$D$782,СВЦЭМ!$A$39:$A$782,$A12,СВЦЭМ!$B$39:$B$782,W$11)+'СЕТ СН'!$F$11+СВЦЭМ!$D$10+'СЕТ СН'!$F$6-'СЕТ СН'!$F$23</f>
        <v>1015.6550796600001</v>
      </c>
      <c r="X12" s="36">
        <f>SUMIFS(СВЦЭМ!$D$39:$D$782,СВЦЭМ!$A$39:$A$782,$A12,СВЦЭМ!$B$39:$B$782,X$11)+'СЕТ СН'!$F$11+СВЦЭМ!$D$10+'СЕТ СН'!$F$6-'СЕТ СН'!$F$23</f>
        <v>1028.96041436</v>
      </c>
      <c r="Y12" s="36">
        <f>SUMIFS(СВЦЭМ!$D$39:$D$782,СВЦЭМ!$A$39:$A$782,$A12,СВЦЭМ!$B$39:$B$782,Y$11)+'СЕТ СН'!$F$11+СВЦЭМ!$D$10+'СЕТ СН'!$F$6-'СЕТ СН'!$F$23</f>
        <v>1102.45217798</v>
      </c>
      <c r="AA12" s="45"/>
    </row>
    <row r="13" spans="1:27" ht="15.75" x14ac:dyDescent="0.2">
      <c r="A13" s="35">
        <f>A12+1</f>
        <v>44318</v>
      </c>
      <c r="B13" s="36">
        <f>SUMIFS(СВЦЭМ!$D$39:$D$782,СВЦЭМ!$A$39:$A$782,$A13,СВЦЭМ!$B$39:$B$782,B$11)+'СЕТ СН'!$F$11+СВЦЭМ!$D$10+'СЕТ СН'!$F$6-'СЕТ СН'!$F$23</f>
        <v>1080.48142377</v>
      </c>
      <c r="C13" s="36">
        <f>SUMIFS(СВЦЭМ!$D$39:$D$782,СВЦЭМ!$A$39:$A$782,$A13,СВЦЭМ!$B$39:$B$782,C$11)+'СЕТ СН'!$F$11+СВЦЭМ!$D$10+'СЕТ СН'!$F$6-'СЕТ СН'!$F$23</f>
        <v>1121.1259163799998</v>
      </c>
      <c r="D13" s="36">
        <f>SUMIFS(СВЦЭМ!$D$39:$D$782,СВЦЭМ!$A$39:$A$782,$A13,СВЦЭМ!$B$39:$B$782,D$11)+'СЕТ СН'!$F$11+СВЦЭМ!$D$10+'СЕТ СН'!$F$6-'СЕТ СН'!$F$23</f>
        <v>1173.0132794899998</v>
      </c>
      <c r="E13" s="36">
        <f>SUMIFS(СВЦЭМ!$D$39:$D$782,СВЦЭМ!$A$39:$A$782,$A13,СВЦЭМ!$B$39:$B$782,E$11)+'СЕТ СН'!$F$11+СВЦЭМ!$D$10+'СЕТ СН'!$F$6-'СЕТ СН'!$F$23</f>
        <v>1192.0556047799998</v>
      </c>
      <c r="F13" s="36">
        <f>SUMIFS(СВЦЭМ!$D$39:$D$782,СВЦЭМ!$A$39:$A$782,$A13,СВЦЭМ!$B$39:$B$782,F$11)+'СЕТ СН'!$F$11+СВЦЭМ!$D$10+'СЕТ СН'!$F$6-'СЕТ СН'!$F$23</f>
        <v>1203.4059601899999</v>
      </c>
      <c r="G13" s="36">
        <f>SUMIFS(СВЦЭМ!$D$39:$D$782,СВЦЭМ!$A$39:$A$782,$A13,СВЦЭМ!$B$39:$B$782,G$11)+'СЕТ СН'!$F$11+СВЦЭМ!$D$10+'СЕТ СН'!$F$6-'СЕТ СН'!$F$23</f>
        <v>1201.0249606299999</v>
      </c>
      <c r="H13" s="36">
        <f>SUMIFS(СВЦЭМ!$D$39:$D$782,СВЦЭМ!$A$39:$A$782,$A13,СВЦЭМ!$B$39:$B$782,H$11)+'СЕТ СН'!$F$11+СВЦЭМ!$D$10+'СЕТ СН'!$F$6-'СЕТ СН'!$F$23</f>
        <v>1206.3080838599999</v>
      </c>
      <c r="I13" s="36">
        <f>SUMIFS(СВЦЭМ!$D$39:$D$782,СВЦЭМ!$A$39:$A$782,$A13,СВЦЭМ!$B$39:$B$782,I$11)+'СЕТ СН'!$F$11+СВЦЭМ!$D$10+'СЕТ СН'!$F$6-'СЕТ СН'!$F$23</f>
        <v>1175.7588636199998</v>
      </c>
      <c r="J13" s="36">
        <f>SUMIFS(СВЦЭМ!$D$39:$D$782,СВЦЭМ!$A$39:$A$782,$A13,СВЦЭМ!$B$39:$B$782,J$11)+'СЕТ СН'!$F$11+СВЦЭМ!$D$10+'СЕТ СН'!$F$6-'СЕТ СН'!$F$23</f>
        <v>1105.3247513499998</v>
      </c>
      <c r="K13" s="36">
        <f>SUMIFS(СВЦЭМ!$D$39:$D$782,СВЦЭМ!$A$39:$A$782,$A13,СВЦЭМ!$B$39:$B$782,K$11)+'СЕТ СН'!$F$11+СВЦЭМ!$D$10+'СЕТ СН'!$F$6-'СЕТ СН'!$F$23</f>
        <v>1064.1058518899999</v>
      </c>
      <c r="L13" s="36">
        <f>SUMIFS(СВЦЭМ!$D$39:$D$782,СВЦЭМ!$A$39:$A$782,$A13,СВЦЭМ!$B$39:$B$782,L$11)+'СЕТ СН'!$F$11+СВЦЭМ!$D$10+'СЕТ СН'!$F$6-'СЕТ СН'!$F$23</f>
        <v>1016.3939885000001</v>
      </c>
      <c r="M13" s="36">
        <f>SUMIFS(СВЦЭМ!$D$39:$D$782,СВЦЭМ!$A$39:$A$782,$A13,СВЦЭМ!$B$39:$B$782,M$11)+'СЕТ СН'!$F$11+СВЦЭМ!$D$10+'СЕТ СН'!$F$6-'СЕТ СН'!$F$23</f>
        <v>1015.90237789</v>
      </c>
      <c r="N13" s="36">
        <f>SUMIFS(СВЦЭМ!$D$39:$D$782,СВЦЭМ!$A$39:$A$782,$A13,СВЦЭМ!$B$39:$B$782,N$11)+'СЕТ СН'!$F$11+СВЦЭМ!$D$10+'СЕТ СН'!$F$6-'СЕТ СН'!$F$23</f>
        <v>1088.5580699300001</v>
      </c>
      <c r="O13" s="36">
        <f>SUMIFS(СВЦЭМ!$D$39:$D$782,СВЦЭМ!$A$39:$A$782,$A13,СВЦЭМ!$B$39:$B$782,O$11)+'СЕТ СН'!$F$11+СВЦЭМ!$D$10+'СЕТ СН'!$F$6-'СЕТ СН'!$F$23</f>
        <v>1102.6805332399999</v>
      </c>
      <c r="P13" s="36">
        <f>SUMIFS(СВЦЭМ!$D$39:$D$782,СВЦЭМ!$A$39:$A$782,$A13,СВЦЭМ!$B$39:$B$782,P$11)+'СЕТ СН'!$F$11+СВЦЭМ!$D$10+'СЕТ СН'!$F$6-'СЕТ СН'!$F$23</f>
        <v>1121.3478280799998</v>
      </c>
      <c r="Q13" s="36">
        <f>SUMIFS(СВЦЭМ!$D$39:$D$782,СВЦЭМ!$A$39:$A$782,$A13,СВЦЭМ!$B$39:$B$782,Q$11)+'СЕТ СН'!$F$11+СВЦЭМ!$D$10+'СЕТ СН'!$F$6-'СЕТ СН'!$F$23</f>
        <v>1121.0698397599999</v>
      </c>
      <c r="R13" s="36">
        <f>SUMIFS(СВЦЭМ!$D$39:$D$782,СВЦЭМ!$A$39:$A$782,$A13,СВЦЭМ!$B$39:$B$782,R$11)+'СЕТ СН'!$F$11+СВЦЭМ!$D$10+'СЕТ СН'!$F$6-'СЕТ СН'!$F$23</f>
        <v>1109.5778149099999</v>
      </c>
      <c r="S13" s="36">
        <f>SUMIFS(СВЦЭМ!$D$39:$D$782,СВЦЭМ!$A$39:$A$782,$A13,СВЦЭМ!$B$39:$B$782,S$11)+'СЕТ СН'!$F$11+СВЦЭМ!$D$10+'СЕТ СН'!$F$6-'СЕТ СН'!$F$23</f>
        <v>1099.8350715199999</v>
      </c>
      <c r="T13" s="36">
        <f>SUMIFS(СВЦЭМ!$D$39:$D$782,СВЦЭМ!$A$39:$A$782,$A13,СВЦЭМ!$B$39:$B$782,T$11)+'СЕТ СН'!$F$11+СВЦЭМ!$D$10+'СЕТ СН'!$F$6-'СЕТ СН'!$F$23</f>
        <v>1050.8659842100001</v>
      </c>
      <c r="U13" s="36">
        <f>SUMIFS(СВЦЭМ!$D$39:$D$782,СВЦЭМ!$A$39:$A$782,$A13,СВЦЭМ!$B$39:$B$782,U$11)+'СЕТ СН'!$F$11+СВЦЭМ!$D$10+'СЕТ СН'!$F$6-'СЕТ СН'!$F$23</f>
        <v>1026.5345684900001</v>
      </c>
      <c r="V13" s="36">
        <f>SUMIFS(СВЦЭМ!$D$39:$D$782,СВЦЭМ!$A$39:$A$782,$A13,СВЦЭМ!$B$39:$B$782,V$11)+'СЕТ СН'!$F$11+СВЦЭМ!$D$10+'СЕТ СН'!$F$6-'СЕТ СН'!$F$23</f>
        <v>995.24697682999999</v>
      </c>
      <c r="W13" s="36">
        <f>SUMIFS(СВЦЭМ!$D$39:$D$782,СВЦЭМ!$A$39:$A$782,$A13,СВЦЭМ!$B$39:$B$782,W$11)+'СЕТ СН'!$F$11+СВЦЭМ!$D$10+'СЕТ СН'!$F$6-'СЕТ СН'!$F$23</f>
        <v>992.32999423000001</v>
      </c>
      <c r="X13" s="36">
        <f>SUMIFS(СВЦЭМ!$D$39:$D$782,СВЦЭМ!$A$39:$A$782,$A13,СВЦЭМ!$B$39:$B$782,X$11)+'СЕТ СН'!$F$11+СВЦЭМ!$D$10+'СЕТ СН'!$F$6-'СЕТ СН'!$F$23</f>
        <v>1028.5980882199999</v>
      </c>
      <c r="Y13" s="36">
        <f>SUMIFS(СВЦЭМ!$D$39:$D$782,СВЦЭМ!$A$39:$A$782,$A13,СВЦЭМ!$B$39:$B$782,Y$11)+'СЕТ СН'!$F$11+СВЦЭМ!$D$10+'СЕТ СН'!$F$6-'СЕТ СН'!$F$23</f>
        <v>1089.1449801900001</v>
      </c>
    </row>
    <row r="14" spans="1:27" ht="15.75" x14ac:dyDescent="0.2">
      <c r="A14" s="35">
        <f t="shared" ref="A14:A42" si="0">A13+1</f>
        <v>44319</v>
      </c>
      <c r="B14" s="36">
        <f>SUMIFS(СВЦЭМ!$D$39:$D$782,СВЦЭМ!$A$39:$A$782,$A14,СВЦЭМ!$B$39:$B$782,B$11)+'СЕТ СН'!$F$11+СВЦЭМ!$D$10+'СЕТ СН'!$F$6-'СЕТ СН'!$F$23</f>
        <v>1073.9096109100001</v>
      </c>
      <c r="C14" s="36">
        <f>SUMIFS(СВЦЭМ!$D$39:$D$782,СВЦЭМ!$A$39:$A$782,$A14,СВЦЭМ!$B$39:$B$782,C$11)+'СЕТ СН'!$F$11+СВЦЭМ!$D$10+'СЕТ СН'!$F$6-'СЕТ СН'!$F$23</f>
        <v>1141.07667554</v>
      </c>
      <c r="D14" s="36">
        <f>SUMIFS(СВЦЭМ!$D$39:$D$782,СВЦЭМ!$A$39:$A$782,$A14,СВЦЭМ!$B$39:$B$782,D$11)+'СЕТ СН'!$F$11+СВЦЭМ!$D$10+'СЕТ СН'!$F$6-'СЕТ СН'!$F$23</f>
        <v>1180.2677497299999</v>
      </c>
      <c r="E14" s="36">
        <f>SUMIFS(СВЦЭМ!$D$39:$D$782,СВЦЭМ!$A$39:$A$782,$A14,СВЦЭМ!$B$39:$B$782,E$11)+'СЕТ СН'!$F$11+СВЦЭМ!$D$10+'СЕТ СН'!$F$6-'СЕТ СН'!$F$23</f>
        <v>1195.1824273099999</v>
      </c>
      <c r="F14" s="36">
        <f>SUMIFS(СВЦЭМ!$D$39:$D$782,СВЦЭМ!$A$39:$A$782,$A14,СВЦЭМ!$B$39:$B$782,F$11)+'СЕТ СН'!$F$11+СВЦЭМ!$D$10+'СЕТ СН'!$F$6-'СЕТ СН'!$F$23</f>
        <v>1207.17241042</v>
      </c>
      <c r="G14" s="36">
        <f>SUMIFS(СВЦЭМ!$D$39:$D$782,СВЦЭМ!$A$39:$A$782,$A14,СВЦЭМ!$B$39:$B$782,G$11)+'СЕТ СН'!$F$11+СВЦЭМ!$D$10+'СЕТ СН'!$F$6-'СЕТ СН'!$F$23</f>
        <v>1210.6629103599998</v>
      </c>
      <c r="H14" s="36">
        <f>SUMIFS(СВЦЭМ!$D$39:$D$782,СВЦЭМ!$A$39:$A$782,$A14,СВЦЭМ!$B$39:$B$782,H$11)+'СЕТ СН'!$F$11+СВЦЭМ!$D$10+'СЕТ СН'!$F$6-'СЕТ СН'!$F$23</f>
        <v>1212.4407236099998</v>
      </c>
      <c r="I14" s="36">
        <f>SUMIFS(СВЦЭМ!$D$39:$D$782,СВЦЭМ!$A$39:$A$782,$A14,СВЦЭМ!$B$39:$B$782,I$11)+'СЕТ СН'!$F$11+СВЦЭМ!$D$10+'СЕТ СН'!$F$6-'СЕТ СН'!$F$23</f>
        <v>1174.30338409</v>
      </c>
      <c r="J14" s="36">
        <f>SUMIFS(СВЦЭМ!$D$39:$D$782,СВЦЭМ!$A$39:$A$782,$A14,СВЦЭМ!$B$39:$B$782,J$11)+'СЕТ СН'!$F$11+СВЦЭМ!$D$10+'СЕТ СН'!$F$6-'СЕТ СН'!$F$23</f>
        <v>1112.94562802</v>
      </c>
      <c r="K14" s="36">
        <f>SUMIFS(СВЦЭМ!$D$39:$D$782,СВЦЭМ!$A$39:$A$782,$A14,СВЦЭМ!$B$39:$B$782,K$11)+'СЕТ СН'!$F$11+СВЦЭМ!$D$10+'СЕТ СН'!$F$6-'СЕТ СН'!$F$23</f>
        <v>1073.08339179</v>
      </c>
      <c r="L14" s="36">
        <f>SUMIFS(СВЦЭМ!$D$39:$D$782,СВЦЭМ!$A$39:$A$782,$A14,СВЦЭМ!$B$39:$B$782,L$11)+'СЕТ СН'!$F$11+СВЦЭМ!$D$10+'СЕТ СН'!$F$6-'СЕТ СН'!$F$23</f>
        <v>1050.25233196</v>
      </c>
      <c r="M14" s="36">
        <f>SUMIFS(СВЦЭМ!$D$39:$D$782,СВЦЭМ!$A$39:$A$782,$A14,СВЦЭМ!$B$39:$B$782,M$11)+'СЕТ СН'!$F$11+СВЦЭМ!$D$10+'СЕТ СН'!$F$6-'СЕТ СН'!$F$23</f>
        <v>1035.0746547799999</v>
      </c>
      <c r="N14" s="36">
        <f>SUMIFS(СВЦЭМ!$D$39:$D$782,СВЦЭМ!$A$39:$A$782,$A14,СВЦЭМ!$B$39:$B$782,N$11)+'СЕТ СН'!$F$11+СВЦЭМ!$D$10+'СЕТ СН'!$F$6-'СЕТ СН'!$F$23</f>
        <v>1068.0754766099999</v>
      </c>
      <c r="O14" s="36">
        <f>SUMIFS(СВЦЭМ!$D$39:$D$782,СВЦЭМ!$A$39:$A$782,$A14,СВЦЭМ!$B$39:$B$782,O$11)+'СЕТ СН'!$F$11+СВЦЭМ!$D$10+'СЕТ СН'!$F$6-'СЕТ СН'!$F$23</f>
        <v>1102.6074618299999</v>
      </c>
      <c r="P14" s="36">
        <f>SUMIFS(СВЦЭМ!$D$39:$D$782,СВЦЭМ!$A$39:$A$782,$A14,СВЦЭМ!$B$39:$B$782,P$11)+'СЕТ СН'!$F$11+СВЦЭМ!$D$10+'СЕТ СН'!$F$6-'СЕТ СН'!$F$23</f>
        <v>1121.6002692300001</v>
      </c>
      <c r="Q14" s="36">
        <f>SUMIFS(СВЦЭМ!$D$39:$D$782,СВЦЭМ!$A$39:$A$782,$A14,СВЦЭМ!$B$39:$B$782,Q$11)+'СЕТ СН'!$F$11+СВЦЭМ!$D$10+'СЕТ СН'!$F$6-'СЕТ СН'!$F$23</f>
        <v>1130.43359287</v>
      </c>
      <c r="R14" s="36">
        <f>SUMIFS(СВЦЭМ!$D$39:$D$782,СВЦЭМ!$A$39:$A$782,$A14,СВЦЭМ!$B$39:$B$782,R$11)+'СЕТ СН'!$F$11+СВЦЭМ!$D$10+'СЕТ СН'!$F$6-'СЕТ СН'!$F$23</f>
        <v>1119.6469826599998</v>
      </c>
      <c r="S14" s="36">
        <f>SUMIFS(СВЦЭМ!$D$39:$D$782,СВЦЭМ!$A$39:$A$782,$A14,СВЦЭМ!$B$39:$B$782,S$11)+'СЕТ СН'!$F$11+СВЦЭМ!$D$10+'СЕТ СН'!$F$6-'СЕТ СН'!$F$23</f>
        <v>1099.3256747099999</v>
      </c>
      <c r="T14" s="36">
        <f>SUMIFS(СВЦЭМ!$D$39:$D$782,СВЦЭМ!$A$39:$A$782,$A14,СВЦЭМ!$B$39:$B$782,T$11)+'СЕТ СН'!$F$11+СВЦЭМ!$D$10+'СЕТ СН'!$F$6-'СЕТ СН'!$F$23</f>
        <v>1051.7689596</v>
      </c>
      <c r="U14" s="36">
        <f>SUMIFS(СВЦЭМ!$D$39:$D$782,СВЦЭМ!$A$39:$A$782,$A14,СВЦЭМ!$B$39:$B$782,U$11)+'СЕТ СН'!$F$11+СВЦЭМ!$D$10+'СЕТ СН'!$F$6-'СЕТ СН'!$F$23</f>
        <v>1031.2544819100001</v>
      </c>
      <c r="V14" s="36">
        <f>SUMIFS(СВЦЭМ!$D$39:$D$782,СВЦЭМ!$A$39:$A$782,$A14,СВЦЭМ!$B$39:$B$782,V$11)+'СЕТ СН'!$F$11+СВЦЭМ!$D$10+'СЕТ СН'!$F$6-'СЕТ СН'!$F$23</f>
        <v>1020.73486847</v>
      </c>
      <c r="W14" s="36">
        <f>SUMIFS(СВЦЭМ!$D$39:$D$782,СВЦЭМ!$A$39:$A$782,$A14,СВЦЭМ!$B$39:$B$782,W$11)+'СЕТ СН'!$F$11+СВЦЭМ!$D$10+'СЕТ СН'!$F$6-'СЕТ СН'!$F$23</f>
        <v>1027.1923625300001</v>
      </c>
      <c r="X14" s="36">
        <f>SUMIFS(СВЦЭМ!$D$39:$D$782,СВЦЭМ!$A$39:$A$782,$A14,СВЦЭМ!$B$39:$B$782,X$11)+'СЕТ СН'!$F$11+СВЦЭМ!$D$10+'СЕТ СН'!$F$6-'СЕТ СН'!$F$23</f>
        <v>1015.7605073200001</v>
      </c>
      <c r="Y14" s="36">
        <f>SUMIFS(СВЦЭМ!$D$39:$D$782,СВЦЭМ!$A$39:$A$782,$A14,СВЦЭМ!$B$39:$B$782,Y$11)+'СЕТ СН'!$F$11+СВЦЭМ!$D$10+'СЕТ СН'!$F$6-'СЕТ СН'!$F$23</f>
        <v>1022.51060713</v>
      </c>
    </row>
    <row r="15" spans="1:27" ht="15.75" x14ac:dyDescent="0.2">
      <c r="A15" s="35">
        <f t="shared" si="0"/>
        <v>44320</v>
      </c>
      <c r="B15" s="36">
        <f>SUMIFS(СВЦЭМ!$D$39:$D$782,СВЦЭМ!$A$39:$A$782,$A15,СВЦЭМ!$B$39:$B$782,B$11)+'СЕТ СН'!$F$11+СВЦЭМ!$D$10+'СЕТ СН'!$F$6-'СЕТ СН'!$F$23</f>
        <v>1036.2257494999999</v>
      </c>
      <c r="C15" s="36">
        <f>SUMIFS(СВЦЭМ!$D$39:$D$782,СВЦЭМ!$A$39:$A$782,$A15,СВЦЭМ!$B$39:$B$782,C$11)+'СЕТ СН'!$F$11+СВЦЭМ!$D$10+'СЕТ СН'!$F$6-'СЕТ СН'!$F$23</f>
        <v>1092.3498751699999</v>
      </c>
      <c r="D15" s="36">
        <f>SUMIFS(СВЦЭМ!$D$39:$D$782,СВЦЭМ!$A$39:$A$782,$A15,СВЦЭМ!$B$39:$B$782,D$11)+'СЕТ СН'!$F$11+СВЦЭМ!$D$10+'СЕТ СН'!$F$6-'СЕТ СН'!$F$23</f>
        <v>1114.6380839799999</v>
      </c>
      <c r="E15" s="36">
        <f>SUMIFS(СВЦЭМ!$D$39:$D$782,СВЦЭМ!$A$39:$A$782,$A15,СВЦЭМ!$B$39:$B$782,E$11)+'СЕТ СН'!$F$11+СВЦЭМ!$D$10+'СЕТ СН'!$F$6-'СЕТ СН'!$F$23</f>
        <v>1126.5438619700001</v>
      </c>
      <c r="F15" s="36">
        <f>SUMIFS(СВЦЭМ!$D$39:$D$782,СВЦЭМ!$A$39:$A$782,$A15,СВЦЭМ!$B$39:$B$782,F$11)+'СЕТ СН'!$F$11+СВЦЭМ!$D$10+'СЕТ СН'!$F$6-'СЕТ СН'!$F$23</f>
        <v>1139.5677440099998</v>
      </c>
      <c r="G15" s="36">
        <f>SUMIFS(СВЦЭМ!$D$39:$D$782,СВЦЭМ!$A$39:$A$782,$A15,СВЦЭМ!$B$39:$B$782,G$11)+'СЕТ СН'!$F$11+СВЦЭМ!$D$10+'СЕТ СН'!$F$6-'СЕТ СН'!$F$23</f>
        <v>1134.1231474899998</v>
      </c>
      <c r="H15" s="36">
        <f>SUMIFS(СВЦЭМ!$D$39:$D$782,СВЦЭМ!$A$39:$A$782,$A15,СВЦЭМ!$B$39:$B$782,H$11)+'СЕТ СН'!$F$11+СВЦЭМ!$D$10+'СЕТ СН'!$F$6-'СЕТ СН'!$F$23</f>
        <v>1102.73324067</v>
      </c>
      <c r="I15" s="36">
        <f>SUMIFS(СВЦЭМ!$D$39:$D$782,СВЦЭМ!$A$39:$A$782,$A15,СВЦЭМ!$B$39:$B$782,I$11)+'СЕТ СН'!$F$11+СВЦЭМ!$D$10+'СЕТ СН'!$F$6-'СЕТ СН'!$F$23</f>
        <v>1081.04124303</v>
      </c>
      <c r="J15" s="36">
        <f>SUMIFS(СВЦЭМ!$D$39:$D$782,СВЦЭМ!$A$39:$A$782,$A15,СВЦЭМ!$B$39:$B$782,J$11)+'СЕТ СН'!$F$11+СВЦЭМ!$D$10+'СЕТ СН'!$F$6-'СЕТ СН'!$F$23</f>
        <v>1050.5181354900001</v>
      </c>
      <c r="K15" s="36">
        <f>SUMIFS(СВЦЭМ!$D$39:$D$782,СВЦЭМ!$A$39:$A$782,$A15,СВЦЭМ!$B$39:$B$782,K$11)+'СЕТ СН'!$F$11+СВЦЭМ!$D$10+'СЕТ СН'!$F$6-'СЕТ СН'!$F$23</f>
        <v>1027.1817502599999</v>
      </c>
      <c r="L15" s="36">
        <f>SUMIFS(СВЦЭМ!$D$39:$D$782,СВЦЭМ!$A$39:$A$782,$A15,СВЦЭМ!$B$39:$B$782,L$11)+'СЕТ СН'!$F$11+СВЦЭМ!$D$10+'СЕТ СН'!$F$6-'СЕТ СН'!$F$23</f>
        <v>1020.4760009600001</v>
      </c>
      <c r="M15" s="36">
        <f>SUMIFS(СВЦЭМ!$D$39:$D$782,СВЦЭМ!$A$39:$A$782,$A15,СВЦЭМ!$B$39:$B$782,M$11)+'СЕТ СН'!$F$11+СВЦЭМ!$D$10+'СЕТ СН'!$F$6-'СЕТ СН'!$F$23</f>
        <v>1018.0476772000001</v>
      </c>
      <c r="N15" s="36">
        <f>SUMIFS(СВЦЭМ!$D$39:$D$782,СВЦЭМ!$A$39:$A$782,$A15,СВЦЭМ!$B$39:$B$782,N$11)+'СЕТ СН'!$F$11+СВЦЭМ!$D$10+'СЕТ СН'!$F$6-'СЕТ СН'!$F$23</f>
        <v>1027.88804095</v>
      </c>
      <c r="O15" s="36">
        <f>SUMIFS(СВЦЭМ!$D$39:$D$782,СВЦЭМ!$A$39:$A$782,$A15,СВЦЭМ!$B$39:$B$782,O$11)+'СЕТ СН'!$F$11+СВЦЭМ!$D$10+'СЕТ СН'!$F$6-'СЕТ СН'!$F$23</f>
        <v>1029.72541127</v>
      </c>
      <c r="P15" s="36">
        <f>SUMIFS(СВЦЭМ!$D$39:$D$782,СВЦЭМ!$A$39:$A$782,$A15,СВЦЭМ!$B$39:$B$782,P$11)+'СЕТ СН'!$F$11+СВЦЭМ!$D$10+'СЕТ СН'!$F$6-'СЕТ СН'!$F$23</f>
        <v>1037.07440961</v>
      </c>
      <c r="Q15" s="36">
        <f>SUMIFS(СВЦЭМ!$D$39:$D$782,СВЦЭМ!$A$39:$A$782,$A15,СВЦЭМ!$B$39:$B$782,Q$11)+'СЕТ СН'!$F$11+СВЦЭМ!$D$10+'СЕТ СН'!$F$6-'СЕТ СН'!$F$23</f>
        <v>1039.50767038</v>
      </c>
      <c r="R15" s="36">
        <f>SUMIFS(СВЦЭМ!$D$39:$D$782,СВЦЭМ!$A$39:$A$782,$A15,СВЦЭМ!$B$39:$B$782,R$11)+'СЕТ СН'!$F$11+СВЦЭМ!$D$10+'СЕТ СН'!$F$6-'СЕТ СН'!$F$23</f>
        <v>1043.4642680300001</v>
      </c>
      <c r="S15" s="36">
        <f>SUMIFS(СВЦЭМ!$D$39:$D$782,СВЦЭМ!$A$39:$A$782,$A15,СВЦЭМ!$B$39:$B$782,S$11)+'СЕТ СН'!$F$11+СВЦЭМ!$D$10+'СЕТ СН'!$F$6-'СЕТ СН'!$F$23</f>
        <v>1058.3348107700001</v>
      </c>
      <c r="T15" s="36">
        <f>SUMIFS(СВЦЭМ!$D$39:$D$782,СВЦЭМ!$A$39:$A$782,$A15,СВЦЭМ!$B$39:$B$782,T$11)+'СЕТ СН'!$F$11+СВЦЭМ!$D$10+'СЕТ СН'!$F$6-'СЕТ СН'!$F$23</f>
        <v>1031.2505696400001</v>
      </c>
      <c r="U15" s="36">
        <f>SUMIFS(СВЦЭМ!$D$39:$D$782,СВЦЭМ!$A$39:$A$782,$A15,СВЦЭМ!$B$39:$B$782,U$11)+'СЕТ СН'!$F$11+СВЦЭМ!$D$10+'СЕТ СН'!$F$6-'СЕТ СН'!$F$23</f>
        <v>1000.0850193800001</v>
      </c>
      <c r="V15" s="36">
        <f>SUMIFS(СВЦЭМ!$D$39:$D$782,СВЦЭМ!$A$39:$A$782,$A15,СВЦЭМ!$B$39:$B$782,V$11)+'СЕТ СН'!$F$11+СВЦЭМ!$D$10+'СЕТ СН'!$F$6-'СЕТ СН'!$F$23</f>
        <v>983.24795534000009</v>
      </c>
      <c r="W15" s="36">
        <f>SUMIFS(СВЦЭМ!$D$39:$D$782,СВЦЭМ!$A$39:$A$782,$A15,СВЦЭМ!$B$39:$B$782,W$11)+'СЕТ СН'!$F$11+СВЦЭМ!$D$10+'СЕТ СН'!$F$6-'СЕТ СН'!$F$23</f>
        <v>989.17020374000003</v>
      </c>
      <c r="X15" s="36">
        <f>SUMIFS(СВЦЭМ!$D$39:$D$782,СВЦЭМ!$A$39:$A$782,$A15,СВЦЭМ!$B$39:$B$782,X$11)+'СЕТ СН'!$F$11+СВЦЭМ!$D$10+'СЕТ СН'!$F$6-'СЕТ СН'!$F$23</f>
        <v>1009.33200508</v>
      </c>
      <c r="Y15" s="36">
        <f>SUMIFS(СВЦЭМ!$D$39:$D$782,СВЦЭМ!$A$39:$A$782,$A15,СВЦЭМ!$B$39:$B$782,Y$11)+'СЕТ СН'!$F$11+СВЦЭМ!$D$10+'СЕТ СН'!$F$6-'СЕТ СН'!$F$23</f>
        <v>1030.68362581</v>
      </c>
    </row>
    <row r="16" spans="1:27" ht="15.75" x14ac:dyDescent="0.2">
      <c r="A16" s="35">
        <f t="shared" si="0"/>
        <v>44321</v>
      </c>
      <c r="B16" s="36">
        <f>SUMIFS(СВЦЭМ!$D$39:$D$782,СВЦЭМ!$A$39:$A$782,$A16,СВЦЭМ!$B$39:$B$782,B$11)+'СЕТ СН'!$F$11+СВЦЭМ!$D$10+'СЕТ СН'!$F$6-'СЕТ СН'!$F$23</f>
        <v>1055.7340641799999</v>
      </c>
      <c r="C16" s="36">
        <f>SUMIFS(СВЦЭМ!$D$39:$D$782,СВЦЭМ!$A$39:$A$782,$A16,СВЦЭМ!$B$39:$B$782,C$11)+'СЕТ СН'!$F$11+СВЦЭМ!$D$10+'СЕТ СН'!$F$6-'СЕТ СН'!$F$23</f>
        <v>1101.9768787199998</v>
      </c>
      <c r="D16" s="36">
        <f>SUMIFS(СВЦЭМ!$D$39:$D$782,СВЦЭМ!$A$39:$A$782,$A16,СВЦЭМ!$B$39:$B$782,D$11)+'СЕТ СН'!$F$11+СВЦЭМ!$D$10+'СЕТ СН'!$F$6-'СЕТ СН'!$F$23</f>
        <v>1122.4804128899998</v>
      </c>
      <c r="E16" s="36">
        <f>SUMIFS(СВЦЭМ!$D$39:$D$782,СВЦЭМ!$A$39:$A$782,$A16,СВЦЭМ!$B$39:$B$782,E$11)+'СЕТ СН'!$F$11+СВЦЭМ!$D$10+'СЕТ СН'!$F$6-'СЕТ СН'!$F$23</f>
        <v>1136.3291116399998</v>
      </c>
      <c r="F16" s="36">
        <f>SUMIFS(СВЦЭМ!$D$39:$D$782,СВЦЭМ!$A$39:$A$782,$A16,СВЦЭМ!$B$39:$B$782,F$11)+'СЕТ СН'!$F$11+СВЦЭМ!$D$10+'СЕТ СН'!$F$6-'СЕТ СН'!$F$23</f>
        <v>1149.39574831</v>
      </c>
      <c r="G16" s="36">
        <f>SUMIFS(СВЦЭМ!$D$39:$D$782,СВЦЭМ!$A$39:$A$782,$A16,СВЦЭМ!$B$39:$B$782,G$11)+'СЕТ СН'!$F$11+СВЦЭМ!$D$10+'СЕТ СН'!$F$6-'СЕТ СН'!$F$23</f>
        <v>1140.75831707</v>
      </c>
      <c r="H16" s="36">
        <f>SUMIFS(СВЦЭМ!$D$39:$D$782,СВЦЭМ!$A$39:$A$782,$A16,СВЦЭМ!$B$39:$B$782,H$11)+'СЕТ СН'!$F$11+СВЦЭМ!$D$10+'СЕТ СН'!$F$6-'СЕТ СН'!$F$23</f>
        <v>1111.78130229</v>
      </c>
      <c r="I16" s="36">
        <f>SUMIFS(СВЦЭМ!$D$39:$D$782,СВЦЭМ!$A$39:$A$782,$A16,СВЦЭМ!$B$39:$B$782,I$11)+'СЕТ СН'!$F$11+СВЦЭМ!$D$10+'СЕТ СН'!$F$6-'СЕТ СН'!$F$23</f>
        <v>1075.58063386</v>
      </c>
      <c r="J16" s="36">
        <f>SUMIFS(СВЦЭМ!$D$39:$D$782,СВЦЭМ!$A$39:$A$782,$A16,СВЦЭМ!$B$39:$B$782,J$11)+'СЕТ СН'!$F$11+СВЦЭМ!$D$10+'СЕТ СН'!$F$6-'СЕТ СН'!$F$23</f>
        <v>1039.21769866</v>
      </c>
      <c r="K16" s="36">
        <f>SUMIFS(СВЦЭМ!$D$39:$D$782,СВЦЭМ!$A$39:$A$782,$A16,СВЦЭМ!$B$39:$B$782,K$11)+'СЕТ СН'!$F$11+СВЦЭМ!$D$10+'СЕТ СН'!$F$6-'СЕТ СН'!$F$23</f>
        <v>1025.76187736</v>
      </c>
      <c r="L16" s="36">
        <f>SUMIFS(СВЦЭМ!$D$39:$D$782,СВЦЭМ!$A$39:$A$782,$A16,СВЦЭМ!$B$39:$B$782,L$11)+'СЕТ СН'!$F$11+СВЦЭМ!$D$10+'СЕТ СН'!$F$6-'СЕТ СН'!$F$23</f>
        <v>1004.12740739</v>
      </c>
      <c r="M16" s="36">
        <f>SUMIFS(СВЦЭМ!$D$39:$D$782,СВЦЭМ!$A$39:$A$782,$A16,СВЦЭМ!$B$39:$B$782,M$11)+'СЕТ СН'!$F$11+СВЦЭМ!$D$10+'СЕТ СН'!$F$6-'СЕТ СН'!$F$23</f>
        <v>993.05823025000007</v>
      </c>
      <c r="N16" s="36">
        <f>SUMIFS(СВЦЭМ!$D$39:$D$782,СВЦЭМ!$A$39:$A$782,$A16,СВЦЭМ!$B$39:$B$782,N$11)+'СЕТ СН'!$F$11+СВЦЭМ!$D$10+'СЕТ СН'!$F$6-'СЕТ СН'!$F$23</f>
        <v>1014.25025481</v>
      </c>
      <c r="O16" s="36">
        <f>SUMIFS(СВЦЭМ!$D$39:$D$782,СВЦЭМ!$A$39:$A$782,$A16,СВЦЭМ!$B$39:$B$782,O$11)+'СЕТ СН'!$F$11+СВЦЭМ!$D$10+'СЕТ СН'!$F$6-'СЕТ СН'!$F$23</f>
        <v>1015.32839934</v>
      </c>
      <c r="P16" s="36">
        <f>SUMIFS(СВЦЭМ!$D$39:$D$782,СВЦЭМ!$A$39:$A$782,$A16,СВЦЭМ!$B$39:$B$782,P$11)+'СЕТ СН'!$F$11+СВЦЭМ!$D$10+'СЕТ СН'!$F$6-'СЕТ СН'!$F$23</f>
        <v>1018.3914777700001</v>
      </c>
      <c r="Q16" s="36">
        <f>SUMIFS(СВЦЭМ!$D$39:$D$782,СВЦЭМ!$A$39:$A$782,$A16,СВЦЭМ!$B$39:$B$782,Q$11)+'СЕТ СН'!$F$11+СВЦЭМ!$D$10+'СЕТ СН'!$F$6-'СЕТ СН'!$F$23</f>
        <v>1023.1847730400001</v>
      </c>
      <c r="R16" s="36">
        <f>SUMIFS(СВЦЭМ!$D$39:$D$782,СВЦЭМ!$A$39:$A$782,$A16,СВЦЭМ!$B$39:$B$782,R$11)+'СЕТ СН'!$F$11+СВЦЭМ!$D$10+'СЕТ СН'!$F$6-'СЕТ СН'!$F$23</f>
        <v>1021.2373062400001</v>
      </c>
      <c r="S16" s="36">
        <f>SUMIFS(СВЦЭМ!$D$39:$D$782,СВЦЭМ!$A$39:$A$782,$A16,СВЦЭМ!$B$39:$B$782,S$11)+'СЕТ СН'!$F$11+СВЦЭМ!$D$10+'СЕТ СН'!$F$6-'СЕТ СН'!$F$23</f>
        <v>1030.7175774499999</v>
      </c>
      <c r="T16" s="36">
        <f>SUMIFS(СВЦЭМ!$D$39:$D$782,СВЦЭМ!$A$39:$A$782,$A16,СВЦЭМ!$B$39:$B$782,T$11)+'СЕТ СН'!$F$11+СВЦЭМ!$D$10+'СЕТ СН'!$F$6-'СЕТ СН'!$F$23</f>
        <v>1028.15774242</v>
      </c>
      <c r="U16" s="36">
        <f>SUMIFS(СВЦЭМ!$D$39:$D$782,СВЦЭМ!$A$39:$A$782,$A16,СВЦЭМ!$B$39:$B$782,U$11)+'СЕТ СН'!$F$11+СВЦЭМ!$D$10+'СЕТ СН'!$F$6-'СЕТ СН'!$F$23</f>
        <v>1011.7125613300001</v>
      </c>
      <c r="V16" s="36">
        <f>SUMIFS(СВЦЭМ!$D$39:$D$782,СВЦЭМ!$A$39:$A$782,$A16,СВЦЭМ!$B$39:$B$782,V$11)+'СЕТ СН'!$F$11+СВЦЭМ!$D$10+'СЕТ СН'!$F$6-'СЕТ СН'!$F$23</f>
        <v>1003.3280890000001</v>
      </c>
      <c r="W16" s="36">
        <f>SUMIFS(СВЦЭМ!$D$39:$D$782,СВЦЭМ!$A$39:$A$782,$A16,СВЦЭМ!$B$39:$B$782,W$11)+'СЕТ СН'!$F$11+СВЦЭМ!$D$10+'СЕТ СН'!$F$6-'СЕТ СН'!$F$23</f>
        <v>1008.1248355800001</v>
      </c>
      <c r="X16" s="36">
        <f>SUMIFS(СВЦЭМ!$D$39:$D$782,СВЦЭМ!$A$39:$A$782,$A16,СВЦЭМ!$B$39:$B$782,X$11)+'СЕТ СН'!$F$11+СВЦЭМ!$D$10+'СЕТ СН'!$F$6-'СЕТ СН'!$F$23</f>
        <v>1019.35741283</v>
      </c>
      <c r="Y16" s="36">
        <f>SUMIFS(СВЦЭМ!$D$39:$D$782,СВЦЭМ!$A$39:$A$782,$A16,СВЦЭМ!$B$39:$B$782,Y$11)+'СЕТ СН'!$F$11+СВЦЭМ!$D$10+'СЕТ СН'!$F$6-'СЕТ СН'!$F$23</f>
        <v>1058.79342578</v>
      </c>
    </row>
    <row r="17" spans="1:25" ht="15.75" x14ac:dyDescent="0.2">
      <c r="A17" s="35">
        <f t="shared" si="0"/>
        <v>44322</v>
      </c>
      <c r="B17" s="36">
        <f>SUMIFS(СВЦЭМ!$D$39:$D$782,СВЦЭМ!$A$39:$A$782,$A17,СВЦЭМ!$B$39:$B$782,B$11)+'СЕТ СН'!$F$11+СВЦЭМ!$D$10+'СЕТ СН'!$F$6-'СЕТ СН'!$F$23</f>
        <v>1047.9251260799999</v>
      </c>
      <c r="C17" s="36">
        <f>SUMIFS(СВЦЭМ!$D$39:$D$782,СВЦЭМ!$A$39:$A$782,$A17,СВЦЭМ!$B$39:$B$782,C$11)+'СЕТ СН'!$F$11+СВЦЭМ!$D$10+'СЕТ СН'!$F$6-'СЕТ СН'!$F$23</f>
        <v>1080.6354377600001</v>
      </c>
      <c r="D17" s="36">
        <f>SUMIFS(СВЦЭМ!$D$39:$D$782,СВЦЭМ!$A$39:$A$782,$A17,СВЦЭМ!$B$39:$B$782,D$11)+'СЕТ СН'!$F$11+СВЦЭМ!$D$10+'СЕТ СН'!$F$6-'СЕТ СН'!$F$23</f>
        <v>1112.4103028500001</v>
      </c>
      <c r="E17" s="36">
        <f>SUMIFS(СВЦЭМ!$D$39:$D$782,СВЦЭМ!$A$39:$A$782,$A17,СВЦЭМ!$B$39:$B$782,E$11)+'СЕТ СН'!$F$11+СВЦЭМ!$D$10+'СЕТ СН'!$F$6-'СЕТ СН'!$F$23</f>
        <v>1125.9628236999999</v>
      </c>
      <c r="F17" s="36">
        <f>SUMIFS(СВЦЭМ!$D$39:$D$782,СВЦЭМ!$A$39:$A$782,$A17,СВЦЭМ!$B$39:$B$782,F$11)+'СЕТ СН'!$F$11+СВЦЭМ!$D$10+'СЕТ СН'!$F$6-'СЕТ СН'!$F$23</f>
        <v>1134.94423373</v>
      </c>
      <c r="G17" s="36">
        <f>SUMIFS(СВЦЭМ!$D$39:$D$782,СВЦЭМ!$A$39:$A$782,$A17,СВЦЭМ!$B$39:$B$782,G$11)+'СЕТ СН'!$F$11+СВЦЭМ!$D$10+'СЕТ СН'!$F$6-'СЕТ СН'!$F$23</f>
        <v>1129.5422161899999</v>
      </c>
      <c r="H17" s="36">
        <f>SUMIFS(СВЦЭМ!$D$39:$D$782,СВЦЭМ!$A$39:$A$782,$A17,СВЦЭМ!$B$39:$B$782,H$11)+'СЕТ СН'!$F$11+СВЦЭМ!$D$10+'СЕТ СН'!$F$6-'СЕТ СН'!$F$23</f>
        <v>1095.6483126699998</v>
      </c>
      <c r="I17" s="36">
        <f>SUMIFS(СВЦЭМ!$D$39:$D$782,СВЦЭМ!$A$39:$A$782,$A17,СВЦЭМ!$B$39:$B$782,I$11)+'СЕТ СН'!$F$11+СВЦЭМ!$D$10+'СЕТ СН'!$F$6-'СЕТ СН'!$F$23</f>
        <v>1060.69156352</v>
      </c>
      <c r="J17" s="36">
        <f>SUMIFS(СВЦЭМ!$D$39:$D$782,СВЦЭМ!$A$39:$A$782,$A17,СВЦЭМ!$B$39:$B$782,J$11)+'СЕТ СН'!$F$11+СВЦЭМ!$D$10+'СЕТ СН'!$F$6-'СЕТ СН'!$F$23</f>
        <v>1029.1420577399999</v>
      </c>
      <c r="K17" s="36">
        <f>SUMIFS(СВЦЭМ!$D$39:$D$782,СВЦЭМ!$A$39:$A$782,$A17,СВЦЭМ!$B$39:$B$782,K$11)+'СЕТ СН'!$F$11+СВЦЭМ!$D$10+'СЕТ СН'!$F$6-'СЕТ СН'!$F$23</f>
        <v>979.30352741000002</v>
      </c>
      <c r="L17" s="36">
        <f>SUMIFS(СВЦЭМ!$D$39:$D$782,СВЦЭМ!$A$39:$A$782,$A17,СВЦЭМ!$B$39:$B$782,L$11)+'СЕТ СН'!$F$11+СВЦЭМ!$D$10+'СЕТ СН'!$F$6-'СЕТ СН'!$F$23</f>
        <v>956.38082601000008</v>
      </c>
      <c r="M17" s="36">
        <f>SUMIFS(СВЦЭМ!$D$39:$D$782,СВЦЭМ!$A$39:$A$782,$A17,СВЦЭМ!$B$39:$B$782,M$11)+'СЕТ СН'!$F$11+СВЦЭМ!$D$10+'СЕТ СН'!$F$6-'СЕТ СН'!$F$23</f>
        <v>960.52276237000001</v>
      </c>
      <c r="N17" s="36">
        <f>SUMIFS(СВЦЭМ!$D$39:$D$782,СВЦЭМ!$A$39:$A$782,$A17,СВЦЭМ!$B$39:$B$782,N$11)+'СЕТ СН'!$F$11+СВЦЭМ!$D$10+'СЕТ СН'!$F$6-'СЕТ СН'!$F$23</f>
        <v>994.05265077000001</v>
      </c>
      <c r="O17" s="36">
        <f>SUMIFS(СВЦЭМ!$D$39:$D$782,СВЦЭМ!$A$39:$A$782,$A17,СВЦЭМ!$B$39:$B$782,O$11)+'СЕТ СН'!$F$11+СВЦЭМ!$D$10+'СЕТ СН'!$F$6-'СЕТ СН'!$F$23</f>
        <v>1011.1334069400001</v>
      </c>
      <c r="P17" s="36">
        <f>SUMIFS(СВЦЭМ!$D$39:$D$782,СВЦЭМ!$A$39:$A$782,$A17,СВЦЭМ!$B$39:$B$782,P$11)+'СЕТ СН'!$F$11+СВЦЭМ!$D$10+'СЕТ СН'!$F$6-'СЕТ СН'!$F$23</f>
        <v>1029.7599819899999</v>
      </c>
      <c r="Q17" s="36">
        <f>SUMIFS(СВЦЭМ!$D$39:$D$782,СВЦЭМ!$A$39:$A$782,$A17,СВЦЭМ!$B$39:$B$782,Q$11)+'СЕТ СН'!$F$11+СВЦЭМ!$D$10+'СЕТ СН'!$F$6-'СЕТ СН'!$F$23</f>
        <v>1038.3829576400001</v>
      </c>
      <c r="R17" s="36">
        <f>SUMIFS(СВЦЭМ!$D$39:$D$782,СВЦЭМ!$A$39:$A$782,$A17,СВЦЭМ!$B$39:$B$782,R$11)+'СЕТ СН'!$F$11+СВЦЭМ!$D$10+'СЕТ СН'!$F$6-'СЕТ СН'!$F$23</f>
        <v>1028.9658558900001</v>
      </c>
      <c r="S17" s="36">
        <f>SUMIFS(СВЦЭМ!$D$39:$D$782,СВЦЭМ!$A$39:$A$782,$A17,СВЦЭМ!$B$39:$B$782,S$11)+'СЕТ СН'!$F$11+СВЦЭМ!$D$10+'СЕТ СН'!$F$6-'СЕТ СН'!$F$23</f>
        <v>1035.7578584099999</v>
      </c>
      <c r="T17" s="36">
        <f>SUMIFS(СВЦЭМ!$D$39:$D$782,СВЦЭМ!$A$39:$A$782,$A17,СВЦЭМ!$B$39:$B$782,T$11)+'СЕТ СН'!$F$11+СВЦЭМ!$D$10+'СЕТ СН'!$F$6-'СЕТ СН'!$F$23</f>
        <v>1012.8975987800001</v>
      </c>
      <c r="U17" s="36">
        <f>SUMIFS(СВЦЭМ!$D$39:$D$782,СВЦЭМ!$A$39:$A$782,$A17,СВЦЭМ!$B$39:$B$782,U$11)+'СЕТ СН'!$F$11+СВЦЭМ!$D$10+'СЕТ СН'!$F$6-'СЕТ СН'!$F$23</f>
        <v>975.01306555000008</v>
      </c>
      <c r="V17" s="36">
        <f>SUMIFS(СВЦЭМ!$D$39:$D$782,СВЦЭМ!$A$39:$A$782,$A17,СВЦЭМ!$B$39:$B$782,V$11)+'СЕТ СН'!$F$11+СВЦЭМ!$D$10+'СЕТ СН'!$F$6-'СЕТ СН'!$F$23</f>
        <v>938.19749901</v>
      </c>
      <c r="W17" s="36">
        <f>SUMIFS(СВЦЭМ!$D$39:$D$782,СВЦЭМ!$A$39:$A$782,$A17,СВЦЭМ!$B$39:$B$782,W$11)+'СЕТ СН'!$F$11+СВЦЭМ!$D$10+'СЕТ СН'!$F$6-'СЕТ СН'!$F$23</f>
        <v>955.8579134900001</v>
      </c>
      <c r="X17" s="36">
        <f>SUMIFS(СВЦЭМ!$D$39:$D$782,СВЦЭМ!$A$39:$A$782,$A17,СВЦЭМ!$B$39:$B$782,X$11)+'СЕТ СН'!$F$11+СВЦЭМ!$D$10+'СЕТ СН'!$F$6-'СЕТ СН'!$F$23</f>
        <v>986.60685744</v>
      </c>
      <c r="Y17" s="36">
        <f>SUMIFS(СВЦЭМ!$D$39:$D$782,СВЦЭМ!$A$39:$A$782,$A17,СВЦЭМ!$B$39:$B$782,Y$11)+'СЕТ СН'!$F$11+СВЦЭМ!$D$10+'СЕТ СН'!$F$6-'СЕТ СН'!$F$23</f>
        <v>1038.09961638</v>
      </c>
    </row>
    <row r="18" spans="1:25" ht="15.75" x14ac:dyDescent="0.2">
      <c r="A18" s="35">
        <f t="shared" si="0"/>
        <v>44323</v>
      </c>
      <c r="B18" s="36">
        <f>SUMIFS(СВЦЭМ!$D$39:$D$782,СВЦЭМ!$A$39:$A$782,$A18,СВЦЭМ!$B$39:$B$782,B$11)+'СЕТ СН'!$F$11+СВЦЭМ!$D$10+'СЕТ СН'!$F$6-'СЕТ СН'!$F$23</f>
        <v>1042.9445760799999</v>
      </c>
      <c r="C18" s="36">
        <f>SUMIFS(СВЦЭМ!$D$39:$D$782,СВЦЭМ!$A$39:$A$782,$A18,СВЦЭМ!$B$39:$B$782,C$11)+'СЕТ СН'!$F$11+СВЦЭМ!$D$10+'СЕТ СН'!$F$6-'СЕТ СН'!$F$23</f>
        <v>1046.4756755599999</v>
      </c>
      <c r="D18" s="36">
        <f>SUMIFS(СВЦЭМ!$D$39:$D$782,СВЦЭМ!$A$39:$A$782,$A18,СВЦЭМ!$B$39:$B$782,D$11)+'СЕТ СН'!$F$11+СВЦЭМ!$D$10+'СЕТ СН'!$F$6-'СЕТ СН'!$F$23</f>
        <v>1109.20666297</v>
      </c>
      <c r="E18" s="36">
        <f>SUMIFS(СВЦЭМ!$D$39:$D$782,СВЦЭМ!$A$39:$A$782,$A18,СВЦЭМ!$B$39:$B$782,E$11)+'СЕТ СН'!$F$11+СВЦЭМ!$D$10+'СЕТ СН'!$F$6-'СЕТ СН'!$F$23</f>
        <v>1124.4068781599999</v>
      </c>
      <c r="F18" s="36">
        <f>SUMIFS(СВЦЭМ!$D$39:$D$782,СВЦЭМ!$A$39:$A$782,$A18,СВЦЭМ!$B$39:$B$782,F$11)+'СЕТ СН'!$F$11+СВЦЭМ!$D$10+'СЕТ СН'!$F$6-'СЕТ СН'!$F$23</f>
        <v>1136.4641638099999</v>
      </c>
      <c r="G18" s="36">
        <f>SUMIFS(СВЦЭМ!$D$39:$D$782,СВЦЭМ!$A$39:$A$782,$A18,СВЦЭМ!$B$39:$B$782,G$11)+'СЕТ СН'!$F$11+СВЦЭМ!$D$10+'СЕТ СН'!$F$6-'СЕТ СН'!$F$23</f>
        <v>1118.1747748800001</v>
      </c>
      <c r="H18" s="36">
        <f>SUMIFS(СВЦЭМ!$D$39:$D$782,СВЦЭМ!$A$39:$A$782,$A18,СВЦЭМ!$B$39:$B$782,H$11)+'СЕТ СН'!$F$11+СВЦЭМ!$D$10+'СЕТ СН'!$F$6-'СЕТ СН'!$F$23</f>
        <v>1064.66206693</v>
      </c>
      <c r="I18" s="36">
        <f>SUMIFS(СВЦЭМ!$D$39:$D$782,СВЦЭМ!$A$39:$A$782,$A18,СВЦЭМ!$B$39:$B$782,I$11)+'СЕТ СН'!$F$11+СВЦЭМ!$D$10+'СЕТ СН'!$F$6-'СЕТ СН'!$F$23</f>
        <v>1035.1128484599999</v>
      </c>
      <c r="J18" s="36">
        <f>SUMIFS(СВЦЭМ!$D$39:$D$782,СВЦЭМ!$A$39:$A$782,$A18,СВЦЭМ!$B$39:$B$782,J$11)+'СЕТ СН'!$F$11+СВЦЭМ!$D$10+'СЕТ СН'!$F$6-'СЕТ СН'!$F$23</f>
        <v>1012.7519647900001</v>
      </c>
      <c r="K18" s="36">
        <f>SUMIFS(СВЦЭМ!$D$39:$D$782,СВЦЭМ!$A$39:$A$782,$A18,СВЦЭМ!$B$39:$B$782,K$11)+'СЕТ СН'!$F$11+СВЦЭМ!$D$10+'СЕТ СН'!$F$6-'СЕТ СН'!$F$23</f>
        <v>1021.70335418</v>
      </c>
      <c r="L18" s="36">
        <f>SUMIFS(СВЦЭМ!$D$39:$D$782,СВЦЭМ!$A$39:$A$782,$A18,СВЦЭМ!$B$39:$B$782,L$11)+'СЕТ СН'!$F$11+СВЦЭМ!$D$10+'СЕТ СН'!$F$6-'СЕТ СН'!$F$23</f>
        <v>1011.1882531700001</v>
      </c>
      <c r="M18" s="36">
        <f>SUMIFS(СВЦЭМ!$D$39:$D$782,СВЦЭМ!$A$39:$A$782,$A18,СВЦЭМ!$B$39:$B$782,M$11)+'СЕТ СН'!$F$11+СВЦЭМ!$D$10+'СЕТ СН'!$F$6-'СЕТ СН'!$F$23</f>
        <v>1000.9492130000001</v>
      </c>
      <c r="N18" s="36">
        <f>SUMIFS(СВЦЭМ!$D$39:$D$782,СВЦЭМ!$A$39:$A$782,$A18,СВЦЭМ!$B$39:$B$782,N$11)+'СЕТ СН'!$F$11+СВЦЭМ!$D$10+'СЕТ СН'!$F$6-'СЕТ СН'!$F$23</f>
        <v>995.12211971000011</v>
      </c>
      <c r="O18" s="36">
        <f>SUMIFS(СВЦЭМ!$D$39:$D$782,СВЦЭМ!$A$39:$A$782,$A18,СВЦЭМ!$B$39:$B$782,O$11)+'СЕТ СН'!$F$11+СВЦЭМ!$D$10+'СЕТ СН'!$F$6-'СЕТ СН'!$F$23</f>
        <v>996.24366467000004</v>
      </c>
      <c r="P18" s="36">
        <f>SUMIFS(СВЦЭМ!$D$39:$D$782,СВЦЭМ!$A$39:$A$782,$A18,СВЦЭМ!$B$39:$B$782,P$11)+'СЕТ СН'!$F$11+СВЦЭМ!$D$10+'СЕТ СН'!$F$6-'СЕТ СН'!$F$23</f>
        <v>999.65605933000006</v>
      </c>
      <c r="Q18" s="36">
        <f>SUMIFS(СВЦЭМ!$D$39:$D$782,СВЦЭМ!$A$39:$A$782,$A18,СВЦЭМ!$B$39:$B$782,Q$11)+'СЕТ СН'!$F$11+СВЦЭМ!$D$10+'СЕТ СН'!$F$6-'СЕТ СН'!$F$23</f>
        <v>1004.9811647500001</v>
      </c>
      <c r="R18" s="36">
        <f>SUMIFS(СВЦЭМ!$D$39:$D$782,СВЦЭМ!$A$39:$A$782,$A18,СВЦЭМ!$B$39:$B$782,R$11)+'СЕТ СН'!$F$11+СВЦЭМ!$D$10+'СЕТ СН'!$F$6-'СЕТ СН'!$F$23</f>
        <v>993.71782084000006</v>
      </c>
      <c r="S18" s="36">
        <f>SUMIFS(СВЦЭМ!$D$39:$D$782,СВЦЭМ!$A$39:$A$782,$A18,СВЦЭМ!$B$39:$B$782,S$11)+'СЕТ СН'!$F$11+СВЦЭМ!$D$10+'СЕТ СН'!$F$6-'СЕТ СН'!$F$23</f>
        <v>1007.19132646</v>
      </c>
      <c r="T18" s="36">
        <f>SUMIFS(СВЦЭМ!$D$39:$D$782,СВЦЭМ!$A$39:$A$782,$A18,СВЦЭМ!$B$39:$B$782,T$11)+'СЕТ СН'!$F$11+СВЦЭМ!$D$10+'СЕТ СН'!$F$6-'СЕТ СН'!$F$23</f>
        <v>1014.1900600700001</v>
      </c>
      <c r="U18" s="36">
        <f>SUMIFS(СВЦЭМ!$D$39:$D$782,СВЦЭМ!$A$39:$A$782,$A18,СВЦЭМ!$B$39:$B$782,U$11)+'СЕТ СН'!$F$11+СВЦЭМ!$D$10+'СЕТ СН'!$F$6-'СЕТ СН'!$F$23</f>
        <v>1011.84135215</v>
      </c>
      <c r="V18" s="36">
        <f>SUMIFS(СВЦЭМ!$D$39:$D$782,СВЦЭМ!$A$39:$A$782,$A18,СВЦЭМ!$B$39:$B$782,V$11)+'СЕТ СН'!$F$11+СВЦЭМ!$D$10+'СЕТ СН'!$F$6-'СЕТ СН'!$F$23</f>
        <v>998.20554551000009</v>
      </c>
      <c r="W18" s="36">
        <f>SUMIFS(СВЦЭМ!$D$39:$D$782,СВЦЭМ!$A$39:$A$782,$A18,СВЦЭМ!$B$39:$B$782,W$11)+'СЕТ СН'!$F$11+СВЦЭМ!$D$10+'СЕТ СН'!$F$6-'СЕТ СН'!$F$23</f>
        <v>997.88406013000008</v>
      </c>
      <c r="X18" s="36">
        <f>SUMIFS(СВЦЭМ!$D$39:$D$782,СВЦЭМ!$A$39:$A$782,$A18,СВЦЭМ!$B$39:$B$782,X$11)+'СЕТ СН'!$F$11+СВЦЭМ!$D$10+'СЕТ СН'!$F$6-'СЕТ СН'!$F$23</f>
        <v>984.57338926</v>
      </c>
      <c r="Y18" s="36">
        <f>SUMIFS(СВЦЭМ!$D$39:$D$782,СВЦЭМ!$A$39:$A$782,$A18,СВЦЭМ!$B$39:$B$782,Y$11)+'СЕТ СН'!$F$11+СВЦЭМ!$D$10+'СЕТ СН'!$F$6-'СЕТ СН'!$F$23</f>
        <v>980.2123200100001</v>
      </c>
    </row>
    <row r="19" spans="1:25" ht="15.75" x14ac:dyDescent="0.2">
      <c r="A19" s="35">
        <f t="shared" si="0"/>
        <v>44324</v>
      </c>
      <c r="B19" s="36">
        <f>SUMIFS(СВЦЭМ!$D$39:$D$782,СВЦЭМ!$A$39:$A$782,$A19,СВЦЭМ!$B$39:$B$782,B$11)+'СЕТ СН'!$F$11+СВЦЭМ!$D$10+'СЕТ СН'!$F$6-'СЕТ СН'!$F$23</f>
        <v>1018.51253438</v>
      </c>
      <c r="C19" s="36">
        <f>SUMIFS(СВЦЭМ!$D$39:$D$782,СВЦЭМ!$A$39:$A$782,$A19,СВЦЭМ!$B$39:$B$782,C$11)+'СЕТ СН'!$F$11+СВЦЭМ!$D$10+'СЕТ СН'!$F$6-'СЕТ СН'!$F$23</f>
        <v>1069.3090447100001</v>
      </c>
      <c r="D19" s="36">
        <f>SUMIFS(СВЦЭМ!$D$39:$D$782,СВЦЭМ!$A$39:$A$782,$A19,СВЦЭМ!$B$39:$B$782,D$11)+'СЕТ СН'!$F$11+СВЦЭМ!$D$10+'СЕТ СН'!$F$6-'СЕТ СН'!$F$23</f>
        <v>1072.1887116</v>
      </c>
      <c r="E19" s="36">
        <f>SUMIFS(СВЦЭМ!$D$39:$D$782,СВЦЭМ!$A$39:$A$782,$A19,СВЦЭМ!$B$39:$B$782,E$11)+'СЕТ СН'!$F$11+СВЦЭМ!$D$10+'СЕТ СН'!$F$6-'СЕТ СН'!$F$23</f>
        <v>1079.2642251100001</v>
      </c>
      <c r="F19" s="36">
        <f>SUMIFS(СВЦЭМ!$D$39:$D$782,СВЦЭМ!$A$39:$A$782,$A19,СВЦЭМ!$B$39:$B$782,F$11)+'СЕТ СН'!$F$11+СВЦЭМ!$D$10+'СЕТ СН'!$F$6-'СЕТ СН'!$F$23</f>
        <v>1096.8595847499998</v>
      </c>
      <c r="G19" s="36">
        <f>SUMIFS(СВЦЭМ!$D$39:$D$782,СВЦЭМ!$A$39:$A$782,$A19,СВЦЭМ!$B$39:$B$782,G$11)+'СЕТ СН'!$F$11+СВЦЭМ!$D$10+'СЕТ СН'!$F$6-'СЕТ СН'!$F$23</f>
        <v>1085.2829168000001</v>
      </c>
      <c r="H19" s="36">
        <f>SUMIFS(СВЦЭМ!$D$39:$D$782,СВЦЭМ!$A$39:$A$782,$A19,СВЦЭМ!$B$39:$B$782,H$11)+'СЕТ СН'!$F$11+СВЦЭМ!$D$10+'СЕТ СН'!$F$6-'СЕТ СН'!$F$23</f>
        <v>1051.29740324</v>
      </c>
      <c r="I19" s="36">
        <f>SUMIFS(СВЦЭМ!$D$39:$D$782,СВЦЭМ!$A$39:$A$782,$A19,СВЦЭМ!$B$39:$B$782,I$11)+'СЕТ СН'!$F$11+СВЦЭМ!$D$10+'СЕТ СН'!$F$6-'СЕТ СН'!$F$23</f>
        <v>1039.0680329300001</v>
      </c>
      <c r="J19" s="36">
        <f>SUMIFS(СВЦЭМ!$D$39:$D$782,СВЦЭМ!$A$39:$A$782,$A19,СВЦЭМ!$B$39:$B$782,J$11)+'СЕТ СН'!$F$11+СВЦЭМ!$D$10+'СЕТ СН'!$F$6-'СЕТ СН'!$F$23</f>
        <v>1011.2839943500001</v>
      </c>
      <c r="K19" s="36">
        <f>SUMIFS(СВЦЭМ!$D$39:$D$782,СВЦЭМ!$A$39:$A$782,$A19,СВЦЭМ!$B$39:$B$782,K$11)+'СЕТ СН'!$F$11+СВЦЭМ!$D$10+'СЕТ СН'!$F$6-'СЕТ СН'!$F$23</f>
        <v>984.30771668</v>
      </c>
      <c r="L19" s="36">
        <f>SUMIFS(СВЦЭМ!$D$39:$D$782,СВЦЭМ!$A$39:$A$782,$A19,СВЦЭМ!$B$39:$B$782,L$11)+'СЕТ СН'!$F$11+СВЦЭМ!$D$10+'СЕТ СН'!$F$6-'СЕТ СН'!$F$23</f>
        <v>955.0149885300001</v>
      </c>
      <c r="M19" s="36">
        <f>SUMIFS(СВЦЭМ!$D$39:$D$782,СВЦЭМ!$A$39:$A$782,$A19,СВЦЭМ!$B$39:$B$782,M$11)+'СЕТ СН'!$F$11+СВЦЭМ!$D$10+'СЕТ СН'!$F$6-'СЕТ СН'!$F$23</f>
        <v>955.87514314000009</v>
      </c>
      <c r="N19" s="36">
        <f>SUMIFS(СВЦЭМ!$D$39:$D$782,СВЦЭМ!$A$39:$A$782,$A19,СВЦЭМ!$B$39:$B$782,N$11)+'СЕТ СН'!$F$11+СВЦЭМ!$D$10+'СЕТ СН'!$F$6-'СЕТ СН'!$F$23</f>
        <v>979.97635788000002</v>
      </c>
      <c r="O19" s="36">
        <f>SUMIFS(СВЦЭМ!$D$39:$D$782,СВЦЭМ!$A$39:$A$782,$A19,СВЦЭМ!$B$39:$B$782,O$11)+'СЕТ СН'!$F$11+СВЦЭМ!$D$10+'СЕТ СН'!$F$6-'СЕТ СН'!$F$23</f>
        <v>975.50607610000009</v>
      </c>
      <c r="P19" s="36">
        <f>SUMIFS(СВЦЭМ!$D$39:$D$782,СВЦЭМ!$A$39:$A$782,$A19,СВЦЭМ!$B$39:$B$782,P$11)+'СЕТ СН'!$F$11+СВЦЭМ!$D$10+'СЕТ СН'!$F$6-'СЕТ СН'!$F$23</f>
        <v>996.33659206000004</v>
      </c>
      <c r="Q19" s="36">
        <f>SUMIFS(СВЦЭМ!$D$39:$D$782,СВЦЭМ!$A$39:$A$782,$A19,СВЦЭМ!$B$39:$B$782,Q$11)+'СЕТ СН'!$F$11+СВЦЭМ!$D$10+'СЕТ СН'!$F$6-'СЕТ СН'!$F$23</f>
        <v>1000.2897158500001</v>
      </c>
      <c r="R19" s="36">
        <f>SUMIFS(СВЦЭМ!$D$39:$D$782,СВЦЭМ!$A$39:$A$782,$A19,СВЦЭМ!$B$39:$B$782,R$11)+'СЕТ СН'!$F$11+СВЦЭМ!$D$10+'СЕТ СН'!$F$6-'СЕТ СН'!$F$23</f>
        <v>991.47976529000005</v>
      </c>
      <c r="S19" s="36">
        <f>SUMIFS(СВЦЭМ!$D$39:$D$782,СВЦЭМ!$A$39:$A$782,$A19,СВЦЭМ!$B$39:$B$782,S$11)+'СЕТ СН'!$F$11+СВЦЭМ!$D$10+'СЕТ СН'!$F$6-'СЕТ СН'!$F$23</f>
        <v>1000.9800421900001</v>
      </c>
      <c r="T19" s="36">
        <f>SUMIFS(СВЦЭМ!$D$39:$D$782,СВЦЭМ!$A$39:$A$782,$A19,СВЦЭМ!$B$39:$B$782,T$11)+'СЕТ СН'!$F$11+СВЦЭМ!$D$10+'СЕТ СН'!$F$6-'СЕТ СН'!$F$23</f>
        <v>989.96516630000008</v>
      </c>
      <c r="U19" s="36">
        <f>SUMIFS(СВЦЭМ!$D$39:$D$782,СВЦЭМ!$A$39:$A$782,$A19,СВЦЭМ!$B$39:$B$782,U$11)+'СЕТ СН'!$F$11+СВЦЭМ!$D$10+'СЕТ СН'!$F$6-'СЕТ СН'!$F$23</f>
        <v>964.38678400000003</v>
      </c>
      <c r="V19" s="36">
        <f>SUMIFS(СВЦЭМ!$D$39:$D$782,СВЦЭМ!$A$39:$A$782,$A19,СВЦЭМ!$B$39:$B$782,V$11)+'СЕТ СН'!$F$11+СВЦЭМ!$D$10+'СЕТ СН'!$F$6-'СЕТ СН'!$F$23</f>
        <v>950.24428850000004</v>
      </c>
      <c r="W19" s="36">
        <f>SUMIFS(СВЦЭМ!$D$39:$D$782,СВЦЭМ!$A$39:$A$782,$A19,СВЦЭМ!$B$39:$B$782,W$11)+'СЕТ СН'!$F$11+СВЦЭМ!$D$10+'СЕТ СН'!$F$6-'СЕТ СН'!$F$23</f>
        <v>943.50389230000008</v>
      </c>
      <c r="X19" s="36">
        <f>SUMIFS(СВЦЭМ!$D$39:$D$782,СВЦЭМ!$A$39:$A$782,$A19,СВЦЭМ!$B$39:$B$782,X$11)+'СЕТ СН'!$F$11+СВЦЭМ!$D$10+'СЕТ СН'!$F$6-'СЕТ СН'!$F$23</f>
        <v>955.44024796000008</v>
      </c>
      <c r="Y19" s="36">
        <f>SUMIFS(СВЦЭМ!$D$39:$D$782,СВЦЭМ!$A$39:$A$782,$A19,СВЦЭМ!$B$39:$B$782,Y$11)+'СЕТ СН'!$F$11+СВЦЭМ!$D$10+'СЕТ СН'!$F$6-'СЕТ СН'!$F$23</f>
        <v>975.02026649000004</v>
      </c>
    </row>
    <row r="20" spans="1:25" ht="15.75" x14ac:dyDescent="0.2">
      <c r="A20" s="35">
        <f t="shared" si="0"/>
        <v>44325</v>
      </c>
      <c r="B20" s="36">
        <f>SUMIFS(СВЦЭМ!$D$39:$D$782,СВЦЭМ!$A$39:$A$782,$A20,СВЦЭМ!$B$39:$B$782,B$11)+'СЕТ СН'!$F$11+СВЦЭМ!$D$10+'СЕТ СН'!$F$6-'СЕТ СН'!$F$23</f>
        <v>954.38103702000001</v>
      </c>
      <c r="C20" s="36">
        <f>SUMIFS(СВЦЭМ!$D$39:$D$782,СВЦЭМ!$A$39:$A$782,$A20,СВЦЭМ!$B$39:$B$782,C$11)+'СЕТ СН'!$F$11+СВЦЭМ!$D$10+'СЕТ СН'!$F$6-'СЕТ СН'!$F$23</f>
        <v>991.53269391000003</v>
      </c>
      <c r="D20" s="36">
        <f>SUMIFS(СВЦЭМ!$D$39:$D$782,СВЦЭМ!$A$39:$A$782,$A20,СВЦЭМ!$B$39:$B$782,D$11)+'СЕТ СН'!$F$11+СВЦЭМ!$D$10+'СЕТ СН'!$F$6-'СЕТ СН'!$F$23</f>
        <v>1009.74244995</v>
      </c>
      <c r="E20" s="36">
        <f>SUMIFS(СВЦЭМ!$D$39:$D$782,СВЦЭМ!$A$39:$A$782,$A20,СВЦЭМ!$B$39:$B$782,E$11)+'СЕТ СН'!$F$11+СВЦЭМ!$D$10+'СЕТ СН'!$F$6-'СЕТ СН'!$F$23</f>
        <v>1038.24907272</v>
      </c>
      <c r="F20" s="36">
        <f>SUMIFS(СВЦЭМ!$D$39:$D$782,СВЦЭМ!$A$39:$A$782,$A20,СВЦЭМ!$B$39:$B$782,F$11)+'СЕТ СН'!$F$11+СВЦЭМ!$D$10+'СЕТ СН'!$F$6-'СЕТ СН'!$F$23</f>
        <v>1041.1024368399999</v>
      </c>
      <c r="G20" s="36">
        <f>SUMIFS(СВЦЭМ!$D$39:$D$782,СВЦЭМ!$A$39:$A$782,$A20,СВЦЭМ!$B$39:$B$782,G$11)+'СЕТ СН'!$F$11+СВЦЭМ!$D$10+'СЕТ СН'!$F$6-'СЕТ СН'!$F$23</f>
        <v>1043.7164252499999</v>
      </c>
      <c r="H20" s="36">
        <f>SUMIFS(СВЦЭМ!$D$39:$D$782,СВЦЭМ!$A$39:$A$782,$A20,СВЦЭМ!$B$39:$B$782,H$11)+'СЕТ СН'!$F$11+СВЦЭМ!$D$10+'СЕТ СН'!$F$6-'СЕТ СН'!$F$23</f>
        <v>1027.2249204</v>
      </c>
      <c r="I20" s="36">
        <f>SUMIFS(СВЦЭМ!$D$39:$D$782,СВЦЭМ!$A$39:$A$782,$A20,СВЦЭМ!$B$39:$B$782,I$11)+'СЕТ СН'!$F$11+СВЦЭМ!$D$10+'СЕТ СН'!$F$6-'СЕТ СН'!$F$23</f>
        <v>1004.7773242000001</v>
      </c>
      <c r="J20" s="36">
        <f>SUMIFS(СВЦЭМ!$D$39:$D$782,СВЦЭМ!$A$39:$A$782,$A20,СВЦЭМ!$B$39:$B$782,J$11)+'СЕТ СН'!$F$11+СВЦЭМ!$D$10+'СЕТ СН'!$F$6-'СЕТ СН'!$F$23</f>
        <v>981.68035873000008</v>
      </c>
      <c r="K20" s="36">
        <f>SUMIFS(СВЦЭМ!$D$39:$D$782,СВЦЭМ!$A$39:$A$782,$A20,СВЦЭМ!$B$39:$B$782,K$11)+'СЕТ СН'!$F$11+СВЦЭМ!$D$10+'СЕТ СН'!$F$6-'СЕТ СН'!$F$23</f>
        <v>951.93243253000003</v>
      </c>
      <c r="L20" s="36">
        <f>SUMIFS(СВЦЭМ!$D$39:$D$782,СВЦЭМ!$A$39:$A$782,$A20,СВЦЭМ!$B$39:$B$782,L$11)+'СЕТ СН'!$F$11+СВЦЭМ!$D$10+'СЕТ СН'!$F$6-'СЕТ СН'!$F$23</f>
        <v>944.4048818</v>
      </c>
      <c r="M20" s="36">
        <f>SUMIFS(СВЦЭМ!$D$39:$D$782,СВЦЭМ!$A$39:$A$782,$A20,СВЦЭМ!$B$39:$B$782,M$11)+'СЕТ СН'!$F$11+СВЦЭМ!$D$10+'СЕТ СН'!$F$6-'СЕТ СН'!$F$23</f>
        <v>942.9870599300001</v>
      </c>
      <c r="N20" s="36">
        <f>SUMIFS(СВЦЭМ!$D$39:$D$782,СВЦЭМ!$A$39:$A$782,$A20,СВЦЭМ!$B$39:$B$782,N$11)+'СЕТ СН'!$F$11+СВЦЭМ!$D$10+'СЕТ СН'!$F$6-'СЕТ СН'!$F$23</f>
        <v>956.49559718</v>
      </c>
      <c r="O20" s="36">
        <f>SUMIFS(СВЦЭМ!$D$39:$D$782,СВЦЭМ!$A$39:$A$782,$A20,СВЦЭМ!$B$39:$B$782,O$11)+'СЕТ СН'!$F$11+СВЦЭМ!$D$10+'СЕТ СН'!$F$6-'СЕТ СН'!$F$23</f>
        <v>970.83657554000001</v>
      </c>
      <c r="P20" s="36">
        <f>SUMIFS(СВЦЭМ!$D$39:$D$782,СВЦЭМ!$A$39:$A$782,$A20,СВЦЭМ!$B$39:$B$782,P$11)+'СЕТ СН'!$F$11+СВЦЭМ!$D$10+'СЕТ СН'!$F$6-'СЕТ СН'!$F$23</f>
        <v>985.05468931000007</v>
      </c>
      <c r="Q20" s="36">
        <f>SUMIFS(СВЦЭМ!$D$39:$D$782,СВЦЭМ!$A$39:$A$782,$A20,СВЦЭМ!$B$39:$B$782,Q$11)+'СЕТ СН'!$F$11+СВЦЭМ!$D$10+'СЕТ СН'!$F$6-'СЕТ СН'!$F$23</f>
        <v>988.79377277000003</v>
      </c>
      <c r="R20" s="36">
        <f>SUMIFS(СВЦЭМ!$D$39:$D$782,СВЦЭМ!$A$39:$A$782,$A20,СВЦЭМ!$B$39:$B$782,R$11)+'СЕТ СН'!$F$11+СВЦЭМ!$D$10+'СЕТ СН'!$F$6-'СЕТ СН'!$F$23</f>
        <v>981.89635113000008</v>
      </c>
      <c r="S20" s="36">
        <f>SUMIFS(СВЦЭМ!$D$39:$D$782,СВЦЭМ!$A$39:$A$782,$A20,СВЦЭМ!$B$39:$B$782,S$11)+'СЕТ СН'!$F$11+СВЦЭМ!$D$10+'СЕТ СН'!$F$6-'СЕТ СН'!$F$23</f>
        <v>980.6599794</v>
      </c>
      <c r="T20" s="36">
        <f>SUMIFS(СВЦЭМ!$D$39:$D$782,СВЦЭМ!$A$39:$A$782,$A20,СВЦЭМ!$B$39:$B$782,T$11)+'СЕТ СН'!$F$11+СВЦЭМ!$D$10+'СЕТ СН'!$F$6-'СЕТ СН'!$F$23</f>
        <v>971.38564073000009</v>
      </c>
      <c r="U20" s="36">
        <f>SUMIFS(СВЦЭМ!$D$39:$D$782,СВЦЭМ!$A$39:$A$782,$A20,СВЦЭМ!$B$39:$B$782,U$11)+'СЕТ СН'!$F$11+СВЦЭМ!$D$10+'СЕТ СН'!$F$6-'СЕТ СН'!$F$23</f>
        <v>955.45651971000007</v>
      </c>
      <c r="V20" s="36">
        <f>SUMIFS(СВЦЭМ!$D$39:$D$782,СВЦЭМ!$A$39:$A$782,$A20,СВЦЭМ!$B$39:$B$782,V$11)+'СЕТ СН'!$F$11+СВЦЭМ!$D$10+'СЕТ СН'!$F$6-'СЕТ СН'!$F$23</f>
        <v>930.19448452000006</v>
      </c>
      <c r="W20" s="36">
        <f>SUMIFS(СВЦЭМ!$D$39:$D$782,СВЦЭМ!$A$39:$A$782,$A20,СВЦЭМ!$B$39:$B$782,W$11)+'СЕТ СН'!$F$11+СВЦЭМ!$D$10+'СЕТ СН'!$F$6-'СЕТ СН'!$F$23</f>
        <v>931.66112343000009</v>
      </c>
      <c r="X20" s="36">
        <f>SUMIFS(СВЦЭМ!$D$39:$D$782,СВЦЭМ!$A$39:$A$782,$A20,СВЦЭМ!$B$39:$B$782,X$11)+'СЕТ СН'!$F$11+СВЦЭМ!$D$10+'СЕТ СН'!$F$6-'СЕТ СН'!$F$23</f>
        <v>945.2919450600001</v>
      </c>
      <c r="Y20" s="36">
        <f>SUMIFS(СВЦЭМ!$D$39:$D$782,СВЦЭМ!$A$39:$A$782,$A20,СВЦЭМ!$B$39:$B$782,Y$11)+'СЕТ СН'!$F$11+СВЦЭМ!$D$10+'СЕТ СН'!$F$6-'СЕТ СН'!$F$23</f>
        <v>963.75663653000004</v>
      </c>
    </row>
    <row r="21" spans="1:25" ht="15.75" x14ac:dyDescent="0.2">
      <c r="A21" s="35">
        <f t="shared" si="0"/>
        <v>44326</v>
      </c>
      <c r="B21" s="36">
        <f>SUMIFS(СВЦЭМ!$D$39:$D$782,СВЦЭМ!$A$39:$A$782,$A21,СВЦЭМ!$B$39:$B$782,B$11)+'СЕТ СН'!$F$11+СВЦЭМ!$D$10+'СЕТ СН'!$F$6-'СЕТ СН'!$F$23</f>
        <v>993.87168396000004</v>
      </c>
      <c r="C21" s="36">
        <f>SUMIFS(СВЦЭМ!$D$39:$D$782,СВЦЭМ!$A$39:$A$782,$A21,СВЦЭМ!$B$39:$B$782,C$11)+'СЕТ СН'!$F$11+СВЦЭМ!$D$10+'СЕТ СН'!$F$6-'СЕТ СН'!$F$23</f>
        <v>1042.320849</v>
      </c>
      <c r="D21" s="36">
        <f>SUMIFS(СВЦЭМ!$D$39:$D$782,СВЦЭМ!$A$39:$A$782,$A21,СВЦЭМ!$B$39:$B$782,D$11)+'СЕТ СН'!$F$11+СВЦЭМ!$D$10+'СЕТ СН'!$F$6-'СЕТ СН'!$F$23</f>
        <v>1066.7992137599999</v>
      </c>
      <c r="E21" s="36">
        <f>SUMIFS(СВЦЭМ!$D$39:$D$782,СВЦЭМ!$A$39:$A$782,$A21,СВЦЭМ!$B$39:$B$782,E$11)+'СЕТ СН'!$F$11+СВЦЭМ!$D$10+'СЕТ СН'!$F$6-'СЕТ СН'!$F$23</f>
        <v>1082.5995721500001</v>
      </c>
      <c r="F21" s="36">
        <f>SUMIFS(СВЦЭМ!$D$39:$D$782,СВЦЭМ!$A$39:$A$782,$A21,СВЦЭМ!$B$39:$B$782,F$11)+'СЕТ СН'!$F$11+СВЦЭМ!$D$10+'СЕТ СН'!$F$6-'СЕТ СН'!$F$23</f>
        <v>1091.3840759899999</v>
      </c>
      <c r="G21" s="36">
        <f>SUMIFS(СВЦЭМ!$D$39:$D$782,СВЦЭМ!$A$39:$A$782,$A21,СВЦЭМ!$B$39:$B$782,G$11)+'СЕТ СН'!$F$11+СВЦЭМ!$D$10+'СЕТ СН'!$F$6-'СЕТ СН'!$F$23</f>
        <v>1090.2655537399999</v>
      </c>
      <c r="H21" s="36">
        <f>SUMIFS(СВЦЭМ!$D$39:$D$782,СВЦЭМ!$A$39:$A$782,$A21,СВЦЭМ!$B$39:$B$782,H$11)+'СЕТ СН'!$F$11+СВЦЭМ!$D$10+'СЕТ СН'!$F$6-'СЕТ СН'!$F$23</f>
        <v>1078.3882326400001</v>
      </c>
      <c r="I21" s="36">
        <f>SUMIFS(СВЦЭМ!$D$39:$D$782,СВЦЭМ!$A$39:$A$782,$A21,СВЦЭМ!$B$39:$B$782,I$11)+'СЕТ СН'!$F$11+СВЦЭМ!$D$10+'СЕТ СН'!$F$6-'СЕТ СН'!$F$23</f>
        <v>1042.9258424100001</v>
      </c>
      <c r="J21" s="36">
        <f>SUMIFS(СВЦЭМ!$D$39:$D$782,СВЦЭМ!$A$39:$A$782,$A21,СВЦЭМ!$B$39:$B$782,J$11)+'СЕТ СН'!$F$11+СВЦЭМ!$D$10+'СЕТ СН'!$F$6-'СЕТ СН'!$F$23</f>
        <v>1003.6479350300001</v>
      </c>
      <c r="K21" s="36">
        <f>SUMIFS(СВЦЭМ!$D$39:$D$782,СВЦЭМ!$A$39:$A$782,$A21,СВЦЭМ!$B$39:$B$782,K$11)+'СЕТ СН'!$F$11+СВЦЭМ!$D$10+'СЕТ СН'!$F$6-'СЕТ СН'!$F$23</f>
        <v>961.82447222000008</v>
      </c>
      <c r="L21" s="36">
        <f>SUMIFS(СВЦЭМ!$D$39:$D$782,СВЦЭМ!$A$39:$A$782,$A21,СВЦЭМ!$B$39:$B$782,L$11)+'СЕТ СН'!$F$11+СВЦЭМ!$D$10+'СЕТ СН'!$F$6-'СЕТ СН'!$F$23</f>
        <v>935.74198252000008</v>
      </c>
      <c r="M21" s="36">
        <f>SUMIFS(СВЦЭМ!$D$39:$D$782,СВЦЭМ!$A$39:$A$782,$A21,СВЦЭМ!$B$39:$B$782,M$11)+'СЕТ СН'!$F$11+СВЦЭМ!$D$10+'СЕТ СН'!$F$6-'СЕТ СН'!$F$23</f>
        <v>924.88252457999999</v>
      </c>
      <c r="N21" s="36">
        <f>SUMIFS(СВЦЭМ!$D$39:$D$782,СВЦЭМ!$A$39:$A$782,$A21,СВЦЭМ!$B$39:$B$782,N$11)+'СЕТ СН'!$F$11+СВЦЭМ!$D$10+'СЕТ СН'!$F$6-'СЕТ СН'!$F$23</f>
        <v>935.22158658000001</v>
      </c>
      <c r="O21" s="36">
        <f>SUMIFS(СВЦЭМ!$D$39:$D$782,СВЦЭМ!$A$39:$A$782,$A21,СВЦЭМ!$B$39:$B$782,O$11)+'СЕТ СН'!$F$11+СВЦЭМ!$D$10+'СЕТ СН'!$F$6-'СЕТ СН'!$F$23</f>
        <v>947.92122741000003</v>
      </c>
      <c r="P21" s="36">
        <f>SUMIFS(СВЦЭМ!$D$39:$D$782,СВЦЭМ!$A$39:$A$782,$A21,СВЦЭМ!$B$39:$B$782,P$11)+'СЕТ СН'!$F$11+СВЦЭМ!$D$10+'СЕТ СН'!$F$6-'СЕТ СН'!$F$23</f>
        <v>963.35020310000004</v>
      </c>
      <c r="Q21" s="36">
        <f>SUMIFS(СВЦЭМ!$D$39:$D$782,СВЦЭМ!$A$39:$A$782,$A21,СВЦЭМ!$B$39:$B$782,Q$11)+'СЕТ СН'!$F$11+СВЦЭМ!$D$10+'СЕТ СН'!$F$6-'СЕТ СН'!$F$23</f>
        <v>967.36943598000005</v>
      </c>
      <c r="R21" s="36">
        <f>SUMIFS(СВЦЭМ!$D$39:$D$782,СВЦЭМ!$A$39:$A$782,$A21,СВЦЭМ!$B$39:$B$782,R$11)+'СЕТ СН'!$F$11+СВЦЭМ!$D$10+'СЕТ СН'!$F$6-'СЕТ СН'!$F$23</f>
        <v>959.54998727000009</v>
      </c>
      <c r="S21" s="36">
        <f>SUMIFS(СВЦЭМ!$D$39:$D$782,СВЦЭМ!$A$39:$A$782,$A21,СВЦЭМ!$B$39:$B$782,S$11)+'СЕТ СН'!$F$11+СВЦЭМ!$D$10+'СЕТ СН'!$F$6-'СЕТ СН'!$F$23</f>
        <v>954.46063535000008</v>
      </c>
      <c r="T21" s="36">
        <f>SUMIFS(СВЦЭМ!$D$39:$D$782,СВЦЭМ!$A$39:$A$782,$A21,СВЦЭМ!$B$39:$B$782,T$11)+'СЕТ СН'!$F$11+СВЦЭМ!$D$10+'СЕТ СН'!$F$6-'СЕТ СН'!$F$23</f>
        <v>948.06142838000005</v>
      </c>
      <c r="U21" s="36">
        <f>SUMIFS(СВЦЭМ!$D$39:$D$782,СВЦЭМ!$A$39:$A$782,$A21,СВЦЭМ!$B$39:$B$782,U$11)+'СЕТ СН'!$F$11+СВЦЭМ!$D$10+'СЕТ СН'!$F$6-'СЕТ СН'!$F$23</f>
        <v>928.57340364000004</v>
      </c>
      <c r="V21" s="36">
        <f>SUMIFS(СВЦЭМ!$D$39:$D$782,СВЦЭМ!$A$39:$A$782,$A21,СВЦЭМ!$B$39:$B$782,V$11)+'СЕТ СН'!$F$11+СВЦЭМ!$D$10+'СЕТ СН'!$F$6-'СЕТ СН'!$F$23</f>
        <v>901.61670952000009</v>
      </c>
      <c r="W21" s="36">
        <f>SUMIFS(СВЦЭМ!$D$39:$D$782,СВЦЭМ!$A$39:$A$782,$A21,СВЦЭМ!$B$39:$B$782,W$11)+'СЕТ СН'!$F$11+СВЦЭМ!$D$10+'СЕТ СН'!$F$6-'СЕТ СН'!$F$23</f>
        <v>897.52521371</v>
      </c>
      <c r="X21" s="36">
        <f>SUMIFS(СВЦЭМ!$D$39:$D$782,СВЦЭМ!$A$39:$A$782,$A21,СВЦЭМ!$B$39:$B$782,X$11)+'СЕТ СН'!$F$11+СВЦЭМ!$D$10+'СЕТ СН'!$F$6-'СЕТ СН'!$F$23</f>
        <v>913.21926115000008</v>
      </c>
      <c r="Y21" s="36">
        <f>SUMIFS(СВЦЭМ!$D$39:$D$782,СВЦЭМ!$A$39:$A$782,$A21,СВЦЭМ!$B$39:$B$782,Y$11)+'СЕТ СН'!$F$11+СВЦЭМ!$D$10+'СЕТ СН'!$F$6-'СЕТ СН'!$F$23</f>
        <v>950.52280171000007</v>
      </c>
    </row>
    <row r="22" spans="1:25" ht="15.75" x14ac:dyDescent="0.2">
      <c r="A22" s="35">
        <f t="shared" si="0"/>
        <v>44327</v>
      </c>
      <c r="B22" s="36">
        <f>SUMIFS(СВЦЭМ!$D$39:$D$782,СВЦЭМ!$A$39:$A$782,$A22,СВЦЭМ!$B$39:$B$782,B$11)+'СЕТ СН'!$F$11+СВЦЭМ!$D$10+'СЕТ СН'!$F$6-'СЕТ СН'!$F$23</f>
        <v>1024.64420956</v>
      </c>
      <c r="C22" s="36">
        <f>SUMIFS(СВЦЭМ!$D$39:$D$782,СВЦЭМ!$A$39:$A$782,$A22,СВЦЭМ!$B$39:$B$782,C$11)+'СЕТ СН'!$F$11+СВЦЭМ!$D$10+'СЕТ СН'!$F$6-'СЕТ СН'!$F$23</f>
        <v>1024.98755861</v>
      </c>
      <c r="D22" s="36">
        <f>SUMIFS(СВЦЭМ!$D$39:$D$782,СВЦЭМ!$A$39:$A$782,$A22,СВЦЭМ!$B$39:$B$782,D$11)+'СЕТ СН'!$F$11+СВЦЭМ!$D$10+'СЕТ СН'!$F$6-'СЕТ СН'!$F$23</f>
        <v>1028.7606892900001</v>
      </c>
      <c r="E22" s="36">
        <f>SUMIFS(СВЦЭМ!$D$39:$D$782,СВЦЭМ!$A$39:$A$782,$A22,СВЦЭМ!$B$39:$B$782,E$11)+'СЕТ СН'!$F$11+СВЦЭМ!$D$10+'СЕТ СН'!$F$6-'СЕТ СН'!$F$23</f>
        <v>1052.7283700800001</v>
      </c>
      <c r="F22" s="36">
        <f>SUMIFS(СВЦЭМ!$D$39:$D$782,СВЦЭМ!$A$39:$A$782,$A22,СВЦЭМ!$B$39:$B$782,F$11)+'СЕТ СН'!$F$11+СВЦЭМ!$D$10+'СЕТ СН'!$F$6-'СЕТ СН'!$F$23</f>
        <v>1062.64662051</v>
      </c>
      <c r="G22" s="36">
        <f>SUMIFS(СВЦЭМ!$D$39:$D$782,СВЦЭМ!$A$39:$A$782,$A22,СВЦЭМ!$B$39:$B$782,G$11)+'СЕТ СН'!$F$11+СВЦЭМ!$D$10+'СЕТ СН'!$F$6-'СЕТ СН'!$F$23</f>
        <v>1048.7045708200001</v>
      </c>
      <c r="H22" s="36">
        <f>SUMIFS(СВЦЭМ!$D$39:$D$782,СВЦЭМ!$A$39:$A$782,$A22,СВЦЭМ!$B$39:$B$782,H$11)+'СЕТ СН'!$F$11+СВЦЭМ!$D$10+'СЕТ СН'!$F$6-'СЕТ СН'!$F$23</f>
        <v>1024.6809480899999</v>
      </c>
      <c r="I22" s="36">
        <f>SUMIFS(СВЦЭМ!$D$39:$D$782,СВЦЭМ!$A$39:$A$782,$A22,СВЦЭМ!$B$39:$B$782,I$11)+'СЕТ СН'!$F$11+СВЦЭМ!$D$10+'СЕТ СН'!$F$6-'СЕТ СН'!$F$23</f>
        <v>990.30901671000004</v>
      </c>
      <c r="J22" s="36">
        <f>SUMIFS(СВЦЭМ!$D$39:$D$782,СВЦЭМ!$A$39:$A$782,$A22,СВЦЭМ!$B$39:$B$782,J$11)+'СЕТ СН'!$F$11+СВЦЭМ!$D$10+'СЕТ СН'!$F$6-'СЕТ СН'!$F$23</f>
        <v>967.10447161000002</v>
      </c>
      <c r="K22" s="36">
        <f>SUMIFS(СВЦЭМ!$D$39:$D$782,СВЦЭМ!$A$39:$A$782,$A22,СВЦЭМ!$B$39:$B$782,K$11)+'СЕТ СН'!$F$11+СВЦЭМ!$D$10+'СЕТ СН'!$F$6-'СЕТ СН'!$F$23</f>
        <v>941.32993999000007</v>
      </c>
      <c r="L22" s="36">
        <f>SUMIFS(СВЦЭМ!$D$39:$D$782,СВЦЭМ!$A$39:$A$782,$A22,СВЦЭМ!$B$39:$B$782,L$11)+'СЕТ СН'!$F$11+СВЦЭМ!$D$10+'СЕТ СН'!$F$6-'СЕТ СН'!$F$23</f>
        <v>951.28013792000002</v>
      </c>
      <c r="M22" s="36">
        <f>SUMIFS(СВЦЭМ!$D$39:$D$782,СВЦЭМ!$A$39:$A$782,$A22,СВЦЭМ!$B$39:$B$782,M$11)+'СЕТ СН'!$F$11+СВЦЭМ!$D$10+'СЕТ СН'!$F$6-'СЕТ СН'!$F$23</f>
        <v>981.98078706000001</v>
      </c>
      <c r="N22" s="36">
        <f>SUMIFS(СВЦЭМ!$D$39:$D$782,СВЦЭМ!$A$39:$A$782,$A22,СВЦЭМ!$B$39:$B$782,N$11)+'СЕТ СН'!$F$11+СВЦЭМ!$D$10+'СЕТ СН'!$F$6-'СЕТ СН'!$F$23</f>
        <v>1011.3023972200001</v>
      </c>
      <c r="O22" s="36">
        <f>SUMIFS(СВЦЭМ!$D$39:$D$782,СВЦЭМ!$A$39:$A$782,$A22,СВЦЭМ!$B$39:$B$782,O$11)+'СЕТ СН'!$F$11+СВЦЭМ!$D$10+'СЕТ СН'!$F$6-'СЕТ СН'!$F$23</f>
        <v>1001.1170312600001</v>
      </c>
      <c r="P22" s="36">
        <f>SUMIFS(СВЦЭМ!$D$39:$D$782,СВЦЭМ!$A$39:$A$782,$A22,СВЦЭМ!$B$39:$B$782,P$11)+'СЕТ СН'!$F$11+СВЦЭМ!$D$10+'СЕТ СН'!$F$6-'СЕТ СН'!$F$23</f>
        <v>1013.35394321</v>
      </c>
      <c r="Q22" s="36">
        <f>SUMIFS(СВЦЭМ!$D$39:$D$782,СВЦЭМ!$A$39:$A$782,$A22,СВЦЭМ!$B$39:$B$782,Q$11)+'СЕТ СН'!$F$11+СВЦЭМ!$D$10+'СЕТ СН'!$F$6-'СЕТ СН'!$F$23</f>
        <v>1026.7707163600001</v>
      </c>
      <c r="R22" s="36">
        <f>SUMIFS(СВЦЭМ!$D$39:$D$782,СВЦЭМ!$A$39:$A$782,$A22,СВЦЭМ!$B$39:$B$782,R$11)+'СЕТ СН'!$F$11+СВЦЭМ!$D$10+'СЕТ СН'!$F$6-'СЕТ СН'!$F$23</f>
        <v>1020.6556719900001</v>
      </c>
      <c r="S22" s="36">
        <f>SUMIFS(СВЦЭМ!$D$39:$D$782,СВЦЭМ!$A$39:$A$782,$A22,СВЦЭМ!$B$39:$B$782,S$11)+'СЕТ СН'!$F$11+СВЦЭМ!$D$10+'СЕТ СН'!$F$6-'СЕТ СН'!$F$23</f>
        <v>1033.42466949</v>
      </c>
      <c r="T22" s="36">
        <f>SUMIFS(СВЦЭМ!$D$39:$D$782,СВЦЭМ!$A$39:$A$782,$A22,СВЦЭМ!$B$39:$B$782,T$11)+'СЕТ СН'!$F$11+СВЦЭМ!$D$10+'СЕТ СН'!$F$6-'СЕТ СН'!$F$23</f>
        <v>1012.09049483</v>
      </c>
      <c r="U22" s="36">
        <f>SUMIFS(СВЦЭМ!$D$39:$D$782,СВЦЭМ!$A$39:$A$782,$A22,СВЦЭМ!$B$39:$B$782,U$11)+'СЕТ СН'!$F$11+СВЦЭМ!$D$10+'СЕТ СН'!$F$6-'СЕТ СН'!$F$23</f>
        <v>997.79564925</v>
      </c>
      <c r="V22" s="36">
        <f>SUMIFS(СВЦЭМ!$D$39:$D$782,СВЦЭМ!$A$39:$A$782,$A22,СВЦЭМ!$B$39:$B$782,V$11)+'СЕТ СН'!$F$11+СВЦЭМ!$D$10+'СЕТ СН'!$F$6-'СЕТ СН'!$F$23</f>
        <v>982.36120879000009</v>
      </c>
      <c r="W22" s="36">
        <f>SUMIFS(СВЦЭМ!$D$39:$D$782,СВЦЭМ!$A$39:$A$782,$A22,СВЦЭМ!$B$39:$B$782,W$11)+'СЕТ СН'!$F$11+СВЦЭМ!$D$10+'СЕТ СН'!$F$6-'СЕТ СН'!$F$23</f>
        <v>987.89976368000009</v>
      </c>
      <c r="X22" s="36">
        <f>SUMIFS(СВЦЭМ!$D$39:$D$782,СВЦЭМ!$A$39:$A$782,$A22,СВЦЭМ!$B$39:$B$782,X$11)+'СЕТ СН'!$F$11+СВЦЭМ!$D$10+'СЕТ СН'!$F$6-'СЕТ СН'!$F$23</f>
        <v>1008.0396348600001</v>
      </c>
      <c r="Y22" s="36">
        <f>SUMIFS(СВЦЭМ!$D$39:$D$782,СВЦЭМ!$A$39:$A$782,$A22,СВЦЭМ!$B$39:$B$782,Y$11)+'СЕТ СН'!$F$11+СВЦЭМ!$D$10+'СЕТ СН'!$F$6-'СЕТ СН'!$F$23</f>
        <v>1051.2854886699999</v>
      </c>
    </row>
    <row r="23" spans="1:25" ht="15.75" x14ac:dyDescent="0.2">
      <c r="A23" s="35">
        <f t="shared" si="0"/>
        <v>44328</v>
      </c>
      <c r="B23" s="36">
        <f>SUMIFS(СВЦЭМ!$D$39:$D$782,СВЦЭМ!$A$39:$A$782,$A23,СВЦЭМ!$B$39:$B$782,B$11)+'СЕТ СН'!$F$11+СВЦЭМ!$D$10+'СЕТ СН'!$F$6-'СЕТ СН'!$F$23</f>
        <v>1058.6656027900001</v>
      </c>
      <c r="C23" s="36">
        <f>SUMIFS(СВЦЭМ!$D$39:$D$782,СВЦЭМ!$A$39:$A$782,$A23,СВЦЭМ!$B$39:$B$782,C$11)+'СЕТ СН'!$F$11+СВЦЭМ!$D$10+'СЕТ СН'!$F$6-'СЕТ СН'!$F$23</f>
        <v>1088.3825313</v>
      </c>
      <c r="D23" s="36">
        <f>SUMIFS(СВЦЭМ!$D$39:$D$782,СВЦЭМ!$A$39:$A$782,$A23,СВЦЭМ!$B$39:$B$782,D$11)+'СЕТ СН'!$F$11+СВЦЭМ!$D$10+'СЕТ СН'!$F$6-'СЕТ СН'!$F$23</f>
        <v>1076.01013382</v>
      </c>
      <c r="E23" s="36">
        <f>SUMIFS(СВЦЭМ!$D$39:$D$782,СВЦЭМ!$A$39:$A$782,$A23,СВЦЭМ!$B$39:$B$782,E$11)+'СЕТ СН'!$F$11+СВЦЭМ!$D$10+'СЕТ СН'!$F$6-'СЕТ СН'!$F$23</f>
        <v>1070.0232148800001</v>
      </c>
      <c r="F23" s="36">
        <f>SUMIFS(СВЦЭМ!$D$39:$D$782,СВЦЭМ!$A$39:$A$782,$A23,СВЦЭМ!$B$39:$B$782,F$11)+'СЕТ СН'!$F$11+СВЦЭМ!$D$10+'СЕТ СН'!$F$6-'СЕТ СН'!$F$23</f>
        <v>1065.4598508399999</v>
      </c>
      <c r="G23" s="36">
        <f>SUMIFS(СВЦЭМ!$D$39:$D$782,СВЦЭМ!$A$39:$A$782,$A23,СВЦЭМ!$B$39:$B$782,G$11)+'СЕТ СН'!$F$11+СВЦЭМ!$D$10+'СЕТ СН'!$F$6-'СЕТ СН'!$F$23</f>
        <v>1073.53970054</v>
      </c>
      <c r="H23" s="36">
        <f>SUMIFS(СВЦЭМ!$D$39:$D$782,СВЦЭМ!$A$39:$A$782,$A23,СВЦЭМ!$B$39:$B$782,H$11)+'СЕТ СН'!$F$11+СВЦЭМ!$D$10+'СЕТ СН'!$F$6-'СЕТ СН'!$F$23</f>
        <v>1062.96808076</v>
      </c>
      <c r="I23" s="36">
        <f>SUMIFS(СВЦЭМ!$D$39:$D$782,СВЦЭМ!$A$39:$A$782,$A23,СВЦЭМ!$B$39:$B$782,I$11)+'СЕТ СН'!$F$11+СВЦЭМ!$D$10+'СЕТ СН'!$F$6-'СЕТ СН'!$F$23</f>
        <v>1014.82787325</v>
      </c>
      <c r="J23" s="36">
        <f>SUMIFS(СВЦЭМ!$D$39:$D$782,СВЦЭМ!$A$39:$A$782,$A23,СВЦЭМ!$B$39:$B$782,J$11)+'СЕТ СН'!$F$11+СВЦЭМ!$D$10+'СЕТ СН'!$F$6-'СЕТ СН'!$F$23</f>
        <v>986.87988657000005</v>
      </c>
      <c r="K23" s="36">
        <f>SUMIFS(СВЦЭМ!$D$39:$D$782,СВЦЭМ!$A$39:$A$782,$A23,СВЦЭМ!$B$39:$B$782,K$11)+'СЕТ СН'!$F$11+СВЦЭМ!$D$10+'СЕТ СН'!$F$6-'СЕТ СН'!$F$23</f>
        <v>968.82404563</v>
      </c>
      <c r="L23" s="36">
        <f>SUMIFS(СВЦЭМ!$D$39:$D$782,СВЦЭМ!$A$39:$A$782,$A23,СВЦЭМ!$B$39:$B$782,L$11)+'СЕТ СН'!$F$11+СВЦЭМ!$D$10+'СЕТ СН'!$F$6-'СЕТ СН'!$F$23</f>
        <v>944.45416881000006</v>
      </c>
      <c r="M23" s="36">
        <f>SUMIFS(СВЦЭМ!$D$39:$D$782,СВЦЭМ!$A$39:$A$782,$A23,СВЦЭМ!$B$39:$B$782,M$11)+'СЕТ СН'!$F$11+СВЦЭМ!$D$10+'СЕТ СН'!$F$6-'СЕТ СН'!$F$23</f>
        <v>953.80379556000003</v>
      </c>
      <c r="N23" s="36">
        <f>SUMIFS(СВЦЭМ!$D$39:$D$782,СВЦЭМ!$A$39:$A$782,$A23,СВЦЭМ!$B$39:$B$782,N$11)+'СЕТ СН'!$F$11+СВЦЭМ!$D$10+'СЕТ СН'!$F$6-'СЕТ СН'!$F$23</f>
        <v>958.38476447000005</v>
      </c>
      <c r="O23" s="36">
        <f>SUMIFS(СВЦЭМ!$D$39:$D$782,СВЦЭМ!$A$39:$A$782,$A23,СВЦЭМ!$B$39:$B$782,O$11)+'СЕТ СН'!$F$11+СВЦЭМ!$D$10+'СЕТ СН'!$F$6-'СЕТ СН'!$F$23</f>
        <v>964.7730559900001</v>
      </c>
      <c r="P23" s="36">
        <f>SUMIFS(СВЦЭМ!$D$39:$D$782,СВЦЭМ!$A$39:$A$782,$A23,СВЦЭМ!$B$39:$B$782,P$11)+'СЕТ СН'!$F$11+СВЦЭМ!$D$10+'СЕТ СН'!$F$6-'СЕТ СН'!$F$23</f>
        <v>970.26121051000007</v>
      </c>
      <c r="Q23" s="36">
        <f>SUMIFS(СВЦЭМ!$D$39:$D$782,СВЦЭМ!$A$39:$A$782,$A23,СВЦЭМ!$B$39:$B$782,Q$11)+'СЕТ СН'!$F$11+СВЦЭМ!$D$10+'СЕТ СН'!$F$6-'СЕТ СН'!$F$23</f>
        <v>980.71124785000006</v>
      </c>
      <c r="R23" s="36">
        <f>SUMIFS(СВЦЭМ!$D$39:$D$782,СВЦЭМ!$A$39:$A$782,$A23,СВЦЭМ!$B$39:$B$782,R$11)+'СЕТ СН'!$F$11+СВЦЭМ!$D$10+'СЕТ СН'!$F$6-'СЕТ СН'!$F$23</f>
        <v>972.74478942000007</v>
      </c>
      <c r="S23" s="36">
        <f>SUMIFS(СВЦЭМ!$D$39:$D$782,СВЦЭМ!$A$39:$A$782,$A23,СВЦЭМ!$B$39:$B$782,S$11)+'СЕТ СН'!$F$11+СВЦЭМ!$D$10+'СЕТ СН'!$F$6-'СЕТ СН'!$F$23</f>
        <v>976.04277249000006</v>
      </c>
      <c r="T23" s="36">
        <f>SUMIFS(СВЦЭМ!$D$39:$D$782,СВЦЭМ!$A$39:$A$782,$A23,СВЦЭМ!$B$39:$B$782,T$11)+'СЕТ СН'!$F$11+СВЦЭМ!$D$10+'СЕТ СН'!$F$6-'СЕТ СН'!$F$23</f>
        <v>964.16148971000007</v>
      </c>
      <c r="U23" s="36">
        <f>SUMIFS(СВЦЭМ!$D$39:$D$782,СВЦЭМ!$A$39:$A$782,$A23,СВЦЭМ!$B$39:$B$782,U$11)+'СЕТ СН'!$F$11+СВЦЭМ!$D$10+'СЕТ СН'!$F$6-'СЕТ СН'!$F$23</f>
        <v>956.87171444000001</v>
      </c>
      <c r="V23" s="36">
        <f>SUMIFS(СВЦЭМ!$D$39:$D$782,СВЦЭМ!$A$39:$A$782,$A23,СВЦЭМ!$B$39:$B$782,V$11)+'СЕТ СН'!$F$11+СВЦЭМ!$D$10+'СЕТ СН'!$F$6-'СЕТ СН'!$F$23</f>
        <v>948.21373942000002</v>
      </c>
      <c r="W23" s="36">
        <f>SUMIFS(СВЦЭМ!$D$39:$D$782,СВЦЭМ!$A$39:$A$782,$A23,СВЦЭМ!$B$39:$B$782,W$11)+'СЕТ СН'!$F$11+СВЦЭМ!$D$10+'СЕТ СН'!$F$6-'СЕТ СН'!$F$23</f>
        <v>958.46509229000003</v>
      </c>
      <c r="X23" s="36">
        <f>SUMIFS(СВЦЭМ!$D$39:$D$782,СВЦЭМ!$A$39:$A$782,$A23,СВЦЭМ!$B$39:$B$782,X$11)+'СЕТ СН'!$F$11+СВЦЭМ!$D$10+'СЕТ СН'!$F$6-'СЕТ СН'!$F$23</f>
        <v>962.74582246</v>
      </c>
      <c r="Y23" s="36">
        <f>SUMIFS(СВЦЭМ!$D$39:$D$782,СВЦЭМ!$A$39:$A$782,$A23,СВЦЭМ!$B$39:$B$782,Y$11)+'СЕТ СН'!$F$11+СВЦЭМ!$D$10+'СЕТ СН'!$F$6-'СЕТ СН'!$F$23</f>
        <v>983.37130295000009</v>
      </c>
    </row>
    <row r="24" spans="1:25" ht="15.75" x14ac:dyDescent="0.2">
      <c r="A24" s="35">
        <f t="shared" si="0"/>
        <v>44329</v>
      </c>
      <c r="B24" s="36">
        <f>SUMIFS(СВЦЭМ!$D$39:$D$782,СВЦЭМ!$A$39:$A$782,$A24,СВЦЭМ!$B$39:$B$782,B$11)+'СЕТ СН'!$F$11+СВЦЭМ!$D$10+'СЕТ СН'!$F$6-'СЕТ СН'!$F$23</f>
        <v>1060.60515902</v>
      </c>
      <c r="C24" s="36">
        <f>SUMIFS(СВЦЭМ!$D$39:$D$782,СВЦЭМ!$A$39:$A$782,$A24,СВЦЭМ!$B$39:$B$782,C$11)+'СЕТ СН'!$F$11+СВЦЭМ!$D$10+'СЕТ СН'!$F$6-'СЕТ СН'!$F$23</f>
        <v>1105.7774110600001</v>
      </c>
      <c r="D24" s="36">
        <f>SUMIFS(СВЦЭМ!$D$39:$D$782,СВЦЭМ!$A$39:$A$782,$A24,СВЦЭМ!$B$39:$B$782,D$11)+'СЕТ СН'!$F$11+СВЦЭМ!$D$10+'СЕТ СН'!$F$6-'СЕТ СН'!$F$23</f>
        <v>1121.8369222199999</v>
      </c>
      <c r="E24" s="36">
        <f>SUMIFS(СВЦЭМ!$D$39:$D$782,СВЦЭМ!$A$39:$A$782,$A24,СВЦЭМ!$B$39:$B$782,E$11)+'СЕТ СН'!$F$11+СВЦЭМ!$D$10+'СЕТ СН'!$F$6-'СЕТ СН'!$F$23</f>
        <v>1111.96107095</v>
      </c>
      <c r="F24" s="36">
        <f>SUMIFS(СВЦЭМ!$D$39:$D$782,СВЦЭМ!$A$39:$A$782,$A24,СВЦЭМ!$B$39:$B$782,F$11)+'СЕТ СН'!$F$11+СВЦЭМ!$D$10+'СЕТ СН'!$F$6-'СЕТ СН'!$F$23</f>
        <v>1107.8820647099999</v>
      </c>
      <c r="G24" s="36">
        <f>SUMIFS(СВЦЭМ!$D$39:$D$782,СВЦЭМ!$A$39:$A$782,$A24,СВЦЭМ!$B$39:$B$782,G$11)+'СЕТ СН'!$F$11+СВЦЭМ!$D$10+'СЕТ СН'!$F$6-'СЕТ СН'!$F$23</f>
        <v>1112.22117757</v>
      </c>
      <c r="H24" s="36">
        <f>SUMIFS(СВЦЭМ!$D$39:$D$782,СВЦЭМ!$A$39:$A$782,$A24,СВЦЭМ!$B$39:$B$782,H$11)+'СЕТ СН'!$F$11+СВЦЭМ!$D$10+'СЕТ СН'!$F$6-'СЕТ СН'!$F$23</f>
        <v>1072.82258024</v>
      </c>
      <c r="I24" s="36">
        <f>SUMIFS(СВЦЭМ!$D$39:$D$782,СВЦЭМ!$A$39:$A$782,$A24,СВЦЭМ!$B$39:$B$782,I$11)+'СЕТ СН'!$F$11+СВЦЭМ!$D$10+'СЕТ СН'!$F$6-'СЕТ СН'!$F$23</f>
        <v>1014.0392694000001</v>
      </c>
      <c r="J24" s="36">
        <f>SUMIFS(СВЦЭМ!$D$39:$D$782,СВЦЭМ!$A$39:$A$782,$A24,СВЦЭМ!$B$39:$B$782,J$11)+'СЕТ СН'!$F$11+СВЦЭМ!$D$10+'СЕТ СН'!$F$6-'СЕТ СН'!$F$23</f>
        <v>989.32098574000008</v>
      </c>
      <c r="K24" s="36">
        <f>SUMIFS(СВЦЭМ!$D$39:$D$782,СВЦЭМ!$A$39:$A$782,$A24,СВЦЭМ!$B$39:$B$782,K$11)+'СЕТ СН'!$F$11+СВЦЭМ!$D$10+'СЕТ СН'!$F$6-'СЕТ СН'!$F$23</f>
        <v>967.36917655000002</v>
      </c>
      <c r="L24" s="36">
        <f>SUMIFS(СВЦЭМ!$D$39:$D$782,СВЦЭМ!$A$39:$A$782,$A24,СВЦЭМ!$B$39:$B$782,L$11)+'СЕТ СН'!$F$11+СВЦЭМ!$D$10+'СЕТ СН'!$F$6-'СЕТ СН'!$F$23</f>
        <v>931.24011085000006</v>
      </c>
      <c r="M24" s="36">
        <f>SUMIFS(СВЦЭМ!$D$39:$D$782,СВЦЭМ!$A$39:$A$782,$A24,СВЦЭМ!$B$39:$B$782,M$11)+'СЕТ СН'!$F$11+СВЦЭМ!$D$10+'СЕТ СН'!$F$6-'СЕТ СН'!$F$23</f>
        <v>945.64376933000005</v>
      </c>
      <c r="N24" s="36">
        <f>SUMIFS(СВЦЭМ!$D$39:$D$782,СВЦЭМ!$A$39:$A$782,$A24,СВЦЭМ!$B$39:$B$782,N$11)+'СЕТ СН'!$F$11+СВЦЭМ!$D$10+'СЕТ СН'!$F$6-'СЕТ СН'!$F$23</f>
        <v>974.19669882000005</v>
      </c>
      <c r="O24" s="36">
        <f>SUMIFS(СВЦЭМ!$D$39:$D$782,СВЦЭМ!$A$39:$A$782,$A24,СВЦЭМ!$B$39:$B$782,O$11)+'СЕТ СН'!$F$11+СВЦЭМ!$D$10+'СЕТ СН'!$F$6-'СЕТ СН'!$F$23</f>
        <v>984.90482667000003</v>
      </c>
      <c r="P24" s="36">
        <f>SUMIFS(СВЦЭМ!$D$39:$D$782,СВЦЭМ!$A$39:$A$782,$A24,СВЦЭМ!$B$39:$B$782,P$11)+'СЕТ СН'!$F$11+СВЦЭМ!$D$10+'СЕТ СН'!$F$6-'СЕТ СН'!$F$23</f>
        <v>1000.3776609900001</v>
      </c>
      <c r="Q24" s="36">
        <f>SUMIFS(СВЦЭМ!$D$39:$D$782,СВЦЭМ!$A$39:$A$782,$A24,СВЦЭМ!$B$39:$B$782,Q$11)+'СЕТ СН'!$F$11+СВЦЭМ!$D$10+'СЕТ СН'!$F$6-'СЕТ СН'!$F$23</f>
        <v>1010.5775654800001</v>
      </c>
      <c r="R24" s="36">
        <f>SUMIFS(СВЦЭМ!$D$39:$D$782,СВЦЭМ!$A$39:$A$782,$A24,СВЦЭМ!$B$39:$B$782,R$11)+'СЕТ СН'!$F$11+СВЦЭМ!$D$10+'СЕТ СН'!$F$6-'СЕТ СН'!$F$23</f>
        <v>1010.62980957</v>
      </c>
      <c r="S24" s="36">
        <f>SUMIFS(СВЦЭМ!$D$39:$D$782,СВЦЭМ!$A$39:$A$782,$A24,СВЦЭМ!$B$39:$B$782,S$11)+'СЕТ СН'!$F$11+СВЦЭМ!$D$10+'СЕТ СН'!$F$6-'СЕТ СН'!$F$23</f>
        <v>1027.08092048</v>
      </c>
      <c r="T24" s="36">
        <f>SUMIFS(СВЦЭМ!$D$39:$D$782,СВЦЭМ!$A$39:$A$782,$A24,СВЦЭМ!$B$39:$B$782,T$11)+'СЕТ СН'!$F$11+СВЦЭМ!$D$10+'СЕТ СН'!$F$6-'СЕТ СН'!$F$23</f>
        <v>1010.1310362400001</v>
      </c>
      <c r="U24" s="36">
        <f>SUMIFS(СВЦЭМ!$D$39:$D$782,СВЦЭМ!$A$39:$A$782,$A24,СВЦЭМ!$B$39:$B$782,U$11)+'СЕТ СН'!$F$11+СВЦЭМ!$D$10+'СЕТ СН'!$F$6-'СЕТ СН'!$F$23</f>
        <v>985.9107366500001</v>
      </c>
      <c r="V24" s="36">
        <f>SUMIFS(СВЦЭМ!$D$39:$D$782,СВЦЭМ!$A$39:$A$782,$A24,СВЦЭМ!$B$39:$B$782,V$11)+'СЕТ СН'!$F$11+СВЦЭМ!$D$10+'СЕТ СН'!$F$6-'СЕТ СН'!$F$23</f>
        <v>971.72360225</v>
      </c>
      <c r="W24" s="36">
        <f>SUMIFS(СВЦЭМ!$D$39:$D$782,СВЦЭМ!$A$39:$A$782,$A24,СВЦЭМ!$B$39:$B$782,W$11)+'СЕТ СН'!$F$11+СВЦЭМ!$D$10+'СЕТ СН'!$F$6-'СЕТ СН'!$F$23</f>
        <v>972.68276336000008</v>
      </c>
      <c r="X24" s="36">
        <f>SUMIFS(СВЦЭМ!$D$39:$D$782,СВЦЭМ!$A$39:$A$782,$A24,СВЦЭМ!$B$39:$B$782,X$11)+'СЕТ СН'!$F$11+СВЦЭМ!$D$10+'СЕТ СН'!$F$6-'СЕТ СН'!$F$23</f>
        <v>988.75080061000006</v>
      </c>
      <c r="Y24" s="36">
        <f>SUMIFS(СВЦЭМ!$D$39:$D$782,СВЦЭМ!$A$39:$A$782,$A24,СВЦЭМ!$B$39:$B$782,Y$11)+'СЕТ СН'!$F$11+СВЦЭМ!$D$10+'СЕТ СН'!$F$6-'СЕТ СН'!$F$23</f>
        <v>1027.33125475</v>
      </c>
    </row>
    <row r="25" spans="1:25" ht="15.75" x14ac:dyDescent="0.2">
      <c r="A25" s="35">
        <f t="shared" si="0"/>
        <v>44330</v>
      </c>
      <c r="B25" s="36">
        <f>SUMIFS(СВЦЭМ!$D$39:$D$782,СВЦЭМ!$A$39:$A$782,$A25,СВЦЭМ!$B$39:$B$782,B$11)+'СЕТ СН'!$F$11+СВЦЭМ!$D$10+'СЕТ СН'!$F$6-'СЕТ СН'!$F$23</f>
        <v>1056.6779894199999</v>
      </c>
      <c r="C25" s="36">
        <f>SUMIFS(СВЦЭМ!$D$39:$D$782,СВЦЭМ!$A$39:$A$782,$A25,СВЦЭМ!$B$39:$B$782,C$11)+'СЕТ СН'!$F$11+СВЦЭМ!$D$10+'СЕТ СН'!$F$6-'СЕТ СН'!$F$23</f>
        <v>1074.5456210100001</v>
      </c>
      <c r="D25" s="36">
        <f>SUMIFS(СВЦЭМ!$D$39:$D$782,СВЦЭМ!$A$39:$A$782,$A25,СВЦЭМ!$B$39:$B$782,D$11)+'СЕТ СН'!$F$11+СВЦЭМ!$D$10+'СЕТ СН'!$F$6-'СЕТ СН'!$F$23</f>
        <v>1095.6647284200001</v>
      </c>
      <c r="E25" s="36">
        <f>SUMIFS(СВЦЭМ!$D$39:$D$782,СВЦЭМ!$A$39:$A$782,$A25,СВЦЭМ!$B$39:$B$782,E$11)+'СЕТ СН'!$F$11+СВЦЭМ!$D$10+'СЕТ СН'!$F$6-'СЕТ СН'!$F$23</f>
        <v>1105.0542444299999</v>
      </c>
      <c r="F25" s="36">
        <f>SUMIFS(СВЦЭМ!$D$39:$D$782,СВЦЭМ!$A$39:$A$782,$A25,СВЦЭМ!$B$39:$B$782,F$11)+'СЕТ СН'!$F$11+СВЦЭМ!$D$10+'СЕТ СН'!$F$6-'СЕТ СН'!$F$23</f>
        <v>1118.79813941</v>
      </c>
      <c r="G25" s="36">
        <f>SUMIFS(СВЦЭМ!$D$39:$D$782,СВЦЭМ!$A$39:$A$782,$A25,СВЦЭМ!$B$39:$B$782,G$11)+'СЕТ СН'!$F$11+СВЦЭМ!$D$10+'СЕТ СН'!$F$6-'СЕТ СН'!$F$23</f>
        <v>1097.8071487099999</v>
      </c>
      <c r="H25" s="36">
        <f>SUMIFS(СВЦЭМ!$D$39:$D$782,СВЦЭМ!$A$39:$A$782,$A25,СВЦЭМ!$B$39:$B$782,H$11)+'СЕТ СН'!$F$11+СВЦЭМ!$D$10+'СЕТ СН'!$F$6-'СЕТ СН'!$F$23</f>
        <v>1046.8197863999999</v>
      </c>
      <c r="I25" s="36">
        <f>SUMIFS(СВЦЭМ!$D$39:$D$782,СВЦЭМ!$A$39:$A$782,$A25,СВЦЭМ!$B$39:$B$782,I$11)+'СЕТ СН'!$F$11+СВЦЭМ!$D$10+'СЕТ СН'!$F$6-'СЕТ СН'!$F$23</f>
        <v>985.81123342000001</v>
      </c>
      <c r="J25" s="36">
        <f>SUMIFS(СВЦЭМ!$D$39:$D$782,СВЦЭМ!$A$39:$A$782,$A25,СВЦЭМ!$B$39:$B$782,J$11)+'СЕТ СН'!$F$11+СВЦЭМ!$D$10+'СЕТ СН'!$F$6-'СЕТ СН'!$F$23</f>
        <v>949.62356655000008</v>
      </c>
      <c r="K25" s="36">
        <f>SUMIFS(СВЦЭМ!$D$39:$D$782,СВЦЭМ!$A$39:$A$782,$A25,СВЦЭМ!$B$39:$B$782,K$11)+'СЕТ СН'!$F$11+СВЦЭМ!$D$10+'СЕТ СН'!$F$6-'СЕТ СН'!$F$23</f>
        <v>925.78955749000011</v>
      </c>
      <c r="L25" s="36">
        <f>SUMIFS(СВЦЭМ!$D$39:$D$782,СВЦЭМ!$A$39:$A$782,$A25,СВЦЭМ!$B$39:$B$782,L$11)+'СЕТ СН'!$F$11+СВЦЭМ!$D$10+'СЕТ СН'!$F$6-'СЕТ СН'!$F$23</f>
        <v>911.41344431000005</v>
      </c>
      <c r="M25" s="36">
        <f>SUMIFS(СВЦЭМ!$D$39:$D$782,СВЦЭМ!$A$39:$A$782,$A25,СВЦЭМ!$B$39:$B$782,M$11)+'СЕТ СН'!$F$11+СВЦЭМ!$D$10+'СЕТ СН'!$F$6-'СЕТ СН'!$F$23</f>
        <v>924.93372621000003</v>
      </c>
      <c r="N25" s="36">
        <f>SUMIFS(СВЦЭМ!$D$39:$D$782,СВЦЭМ!$A$39:$A$782,$A25,СВЦЭМ!$B$39:$B$782,N$11)+'СЕТ СН'!$F$11+СВЦЭМ!$D$10+'СЕТ СН'!$F$6-'СЕТ СН'!$F$23</f>
        <v>955.46377955000003</v>
      </c>
      <c r="O25" s="36">
        <f>SUMIFS(СВЦЭМ!$D$39:$D$782,СВЦЭМ!$A$39:$A$782,$A25,СВЦЭМ!$B$39:$B$782,O$11)+'СЕТ СН'!$F$11+СВЦЭМ!$D$10+'СЕТ СН'!$F$6-'СЕТ СН'!$F$23</f>
        <v>961.70990559000006</v>
      </c>
      <c r="P25" s="36">
        <f>SUMIFS(СВЦЭМ!$D$39:$D$782,СВЦЭМ!$A$39:$A$782,$A25,СВЦЭМ!$B$39:$B$782,P$11)+'СЕТ СН'!$F$11+СВЦЭМ!$D$10+'СЕТ СН'!$F$6-'СЕТ СН'!$F$23</f>
        <v>973.14798764</v>
      </c>
      <c r="Q25" s="36">
        <f>SUMIFS(СВЦЭМ!$D$39:$D$782,СВЦЭМ!$A$39:$A$782,$A25,СВЦЭМ!$B$39:$B$782,Q$11)+'СЕТ СН'!$F$11+СВЦЭМ!$D$10+'СЕТ СН'!$F$6-'СЕТ СН'!$F$23</f>
        <v>988.29409066000005</v>
      </c>
      <c r="R25" s="36">
        <f>SUMIFS(СВЦЭМ!$D$39:$D$782,СВЦЭМ!$A$39:$A$782,$A25,СВЦЭМ!$B$39:$B$782,R$11)+'СЕТ СН'!$F$11+СВЦЭМ!$D$10+'СЕТ СН'!$F$6-'СЕТ СН'!$F$23</f>
        <v>986.98243677000005</v>
      </c>
      <c r="S25" s="36">
        <f>SUMIFS(СВЦЭМ!$D$39:$D$782,СВЦЭМ!$A$39:$A$782,$A25,СВЦЭМ!$B$39:$B$782,S$11)+'СЕТ СН'!$F$11+СВЦЭМ!$D$10+'СЕТ СН'!$F$6-'СЕТ СН'!$F$23</f>
        <v>997.01253450000002</v>
      </c>
      <c r="T25" s="36">
        <f>SUMIFS(СВЦЭМ!$D$39:$D$782,СВЦЭМ!$A$39:$A$782,$A25,СВЦЭМ!$B$39:$B$782,T$11)+'СЕТ СН'!$F$11+СВЦЭМ!$D$10+'СЕТ СН'!$F$6-'СЕТ СН'!$F$23</f>
        <v>982.09185203000004</v>
      </c>
      <c r="U25" s="36">
        <f>SUMIFS(СВЦЭМ!$D$39:$D$782,СВЦЭМ!$A$39:$A$782,$A25,СВЦЭМ!$B$39:$B$782,U$11)+'СЕТ СН'!$F$11+СВЦЭМ!$D$10+'СЕТ СН'!$F$6-'СЕТ СН'!$F$23</f>
        <v>973.06870490000006</v>
      </c>
      <c r="V25" s="36">
        <f>SUMIFS(СВЦЭМ!$D$39:$D$782,СВЦЭМ!$A$39:$A$782,$A25,СВЦЭМ!$B$39:$B$782,V$11)+'СЕТ СН'!$F$11+СВЦЭМ!$D$10+'СЕТ СН'!$F$6-'СЕТ СН'!$F$23</f>
        <v>989.5819649</v>
      </c>
      <c r="W25" s="36">
        <f>SUMIFS(СВЦЭМ!$D$39:$D$782,СВЦЭМ!$A$39:$A$782,$A25,СВЦЭМ!$B$39:$B$782,W$11)+'СЕТ СН'!$F$11+СВЦЭМ!$D$10+'СЕТ СН'!$F$6-'СЕТ СН'!$F$23</f>
        <v>990.96713119000003</v>
      </c>
      <c r="X25" s="36">
        <f>SUMIFS(СВЦЭМ!$D$39:$D$782,СВЦЭМ!$A$39:$A$782,$A25,СВЦЭМ!$B$39:$B$782,X$11)+'СЕТ СН'!$F$11+СВЦЭМ!$D$10+'СЕТ СН'!$F$6-'СЕТ СН'!$F$23</f>
        <v>995.42686469</v>
      </c>
      <c r="Y25" s="36">
        <f>SUMIFS(СВЦЭМ!$D$39:$D$782,СВЦЭМ!$A$39:$A$782,$A25,СВЦЭМ!$B$39:$B$782,Y$11)+'СЕТ СН'!$F$11+СВЦЭМ!$D$10+'СЕТ СН'!$F$6-'СЕТ СН'!$F$23</f>
        <v>1007.96978763</v>
      </c>
    </row>
    <row r="26" spans="1:25" ht="15.75" x14ac:dyDescent="0.2">
      <c r="A26" s="35">
        <f t="shared" si="0"/>
        <v>44331</v>
      </c>
      <c r="B26" s="36">
        <f>SUMIFS(СВЦЭМ!$D$39:$D$782,СВЦЭМ!$A$39:$A$782,$A26,СВЦЭМ!$B$39:$B$782,B$11)+'СЕТ СН'!$F$11+СВЦЭМ!$D$10+'СЕТ СН'!$F$6-'СЕТ СН'!$F$23</f>
        <v>1013.6942517900001</v>
      </c>
      <c r="C26" s="36">
        <f>SUMIFS(СВЦЭМ!$D$39:$D$782,СВЦЭМ!$A$39:$A$782,$A26,СВЦЭМ!$B$39:$B$782,C$11)+'СЕТ СН'!$F$11+СВЦЭМ!$D$10+'СЕТ СН'!$F$6-'СЕТ СН'!$F$23</f>
        <v>1029.4737832400001</v>
      </c>
      <c r="D26" s="36">
        <f>SUMIFS(СВЦЭМ!$D$39:$D$782,СВЦЭМ!$A$39:$A$782,$A26,СВЦЭМ!$B$39:$B$782,D$11)+'СЕТ СН'!$F$11+СВЦЭМ!$D$10+'СЕТ СН'!$F$6-'СЕТ СН'!$F$23</f>
        <v>1058.8211349599999</v>
      </c>
      <c r="E26" s="36">
        <f>SUMIFS(СВЦЭМ!$D$39:$D$782,СВЦЭМ!$A$39:$A$782,$A26,СВЦЭМ!$B$39:$B$782,E$11)+'СЕТ СН'!$F$11+СВЦЭМ!$D$10+'СЕТ СН'!$F$6-'СЕТ СН'!$F$23</f>
        <v>1078.8501833400001</v>
      </c>
      <c r="F26" s="36">
        <f>SUMIFS(СВЦЭМ!$D$39:$D$782,СВЦЭМ!$A$39:$A$782,$A26,СВЦЭМ!$B$39:$B$782,F$11)+'СЕТ СН'!$F$11+СВЦЭМ!$D$10+'СЕТ СН'!$F$6-'СЕТ СН'!$F$23</f>
        <v>1082.99087689</v>
      </c>
      <c r="G26" s="36">
        <f>SUMIFS(СВЦЭМ!$D$39:$D$782,СВЦЭМ!$A$39:$A$782,$A26,СВЦЭМ!$B$39:$B$782,G$11)+'СЕТ СН'!$F$11+СВЦЭМ!$D$10+'СЕТ СН'!$F$6-'СЕТ СН'!$F$23</f>
        <v>1067.41254179</v>
      </c>
      <c r="H26" s="36">
        <f>SUMIFS(СВЦЭМ!$D$39:$D$782,СВЦЭМ!$A$39:$A$782,$A26,СВЦЭМ!$B$39:$B$782,H$11)+'СЕТ СН'!$F$11+СВЦЭМ!$D$10+'СЕТ СН'!$F$6-'СЕТ СН'!$F$23</f>
        <v>1020.2497280900001</v>
      </c>
      <c r="I26" s="36">
        <f>SUMIFS(СВЦЭМ!$D$39:$D$782,СВЦЭМ!$A$39:$A$782,$A26,СВЦЭМ!$B$39:$B$782,I$11)+'СЕТ СН'!$F$11+СВЦЭМ!$D$10+'СЕТ СН'!$F$6-'СЕТ СН'!$F$23</f>
        <v>966.89280472000007</v>
      </c>
      <c r="J26" s="36">
        <f>SUMIFS(СВЦЭМ!$D$39:$D$782,СВЦЭМ!$A$39:$A$782,$A26,СВЦЭМ!$B$39:$B$782,J$11)+'СЕТ СН'!$F$11+СВЦЭМ!$D$10+'СЕТ СН'!$F$6-'СЕТ СН'!$F$23</f>
        <v>978.75353312000004</v>
      </c>
      <c r="K26" s="36">
        <f>SUMIFS(СВЦЭМ!$D$39:$D$782,СВЦЭМ!$A$39:$A$782,$A26,СВЦЭМ!$B$39:$B$782,K$11)+'СЕТ СН'!$F$11+СВЦЭМ!$D$10+'СЕТ СН'!$F$6-'СЕТ СН'!$F$23</f>
        <v>963.86583948000009</v>
      </c>
      <c r="L26" s="36">
        <f>SUMIFS(СВЦЭМ!$D$39:$D$782,СВЦЭМ!$A$39:$A$782,$A26,СВЦЭМ!$B$39:$B$782,L$11)+'СЕТ СН'!$F$11+СВЦЭМ!$D$10+'СЕТ СН'!$F$6-'СЕТ СН'!$F$23</f>
        <v>947.07023757000002</v>
      </c>
      <c r="M26" s="36">
        <f>SUMIFS(СВЦЭМ!$D$39:$D$782,СВЦЭМ!$A$39:$A$782,$A26,СВЦЭМ!$B$39:$B$782,M$11)+'СЕТ СН'!$F$11+СВЦЭМ!$D$10+'СЕТ СН'!$F$6-'СЕТ СН'!$F$23</f>
        <v>954.93698734000009</v>
      </c>
      <c r="N26" s="36">
        <f>SUMIFS(СВЦЭМ!$D$39:$D$782,СВЦЭМ!$A$39:$A$782,$A26,СВЦЭМ!$B$39:$B$782,N$11)+'СЕТ СН'!$F$11+СВЦЭМ!$D$10+'СЕТ СН'!$F$6-'СЕТ СН'!$F$23</f>
        <v>967.50720573000001</v>
      </c>
      <c r="O26" s="36">
        <f>SUMIFS(СВЦЭМ!$D$39:$D$782,СВЦЭМ!$A$39:$A$782,$A26,СВЦЭМ!$B$39:$B$782,O$11)+'СЕТ СН'!$F$11+СВЦЭМ!$D$10+'СЕТ СН'!$F$6-'СЕТ СН'!$F$23</f>
        <v>976.01250984000001</v>
      </c>
      <c r="P26" s="36">
        <f>SUMIFS(СВЦЭМ!$D$39:$D$782,СВЦЭМ!$A$39:$A$782,$A26,СВЦЭМ!$B$39:$B$782,P$11)+'СЕТ СН'!$F$11+СВЦЭМ!$D$10+'СЕТ СН'!$F$6-'СЕТ СН'!$F$23</f>
        <v>1002.6730424100001</v>
      </c>
      <c r="Q26" s="36">
        <f>SUMIFS(СВЦЭМ!$D$39:$D$782,СВЦЭМ!$A$39:$A$782,$A26,СВЦЭМ!$B$39:$B$782,Q$11)+'СЕТ СН'!$F$11+СВЦЭМ!$D$10+'СЕТ СН'!$F$6-'СЕТ СН'!$F$23</f>
        <v>998.20829300000003</v>
      </c>
      <c r="R26" s="36">
        <f>SUMIFS(СВЦЭМ!$D$39:$D$782,СВЦЭМ!$A$39:$A$782,$A26,СВЦЭМ!$B$39:$B$782,R$11)+'СЕТ СН'!$F$11+СВЦЭМ!$D$10+'СЕТ СН'!$F$6-'СЕТ СН'!$F$23</f>
        <v>982.82979010000008</v>
      </c>
      <c r="S26" s="36">
        <f>SUMIFS(СВЦЭМ!$D$39:$D$782,СВЦЭМ!$A$39:$A$782,$A26,СВЦЭМ!$B$39:$B$782,S$11)+'СЕТ СН'!$F$11+СВЦЭМ!$D$10+'СЕТ СН'!$F$6-'СЕТ СН'!$F$23</f>
        <v>976.36128881000002</v>
      </c>
      <c r="T26" s="36">
        <f>SUMIFS(СВЦЭМ!$D$39:$D$782,СВЦЭМ!$A$39:$A$782,$A26,СВЦЭМ!$B$39:$B$782,T$11)+'СЕТ СН'!$F$11+СВЦЭМ!$D$10+'СЕТ СН'!$F$6-'СЕТ СН'!$F$23</f>
        <v>952.67880131000004</v>
      </c>
      <c r="U26" s="36">
        <f>SUMIFS(СВЦЭМ!$D$39:$D$782,СВЦЭМ!$A$39:$A$782,$A26,СВЦЭМ!$B$39:$B$782,U$11)+'СЕТ СН'!$F$11+СВЦЭМ!$D$10+'СЕТ СН'!$F$6-'СЕТ СН'!$F$23</f>
        <v>925.05376361000003</v>
      </c>
      <c r="V26" s="36">
        <f>SUMIFS(СВЦЭМ!$D$39:$D$782,СВЦЭМ!$A$39:$A$782,$A26,СВЦЭМ!$B$39:$B$782,V$11)+'СЕТ СН'!$F$11+СВЦЭМ!$D$10+'СЕТ СН'!$F$6-'СЕТ СН'!$F$23</f>
        <v>901.69565602</v>
      </c>
      <c r="W26" s="36">
        <f>SUMIFS(СВЦЭМ!$D$39:$D$782,СВЦЭМ!$A$39:$A$782,$A26,СВЦЭМ!$B$39:$B$782,W$11)+'СЕТ СН'!$F$11+СВЦЭМ!$D$10+'СЕТ СН'!$F$6-'СЕТ СН'!$F$23</f>
        <v>898.99981694000007</v>
      </c>
      <c r="X26" s="36">
        <f>SUMIFS(СВЦЭМ!$D$39:$D$782,СВЦЭМ!$A$39:$A$782,$A26,СВЦЭМ!$B$39:$B$782,X$11)+'СЕТ СН'!$F$11+СВЦЭМ!$D$10+'СЕТ СН'!$F$6-'СЕТ СН'!$F$23</f>
        <v>902.55584199000009</v>
      </c>
      <c r="Y26" s="36">
        <f>SUMIFS(СВЦЭМ!$D$39:$D$782,СВЦЭМ!$A$39:$A$782,$A26,СВЦЭМ!$B$39:$B$782,Y$11)+'СЕТ СН'!$F$11+СВЦЭМ!$D$10+'СЕТ СН'!$F$6-'СЕТ СН'!$F$23</f>
        <v>928.56819929000005</v>
      </c>
    </row>
    <row r="27" spans="1:25" ht="15.75" x14ac:dyDescent="0.2">
      <c r="A27" s="35">
        <f t="shared" si="0"/>
        <v>44332</v>
      </c>
      <c r="B27" s="36">
        <f>SUMIFS(СВЦЭМ!$D$39:$D$782,СВЦЭМ!$A$39:$A$782,$A27,СВЦЭМ!$B$39:$B$782,B$11)+'СЕТ СН'!$F$11+СВЦЭМ!$D$10+'СЕТ СН'!$F$6-'СЕТ СН'!$F$23</f>
        <v>931.28410036000002</v>
      </c>
      <c r="C27" s="36">
        <f>SUMIFS(СВЦЭМ!$D$39:$D$782,СВЦЭМ!$A$39:$A$782,$A27,СВЦЭМ!$B$39:$B$782,C$11)+'СЕТ СН'!$F$11+СВЦЭМ!$D$10+'СЕТ СН'!$F$6-'СЕТ СН'!$F$23</f>
        <v>929.11329638000007</v>
      </c>
      <c r="D27" s="36">
        <f>SUMIFS(СВЦЭМ!$D$39:$D$782,СВЦЭМ!$A$39:$A$782,$A27,СВЦЭМ!$B$39:$B$782,D$11)+'СЕТ СН'!$F$11+СВЦЭМ!$D$10+'СЕТ СН'!$F$6-'СЕТ СН'!$F$23</f>
        <v>914.41803101000005</v>
      </c>
      <c r="E27" s="36">
        <f>SUMIFS(СВЦЭМ!$D$39:$D$782,СВЦЭМ!$A$39:$A$782,$A27,СВЦЭМ!$B$39:$B$782,E$11)+'СЕТ СН'!$F$11+СВЦЭМ!$D$10+'СЕТ СН'!$F$6-'СЕТ СН'!$F$23</f>
        <v>911.21580210000002</v>
      </c>
      <c r="F27" s="36">
        <f>SUMIFS(СВЦЭМ!$D$39:$D$782,СВЦЭМ!$A$39:$A$782,$A27,СВЦЭМ!$B$39:$B$782,F$11)+'СЕТ СН'!$F$11+СВЦЭМ!$D$10+'СЕТ СН'!$F$6-'СЕТ СН'!$F$23</f>
        <v>906.74598881000009</v>
      </c>
      <c r="G27" s="36">
        <f>SUMIFS(СВЦЭМ!$D$39:$D$782,СВЦЭМ!$A$39:$A$782,$A27,СВЦЭМ!$B$39:$B$782,G$11)+'СЕТ СН'!$F$11+СВЦЭМ!$D$10+'СЕТ СН'!$F$6-'СЕТ СН'!$F$23</f>
        <v>906.82027046000007</v>
      </c>
      <c r="H27" s="36">
        <f>SUMIFS(СВЦЭМ!$D$39:$D$782,СВЦЭМ!$A$39:$A$782,$A27,СВЦЭМ!$B$39:$B$782,H$11)+'СЕТ СН'!$F$11+СВЦЭМ!$D$10+'СЕТ СН'!$F$6-'СЕТ СН'!$F$23</f>
        <v>916.75978423000004</v>
      </c>
      <c r="I27" s="36">
        <f>SUMIFS(СВЦЭМ!$D$39:$D$782,СВЦЭМ!$A$39:$A$782,$A27,СВЦЭМ!$B$39:$B$782,I$11)+'СЕТ СН'!$F$11+СВЦЭМ!$D$10+'СЕТ СН'!$F$6-'СЕТ СН'!$F$23</f>
        <v>898.72735912000007</v>
      </c>
      <c r="J27" s="36">
        <f>SUMIFS(СВЦЭМ!$D$39:$D$782,СВЦЭМ!$A$39:$A$782,$A27,СВЦЭМ!$B$39:$B$782,J$11)+'СЕТ СН'!$F$11+СВЦЭМ!$D$10+'СЕТ СН'!$F$6-'СЕТ СН'!$F$23</f>
        <v>869.37022013000001</v>
      </c>
      <c r="K27" s="36">
        <f>SUMIFS(СВЦЭМ!$D$39:$D$782,СВЦЭМ!$A$39:$A$782,$A27,СВЦЭМ!$B$39:$B$782,K$11)+'СЕТ СН'!$F$11+СВЦЭМ!$D$10+'СЕТ СН'!$F$6-'СЕТ СН'!$F$23</f>
        <v>905.22995231000004</v>
      </c>
      <c r="L27" s="36">
        <f>SUMIFS(СВЦЭМ!$D$39:$D$782,СВЦЭМ!$A$39:$A$782,$A27,СВЦЭМ!$B$39:$B$782,L$11)+'СЕТ СН'!$F$11+СВЦЭМ!$D$10+'СЕТ СН'!$F$6-'СЕТ СН'!$F$23</f>
        <v>919.76502055000003</v>
      </c>
      <c r="M27" s="36">
        <f>SUMIFS(СВЦЭМ!$D$39:$D$782,СВЦЭМ!$A$39:$A$782,$A27,СВЦЭМ!$B$39:$B$782,M$11)+'СЕТ СН'!$F$11+СВЦЭМ!$D$10+'СЕТ СН'!$F$6-'СЕТ СН'!$F$23</f>
        <v>920.35224600000004</v>
      </c>
      <c r="N27" s="36">
        <f>SUMIFS(СВЦЭМ!$D$39:$D$782,СВЦЭМ!$A$39:$A$782,$A27,СВЦЭМ!$B$39:$B$782,N$11)+'СЕТ СН'!$F$11+СВЦЭМ!$D$10+'СЕТ СН'!$F$6-'СЕТ СН'!$F$23</f>
        <v>909.92860092000001</v>
      </c>
      <c r="O27" s="36">
        <f>SUMIFS(СВЦЭМ!$D$39:$D$782,СВЦЭМ!$A$39:$A$782,$A27,СВЦЭМ!$B$39:$B$782,O$11)+'СЕТ СН'!$F$11+СВЦЭМ!$D$10+'СЕТ СН'!$F$6-'СЕТ СН'!$F$23</f>
        <v>894.46695250000005</v>
      </c>
      <c r="P27" s="36">
        <f>SUMIFS(СВЦЭМ!$D$39:$D$782,СВЦЭМ!$A$39:$A$782,$A27,СВЦЭМ!$B$39:$B$782,P$11)+'СЕТ СН'!$F$11+СВЦЭМ!$D$10+'СЕТ СН'!$F$6-'СЕТ СН'!$F$23</f>
        <v>896.62074596000002</v>
      </c>
      <c r="Q27" s="36">
        <f>SUMIFS(СВЦЭМ!$D$39:$D$782,СВЦЭМ!$A$39:$A$782,$A27,СВЦЭМ!$B$39:$B$782,Q$11)+'СЕТ СН'!$F$11+СВЦЭМ!$D$10+'СЕТ СН'!$F$6-'СЕТ СН'!$F$23</f>
        <v>889.48760549000008</v>
      </c>
      <c r="R27" s="36">
        <f>SUMIFS(СВЦЭМ!$D$39:$D$782,СВЦЭМ!$A$39:$A$782,$A27,СВЦЭМ!$B$39:$B$782,R$11)+'СЕТ СН'!$F$11+СВЦЭМ!$D$10+'СЕТ СН'!$F$6-'СЕТ СН'!$F$23</f>
        <v>880.44783698000003</v>
      </c>
      <c r="S27" s="36">
        <f>SUMIFS(СВЦЭМ!$D$39:$D$782,СВЦЭМ!$A$39:$A$782,$A27,СВЦЭМ!$B$39:$B$782,S$11)+'СЕТ СН'!$F$11+СВЦЭМ!$D$10+'СЕТ СН'!$F$6-'СЕТ СН'!$F$23</f>
        <v>892.74589823000008</v>
      </c>
      <c r="T27" s="36">
        <f>SUMIFS(СВЦЭМ!$D$39:$D$782,СВЦЭМ!$A$39:$A$782,$A27,СВЦЭМ!$B$39:$B$782,T$11)+'СЕТ СН'!$F$11+СВЦЭМ!$D$10+'СЕТ СН'!$F$6-'СЕТ СН'!$F$23</f>
        <v>908.37424655000007</v>
      </c>
      <c r="U27" s="36">
        <f>SUMIFS(СВЦЭМ!$D$39:$D$782,СВЦЭМ!$A$39:$A$782,$A27,СВЦЭМ!$B$39:$B$782,U$11)+'СЕТ СН'!$F$11+СВЦЭМ!$D$10+'СЕТ СН'!$F$6-'СЕТ СН'!$F$23</f>
        <v>912.01955626000006</v>
      </c>
      <c r="V27" s="36">
        <f>SUMIFS(СВЦЭМ!$D$39:$D$782,СВЦЭМ!$A$39:$A$782,$A27,СВЦЭМ!$B$39:$B$782,V$11)+'СЕТ СН'!$F$11+СВЦЭМ!$D$10+'СЕТ СН'!$F$6-'СЕТ СН'!$F$23</f>
        <v>874.76880197000003</v>
      </c>
      <c r="W27" s="36">
        <f>SUMIFS(СВЦЭМ!$D$39:$D$782,СВЦЭМ!$A$39:$A$782,$A27,СВЦЭМ!$B$39:$B$782,W$11)+'СЕТ СН'!$F$11+СВЦЭМ!$D$10+'СЕТ СН'!$F$6-'СЕТ СН'!$F$23</f>
        <v>872.11371978</v>
      </c>
      <c r="X27" s="36">
        <f>SUMIFS(СВЦЭМ!$D$39:$D$782,СВЦЭМ!$A$39:$A$782,$A27,СВЦЭМ!$B$39:$B$782,X$11)+'СЕТ СН'!$F$11+СВЦЭМ!$D$10+'СЕТ СН'!$F$6-'СЕТ СН'!$F$23</f>
        <v>867.78191562000006</v>
      </c>
      <c r="Y27" s="36">
        <f>SUMIFS(СВЦЭМ!$D$39:$D$782,СВЦЭМ!$A$39:$A$782,$A27,СВЦЭМ!$B$39:$B$782,Y$11)+'СЕТ СН'!$F$11+СВЦЭМ!$D$10+'СЕТ СН'!$F$6-'СЕТ СН'!$F$23</f>
        <v>852.27614437</v>
      </c>
    </row>
    <row r="28" spans="1:25" ht="15.75" x14ac:dyDescent="0.2">
      <c r="A28" s="35">
        <f t="shared" si="0"/>
        <v>44333</v>
      </c>
      <c r="B28" s="36">
        <f>SUMIFS(СВЦЭМ!$D$39:$D$782,СВЦЭМ!$A$39:$A$782,$A28,СВЦЭМ!$B$39:$B$782,B$11)+'СЕТ СН'!$F$11+СВЦЭМ!$D$10+'СЕТ СН'!$F$6-'СЕТ СН'!$F$23</f>
        <v>880.03025890000004</v>
      </c>
      <c r="C28" s="36">
        <f>SUMIFS(СВЦЭМ!$D$39:$D$782,СВЦЭМ!$A$39:$A$782,$A28,СВЦЭМ!$B$39:$B$782,C$11)+'СЕТ СН'!$F$11+СВЦЭМ!$D$10+'СЕТ СН'!$F$6-'СЕТ СН'!$F$23</f>
        <v>918.85382694000009</v>
      </c>
      <c r="D28" s="36">
        <f>SUMIFS(СВЦЭМ!$D$39:$D$782,СВЦЭМ!$A$39:$A$782,$A28,СВЦЭМ!$B$39:$B$782,D$11)+'СЕТ СН'!$F$11+СВЦЭМ!$D$10+'СЕТ СН'!$F$6-'СЕТ СН'!$F$23</f>
        <v>948.69587751000006</v>
      </c>
      <c r="E28" s="36">
        <f>SUMIFS(СВЦЭМ!$D$39:$D$782,СВЦЭМ!$A$39:$A$782,$A28,СВЦЭМ!$B$39:$B$782,E$11)+'СЕТ СН'!$F$11+СВЦЭМ!$D$10+'СЕТ СН'!$F$6-'СЕТ СН'!$F$23</f>
        <v>962.56501093000008</v>
      </c>
      <c r="F28" s="36">
        <f>SUMIFS(СВЦЭМ!$D$39:$D$782,СВЦЭМ!$A$39:$A$782,$A28,СВЦЭМ!$B$39:$B$782,F$11)+'СЕТ СН'!$F$11+СВЦЭМ!$D$10+'СЕТ СН'!$F$6-'СЕТ СН'!$F$23</f>
        <v>990.36209536000001</v>
      </c>
      <c r="G28" s="36">
        <f>SUMIFS(СВЦЭМ!$D$39:$D$782,СВЦЭМ!$A$39:$A$782,$A28,СВЦЭМ!$B$39:$B$782,G$11)+'СЕТ СН'!$F$11+СВЦЭМ!$D$10+'СЕТ СН'!$F$6-'СЕТ СН'!$F$23</f>
        <v>972.27077483000005</v>
      </c>
      <c r="H28" s="36">
        <f>SUMIFS(СВЦЭМ!$D$39:$D$782,СВЦЭМ!$A$39:$A$782,$A28,СВЦЭМ!$B$39:$B$782,H$11)+'СЕТ СН'!$F$11+СВЦЭМ!$D$10+'СЕТ СН'!$F$6-'СЕТ СН'!$F$23</f>
        <v>928.12569927000004</v>
      </c>
      <c r="I28" s="36">
        <f>SUMIFS(СВЦЭМ!$D$39:$D$782,СВЦЭМ!$A$39:$A$782,$A28,СВЦЭМ!$B$39:$B$782,I$11)+'СЕТ СН'!$F$11+СВЦЭМ!$D$10+'СЕТ СН'!$F$6-'СЕТ СН'!$F$23</f>
        <v>900.17590916000006</v>
      </c>
      <c r="J28" s="36">
        <f>SUMIFS(СВЦЭМ!$D$39:$D$782,СВЦЭМ!$A$39:$A$782,$A28,СВЦЭМ!$B$39:$B$782,J$11)+'СЕТ СН'!$F$11+СВЦЭМ!$D$10+'СЕТ СН'!$F$6-'СЕТ СН'!$F$23</f>
        <v>948.25414492000004</v>
      </c>
      <c r="K28" s="36">
        <f>SUMIFS(СВЦЭМ!$D$39:$D$782,СВЦЭМ!$A$39:$A$782,$A28,СВЦЭМ!$B$39:$B$782,K$11)+'СЕТ СН'!$F$11+СВЦЭМ!$D$10+'СЕТ СН'!$F$6-'СЕТ СН'!$F$23</f>
        <v>869.63416708</v>
      </c>
      <c r="L28" s="36">
        <f>SUMIFS(СВЦЭМ!$D$39:$D$782,СВЦЭМ!$A$39:$A$782,$A28,СВЦЭМ!$B$39:$B$782,L$11)+'СЕТ СН'!$F$11+СВЦЭМ!$D$10+'СЕТ СН'!$F$6-'СЕТ СН'!$F$23</f>
        <v>863.81458835000001</v>
      </c>
      <c r="M28" s="36">
        <f>SUMIFS(СВЦЭМ!$D$39:$D$782,СВЦЭМ!$A$39:$A$782,$A28,СВЦЭМ!$B$39:$B$782,M$11)+'СЕТ СН'!$F$11+СВЦЭМ!$D$10+'СЕТ СН'!$F$6-'СЕТ СН'!$F$23</f>
        <v>855.9615015600001</v>
      </c>
      <c r="N28" s="36">
        <f>SUMIFS(СВЦЭМ!$D$39:$D$782,СВЦЭМ!$A$39:$A$782,$A28,СВЦЭМ!$B$39:$B$782,N$11)+'СЕТ СН'!$F$11+СВЦЭМ!$D$10+'СЕТ СН'!$F$6-'СЕТ СН'!$F$23</f>
        <v>848.06987236000009</v>
      </c>
      <c r="O28" s="36">
        <f>SUMIFS(СВЦЭМ!$D$39:$D$782,СВЦЭМ!$A$39:$A$782,$A28,СВЦЭМ!$B$39:$B$782,O$11)+'СЕТ СН'!$F$11+СВЦЭМ!$D$10+'СЕТ СН'!$F$6-'СЕТ СН'!$F$23</f>
        <v>849.68845179000004</v>
      </c>
      <c r="P28" s="36">
        <f>SUMIFS(СВЦЭМ!$D$39:$D$782,СВЦЭМ!$A$39:$A$782,$A28,СВЦЭМ!$B$39:$B$782,P$11)+'СЕТ СН'!$F$11+СВЦЭМ!$D$10+'СЕТ СН'!$F$6-'СЕТ СН'!$F$23</f>
        <v>866.38299105999999</v>
      </c>
      <c r="Q28" s="36">
        <f>SUMIFS(СВЦЭМ!$D$39:$D$782,СВЦЭМ!$A$39:$A$782,$A28,СВЦЭМ!$B$39:$B$782,Q$11)+'СЕТ СН'!$F$11+СВЦЭМ!$D$10+'СЕТ СН'!$F$6-'СЕТ СН'!$F$23</f>
        <v>877.17163990000006</v>
      </c>
      <c r="R28" s="36">
        <f>SUMIFS(СВЦЭМ!$D$39:$D$782,СВЦЭМ!$A$39:$A$782,$A28,СВЦЭМ!$B$39:$B$782,R$11)+'СЕТ СН'!$F$11+СВЦЭМ!$D$10+'СЕТ СН'!$F$6-'СЕТ СН'!$F$23</f>
        <v>878.32734381</v>
      </c>
      <c r="S28" s="36">
        <f>SUMIFS(СВЦЭМ!$D$39:$D$782,СВЦЭМ!$A$39:$A$782,$A28,СВЦЭМ!$B$39:$B$782,S$11)+'СЕТ СН'!$F$11+СВЦЭМ!$D$10+'СЕТ СН'!$F$6-'СЕТ СН'!$F$23</f>
        <v>882.95770128000004</v>
      </c>
      <c r="T28" s="36">
        <f>SUMIFS(СВЦЭМ!$D$39:$D$782,СВЦЭМ!$A$39:$A$782,$A28,СВЦЭМ!$B$39:$B$782,T$11)+'СЕТ СН'!$F$11+СВЦЭМ!$D$10+'СЕТ СН'!$F$6-'СЕТ СН'!$F$23</f>
        <v>878.97561417000009</v>
      </c>
      <c r="U28" s="36">
        <f>SUMIFS(СВЦЭМ!$D$39:$D$782,СВЦЭМ!$A$39:$A$782,$A28,СВЦЭМ!$B$39:$B$782,U$11)+'СЕТ СН'!$F$11+СВЦЭМ!$D$10+'СЕТ СН'!$F$6-'СЕТ СН'!$F$23</f>
        <v>877.67799858000001</v>
      </c>
      <c r="V28" s="36">
        <f>SUMIFS(СВЦЭМ!$D$39:$D$782,СВЦЭМ!$A$39:$A$782,$A28,СВЦЭМ!$B$39:$B$782,V$11)+'СЕТ СН'!$F$11+СВЦЭМ!$D$10+'СЕТ СН'!$F$6-'СЕТ СН'!$F$23</f>
        <v>850.08655321000003</v>
      </c>
      <c r="W28" s="36">
        <f>SUMIFS(СВЦЭМ!$D$39:$D$782,СВЦЭМ!$A$39:$A$782,$A28,СВЦЭМ!$B$39:$B$782,W$11)+'СЕТ СН'!$F$11+СВЦЭМ!$D$10+'СЕТ СН'!$F$6-'СЕТ СН'!$F$23</f>
        <v>851.93694817000005</v>
      </c>
      <c r="X28" s="36">
        <f>SUMIFS(СВЦЭМ!$D$39:$D$782,СВЦЭМ!$A$39:$A$782,$A28,СВЦЭМ!$B$39:$B$782,X$11)+'СЕТ СН'!$F$11+СВЦЭМ!$D$10+'СЕТ СН'!$F$6-'СЕТ СН'!$F$23</f>
        <v>844.06731696000008</v>
      </c>
      <c r="Y28" s="36">
        <f>SUMIFS(СВЦЭМ!$D$39:$D$782,СВЦЭМ!$A$39:$A$782,$A28,СВЦЭМ!$B$39:$B$782,Y$11)+'СЕТ СН'!$F$11+СВЦЭМ!$D$10+'СЕТ СН'!$F$6-'СЕТ СН'!$F$23</f>
        <v>858.77225794000003</v>
      </c>
    </row>
    <row r="29" spans="1:25" ht="15.75" x14ac:dyDescent="0.2">
      <c r="A29" s="35">
        <f t="shared" si="0"/>
        <v>44334</v>
      </c>
      <c r="B29" s="36">
        <f>SUMIFS(СВЦЭМ!$D$39:$D$782,СВЦЭМ!$A$39:$A$782,$A29,СВЦЭМ!$B$39:$B$782,B$11)+'СЕТ СН'!$F$11+СВЦЭМ!$D$10+'СЕТ СН'!$F$6-'СЕТ СН'!$F$23</f>
        <v>883.86557622000009</v>
      </c>
      <c r="C29" s="36">
        <f>SUMIFS(СВЦЭМ!$D$39:$D$782,СВЦЭМ!$A$39:$A$782,$A29,СВЦЭМ!$B$39:$B$782,C$11)+'СЕТ СН'!$F$11+СВЦЭМ!$D$10+'СЕТ СН'!$F$6-'СЕТ СН'!$F$23</f>
        <v>914.80328214000008</v>
      </c>
      <c r="D29" s="36">
        <f>SUMIFS(СВЦЭМ!$D$39:$D$782,СВЦЭМ!$A$39:$A$782,$A29,СВЦЭМ!$B$39:$B$782,D$11)+'СЕТ СН'!$F$11+СВЦЭМ!$D$10+'СЕТ СН'!$F$6-'СЕТ СН'!$F$23</f>
        <v>938.21335177000003</v>
      </c>
      <c r="E29" s="36">
        <f>SUMIFS(СВЦЭМ!$D$39:$D$782,СВЦЭМ!$A$39:$A$782,$A29,СВЦЭМ!$B$39:$B$782,E$11)+'СЕТ СН'!$F$11+СВЦЭМ!$D$10+'СЕТ СН'!$F$6-'СЕТ СН'!$F$23</f>
        <v>951.37230996000005</v>
      </c>
      <c r="F29" s="36">
        <f>SUMIFS(СВЦЭМ!$D$39:$D$782,СВЦЭМ!$A$39:$A$782,$A29,СВЦЭМ!$B$39:$B$782,F$11)+'СЕТ СН'!$F$11+СВЦЭМ!$D$10+'СЕТ СН'!$F$6-'СЕТ СН'!$F$23</f>
        <v>950.70978177000006</v>
      </c>
      <c r="G29" s="36">
        <f>SUMIFS(СВЦЭМ!$D$39:$D$782,СВЦЭМ!$A$39:$A$782,$A29,СВЦЭМ!$B$39:$B$782,G$11)+'СЕТ СН'!$F$11+СВЦЭМ!$D$10+'СЕТ СН'!$F$6-'СЕТ СН'!$F$23</f>
        <v>936.45762815000001</v>
      </c>
      <c r="H29" s="36">
        <f>SUMIFS(СВЦЭМ!$D$39:$D$782,СВЦЭМ!$A$39:$A$782,$A29,СВЦЭМ!$B$39:$B$782,H$11)+'СЕТ СН'!$F$11+СВЦЭМ!$D$10+'СЕТ СН'!$F$6-'СЕТ СН'!$F$23</f>
        <v>896.01955004000001</v>
      </c>
      <c r="I29" s="36">
        <f>SUMIFS(СВЦЭМ!$D$39:$D$782,СВЦЭМ!$A$39:$A$782,$A29,СВЦЭМ!$B$39:$B$782,I$11)+'СЕТ СН'!$F$11+СВЦЭМ!$D$10+'СЕТ СН'!$F$6-'СЕТ СН'!$F$23</f>
        <v>875.60862233</v>
      </c>
      <c r="J29" s="36">
        <f>SUMIFS(СВЦЭМ!$D$39:$D$782,СВЦЭМ!$A$39:$A$782,$A29,СВЦЭМ!$B$39:$B$782,J$11)+'СЕТ СН'!$F$11+СВЦЭМ!$D$10+'СЕТ СН'!$F$6-'СЕТ СН'!$F$23</f>
        <v>844.1616012500001</v>
      </c>
      <c r="K29" s="36">
        <f>SUMIFS(СВЦЭМ!$D$39:$D$782,СВЦЭМ!$A$39:$A$782,$A29,СВЦЭМ!$B$39:$B$782,K$11)+'СЕТ СН'!$F$11+СВЦЭМ!$D$10+'СЕТ СН'!$F$6-'СЕТ СН'!$F$23</f>
        <v>832.38185128000009</v>
      </c>
      <c r="L29" s="36">
        <f>SUMIFS(СВЦЭМ!$D$39:$D$782,СВЦЭМ!$A$39:$A$782,$A29,СВЦЭМ!$B$39:$B$782,L$11)+'СЕТ СН'!$F$11+СВЦЭМ!$D$10+'СЕТ СН'!$F$6-'СЕТ СН'!$F$23</f>
        <v>824.39900039000008</v>
      </c>
      <c r="M29" s="36">
        <f>SUMIFS(СВЦЭМ!$D$39:$D$782,СВЦЭМ!$A$39:$A$782,$A29,СВЦЭМ!$B$39:$B$782,M$11)+'СЕТ СН'!$F$11+СВЦЭМ!$D$10+'СЕТ СН'!$F$6-'СЕТ СН'!$F$23</f>
        <v>838.43847555000002</v>
      </c>
      <c r="N29" s="36">
        <f>SUMIFS(СВЦЭМ!$D$39:$D$782,СВЦЭМ!$A$39:$A$782,$A29,СВЦЭМ!$B$39:$B$782,N$11)+'СЕТ СН'!$F$11+СВЦЭМ!$D$10+'СЕТ СН'!$F$6-'СЕТ СН'!$F$23</f>
        <v>847.21203456000001</v>
      </c>
      <c r="O29" s="36">
        <f>SUMIFS(СВЦЭМ!$D$39:$D$782,СВЦЭМ!$A$39:$A$782,$A29,СВЦЭМ!$B$39:$B$782,O$11)+'СЕТ СН'!$F$11+СВЦЭМ!$D$10+'СЕТ СН'!$F$6-'СЕТ СН'!$F$23</f>
        <v>876.50596547000009</v>
      </c>
      <c r="P29" s="36">
        <f>SUMIFS(СВЦЭМ!$D$39:$D$782,СВЦЭМ!$A$39:$A$782,$A29,СВЦЭМ!$B$39:$B$782,P$11)+'СЕТ СН'!$F$11+СВЦЭМ!$D$10+'СЕТ СН'!$F$6-'СЕТ СН'!$F$23</f>
        <v>885.21223099000008</v>
      </c>
      <c r="Q29" s="36">
        <f>SUMIFS(СВЦЭМ!$D$39:$D$782,СВЦЭМ!$A$39:$A$782,$A29,СВЦЭМ!$B$39:$B$782,Q$11)+'СЕТ СН'!$F$11+СВЦЭМ!$D$10+'СЕТ СН'!$F$6-'СЕТ СН'!$F$23</f>
        <v>887.93424440000001</v>
      </c>
      <c r="R29" s="36">
        <f>SUMIFS(СВЦЭМ!$D$39:$D$782,СВЦЭМ!$A$39:$A$782,$A29,СВЦЭМ!$B$39:$B$782,R$11)+'СЕТ СН'!$F$11+СВЦЭМ!$D$10+'СЕТ СН'!$F$6-'СЕТ СН'!$F$23</f>
        <v>886.10810082</v>
      </c>
      <c r="S29" s="36">
        <f>SUMIFS(СВЦЭМ!$D$39:$D$782,СВЦЭМ!$A$39:$A$782,$A29,СВЦЭМ!$B$39:$B$782,S$11)+'СЕТ СН'!$F$11+СВЦЭМ!$D$10+'СЕТ СН'!$F$6-'СЕТ СН'!$F$23</f>
        <v>880.83845428000006</v>
      </c>
      <c r="T29" s="36">
        <f>SUMIFS(СВЦЭМ!$D$39:$D$782,СВЦЭМ!$A$39:$A$782,$A29,СВЦЭМ!$B$39:$B$782,T$11)+'СЕТ СН'!$F$11+СВЦЭМ!$D$10+'СЕТ СН'!$F$6-'СЕТ СН'!$F$23</f>
        <v>875.74178709</v>
      </c>
      <c r="U29" s="36">
        <f>SUMIFS(СВЦЭМ!$D$39:$D$782,СВЦЭМ!$A$39:$A$782,$A29,СВЦЭМ!$B$39:$B$782,U$11)+'СЕТ СН'!$F$11+СВЦЭМ!$D$10+'СЕТ СН'!$F$6-'СЕТ СН'!$F$23</f>
        <v>861.34844506000002</v>
      </c>
      <c r="V29" s="36">
        <f>SUMIFS(СВЦЭМ!$D$39:$D$782,СВЦЭМ!$A$39:$A$782,$A29,СВЦЭМ!$B$39:$B$782,V$11)+'СЕТ СН'!$F$11+СВЦЭМ!$D$10+'СЕТ СН'!$F$6-'СЕТ СН'!$F$23</f>
        <v>837.0332606500001</v>
      </c>
      <c r="W29" s="36">
        <f>SUMIFS(СВЦЭМ!$D$39:$D$782,СВЦЭМ!$A$39:$A$782,$A29,СВЦЭМ!$B$39:$B$782,W$11)+'СЕТ СН'!$F$11+СВЦЭМ!$D$10+'СЕТ СН'!$F$6-'СЕТ СН'!$F$23</f>
        <v>832.80342240000004</v>
      </c>
      <c r="X29" s="36">
        <f>SUMIFS(СВЦЭМ!$D$39:$D$782,СВЦЭМ!$A$39:$A$782,$A29,СВЦЭМ!$B$39:$B$782,X$11)+'СЕТ СН'!$F$11+СВЦЭМ!$D$10+'СЕТ СН'!$F$6-'СЕТ СН'!$F$23</f>
        <v>851.25352053000006</v>
      </c>
      <c r="Y29" s="36">
        <f>SUMIFS(СВЦЭМ!$D$39:$D$782,СВЦЭМ!$A$39:$A$782,$A29,СВЦЭМ!$B$39:$B$782,Y$11)+'СЕТ СН'!$F$11+СВЦЭМ!$D$10+'СЕТ СН'!$F$6-'СЕТ СН'!$F$23</f>
        <v>890.87649625000006</v>
      </c>
    </row>
    <row r="30" spans="1:25" ht="15.75" x14ac:dyDescent="0.2">
      <c r="A30" s="35">
        <f t="shared" si="0"/>
        <v>44335</v>
      </c>
      <c r="B30" s="36">
        <f>SUMIFS(СВЦЭМ!$D$39:$D$782,СВЦЭМ!$A$39:$A$782,$A30,СВЦЭМ!$B$39:$B$782,B$11)+'СЕТ СН'!$F$11+СВЦЭМ!$D$10+'СЕТ СН'!$F$6-'СЕТ СН'!$F$23</f>
        <v>938.98236465000002</v>
      </c>
      <c r="C30" s="36">
        <f>SUMIFS(СВЦЭМ!$D$39:$D$782,СВЦЭМ!$A$39:$A$782,$A30,СВЦЭМ!$B$39:$B$782,C$11)+'СЕТ СН'!$F$11+СВЦЭМ!$D$10+'СЕТ СН'!$F$6-'СЕТ СН'!$F$23</f>
        <v>951.3402232200001</v>
      </c>
      <c r="D30" s="36">
        <f>SUMIFS(СВЦЭМ!$D$39:$D$782,СВЦЭМ!$A$39:$A$782,$A30,СВЦЭМ!$B$39:$B$782,D$11)+'СЕТ СН'!$F$11+СВЦЭМ!$D$10+'СЕТ СН'!$F$6-'СЕТ СН'!$F$23</f>
        <v>967.60177813000007</v>
      </c>
      <c r="E30" s="36">
        <f>SUMIFS(СВЦЭМ!$D$39:$D$782,СВЦЭМ!$A$39:$A$782,$A30,СВЦЭМ!$B$39:$B$782,E$11)+'СЕТ СН'!$F$11+СВЦЭМ!$D$10+'СЕТ СН'!$F$6-'СЕТ СН'!$F$23</f>
        <v>984.85025378</v>
      </c>
      <c r="F30" s="36">
        <f>SUMIFS(СВЦЭМ!$D$39:$D$782,СВЦЭМ!$A$39:$A$782,$A30,СВЦЭМ!$B$39:$B$782,F$11)+'СЕТ СН'!$F$11+СВЦЭМ!$D$10+'СЕТ СН'!$F$6-'СЕТ СН'!$F$23</f>
        <v>984.02697201000001</v>
      </c>
      <c r="G30" s="36">
        <f>SUMIFS(СВЦЭМ!$D$39:$D$782,СВЦЭМ!$A$39:$A$782,$A30,СВЦЭМ!$B$39:$B$782,G$11)+'СЕТ СН'!$F$11+СВЦЭМ!$D$10+'СЕТ СН'!$F$6-'СЕТ СН'!$F$23</f>
        <v>973.5725994500001</v>
      </c>
      <c r="H30" s="36">
        <f>SUMIFS(СВЦЭМ!$D$39:$D$782,СВЦЭМ!$A$39:$A$782,$A30,СВЦЭМ!$B$39:$B$782,H$11)+'СЕТ СН'!$F$11+СВЦЭМ!$D$10+'СЕТ СН'!$F$6-'СЕТ СН'!$F$23</f>
        <v>928.26693354000008</v>
      </c>
      <c r="I30" s="36">
        <f>SUMIFS(СВЦЭМ!$D$39:$D$782,СВЦЭМ!$A$39:$A$782,$A30,СВЦЭМ!$B$39:$B$782,I$11)+'СЕТ СН'!$F$11+СВЦЭМ!$D$10+'СЕТ СН'!$F$6-'СЕТ СН'!$F$23</f>
        <v>890.02398519000008</v>
      </c>
      <c r="J30" s="36">
        <f>SUMIFS(СВЦЭМ!$D$39:$D$782,СВЦЭМ!$A$39:$A$782,$A30,СВЦЭМ!$B$39:$B$782,J$11)+'СЕТ СН'!$F$11+СВЦЭМ!$D$10+'СЕТ СН'!$F$6-'СЕТ СН'!$F$23</f>
        <v>876.23631195000007</v>
      </c>
      <c r="K30" s="36">
        <f>SUMIFS(СВЦЭМ!$D$39:$D$782,СВЦЭМ!$A$39:$A$782,$A30,СВЦЭМ!$B$39:$B$782,K$11)+'СЕТ СН'!$F$11+СВЦЭМ!$D$10+'СЕТ СН'!$F$6-'СЕТ СН'!$F$23</f>
        <v>869.92760848</v>
      </c>
      <c r="L30" s="36">
        <f>SUMIFS(СВЦЭМ!$D$39:$D$782,СВЦЭМ!$A$39:$A$782,$A30,СВЦЭМ!$B$39:$B$782,L$11)+'СЕТ СН'!$F$11+СВЦЭМ!$D$10+'СЕТ СН'!$F$6-'СЕТ СН'!$F$23</f>
        <v>875.06323004000001</v>
      </c>
      <c r="M30" s="36">
        <f>SUMIFS(СВЦЭМ!$D$39:$D$782,СВЦЭМ!$A$39:$A$782,$A30,СВЦЭМ!$B$39:$B$782,M$11)+'СЕТ СН'!$F$11+СВЦЭМ!$D$10+'СЕТ СН'!$F$6-'СЕТ СН'!$F$23</f>
        <v>901.21188024000003</v>
      </c>
      <c r="N30" s="36">
        <f>SUMIFS(СВЦЭМ!$D$39:$D$782,СВЦЭМ!$A$39:$A$782,$A30,СВЦЭМ!$B$39:$B$782,N$11)+'СЕТ СН'!$F$11+СВЦЭМ!$D$10+'СЕТ СН'!$F$6-'СЕТ СН'!$F$23</f>
        <v>939.57600335000006</v>
      </c>
      <c r="O30" s="36">
        <f>SUMIFS(СВЦЭМ!$D$39:$D$782,СВЦЭМ!$A$39:$A$782,$A30,СВЦЭМ!$B$39:$B$782,O$11)+'СЕТ СН'!$F$11+СВЦЭМ!$D$10+'СЕТ СН'!$F$6-'СЕТ СН'!$F$23</f>
        <v>976.3655886900001</v>
      </c>
      <c r="P30" s="36">
        <f>SUMIFS(СВЦЭМ!$D$39:$D$782,СВЦЭМ!$A$39:$A$782,$A30,СВЦЭМ!$B$39:$B$782,P$11)+'СЕТ СН'!$F$11+СВЦЭМ!$D$10+'СЕТ СН'!$F$6-'СЕТ СН'!$F$23</f>
        <v>982.57242248</v>
      </c>
      <c r="Q30" s="36">
        <f>SUMIFS(СВЦЭМ!$D$39:$D$782,СВЦЭМ!$A$39:$A$782,$A30,СВЦЭМ!$B$39:$B$782,Q$11)+'СЕТ СН'!$F$11+СВЦЭМ!$D$10+'СЕТ СН'!$F$6-'СЕТ СН'!$F$23</f>
        <v>976.55408494000005</v>
      </c>
      <c r="R30" s="36">
        <f>SUMIFS(СВЦЭМ!$D$39:$D$782,СВЦЭМ!$A$39:$A$782,$A30,СВЦЭМ!$B$39:$B$782,R$11)+'СЕТ СН'!$F$11+СВЦЭМ!$D$10+'СЕТ СН'!$F$6-'СЕТ СН'!$F$23</f>
        <v>958.35294181000006</v>
      </c>
      <c r="S30" s="36">
        <f>SUMIFS(СВЦЭМ!$D$39:$D$782,СВЦЭМ!$A$39:$A$782,$A30,СВЦЭМ!$B$39:$B$782,S$11)+'СЕТ СН'!$F$11+СВЦЭМ!$D$10+'СЕТ СН'!$F$6-'СЕТ СН'!$F$23</f>
        <v>934.90418781000005</v>
      </c>
      <c r="T30" s="36">
        <f>SUMIFS(СВЦЭМ!$D$39:$D$782,СВЦЭМ!$A$39:$A$782,$A30,СВЦЭМ!$B$39:$B$782,T$11)+'СЕТ СН'!$F$11+СВЦЭМ!$D$10+'СЕТ СН'!$F$6-'СЕТ СН'!$F$23</f>
        <v>912.76565085000004</v>
      </c>
      <c r="U30" s="36">
        <f>SUMIFS(СВЦЭМ!$D$39:$D$782,СВЦЭМ!$A$39:$A$782,$A30,СВЦЭМ!$B$39:$B$782,U$11)+'СЕТ СН'!$F$11+СВЦЭМ!$D$10+'СЕТ СН'!$F$6-'СЕТ СН'!$F$23</f>
        <v>900.82165079000004</v>
      </c>
      <c r="V30" s="36">
        <f>SUMIFS(СВЦЭМ!$D$39:$D$782,СВЦЭМ!$A$39:$A$782,$A30,СВЦЭМ!$B$39:$B$782,V$11)+'СЕТ СН'!$F$11+СВЦЭМ!$D$10+'СЕТ СН'!$F$6-'СЕТ СН'!$F$23</f>
        <v>876.13093959000003</v>
      </c>
      <c r="W30" s="36">
        <f>SUMIFS(СВЦЭМ!$D$39:$D$782,СВЦЭМ!$A$39:$A$782,$A30,СВЦЭМ!$B$39:$B$782,W$11)+'СЕТ СН'!$F$11+СВЦЭМ!$D$10+'СЕТ СН'!$F$6-'СЕТ СН'!$F$23</f>
        <v>853.97837206000008</v>
      </c>
      <c r="X30" s="36">
        <f>SUMIFS(СВЦЭМ!$D$39:$D$782,СВЦЭМ!$A$39:$A$782,$A30,СВЦЭМ!$B$39:$B$782,X$11)+'СЕТ СН'!$F$11+СВЦЭМ!$D$10+'СЕТ СН'!$F$6-'СЕТ СН'!$F$23</f>
        <v>825.08743971000001</v>
      </c>
      <c r="Y30" s="36">
        <f>SUMIFS(СВЦЭМ!$D$39:$D$782,СВЦЭМ!$A$39:$A$782,$A30,СВЦЭМ!$B$39:$B$782,Y$11)+'СЕТ СН'!$F$11+СВЦЭМ!$D$10+'СЕТ СН'!$F$6-'СЕТ СН'!$F$23</f>
        <v>878.64117880000003</v>
      </c>
    </row>
    <row r="31" spans="1:25" ht="15.75" x14ac:dyDescent="0.2">
      <c r="A31" s="35">
        <f t="shared" si="0"/>
        <v>44336</v>
      </c>
      <c r="B31" s="36">
        <f>SUMIFS(СВЦЭМ!$D$39:$D$782,СВЦЭМ!$A$39:$A$782,$A31,СВЦЭМ!$B$39:$B$782,B$11)+'СЕТ СН'!$F$11+СВЦЭМ!$D$10+'СЕТ СН'!$F$6-'СЕТ СН'!$F$23</f>
        <v>950.80737665000004</v>
      </c>
      <c r="C31" s="36">
        <f>SUMIFS(СВЦЭМ!$D$39:$D$782,СВЦЭМ!$A$39:$A$782,$A31,СВЦЭМ!$B$39:$B$782,C$11)+'СЕТ СН'!$F$11+СВЦЭМ!$D$10+'СЕТ СН'!$F$6-'СЕТ СН'!$F$23</f>
        <v>983.49262949000001</v>
      </c>
      <c r="D31" s="36">
        <f>SUMIFS(СВЦЭМ!$D$39:$D$782,СВЦЭМ!$A$39:$A$782,$A31,СВЦЭМ!$B$39:$B$782,D$11)+'СЕТ СН'!$F$11+СВЦЭМ!$D$10+'СЕТ СН'!$F$6-'СЕТ СН'!$F$23</f>
        <v>989.34747719000006</v>
      </c>
      <c r="E31" s="36">
        <f>SUMIFS(СВЦЭМ!$D$39:$D$782,СВЦЭМ!$A$39:$A$782,$A31,СВЦЭМ!$B$39:$B$782,E$11)+'СЕТ СН'!$F$11+СВЦЭМ!$D$10+'СЕТ СН'!$F$6-'СЕТ СН'!$F$23</f>
        <v>999.41009176</v>
      </c>
      <c r="F31" s="36">
        <f>SUMIFS(СВЦЭМ!$D$39:$D$782,СВЦЭМ!$A$39:$A$782,$A31,СВЦЭМ!$B$39:$B$782,F$11)+'СЕТ СН'!$F$11+СВЦЭМ!$D$10+'СЕТ СН'!$F$6-'СЕТ СН'!$F$23</f>
        <v>1010.58231605</v>
      </c>
      <c r="G31" s="36">
        <f>SUMIFS(СВЦЭМ!$D$39:$D$782,СВЦЭМ!$A$39:$A$782,$A31,СВЦЭМ!$B$39:$B$782,G$11)+'СЕТ СН'!$F$11+СВЦЭМ!$D$10+'СЕТ СН'!$F$6-'СЕТ СН'!$F$23</f>
        <v>991.49508851000007</v>
      </c>
      <c r="H31" s="36">
        <f>SUMIFS(СВЦЭМ!$D$39:$D$782,СВЦЭМ!$A$39:$A$782,$A31,СВЦЭМ!$B$39:$B$782,H$11)+'СЕТ СН'!$F$11+СВЦЭМ!$D$10+'СЕТ СН'!$F$6-'СЕТ СН'!$F$23</f>
        <v>967.33945377000009</v>
      </c>
      <c r="I31" s="36">
        <f>SUMIFS(СВЦЭМ!$D$39:$D$782,СВЦЭМ!$A$39:$A$782,$A31,СВЦЭМ!$B$39:$B$782,I$11)+'СЕТ СН'!$F$11+СВЦЭМ!$D$10+'СЕТ СН'!$F$6-'СЕТ СН'!$F$23</f>
        <v>902.54456964000008</v>
      </c>
      <c r="J31" s="36">
        <f>SUMIFS(СВЦЭМ!$D$39:$D$782,СВЦЭМ!$A$39:$A$782,$A31,СВЦЭМ!$B$39:$B$782,J$11)+'СЕТ СН'!$F$11+СВЦЭМ!$D$10+'СЕТ СН'!$F$6-'СЕТ СН'!$F$23</f>
        <v>841.74059431000001</v>
      </c>
      <c r="K31" s="36">
        <f>SUMIFS(СВЦЭМ!$D$39:$D$782,СВЦЭМ!$A$39:$A$782,$A31,СВЦЭМ!$B$39:$B$782,K$11)+'СЕТ СН'!$F$11+СВЦЭМ!$D$10+'СЕТ СН'!$F$6-'СЕТ СН'!$F$23</f>
        <v>813.77176999000005</v>
      </c>
      <c r="L31" s="36">
        <f>SUMIFS(СВЦЭМ!$D$39:$D$782,СВЦЭМ!$A$39:$A$782,$A31,СВЦЭМ!$B$39:$B$782,L$11)+'СЕТ СН'!$F$11+СВЦЭМ!$D$10+'СЕТ СН'!$F$6-'СЕТ СН'!$F$23</f>
        <v>814.57337000000007</v>
      </c>
      <c r="M31" s="36">
        <f>SUMIFS(СВЦЭМ!$D$39:$D$782,СВЦЭМ!$A$39:$A$782,$A31,СВЦЭМ!$B$39:$B$782,M$11)+'СЕТ СН'!$F$11+СВЦЭМ!$D$10+'СЕТ СН'!$F$6-'СЕТ СН'!$F$23</f>
        <v>808.9436612400001</v>
      </c>
      <c r="N31" s="36">
        <f>SUMIFS(СВЦЭМ!$D$39:$D$782,СВЦЭМ!$A$39:$A$782,$A31,СВЦЭМ!$B$39:$B$782,N$11)+'СЕТ СН'!$F$11+СВЦЭМ!$D$10+'СЕТ СН'!$F$6-'СЕТ СН'!$F$23</f>
        <v>849.21411950000004</v>
      </c>
      <c r="O31" s="36">
        <f>SUMIFS(СВЦЭМ!$D$39:$D$782,СВЦЭМ!$A$39:$A$782,$A31,СВЦЭМ!$B$39:$B$782,O$11)+'СЕТ СН'!$F$11+СВЦЭМ!$D$10+'СЕТ СН'!$F$6-'СЕТ СН'!$F$23</f>
        <v>880.72347888000002</v>
      </c>
      <c r="P31" s="36">
        <f>SUMIFS(СВЦЭМ!$D$39:$D$782,СВЦЭМ!$A$39:$A$782,$A31,СВЦЭМ!$B$39:$B$782,P$11)+'СЕТ СН'!$F$11+СВЦЭМ!$D$10+'СЕТ СН'!$F$6-'СЕТ СН'!$F$23</f>
        <v>896.25676479000003</v>
      </c>
      <c r="Q31" s="36">
        <f>SUMIFS(СВЦЭМ!$D$39:$D$782,СВЦЭМ!$A$39:$A$782,$A31,СВЦЭМ!$B$39:$B$782,Q$11)+'СЕТ СН'!$F$11+СВЦЭМ!$D$10+'СЕТ СН'!$F$6-'СЕТ СН'!$F$23</f>
        <v>900.60309488000007</v>
      </c>
      <c r="R31" s="36">
        <f>SUMIFS(СВЦЭМ!$D$39:$D$782,СВЦЭМ!$A$39:$A$782,$A31,СВЦЭМ!$B$39:$B$782,R$11)+'СЕТ СН'!$F$11+СВЦЭМ!$D$10+'СЕТ СН'!$F$6-'СЕТ СН'!$F$23</f>
        <v>893.11113645</v>
      </c>
      <c r="S31" s="36">
        <f>SUMIFS(СВЦЭМ!$D$39:$D$782,СВЦЭМ!$A$39:$A$782,$A31,СВЦЭМ!$B$39:$B$782,S$11)+'СЕТ СН'!$F$11+СВЦЭМ!$D$10+'СЕТ СН'!$F$6-'СЕТ СН'!$F$23</f>
        <v>877.83197646000008</v>
      </c>
      <c r="T31" s="36">
        <f>SUMIFS(СВЦЭМ!$D$39:$D$782,СВЦЭМ!$A$39:$A$782,$A31,СВЦЭМ!$B$39:$B$782,T$11)+'СЕТ СН'!$F$11+СВЦЭМ!$D$10+'СЕТ СН'!$F$6-'СЕТ СН'!$F$23</f>
        <v>837.89467006000007</v>
      </c>
      <c r="U31" s="36">
        <f>SUMIFS(СВЦЭМ!$D$39:$D$782,СВЦЭМ!$A$39:$A$782,$A31,СВЦЭМ!$B$39:$B$782,U$11)+'СЕТ СН'!$F$11+СВЦЭМ!$D$10+'СЕТ СН'!$F$6-'СЕТ СН'!$F$23</f>
        <v>832.42927441000006</v>
      </c>
      <c r="V31" s="36">
        <f>SUMIFS(СВЦЭМ!$D$39:$D$782,СВЦЭМ!$A$39:$A$782,$A31,СВЦЭМ!$B$39:$B$782,V$11)+'СЕТ СН'!$F$11+СВЦЭМ!$D$10+'СЕТ СН'!$F$6-'СЕТ СН'!$F$23</f>
        <v>843.26427231000002</v>
      </c>
      <c r="W31" s="36">
        <f>SUMIFS(СВЦЭМ!$D$39:$D$782,СВЦЭМ!$A$39:$A$782,$A31,СВЦЭМ!$B$39:$B$782,W$11)+'СЕТ СН'!$F$11+СВЦЭМ!$D$10+'СЕТ СН'!$F$6-'СЕТ СН'!$F$23</f>
        <v>864.25507711</v>
      </c>
      <c r="X31" s="36">
        <f>SUMIFS(СВЦЭМ!$D$39:$D$782,СВЦЭМ!$A$39:$A$782,$A31,СВЦЭМ!$B$39:$B$782,X$11)+'СЕТ СН'!$F$11+СВЦЭМ!$D$10+'СЕТ СН'!$F$6-'СЕТ СН'!$F$23</f>
        <v>845.30931850000002</v>
      </c>
      <c r="Y31" s="36">
        <f>SUMIFS(СВЦЭМ!$D$39:$D$782,СВЦЭМ!$A$39:$A$782,$A31,СВЦЭМ!$B$39:$B$782,Y$11)+'СЕТ СН'!$F$11+СВЦЭМ!$D$10+'СЕТ СН'!$F$6-'СЕТ СН'!$F$23</f>
        <v>817.76676211000006</v>
      </c>
    </row>
    <row r="32" spans="1:25" ht="15.75" x14ac:dyDescent="0.2">
      <c r="A32" s="35">
        <f t="shared" si="0"/>
        <v>44337</v>
      </c>
      <c r="B32" s="36">
        <f>SUMIFS(СВЦЭМ!$D$39:$D$782,СВЦЭМ!$A$39:$A$782,$A32,СВЦЭМ!$B$39:$B$782,B$11)+'СЕТ СН'!$F$11+СВЦЭМ!$D$10+'СЕТ СН'!$F$6-'СЕТ СН'!$F$23</f>
        <v>840.66326066000011</v>
      </c>
      <c r="C32" s="36">
        <f>SUMIFS(СВЦЭМ!$D$39:$D$782,СВЦЭМ!$A$39:$A$782,$A32,СВЦЭМ!$B$39:$B$782,C$11)+'СЕТ СН'!$F$11+СВЦЭМ!$D$10+'СЕТ СН'!$F$6-'СЕТ СН'!$F$23</f>
        <v>902.04121172000009</v>
      </c>
      <c r="D32" s="36">
        <f>SUMIFS(СВЦЭМ!$D$39:$D$782,СВЦЭМ!$A$39:$A$782,$A32,СВЦЭМ!$B$39:$B$782,D$11)+'СЕТ СН'!$F$11+СВЦЭМ!$D$10+'СЕТ СН'!$F$6-'СЕТ СН'!$F$23</f>
        <v>939.0044736000001</v>
      </c>
      <c r="E32" s="36">
        <f>SUMIFS(СВЦЭМ!$D$39:$D$782,СВЦЭМ!$A$39:$A$782,$A32,СВЦЭМ!$B$39:$B$782,E$11)+'СЕТ СН'!$F$11+СВЦЭМ!$D$10+'СЕТ СН'!$F$6-'СЕТ СН'!$F$23</f>
        <v>931.43551528</v>
      </c>
      <c r="F32" s="36">
        <f>SUMIFS(СВЦЭМ!$D$39:$D$782,СВЦЭМ!$A$39:$A$782,$A32,СВЦЭМ!$B$39:$B$782,F$11)+'СЕТ СН'!$F$11+СВЦЭМ!$D$10+'СЕТ СН'!$F$6-'СЕТ СН'!$F$23</f>
        <v>953.48758541000007</v>
      </c>
      <c r="G32" s="36">
        <f>SUMIFS(СВЦЭМ!$D$39:$D$782,СВЦЭМ!$A$39:$A$782,$A32,СВЦЭМ!$B$39:$B$782,G$11)+'СЕТ СН'!$F$11+СВЦЭМ!$D$10+'СЕТ СН'!$F$6-'СЕТ СН'!$F$23</f>
        <v>956.42788073000008</v>
      </c>
      <c r="H32" s="36">
        <f>SUMIFS(СВЦЭМ!$D$39:$D$782,СВЦЭМ!$A$39:$A$782,$A32,СВЦЭМ!$B$39:$B$782,H$11)+'СЕТ СН'!$F$11+СВЦЭМ!$D$10+'СЕТ СН'!$F$6-'СЕТ СН'!$F$23</f>
        <v>929.49931482</v>
      </c>
      <c r="I32" s="36">
        <f>SUMIFS(СВЦЭМ!$D$39:$D$782,СВЦЭМ!$A$39:$A$782,$A32,СВЦЭМ!$B$39:$B$782,I$11)+'СЕТ СН'!$F$11+СВЦЭМ!$D$10+'СЕТ СН'!$F$6-'СЕТ СН'!$F$23</f>
        <v>884.82226960000003</v>
      </c>
      <c r="J32" s="36">
        <f>SUMIFS(СВЦЭМ!$D$39:$D$782,СВЦЭМ!$A$39:$A$782,$A32,СВЦЭМ!$B$39:$B$782,J$11)+'СЕТ СН'!$F$11+СВЦЭМ!$D$10+'СЕТ СН'!$F$6-'СЕТ СН'!$F$23</f>
        <v>839.5763559400001</v>
      </c>
      <c r="K32" s="36">
        <f>SUMIFS(СВЦЭМ!$D$39:$D$782,СВЦЭМ!$A$39:$A$782,$A32,СВЦЭМ!$B$39:$B$782,K$11)+'СЕТ СН'!$F$11+СВЦЭМ!$D$10+'СЕТ СН'!$F$6-'СЕТ СН'!$F$23</f>
        <v>793.98510271000009</v>
      </c>
      <c r="L32" s="36">
        <f>SUMIFS(СВЦЭМ!$D$39:$D$782,СВЦЭМ!$A$39:$A$782,$A32,СВЦЭМ!$B$39:$B$782,L$11)+'СЕТ СН'!$F$11+СВЦЭМ!$D$10+'СЕТ СН'!$F$6-'СЕТ СН'!$F$23</f>
        <v>790.4532365</v>
      </c>
      <c r="M32" s="36">
        <f>SUMIFS(СВЦЭМ!$D$39:$D$782,СВЦЭМ!$A$39:$A$782,$A32,СВЦЭМ!$B$39:$B$782,M$11)+'СЕТ СН'!$F$11+СВЦЭМ!$D$10+'СЕТ СН'!$F$6-'СЕТ СН'!$F$23</f>
        <v>814.26962466000009</v>
      </c>
      <c r="N32" s="36">
        <f>SUMIFS(СВЦЭМ!$D$39:$D$782,СВЦЭМ!$A$39:$A$782,$A32,СВЦЭМ!$B$39:$B$782,N$11)+'СЕТ СН'!$F$11+СВЦЭМ!$D$10+'СЕТ СН'!$F$6-'СЕТ СН'!$F$23</f>
        <v>873.14161835000004</v>
      </c>
      <c r="O32" s="36">
        <f>SUMIFS(СВЦЭМ!$D$39:$D$782,СВЦЭМ!$A$39:$A$782,$A32,СВЦЭМ!$B$39:$B$782,O$11)+'СЕТ СН'!$F$11+СВЦЭМ!$D$10+'СЕТ СН'!$F$6-'СЕТ СН'!$F$23</f>
        <v>909.67266141000005</v>
      </c>
      <c r="P32" s="36">
        <f>SUMIFS(СВЦЭМ!$D$39:$D$782,СВЦЭМ!$A$39:$A$782,$A32,СВЦЭМ!$B$39:$B$782,P$11)+'СЕТ СН'!$F$11+СВЦЭМ!$D$10+'СЕТ СН'!$F$6-'СЕТ СН'!$F$23</f>
        <v>915.85674964000009</v>
      </c>
      <c r="Q32" s="36">
        <f>SUMIFS(СВЦЭМ!$D$39:$D$782,СВЦЭМ!$A$39:$A$782,$A32,СВЦЭМ!$B$39:$B$782,Q$11)+'СЕТ СН'!$F$11+СВЦЭМ!$D$10+'СЕТ СН'!$F$6-'СЕТ СН'!$F$23</f>
        <v>911.51857452000002</v>
      </c>
      <c r="R32" s="36">
        <f>SUMIFS(СВЦЭМ!$D$39:$D$782,СВЦЭМ!$A$39:$A$782,$A32,СВЦЭМ!$B$39:$B$782,R$11)+'СЕТ СН'!$F$11+СВЦЭМ!$D$10+'СЕТ СН'!$F$6-'СЕТ СН'!$F$23</f>
        <v>901.06239687000004</v>
      </c>
      <c r="S32" s="36">
        <f>SUMIFS(СВЦЭМ!$D$39:$D$782,СВЦЭМ!$A$39:$A$782,$A32,СВЦЭМ!$B$39:$B$782,S$11)+'СЕТ СН'!$F$11+СВЦЭМ!$D$10+'СЕТ СН'!$F$6-'СЕТ СН'!$F$23</f>
        <v>891.56588504000001</v>
      </c>
      <c r="T32" s="36">
        <f>SUMIFS(СВЦЭМ!$D$39:$D$782,СВЦЭМ!$A$39:$A$782,$A32,СВЦЭМ!$B$39:$B$782,T$11)+'СЕТ СН'!$F$11+СВЦЭМ!$D$10+'СЕТ СН'!$F$6-'СЕТ СН'!$F$23</f>
        <v>852.73190935000002</v>
      </c>
      <c r="U32" s="36">
        <f>SUMIFS(СВЦЭМ!$D$39:$D$782,СВЦЭМ!$A$39:$A$782,$A32,СВЦЭМ!$B$39:$B$782,U$11)+'СЕТ СН'!$F$11+СВЦЭМ!$D$10+'СЕТ СН'!$F$6-'СЕТ СН'!$F$23</f>
        <v>804.72729322000009</v>
      </c>
      <c r="V32" s="36">
        <f>SUMIFS(СВЦЭМ!$D$39:$D$782,СВЦЭМ!$A$39:$A$782,$A32,СВЦЭМ!$B$39:$B$782,V$11)+'СЕТ СН'!$F$11+СВЦЭМ!$D$10+'СЕТ СН'!$F$6-'СЕТ СН'!$F$23</f>
        <v>820.82699484</v>
      </c>
      <c r="W32" s="36">
        <f>SUMIFS(СВЦЭМ!$D$39:$D$782,СВЦЭМ!$A$39:$A$782,$A32,СВЦЭМ!$B$39:$B$782,W$11)+'СЕТ СН'!$F$11+СВЦЭМ!$D$10+'СЕТ СН'!$F$6-'СЕТ СН'!$F$23</f>
        <v>836.74105688000009</v>
      </c>
      <c r="X32" s="36">
        <f>SUMIFS(СВЦЭМ!$D$39:$D$782,СВЦЭМ!$A$39:$A$782,$A32,СВЦЭМ!$B$39:$B$782,X$11)+'СЕТ СН'!$F$11+СВЦЭМ!$D$10+'СЕТ СН'!$F$6-'СЕТ СН'!$F$23</f>
        <v>853.60239078000006</v>
      </c>
      <c r="Y32" s="36">
        <f>SUMIFS(СВЦЭМ!$D$39:$D$782,СВЦЭМ!$A$39:$A$782,$A32,СВЦЭМ!$B$39:$B$782,Y$11)+'СЕТ СН'!$F$11+СВЦЭМ!$D$10+'СЕТ СН'!$F$6-'СЕТ СН'!$F$23</f>
        <v>823.77728529000001</v>
      </c>
    </row>
    <row r="33" spans="1:27" ht="15.75" x14ac:dyDescent="0.2">
      <c r="A33" s="35">
        <f t="shared" si="0"/>
        <v>44338</v>
      </c>
      <c r="B33" s="36">
        <f>SUMIFS(СВЦЭМ!$D$39:$D$782,СВЦЭМ!$A$39:$A$782,$A33,СВЦЭМ!$B$39:$B$782,B$11)+'СЕТ СН'!$F$11+СВЦЭМ!$D$10+'СЕТ СН'!$F$6-'СЕТ СН'!$F$23</f>
        <v>865.32915830000002</v>
      </c>
      <c r="C33" s="36">
        <f>SUMIFS(СВЦЭМ!$D$39:$D$782,СВЦЭМ!$A$39:$A$782,$A33,СВЦЭМ!$B$39:$B$782,C$11)+'СЕТ СН'!$F$11+СВЦЭМ!$D$10+'СЕТ СН'!$F$6-'СЕТ СН'!$F$23</f>
        <v>869.36261757</v>
      </c>
      <c r="D33" s="36">
        <f>SUMIFS(СВЦЭМ!$D$39:$D$782,СВЦЭМ!$A$39:$A$782,$A33,СВЦЭМ!$B$39:$B$782,D$11)+'СЕТ СН'!$F$11+СВЦЭМ!$D$10+'СЕТ СН'!$F$6-'СЕТ СН'!$F$23</f>
        <v>899.55699454000001</v>
      </c>
      <c r="E33" s="36">
        <f>SUMIFS(СВЦЭМ!$D$39:$D$782,СВЦЭМ!$A$39:$A$782,$A33,СВЦЭМ!$B$39:$B$782,E$11)+'СЕТ СН'!$F$11+СВЦЭМ!$D$10+'СЕТ СН'!$F$6-'СЕТ СН'!$F$23</f>
        <v>921.36381624000001</v>
      </c>
      <c r="F33" s="36">
        <f>SUMIFS(СВЦЭМ!$D$39:$D$782,СВЦЭМ!$A$39:$A$782,$A33,СВЦЭМ!$B$39:$B$782,F$11)+'СЕТ СН'!$F$11+СВЦЭМ!$D$10+'СЕТ СН'!$F$6-'СЕТ СН'!$F$23</f>
        <v>925.30419705000008</v>
      </c>
      <c r="G33" s="36">
        <f>SUMIFS(СВЦЭМ!$D$39:$D$782,СВЦЭМ!$A$39:$A$782,$A33,СВЦЭМ!$B$39:$B$782,G$11)+'СЕТ СН'!$F$11+СВЦЭМ!$D$10+'СЕТ СН'!$F$6-'СЕТ СН'!$F$23</f>
        <v>920.82597282000006</v>
      </c>
      <c r="H33" s="36">
        <f>SUMIFS(СВЦЭМ!$D$39:$D$782,СВЦЭМ!$A$39:$A$782,$A33,СВЦЭМ!$B$39:$B$782,H$11)+'СЕТ СН'!$F$11+СВЦЭМ!$D$10+'СЕТ СН'!$F$6-'СЕТ СН'!$F$23</f>
        <v>906.7445694700001</v>
      </c>
      <c r="I33" s="36">
        <f>SUMIFS(СВЦЭМ!$D$39:$D$782,СВЦЭМ!$A$39:$A$782,$A33,СВЦЭМ!$B$39:$B$782,I$11)+'СЕТ СН'!$F$11+СВЦЭМ!$D$10+'СЕТ СН'!$F$6-'СЕТ СН'!$F$23</f>
        <v>833.43621832000008</v>
      </c>
      <c r="J33" s="36">
        <f>SUMIFS(СВЦЭМ!$D$39:$D$782,СВЦЭМ!$A$39:$A$782,$A33,СВЦЭМ!$B$39:$B$782,J$11)+'СЕТ СН'!$F$11+СВЦЭМ!$D$10+'СЕТ СН'!$F$6-'СЕТ СН'!$F$23</f>
        <v>796.81744124000011</v>
      </c>
      <c r="K33" s="36">
        <f>SUMIFS(СВЦЭМ!$D$39:$D$782,СВЦЭМ!$A$39:$A$782,$A33,СВЦЭМ!$B$39:$B$782,K$11)+'СЕТ СН'!$F$11+СВЦЭМ!$D$10+'СЕТ СН'!$F$6-'СЕТ СН'!$F$23</f>
        <v>747.19479704000003</v>
      </c>
      <c r="L33" s="36">
        <f>SUMIFS(СВЦЭМ!$D$39:$D$782,СВЦЭМ!$A$39:$A$782,$A33,СВЦЭМ!$B$39:$B$782,L$11)+'СЕТ СН'!$F$11+СВЦЭМ!$D$10+'СЕТ СН'!$F$6-'СЕТ СН'!$F$23</f>
        <v>743.22656129000006</v>
      </c>
      <c r="M33" s="36">
        <f>SUMIFS(СВЦЭМ!$D$39:$D$782,СВЦЭМ!$A$39:$A$782,$A33,СВЦЭМ!$B$39:$B$782,M$11)+'СЕТ СН'!$F$11+СВЦЭМ!$D$10+'СЕТ СН'!$F$6-'СЕТ СН'!$F$23</f>
        <v>760.62228831000004</v>
      </c>
      <c r="N33" s="36">
        <f>SUMIFS(СВЦЭМ!$D$39:$D$782,СВЦЭМ!$A$39:$A$782,$A33,СВЦЭМ!$B$39:$B$782,N$11)+'СЕТ СН'!$F$11+СВЦЭМ!$D$10+'СЕТ СН'!$F$6-'СЕТ СН'!$F$23</f>
        <v>815.30146428</v>
      </c>
      <c r="O33" s="36">
        <f>SUMIFS(СВЦЭМ!$D$39:$D$782,СВЦЭМ!$A$39:$A$782,$A33,СВЦЭМ!$B$39:$B$782,O$11)+'СЕТ СН'!$F$11+СВЦЭМ!$D$10+'СЕТ СН'!$F$6-'СЕТ СН'!$F$23</f>
        <v>860.53090834</v>
      </c>
      <c r="P33" s="36">
        <f>SUMIFS(СВЦЭМ!$D$39:$D$782,СВЦЭМ!$A$39:$A$782,$A33,СВЦЭМ!$B$39:$B$782,P$11)+'СЕТ СН'!$F$11+СВЦЭМ!$D$10+'СЕТ СН'!$F$6-'СЕТ СН'!$F$23</f>
        <v>881.40349927</v>
      </c>
      <c r="Q33" s="36">
        <f>SUMIFS(СВЦЭМ!$D$39:$D$782,СВЦЭМ!$A$39:$A$782,$A33,СВЦЭМ!$B$39:$B$782,Q$11)+'СЕТ СН'!$F$11+СВЦЭМ!$D$10+'СЕТ СН'!$F$6-'СЕТ СН'!$F$23</f>
        <v>879.38634332000004</v>
      </c>
      <c r="R33" s="36">
        <f>SUMIFS(СВЦЭМ!$D$39:$D$782,СВЦЭМ!$A$39:$A$782,$A33,СВЦЭМ!$B$39:$B$782,R$11)+'СЕТ СН'!$F$11+СВЦЭМ!$D$10+'СЕТ СН'!$F$6-'СЕТ СН'!$F$23</f>
        <v>867.43685315000005</v>
      </c>
      <c r="S33" s="36">
        <f>SUMIFS(СВЦЭМ!$D$39:$D$782,СВЦЭМ!$A$39:$A$782,$A33,СВЦЭМ!$B$39:$B$782,S$11)+'СЕТ СН'!$F$11+СВЦЭМ!$D$10+'СЕТ СН'!$F$6-'СЕТ СН'!$F$23</f>
        <v>840.77996311000004</v>
      </c>
      <c r="T33" s="36">
        <f>SUMIFS(СВЦЭМ!$D$39:$D$782,СВЦЭМ!$A$39:$A$782,$A33,СВЦЭМ!$B$39:$B$782,T$11)+'СЕТ СН'!$F$11+СВЦЭМ!$D$10+'СЕТ СН'!$F$6-'СЕТ СН'!$F$23</f>
        <v>790.62029904000008</v>
      </c>
      <c r="U33" s="36">
        <f>SUMIFS(СВЦЭМ!$D$39:$D$782,СВЦЭМ!$A$39:$A$782,$A33,СВЦЭМ!$B$39:$B$782,U$11)+'СЕТ СН'!$F$11+СВЦЭМ!$D$10+'СЕТ СН'!$F$6-'СЕТ СН'!$F$23</f>
        <v>764.57796111000005</v>
      </c>
      <c r="V33" s="36">
        <f>SUMIFS(СВЦЭМ!$D$39:$D$782,СВЦЭМ!$A$39:$A$782,$A33,СВЦЭМ!$B$39:$B$782,V$11)+'СЕТ СН'!$F$11+СВЦЭМ!$D$10+'СЕТ СН'!$F$6-'СЕТ СН'!$F$23</f>
        <v>765.48528019000003</v>
      </c>
      <c r="W33" s="36">
        <f>SUMIFS(СВЦЭМ!$D$39:$D$782,СВЦЭМ!$A$39:$A$782,$A33,СВЦЭМ!$B$39:$B$782,W$11)+'СЕТ СН'!$F$11+СВЦЭМ!$D$10+'СЕТ СН'!$F$6-'СЕТ СН'!$F$23</f>
        <v>797.07750380000004</v>
      </c>
      <c r="X33" s="36">
        <f>SUMIFS(СВЦЭМ!$D$39:$D$782,СВЦЭМ!$A$39:$A$782,$A33,СВЦЭМ!$B$39:$B$782,X$11)+'СЕТ СН'!$F$11+СВЦЭМ!$D$10+'СЕТ СН'!$F$6-'СЕТ СН'!$F$23</f>
        <v>770.46635619000006</v>
      </c>
      <c r="Y33" s="36">
        <f>SUMIFS(СВЦЭМ!$D$39:$D$782,СВЦЭМ!$A$39:$A$782,$A33,СВЦЭМ!$B$39:$B$782,Y$11)+'СЕТ СН'!$F$11+СВЦЭМ!$D$10+'СЕТ СН'!$F$6-'СЕТ СН'!$F$23</f>
        <v>765.00180207000005</v>
      </c>
    </row>
    <row r="34" spans="1:27" ht="15.75" x14ac:dyDescent="0.2">
      <c r="A34" s="35">
        <f t="shared" si="0"/>
        <v>44339</v>
      </c>
      <c r="B34" s="36">
        <f>SUMIFS(СВЦЭМ!$D$39:$D$782,СВЦЭМ!$A$39:$A$782,$A34,СВЦЭМ!$B$39:$B$782,B$11)+'СЕТ СН'!$F$11+СВЦЭМ!$D$10+'СЕТ СН'!$F$6-'СЕТ СН'!$F$23</f>
        <v>844.80210916999999</v>
      </c>
      <c r="C34" s="36">
        <f>SUMIFS(СВЦЭМ!$D$39:$D$782,СВЦЭМ!$A$39:$A$782,$A34,СВЦЭМ!$B$39:$B$782,C$11)+'СЕТ СН'!$F$11+СВЦЭМ!$D$10+'СЕТ СН'!$F$6-'СЕТ СН'!$F$23</f>
        <v>903.11856065000006</v>
      </c>
      <c r="D34" s="36">
        <f>SUMIFS(СВЦЭМ!$D$39:$D$782,СВЦЭМ!$A$39:$A$782,$A34,СВЦЭМ!$B$39:$B$782,D$11)+'СЕТ СН'!$F$11+СВЦЭМ!$D$10+'СЕТ СН'!$F$6-'СЕТ СН'!$F$23</f>
        <v>926.09126420000007</v>
      </c>
      <c r="E34" s="36">
        <f>SUMIFS(СВЦЭМ!$D$39:$D$782,СВЦЭМ!$A$39:$A$782,$A34,СВЦЭМ!$B$39:$B$782,E$11)+'СЕТ СН'!$F$11+СВЦЭМ!$D$10+'СЕТ СН'!$F$6-'СЕТ СН'!$F$23</f>
        <v>935.88252681000006</v>
      </c>
      <c r="F34" s="36">
        <f>SUMIFS(СВЦЭМ!$D$39:$D$782,СВЦЭМ!$A$39:$A$782,$A34,СВЦЭМ!$B$39:$B$782,F$11)+'СЕТ СН'!$F$11+СВЦЭМ!$D$10+'СЕТ СН'!$F$6-'СЕТ СН'!$F$23</f>
        <v>956.90784943000006</v>
      </c>
      <c r="G34" s="36">
        <f>SUMIFS(СВЦЭМ!$D$39:$D$782,СВЦЭМ!$A$39:$A$782,$A34,СВЦЭМ!$B$39:$B$782,G$11)+'СЕТ СН'!$F$11+СВЦЭМ!$D$10+'СЕТ СН'!$F$6-'СЕТ СН'!$F$23</f>
        <v>957.6872014600001</v>
      </c>
      <c r="H34" s="36">
        <f>SUMIFS(СВЦЭМ!$D$39:$D$782,СВЦЭМ!$A$39:$A$782,$A34,СВЦЭМ!$B$39:$B$782,H$11)+'СЕТ СН'!$F$11+СВЦЭМ!$D$10+'СЕТ СН'!$F$6-'СЕТ СН'!$F$23</f>
        <v>958.54674082000008</v>
      </c>
      <c r="I34" s="36">
        <f>SUMIFS(СВЦЭМ!$D$39:$D$782,СВЦЭМ!$A$39:$A$782,$A34,СВЦЭМ!$B$39:$B$782,I$11)+'СЕТ СН'!$F$11+СВЦЭМ!$D$10+'СЕТ СН'!$F$6-'СЕТ СН'!$F$23</f>
        <v>882.20580699000004</v>
      </c>
      <c r="J34" s="36">
        <f>SUMIFS(СВЦЭМ!$D$39:$D$782,СВЦЭМ!$A$39:$A$782,$A34,СВЦЭМ!$B$39:$B$782,J$11)+'СЕТ СН'!$F$11+СВЦЭМ!$D$10+'СЕТ СН'!$F$6-'СЕТ СН'!$F$23</f>
        <v>847.95507654000005</v>
      </c>
      <c r="K34" s="36">
        <f>SUMIFS(СВЦЭМ!$D$39:$D$782,СВЦЭМ!$A$39:$A$782,$A34,СВЦЭМ!$B$39:$B$782,K$11)+'СЕТ СН'!$F$11+СВЦЭМ!$D$10+'СЕТ СН'!$F$6-'СЕТ СН'!$F$23</f>
        <v>790.45655435000003</v>
      </c>
      <c r="L34" s="36">
        <f>SUMIFS(СВЦЭМ!$D$39:$D$782,СВЦЭМ!$A$39:$A$782,$A34,СВЦЭМ!$B$39:$B$782,L$11)+'СЕТ СН'!$F$11+СВЦЭМ!$D$10+'СЕТ СН'!$F$6-'СЕТ СН'!$F$23</f>
        <v>775.15291544000002</v>
      </c>
      <c r="M34" s="36">
        <f>SUMIFS(СВЦЭМ!$D$39:$D$782,СВЦЭМ!$A$39:$A$782,$A34,СВЦЭМ!$B$39:$B$782,M$11)+'СЕТ СН'!$F$11+СВЦЭМ!$D$10+'СЕТ СН'!$F$6-'СЕТ СН'!$F$23</f>
        <v>782.52932517000011</v>
      </c>
      <c r="N34" s="36">
        <f>SUMIFS(СВЦЭМ!$D$39:$D$782,СВЦЭМ!$A$39:$A$782,$A34,СВЦЭМ!$B$39:$B$782,N$11)+'СЕТ СН'!$F$11+СВЦЭМ!$D$10+'СЕТ СН'!$F$6-'СЕТ СН'!$F$23</f>
        <v>820.80310932000009</v>
      </c>
      <c r="O34" s="36">
        <f>SUMIFS(СВЦЭМ!$D$39:$D$782,СВЦЭМ!$A$39:$A$782,$A34,СВЦЭМ!$B$39:$B$782,O$11)+'СЕТ СН'!$F$11+СВЦЭМ!$D$10+'СЕТ СН'!$F$6-'СЕТ СН'!$F$23</f>
        <v>863.91892408000001</v>
      </c>
      <c r="P34" s="36">
        <f>SUMIFS(СВЦЭМ!$D$39:$D$782,СВЦЭМ!$A$39:$A$782,$A34,СВЦЭМ!$B$39:$B$782,P$11)+'СЕТ СН'!$F$11+СВЦЭМ!$D$10+'СЕТ СН'!$F$6-'СЕТ СН'!$F$23</f>
        <v>891.67941260000009</v>
      </c>
      <c r="Q34" s="36">
        <f>SUMIFS(СВЦЭМ!$D$39:$D$782,СВЦЭМ!$A$39:$A$782,$A34,СВЦЭМ!$B$39:$B$782,Q$11)+'СЕТ СН'!$F$11+СВЦЭМ!$D$10+'СЕТ СН'!$F$6-'СЕТ СН'!$F$23</f>
        <v>903.99922502000004</v>
      </c>
      <c r="R34" s="36">
        <f>SUMIFS(СВЦЭМ!$D$39:$D$782,СВЦЭМ!$A$39:$A$782,$A34,СВЦЭМ!$B$39:$B$782,R$11)+'СЕТ СН'!$F$11+СВЦЭМ!$D$10+'СЕТ СН'!$F$6-'СЕТ СН'!$F$23</f>
        <v>892.59867715000007</v>
      </c>
      <c r="S34" s="36">
        <f>SUMIFS(СВЦЭМ!$D$39:$D$782,СВЦЭМ!$A$39:$A$782,$A34,СВЦЭМ!$B$39:$B$782,S$11)+'СЕТ СН'!$F$11+СВЦЭМ!$D$10+'СЕТ СН'!$F$6-'СЕТ СН'!$F$23</f>
        <v>871.20634325000003</v>
      </c>
      <c r="T34" s="36">
        <f>SUMIFS(СВЦЭМ!$D$39:$D$782,СВЦЭМ!$A$39:$A$782,$A34,СВЦЭМ!$B$39:$B$782,T$11)+'СЕТ СН'!$F$11+СВЦЭМ!$D$10+'СЕТ СН'!$F$6-'СЕТ СН'!$F$23</f>
        <v>829.53657384000007</v>
      </c>
      <c r="U34" s="36">
        <f>SUMIFS(СВЦЭМ!$D$39:$D$782,СВЦЭМ!$A$39:$A$782,$A34,СВЦЭМ!$B$39:$B$782,U$11)+'СЕТ СН'!$F$11+СВЦЭМ!$D$10+'СЕТ СН'!$F$6-'СЕТ СН'!$F$23</f>
        <v>783.33293998000011</v>
      </c>
      <c r="V34" s="36">
        <f>SUMIFS(СВЦЭМ!$D$39:$D$782,СВЦЭМ!$A$39:$A$782,$A34,СВЦЭМ!$B$39:$B$782,V$11)+'СЕТ СН'!$F$11+СВЦЭМ!$D$10+'СЕТ СН'!$F$6-'СЕТ СН'!$F$23</f>
        <v>767.91561949000004</v>
      </c>
      <c r="W34" s="36">
        <f>SUMIFS(СВЦЭМ!$D$39:$D$782,СВЦЭМ!$A$39:$A$782,$A34,СВЦЭМ!$B$39:$B$782,W$11)+'СЕТ СН'!$F$11+СВЦЭМ!$D$10+'СЕТ СН'!$F$6-'СЕТ СН'!$F$23</f>
        <v>743.96051007000005</v>
      </c>
      <c r="X34" s="36">
        <f>SUMIFS(СВЦЭМ!$D$39:$D$782,СВЦЭМ!$A$39:$A$782,$A34,СВЦЭМ!$B$39:$B$782,X$11)+'СЕТ СН'!$F$11+СВЦЭМ!$D$10+'СЕТ СН'!$F$6-'СЕТ СН'!$F$23</f>
        <v>833.11579548000009</v>
      </c>
      <c r="Y34" s="36">
        <f>SUMIFS(СВЦЭМ!$D$39:$D$782,СВЦЭМ!$A$39:$A$782,$A34,СВЦЭМ!$B$39:$B$782,Y$11)+'СЕТ СН'!$F$11+СВЦЭМ!$D$10+'СЕТ СН'!$F$6-'СЕТ СН'!$F$23</f>
        <v>824.25202292000006</v>
      </c>
    </row>
    <row r="35" spans="1:27" ht="15.75" x14ac:dyDescent="0.2">
      <c r="A35" s="35">
        <f t="shared" si="0"/>
        <v>44340</v>
      </c>
      <c r="B35" s="36">
        <f>SUMIFS(СВЦЭМ!$D$39:$D$782,СВЦЭМ!$A$39:$A$782,$A35,СВЦЭМ!$B$39:$B$782,B$11)+'СЕТ СН'!$F$11+СВЦЭМ!$D$10+'СЕТ СН'!$F$6-'СЕТ СН'!$F$23</f>
        <v>907.91102057000001</v>
      </c>
      <c r="C35" s="36">
        <f>SUMIFS(СВЦЭМ!$D$39:$D$782,СВЦЭМ!$A$39:$A$782,$A35,СВЦЭМ!$B$39:$B$782,C$11)+'СЕТ СН'!$F$11+СВЦЭМ!$D$10+'СЕТ СН'!$F$6-'СЕТ СН'!$F$23</f>
        <v>976.59801024000001</v>
      </c>
      <c r="D35" s="36">
        <f>SUMIFS(СВЦЭМ!$D$39:$D$782,СВЦЭМ!$A$39:$A$782,$A35,СВЦЭМ!$B$39:$B$782,D$11)+'СЕТ СН'!$F$11+СВЦЭМ!$D$10+'СЕТ СН'!$F$6-'СЕТ СН'!$F$23</f>
        <v>1024.34721285</v>
      </c>
      <c r="E35" s="36">
        <f>SUMIFS(СВЦЭМ!$D$39:$D$782,СВЦЭМ!$A$39:$A$782,$A35,СВЦЭМ!$B$39:$B$782,E$11)+'СЕТ СН'!$F$11+СВЦЭМ!$D$10+'СЕТ СН'!$F$6-'СЕТ СН'!$F$23</f>
        <v>1042.14452581</v>
      </c>
      <c r="F35" s="36">
        <f>SUMIFS(СВЦЭМ!$D$39:$D$782,СВЦЭМ!$A$39:$A$782,$A35,СВЦЭМ!$B$39:$B$782,F$11)+'СЕТ СН'!$F$11+СВЦЭМ!$D$10+'СЕТ СН'!$F$6-'СЕТ СН'!$F$23</f>
        <v>1061.18689842</v>
      </c>
      <c r="G35" s="36">
        <f>SUMIFS(СВЦЭМ!$D$39:$D$782,СВЦЭМ!$A$39:$A$782,$A35,СВЦЭМ!$B$39:$B$782,G$11)+'СЕТ СН'!$F$11+СВЦЭМ!$D$10+'СЕТ СН'!$F$6-'СЕТ СН'!$F$23</f>
        <v>1022.7128095700001</v>
      </c>
      <c r="H35" s="36">
        <f>SUMIFS(СВЦЭМ!$D$39:$D$782,СВЦЭМ!$A$39:$A$782,$A35,СВЦЭМ!$B$39:$B$782,H$11)+'СЕТ СН'!$F$11+СВЦЭМ!$D$10+'СЕТ СН'!$F$6-'СЕТ СН'!$F$23</f>
        <v>963.58696583000005</v>
      </c>
      <c r="I35" s="36">
        <f>SUMIFS(СВЦЭМ!$D$39:$D$782,СВЦЭМ!$A$39:$A$782,$A35,СВЦЭМ!$B$39:$B$782,I$11)+'СЕТ СН'!$F$11+СВЦЭМ!$D$10+'СЕТ СН'!$F$6-'СЕТ СН'!$F$23</f>
        <v>885.52575679000006</v>
      </c>
      <c r="J35" s="36">
        <f>SUMIFS(СВЦЭМ!$D$39:$D$782,СВЦЭМ!$A$39:$A$782,$A35,СВЦЭМ!$B$39:$B$782,J$11)+'СЕТ СН'!$F$11+СВЦЭМ!$D$10+'СЕТ СН'!$F$6-'СЕТ СН'!$F$23</f>
        <v>841.6553975700001</v>
      </c>
      <c r="K35" s="36">
        <f>SUMIFS(СВЦЭМ!$D$39:$D$782,СВЦЭМ!$A$39:$A$782,$A35,СВЦЭМ!$B$39:$B$782,K$11)+'СЕТ СН'!$F$11+СВЦЭМ!$D$10+'СЕТ СН'!$F$6-'СЕТ СН'!$F$23</f>
        <v>789.59128113000008</v>
      </c>
      <c r="L35" s="36">
        <f>SUMIFS(СВЦЭМ!$D$39:$D$782,СВЦЭМ!$A$39:$A$782,$A35,СВЦЭМ!$B$39:$B$782,L$11)+'СЕТ СН'!$F$11+СВЦЭМ!$D$10+'СЕТ СН'!$F$6-'СЕТ СН'!$F$23</f>
        <v>780.23382161000006</v>
      </c>
      <c r="M35" s="36">
        <f>SUMIFS(СВЦЭМ!$D$39:$D$782,СВЦЭМ!$A$39:$A$782,$A35,СВЦЭМ!$B$39:$B$782,M$11)+'СЕТ СН'!$F$11+СВЦЭМ!$D$10+'СЕТ СН'!$F$6-'СЕТ СН'!$F$23</f>
        <v>779.8928387200001</v>
      </c>
      <c r="N35" s="36">
        <f>SUMIFS(СВЦЭМ!$D$39:$D$782,СВЦЭМ!$A$39:$A$782,$A35,СВЦЭМ!$B$39:$B$782,N$11)+'СЕТ СН'!$F$11+СВЦЭМ!$D$10+'СЕТ СН'!$F$6-'СЕТ СН'!$F$23</f>
        <v>819.63951387000009</v>
      </c>
      <c r="O35" s="36">
        <f>SUMIFS(СВЦЭМ!$D$39:$D$782,СВЦЭМ!$A$39:$A$782,$A35,СВЦЭМ!$B$39:$B$782,O$11)+'СЕТ СН'!$F$11+СВЦЭМ!$D$10+'СЕТ СН'!$F$6-'СЕТ СН'!$F$23</f>
        <v>850.26462363000007</v>
      </c>
      <c r="P35" s="36">
        <f>SUMIFS(СВЦЭМ!$D$39:$D$782,СВЦЭМ!$A$39:$A$782,$A35,СВЦЭМ!$B$39:$B$782,P$11)+'СЕТ СН'!$F$11+СВЦЭМ!$D$10+'СЕТ СН'!$F$6-'СЕТ СН'!$F$23</f>
        <v>865.48282440000003</v>
      </c>
      <c r="Q35" s="36">
        <f>SUMIFS(СВЦЭМ!$D$39:$D$782,СВЦЭМ!$A$39:$A$782,$A35,СВЦЭМ!$B$39:$B$782,Q$11)+'СЕТ СН'!$F$11+СВЦЭМ!$D$10+'СЕТ СН'!$F$6-'СЕТ СН'!$F$23</f>
        <v>863.33596687000011</v>
      </c>
      <c r="R35" s="36">
        <f>SUMIFS(СВЦЭМ!$D$39:$D$782,СВЦЭМ!$A$39:$A$782,$A35,СВЦЭМ!$B$39:$B$782,R$11)+'СЕТ СН'!$F$11+СВЦЭМ!$D$10+'СЕТ СН'!$F$6-'СЕТ СН'!$F$23</f>
        <v>843.93395873000009</v>
      </c>
      <c r="S35" s="36">
        <f>SUMIFS(СВЦЭМ!$D$39:$D$782,СВЦЭМ!$A$39:$A$782,$A35,СВЦЭМ!$B$39:$B$782,S$11)+'СЕТ СН'!$F$11+СВЦЭМ!$D$10+'СЕТ СН'!$F$6-'СЕТ СН'!$F$23</f>
        <v>816.55984550000005</v>
      </c>
      <c r="T35" s="36">
        <f>SUMIFS(СВЦЭМ!$D$39:$D$782,СВЦЭМ!$A$39:$A$782,$A35,СВЦЭМ!$B$39:$B$782,T$11)+'СЕТ СН'!$F$11+СВЦЭМ!$D$10+'СЕТ СН'!$F$6-'СЕТ СН'!$F$23</f>
        <v>794.1919571200001</v>
      </c>
      <c r="U35" s="36">
        <f>SUMIFS(СВЦЭМ!$D$39:$D$782,СВЦЭМ!$A$39:$A$782,$A35,СВЦЭМ!$B$39:$B$782,U$11)+'СЕТ СН'!$F$11+СВЦЭМ!$D$10+'СЕТ СН'!$F$6-'СЕТ СН'!$F$23</f>
        <v>766.57705088</v>
      </c>
      <c r="V35" s="36">
        <f>SUMIFS(СВЦЭМ!$D$39:$D$782,СВЦЭМ!$A$39:$A$782,$A35,СВЦЭМ!$B$39:$B$782,V$11)+'СЕТ СН'!$F$11+СВЦЭМ!$D$10+'СЕТ СН'!$F$6-'СЕТ СН'!$F$23</f>
        <v>776.20343937000007</v>
      </c>
      <c r="W35" s="36">
        <f>SUMIFS(СВЦЭМ!$D$39:$D$782,СВЦЭМ!$A$39:$A$782,$A35,СВЦЭМ!$B$39:$B$782,W$11)+'СЕТ СН'!$F$11+СВЦЭМ!$D$10+'СЕТ СН'!$F$6-'СЕТ СН'!$F$23</f>
        <v>796.93878533000009</v>
      </c>
      <c r="X35" s="36">
        <f>SUMIFS(СВЦЭМ!$D$39:$D$782,СВЦЭМ!$A$39:$A$782,$A35,СВЦЭМ!$B$39:$B$782,X$11)+'СЕТ СН'!$F$11+СВЦЭМ!$D$10+'СЕТ СН'!$F$6-'СЕТ СН'!$F$23</f>
        <v>778.17216195000003</v>
      </c>
      <c r="Y35" s="36">
        <f>SUMIFS(СВЦЭМ!$D$39:$D$782,СВЦЭМ!$A$39:$A$782,$A35,СВЦЭМ!$B$39:$B$782,Y$11)+'СЕТ СН'!$F$11+СВЦЭМ!$D$10+'СЕТ СН'!$F$6-'СЕТ СН'!$F$23</f>
        <v>791.44607643000006</v>
      </c>
    </row>
    <row r="36" spans="1:27" ht="15.75" x14ac:dyDescent="0.2">
      <c r="A36" s="35">
        <f t="shared" si="0"/>
        <v>44341</v>
      </c>
      <c r="B36" s="36">
        <f>SUMIFS(СВЦЭМ!$D$39:$D$782,СВЦЭМ!$A$39:$A$782,$A36,СВЦЭМ!$B$39:$B$782,B$11)+'СЕТ СН'!$F$11+СВЦЭМ!$D$10+'СЕТ СН'!$F$6-'СЕТ СН'!$F$23</f>
        <v>902.13765174000002</v>
      </c>
      <c r="C36" s="36">
        <f>SUMIFS(СВЦЭМ!$D$39:$D$782,СВЦЭМ!$A$39:$A$782,$A36,СВЦЭМ!$B$39:$B$782,C$11)+'СЕТ СН'!$F$11+СВЦЭМ!$D$10+'СЕТ СН'!$F$6-'СЕТ СН'!$F$23</f>
        <v>950.58630276000008</v>
      </c>
      <c r="D36" s="36">
        <f>SUMIFS(СВЦЭМ!$D$39:$D$782,СВЦЭМ!$A$39:$A$782,$A36,СВЦЭМ!$B$39:$B$782,D$11)+'СЕТ СН'!$F$11+СВЦЭМ!$D$10+'СЕТ СН'!$F$6-'СЕТ СН'!$F$23</f>
        <v>975.66981421000003</v>
      </c>
      <c r="E36" s="36">
        <f>SUMIFS(СВЦЭМ!$D$39:$D$782,СВЦЭМ!$A$39:$A$782,$A36,СВЦЭМ!$B$39:$B$782,E$11)+'СЕТ СН'!$F$11+СВЦЭМ!$D$10+'СЕТ СН'!$F$6-'СЕТ СН'!$F$23</f>
        <v>970.89648650000004</v>
      </c>
      <c r="F36" s="36">
        <f>SUMIFS(СВЦЭМ!$D$39:$D$782,СВЦЭМ!$A$39:$A$782,$A36,СВЦЭМ!$B$39:$B$782,F$11)+'СЕТ СН'!$F$11+СВЦЭМ!$D$10+'СЕТ СН'!$F$6-'СЕТ СН'!$F$23</f>
        <v>979.84338359000003</v>
      </c>
      <c r="G36" s="36">
        <f>SUMIFS(СВЦЭМ!$D$39:$D$782,СВЦЭМ!$A$39:$A$782,$A36,СВЦЭМ!$B$39:$B$782,G$11)+'СЕТ СН'!$F$11+СВЦЭМ!$D$10+'СЕТ СН'!$F$6-'СЕТ СН'!$F$23</f>
        <v>972.76994416000002</v>
      </c>
      <c r="H36" s="36">
        <f>SUMIFS(СВЦЭМ!$D$39:$D$782,СВЦЭМ!$A$39:$A$782,$A36,СВЦЭМ!$B$39:$B$782,H$11)+'СЕТ СН'!$F$11+СВЦЭМ!$D$10+'СЕТ СН'!$F$6-'СЕТ СН'!$F$23</f>
        <v>927.24452535</v>
      </c>
      <c r="I36" s="36">
        <f>SUMIFS(СВЦЭМ!$D$39:$D$782,СВЦЭМ!$A$39:$A$782,$A36,СВЦЭМ!$B$39:$B$782,I$11)+'СЕТ СН'!$F$11+СВЦЭМ!$D$10+'СЕТ СН'!$F$6-'СЕТ СН'!$F$23</f>
        <v>843.98093941000002</v>
      </c>
      <c r="J36" s="36">
        <f>SUMIFS(СВЦЭМ!$D$39:$D$782,СВЦЭМ!$A$39:$A$782,$A36,СВЦЭМ!$B$39:$B$782,J$11)+'СЕТ СН'!$F$11+СВЦЭМ!$D$10+'СЕТ СН'!$F$6-'СЕТ СН'!$F$23</f>
        <v>760.96018405000007</v>
      </c>
      <c r="K36" s="36">
        <f>SUMIFS(СВЦЭМ!$D$39:$D$782,СВЦЭМ!$A$39:$A$782,$A36,СВЦЭМ!$B$39:$B$782,K$11)+'СЕТ СН'!$F$11+СВЦЭМ!$D$10+'СЕТ СН'!$F$6-'СЕТ СН'!$F$23</f>
        <v>724.84651955000004</v>
      </c>
      <c r="L36" s="36">
        <f>SUMIFS(СВЦЭМ!$D$39:$D$782,СВЦЭМ!$A$39:$A$782,$A36,СВЦЭМ!$B$39:$B$782,L$11)+'СЕТ СН'!$F$11+СВЦЭМ!$D$10+'СЕТ СН'!$F$6-'СЕТ СН'!$F$23</f>
        <v>732.20246576</v>
      </c>
      <c r="M36" s="36">
        <f>SUMIFS(СВЦЭМ!$D$39:$D$782,СВЦЭМ!$A$39:$A$782,$A36,СВЦЭМ!$B$39:$B$782,M$11)+'СЕТ СН'!$F$11+СВЦЭМ!$D$10+'СЕТ СН'!$F$6-'СЕТ СН'!$F$23</f>
        <v>725.51168154000004</v>
      </c>
      <c r="N36" s="36">
        <f>SUMIFS(СВЦЭМ!$D$39:$D$782,СВЦЭМ!$A$39:$A$782,$A36,СВЦЭМ!$B$39:$B$782,N$11)+'СЕТ СН'!$F$11+СВЦЭМ!$D$10+'СЕТ СН'!$F$6-'СЕТ СН'!$F$23</f>
        <v>776.4505968200001</v>
      </c>
      <c r="O36" s="36">
        <f>SUMIFS(СВЦЭМ!$D$39:$D$782,СВЦЭМ!$A$39:$A$782,$A36,СВЦЭМ!$B$39:$B$782,O$11)+'СЕТ СН'!$F$11+СВЦЭМ!$D$10+'СЕТ СН'!$F$6-'СЕТ СН'!$F$23</f>
        <v>829.1940113600001</v>
      </c>
      <c r="P36" s="36">
        <f>SUMIFS(СВЦЭМ!$D$39:$D$782,СВЦЭМ!$A$39:$A$782,$A36,СВЦЭМ!$B$39:$B$782,P$11)+'СЕТ СН'!$F$11+СВЦЭМ!$D$10+'СЕТ СН'!$F$6-'СЕТ СН'!$F$23</f>
        <v>852.63075013000002</v>
      </c>
      <c r="Q36" s="36">
        <f>SUMIFS(СВЦЭМ!$D$39:$D$782,СВЦЭМ!$A$39:$A$782,$A36,СВЦЭМ!$B$39:$B$782,Q$11)+'СЕТ СН'!$F$11+СВЦЭМ!$D$10+'СЕТ СН'!$F$6-'СЕТ СН'!$F$23</f>
        <v>852.41373551000004</v>
      </c>
      <c r="R36" s="36">
        <f>SUMIFS(СВЦЭМ!$D$39:$D$782,СВЦЭМ!$A$39:$A$782,$A36,СВЦЭМ!$B$39:$B$782,R$11)+'СЕТ СН'!$F$11+СВЦЭМ!$D$10+'СЕТ СН'!$F$6-'СЕТ СН'!$F$23</f>
        <v>838.3986614800001</v>
      </c>
      <c r="S36" s="36">
        <f>SUMIFS(СВЦЭМ!$D$39:$D$782,СВЦЭМ!$A$39:$A$782,$A36,СВЦЭМ!$B$39:$B$782,S$11)+'СЕТ СН'!$F$11+СВЦЭМ!$D$10+'СЕТ СН'!$F$6-'СЕТ СН'!$F$23</f>
        <v>812.46243172000004</v>
      </c>
      <c r="T36" s="36">
        <f>SUMIFS(СВЦЭМ!$D$39:$D$782,СВЦЭМ!$A$39:$A$782,$A36,СВЦЭМ!$B$39:$B$782,T$11)+'СЕТ СН'!$F$11+СВЦЭМ!$D$10+'СЕТ СН'!$F$6-'СЕТ СН'!$F$23</f>
        <v>763.67723651000006</v>
      </c>
      <c r="U36" s="36">
        <f>SUMIFS(СВЦЭМ!$D$39:$D$782,СВЦЭМ!$A$39:$A$782,$A36,СВЦЭМ!$B$39:$B$782,U$11)+'СЕТ СН'!$F$11+СВЦЭМ!$D$10+'СЕТ СН'!$F$6-'СЕТ СН'!$F$23</f>
        <v>745.28379200000006</v>
      </c>
      <c r="V36" s="36">
        <f>SUMIFS(СВЦЭМ!$D$39:$D$782,СВЦЭМ!$A$39:$A$782,$A36,СВЦЭМ!$B$39:$B$782,V$11)+'СЕТ СН'!$F$11+СВЦЭМ!$D$10+'СЕТ СН'!$F$6-'СЕТ СН'!$F$23</f>
        <v>757.68519465000008</v>
      </c>
      <c r="W36" s="36">
        <f>SUMIFS(СВЦЭМ!$D$39:$D$782,СВЦЭМ!$A$39:$A$782,$A36,СВЦЭМ!$B$39:$B$782,W$11)+'СЕТ СН'!$F$11+СВЦЭМ!$D$10+'СЕТ СН'!$F$6-'СЕТ СН'!$F$23</f>
        <v>786.83892775000004</v>
      </c>
      <c r="X36" s="36">
        <f>SUMIFS(СВЦЭМ!$D$39:$D$782,СВЦЭМ!$A$39:$A$782,$A36,СВЦЭМ!$B$39:$B$782,X$11)+'СЕТ СН'!$F$11+СВЦЭМ!$D$10+'СЕТ СН'!$F$6-'СЕТ СН'!$F$23</f>
        <v>759.73929371000008</v>
      </c>
      <c r="Y36" s="36">
        <f>SUMIFS(СВЦЭМ!$D$39:$D$782,СВЦЭМ!$A$39:$A$782,$A36,СВЦЭМ!$B$39:$B$782,Y$11)+'СЕТ СН'!$F$11+СВЦЭМ!$D$10+'СЕТ СН'!$F$6-'СЕТ СН'!$F$23</f>
        <v>777.72828181</v>
      </c>
    </row>
    <row r="37" spans="1:27" ht="15.75" x14ac:dyDescent="0.2">
      <c r="A37" s="35">
        <f t="shared" si="0"/>
        <v>44342</v>
      </c>
      <c r="B37" s="36">
        <f>SUMIFS(СВЦЭМ!$D$39:$D$782,СВЦЭМ!$A$39:$A$782,$A37,СВЦЭМ!$B$39:$B$782,B$11)+'СЕТ СН'!$F$11+СВЦЭМ!$D$10+'СЕТ СН'!$F$6-'СЕТ СН'!$F$23</f>
        <v>894.87777387000006</v>
      </c>
      <c r="C37" s="36">
        <f>SUMIFS(СВЦЭМ!$D$39:$D$782,СВЦЭМ!$A$39:$A$782,$A37,СВЦЭМ!$B$39:$B$782,C$11)+'СЕТ СН'!$F$11+СВЦЭМ!$D$10+'СЕТ СН'!$F$6-'СЕТ СН'!$F$23</f>
        <v>957.95221485000002</v>
      </c>
      <c r="D37" s="36">
        <f>SUMIFS(СВЦЭМ!$D$39:$D$782,СВЦЭМ!$A$39:$A$782,$A37,СВЦЭМ!$B$39:$B$782,D$11)+'СЕТ СН'!$F$11+СВЦЭМ!$D$10+'СЕТ СН'!$F$6-'СЕТ СН'!$F$23</f>
        <v>1004.94179122</v>
      </c>
      <c r="E37" s="36">
        <f>SUMIFS(СВЦЭМ!$D$39:$D$782,СВЦЭМ!$A$39:$A$782,$A37,СВЦЭМ!$B$39:$B$782,E$11)+'СЕТ СН'!$F$11+СВЦЭМ!$D$10+'СЕТ СН'!$F$6-'СЕТ СН'!$F$23</f>
        <v>1024.12624766</v>
      </c>
      <c r="F37" s="36">
        <f>SUMIFS(СВЦЭМ!$D$39:$D$782,СВЦЭМ!$A$39:$A$782,$A37,СВЦЭМ!$B$39:$B$782,F$11)+'СЕТ СН'!$F$11+СВЦЭМ!$D$10+'СЕТ СН'!$F$6-'СЕТ СН'!$F$23</f>
        <v>1036.8761850599999</v>
      </c>
      <c r="G37" s="36">
        <f>SUMIFS(СВЦЭМ!$D$39:$D$782,СВЦЭМ!$A$39:$A$782,$A37,СВЦЭМ!$B$39:$B$782,G$11)+'СЕТ СН'!$F$11+СВЦЭМ!$D$10+'СЕТ СН'!$F$6-'СЕТ СН'!$F$23</f>
        <v>1013.5406327500001</v>
      </c>
      <c r="H37" s="36">
        <f>SUMIFS(СВЦЭМ!$D$39:$D$782,СВЦЭМ!$A$39:$A$782,$A37,СВЦЭМ!$B$39:$B$782,H$11)+'СЕТ СН'!$F$11+СВЦЭМ!$D$10+'СЕТ СН'!$F$6-'СЕТ СН'!$F$23</f>
        <v>956.96489241000006</v>
      </c>
      <c r="I37" s="36">
        <f>SUMIFS(СВЦЭМ!$D$39:$D$782,СВЦЭМ!$A$39:$A$782,$A37,СВЦЭМ!$B$39:$B$782,I$11)+'СЕТ СН'!$F$11+СВЦЭМ!$D$10+'СЕТ СН'!$F$6-'СЕТ СН'!$F$23</f>
        <v>863.91913689</v>
      </c>
      <c r="J37" s="36">
        <f>SUMIFS(СВЦЭМ!$D$39:$D$782,СВЦЭМ!$A$39:$A$782,$A37,СВЦЭМ!$B$39:$B$782,J$11)+'СЕТ СН'!$F$11+СВЦЭМ!$D$10+'СЕТ СН'!$F$6-'СЕТ СН'!$F$23</f>
        <v>812.38649067000006</v>
      </c>
      <c r="K37" s="36">
        <f>SUMIFS(СВЦЭМ!$D$39:$D$782,СВЦЭМ!$A$39:$A$782,$A37,СВЦЭМ!$B$39:$B$782,K$11)+'СЕТ СН'!$F$11+СВЦЭМ!$D$10+'СЕТ СН'!$F$6-'СЕТ СН'!$F$23</f>
        <v>763.32983683000009</v>
      </c>
      <c r="L37" s="36">
        <f>SUMIFS(СВЦЭМ!$D$39:$D$782,СВЦЭМ!$A$39:$A$782,$A37,СВЦЭМ!$B$39:$B$782,L$11)+'СЕТ СН'!$F$11+СВЦЭМ!$D$10+'СЕТ СН'!$F$6-'СЕТ СН'!$F$23</f>
        <v>761.39599302000011</v>
      </c>
      <c r="M37" s="36">
        <f>SUMIFS(СВЦЭМ!$D$39:$D$782,СВЦЭМ!$A$39:$A$782,$A37,СВЦЭМ!$B$39:$B$782,M$11)+'СЕТ СН'!$F$11+СВЦЭМ!$D$10+'СЕТ СН'!$F$6-'СЕТ СН'!$F$23</f>
        <v>769.07372110000006</v>
      </c>
      <c r="N37" s="36">
        <f>SUMIFS(СВЦЭМ!$D$39:$D$782,СВЦЭМ!$A$39:$A$782,$A37,СВЦЭМ!$B$39:$B$782,N$11)+'СЕТ СН'!$F$11+СВЦЭМ!$D$10+'СЕТ СН'!$F$6-'СЕТ СН'!$F$23</f>
        <v>814.48309964000009</v>
      </c>
      <c r="O37" s="36">
        <f>SUMIFS(СВЦЭМ!$D$39:$D$782,СВЦЭМ!$A$39:$A$782,$A37,СВЦЭМ!$B$39:$B$782,O$11)+'СЕТ СН'!$F$11+СВЦЭМ!$D$10+'СЕТ СН'!$F$6-'СЕТ СН'!$F$23</f>
        <v>853.54462856000009</v>
      </c>
      <c r="P37" s="36">
        <f>SUMIFS(СВЦЭМ!$D$39:$D$782,СВЦЭМ!$A$39:$A$782,$A37,СВЦЭМ!$B$39:$B$782,P$11)+'СЕТ СН'!$F$11+СВЦЭМ!$D$10+'СЕТ СН'!$F$6-'СЕТ СН'!$F$23</f>
        <v>862.71816342</v>
      </c>
      <c r="Q37" s="36">
        <f>SUMIFS(СВЦЭМ!$D$39:$D$782,СВЦЭМ!$A$39:$A$782,$A37,СВЦЭМ!$B$39:$B$782,Q$11)+'СЕТ СН'!$F$11+СВЦЭМ!$D$10+'СЕТ СН'!$F$6-'СЕТ СН'!$F$23</f>
        <v>860.64660006000008</v>
      </c>
      <c r="R37" s="36">
        <f>SUMIFS(СВЦЭМ!$D$39:$D$782,СВЦЭМ!$A$39:$A$782,$A37,СВЦЭМ!$B$39:$B$782,R$11)+'СЕТ СН'!$F$11+СВЦЭМ!$D$10+'СЕТ СН'!$F$6-'СЕТ СН'!$F$23</f>
        <v>845.2498211300001</v>
      </c>
      <c r="S37" s="36">
        <f>SUMIFS(СВЦЭМ!$D$39:$D$782,СВЦЭМ!$A$39:$A$782,$A37,СВЦЭМ!$B$39:$B$782,S$11)+'СЕТ СН'!$F$11+СВЦЭМ!$D$10+'СЕТ СН'!$F$6-'СЕТ СН'!$F$23</f>
        <v>824.5697459700001</v>
      </c>
      <c r="T37" s="36">
        <f>SUMIFS(СВЦЭМ!$D$39:$D$782,СВЦЭМ!$A$39:$A$782,$A37,СВЦЭМ!$B$39:$B$782,T$11)+'СЕТ СН'!$F$11+СВЦЭМ!$D$10+'СЕТ СН'!$F$6-'СЕТ СН'!$F$23</f>
        <v>773.67058583000005</v>
      </c>
      <c r="U37" s="36">
        <f>SUMIFS(СВЦЭМ!$D$39:$D$782,СВЦЭМ!$A$39:$A$782,$A37,СВЦЭМ!$B$39:$B$782,U$11)+'СЕТ СН'!$F$11+СВЦЭМ!$D$10+'СЕТ СН'!$F$6-'СЕТ СН'!$F$23</f>
        <v>744.10155343000008</v>
      </c>
      <c r="V37" s="36">
        <f>SUMIFS(СВЦЭМ!$D$39:$D$782,СВЦЭМ!$A$39:$A$782,$A37,СВЦЭМ!$B$39:$B$782,V$11)+'СЕТ СН'!$F$11+СВЦЭМ!$D$10+'СЕТ СН'!$F$6-'СЕТ СН'!$F$23</f>
        <v>747.00978197000006</v>
      </c>
      <c r="W37" s="36">
        <f>SUMIFS(СВЦЭМ!$D$39:$D$782,СВЦЭМ!$A$39:$A$782,$A37,СВЦЭМ!$B$39:$B$782,W$11)+'СЕТ СН'!$F$11+СВЦЭМ!$D$10+'СЕТ СН'!$F$6-'СЕТ СН'!$F$23</f>
        <v>760.42885121000006</v>
      </c>
      <c r="X37" s="36">
        <f>SUMIFS(СВЦЭМ!$D$39:$D$782,СВЦЭМ!$A$39:$A$782,$A37,СВЦЭМ!$B$39:$B$782,X$11)+'СЕТ СН'!$F$11+СВЦЭМ!$D$10+'СЕТ СН'!$F$6-'СЕТ СН'!$F$23</f>
        <v>756.80555282</v>
      </c>
      <c r="Y37" s="36">
        <f>SUMIFS(СВЦЭМ!$D$39:$D$782,СВЦЭМ!$A$39:$A$782,$A37,СВЦЭМ!$B$39:$B$782,Y$11)+'СЕТ СН'!$F$11+СВЦЭМ!$D$10+'СЕТ СН'!$F$6-'СЕТ СН'!$F$23</f>
        <v>787.11501753000005</v>
      </c>
    </row>
    <row r="38" spans="1:27" ht="15.75" x14ac:dyDescent="0.2">
      <c r="A38" s="35">
        <f t="shared" si="0"/>
        <v>44343</v>
      </c>
      <c r="B38" s="36">
        <f>SUMIFS(СВЦЭМ!$D$39:$D$782,СВЦЭМ!$A$39:$A$782,$A38,СВЦЭМ!$B$39:$B$782,B$11)+'СЕТ СН'!$F$11+СВЦЭМ!$D$10+'СЕТ СН'!$F$6-'СЕТ СН'!$F$23</f>
        <v>799.99622356000009</v>
      </c>
      <c r="C38" s="36">
        <f>SUMIFS(СВЦЭМ!$D$39:$D$782,СВЦЭМ!$A$39:$A$782,$A38,СВЦЭМ!$B$39:$B$782,C$11)+'СЕТ СН'!$F$11+СВЦЭМ!$D$10+'СЕТ СН'!$F$6-'СЕТ СН'!$F$23</f>
        <v>863.45349249000003</v>
      </c>
      <c r="D38" s="36">
        <f>SUMIFS(СВЦЭМ!$D$39:$D$782,СВЦЭМ!$A$39:$A$782,$A38,СВЦЭМ!$B$39:$B$782,D$11)+'СЕТ СН'!$F$11+СВЦЭМ!$D$10+'СЕТ СН'!$F$6-'СЕТ СН'!$F$23</f>
        <v>907.36326481000003</v>
      </c>
      <c r="E38" s="36">
        <f>SUMIFS(СВЦЭМ!$D$39:$D$782,СВЦЭМ!$A$39:$A$782,$A38,СВЦЭМ!$B$39:$B$782,E$11)+'СЕТ СН'!$F$11+СВЦЭМ!$D$10+'СЕТ СН'!$F$6-'СЕТ СН'!$F$23</f>
        <v>926.29575989</v>
      </c>
      <c r="F38" s="36">
        <f>SUMIFS(СВЦЭМ!$D$39:$D$782,СВЦЭМ!$A$39:$A$782,$A38,СВЦЭМ!$B$39:$B$782,F$11)+'СЕТ СН'!$F$11+СВЦЭМ!$D$10+'СЕТ СН'!$F$6-'СЕТ СН'!$F$23</f>
        <v>929.77632613000003</v>
      </c>
      <c r="G38" s="36">
        <f>SUMIFS(СВЦЭМ!$D$39:$D$782,СВЦЭМ!$A$39:$A$782,$A38,СВЦЭМ!$B$39:$B$782,G$11)+'СЕТ СН'!$F$11+СВЦЭМ!$D$10+'СЕТ СН'!$F$6-'СЕТ СН'!$F$23</f>
        <v>909.3008701</v>
      </c>
      <c r="H38" s="36">
        <f>SUMIFS(СВЦЭМ!$D$39:$D$782,СВЦЭМ!$A$39:$A$782,$A38,СВЦЭМ!$B$39:$B$782,H$11)+'СЕТ СН'!$F$11+СВЦЭМ!$D$10+'СЕТ СН'!$F$6-'СЕТ СН'!$F$23</f>
        <v>869.18639853000002</v>
      </c>
      <c r="I38" s="36">
        <f>SUMIFS(СВЦЭМ!$D$39:$D$782,СВЦЭМ!$A$39:$A$782,$A38,СВЦЭМ!$B$39:$B$782,I$11)+'СЕТ СН'!$F$11+СВЦЭМ!$D$10+'СЕТ СН'!$F$6-'СЕТ СН'!$F$23</f>
        <v>810.05889445000003</v>
      </c>
      <c r="J38" s="36">
        <f>SUMIFS(СВЦЭМ!$D$39:$D$782,СВЦЭМ!$A$39:$A$782,$A38,СВЦЭМ!$B$39:$B$782,J$11)+'СЕТ СН'!$F$11+СВЦЭМ!$D$10+'СЕТ СН'!$F$6-'СЕТ СН'!$F$23</f>
        <v>778.01532010000005</v>
      </c>
      <c r="K38" s="36">
        <f>SUMIFS(СВЦЭМ!$D$39:$D$782,СВЦЭМ!$A$39:$A$782,$A38,СВЦЭМ!$B$39:$B$782,K$11)+'СЕТ СН'!$F$11+СВЦЭМ!$D$10+'СЕТ СН'!$F$6-'СЕТ СН'!$F$23</f>
        <v>768.71086618000004</v>
      </c>
      <c r="L38" s="36">
        <f>SUMIFS(СВЦЭМ!$D$39:$D$782,СВЦЭМ!$A$39:$A$782,$A38,СВЦЭМ!$B$39:$B$782,L$11)+'СЕТ СН'!$F$11+СВЦЭМ!$D$10+'СЕТ СН'!$F$6-'СЕТ СН'!$F$23</f>
        <v>776.13286884000001</v>
      </c>
      <c r="M38" s="36">
        <f>SUMIFS(СВЦЭМ!$D$39:$D$782,СВЦЭМ!$A$39:$A$782,$A38,СВЦЭМ!$B$39:$B$782,M$11)+'СЕТ СН'!$F$11+СВЦЭМ!$D$10+'СЕТ СН'!$F$6-'СЕТ СН'!$F$23</f>
        <v>784.21063052</v>
      </c>
      <c r="N38" s="36">
        <f>SUMIFS(СВЦЭМ!$D$39:$D$782,СВЦЭМ!$A$39:$A$782,$A38,СВЦЭМ!$B$39:$B$782,N$11)+'СЕТ СН'!$F$11+СВЦЭМ!$D$10+'СЕТ СН'!$F$6-'СЕТ СН'!$F$23</f>
        <v>832.76509177000003</v>
      </c>
      <c r="O38" s="36">
        <f>SUMIFS(СВЦЭМ!$D$39:$D$782,СВЦЭМ!$A$39:$A$782,$A38,СВЦЭМ!$B$39:$B$782,O$11)+'СЕТ СН'!$F$11+СВЦЭМ!$D$10+'СЕТ СН'!$F$6-'СЕТ СН'!$F$23</f>
        <v>874.51877996000007</v>
      </c>
      <c r="P38" s="36">
        <f>SUMIFS(СВЦЭМ!$D$39:$D$782,СВЦЭМ!$A$39:$A$782,$A38,СВЦЭМ!$B$39:$B$782,P$11)+'СЕТ СН'!$F$11+СВЦЭМ!$D$10+'СЕТ СН'!$F$6-'СЕТ СН'!$F$23</f>
        <v>891.03910193000002</v>
      </c>
      <c r="Q38" s="36">
        <f>SUMIFS(СВЦЭМ!$D$39:$D$782,СВЦЭМ!$A$39:$A$782,$A38,СВЦЭМ!$B$39:$B$782,Q$11)+'СЕТ СН'!$F$11+СВЦЭМ!$D$10+'СЕТ СН'!$F$6-'СЕТ СН'!$F$23</f>
        <v>890.10914179000008</v>
      </c>
      <c r="R38" s="36">
        <f>SUMIFS(СВЦЭМ!$D$39:$D$782,СВЦЭМ!$A$39:$A$782,$A38,СВЦЭМ!$B$39:$B$782,R$11)+'СЕТ СН'!$F$11+СВЦЭМ!$D$10+'СЕТ СН'!$F$6-'СЕТ СН'!$F$23</f>
        <v>882.26350679000006</v>
      </c>
      <c r="S38" s="36">
        <f>SUMIFS(СВЦЭМ!$D$39:$D$782,СВЦЭМ!$A$39:$A$782,$A38,СВЦЭМ!$B$39:$B$782,S$11)+'СЕТ СН'!$F$11+СВЦЭМ!$D$10+'СЕТ СН'!$F$6-'СЕТ СН'!$F$23</f>
        <v>855.75968277000004</v>
      </c>
      <c r="T38" s="36">
        <f>SUMIFS(СВЦЭМ!$D$39:$D$782,СВЦЭМ!$A$39:$A$782,$A38,СВЦЭМ!$B$39:$B$782,T$11)+'СЕТ СН'!$F$11+СВЦЭМ!$D$10+'СЕТ СН'!$F$6-'СЕТ СН'!$F$23</f>
        <v>803.39715693000005</v>
      </c>
      <c r="U38" s="36">
        <f>SUMIFS(СВЦЭМ!$D$39:$D$782,СВЦЭМ!$A$39:$A$782,$A38,СВЦЭМ!$B$39:$B$782,U$11)+'СЕТ СН'!$F$11+СВЦЭМ!$D$10+'СЕТ СН'!$F$6-'СЕТ СН'!$F$23</f>
        <v>764.62497280000002</v>
      </c>
      <c r="V38" s="36">
        <f>SUMIFS(СВЦЭМ!$D$39:$D$782,СВЦЭМ!$A$39:$A$782,$A38,СВЦЭМ!$B$39:$B$782,V$11)+'СЕТ СН'!$F$11+СВЦЭМ!$D$10+'СЕТ СН'!$F$6-'СЕТ СН'!$F$23</f>
        <v>785.41267520000008</v>
      </c>
      <c r="W38" s="36">
        <f>SUMIFS(СВЦЭМ!$D$39:$D$782,СВЦЭМ!$A$39:$A$782,$A38,СВЦЭМ!$B$39:$B$782,W$11)+'СЕТ СН'!$F$11+СВЦЭМ!$D$10+'СЕТ СН'!$F$6-'СЕТ СН'!$F$23</f>
        <v>811.22235091000005</v>
      </c>
      <c r="X38" s="36">
        <f>SUMIFS(СВЦЭМ!$D$39:$D$782,СВЦЭМ!$A$39:$A$782,$A38,СВЦЭМ!$B$39:$B$782,X$11)+'СЕТ СН'!$F$11+СВЦЭМ!$D$10+'СЕТ СН'!$F$6-'СЕТ СН'!$F$23</f>
        <v>801.08642748</v>
      </c>
      <c r="Y38" s="36">
        <f>SUMIFS(СВЦЭМ!$D$39:$D$782,СВЦЭМ!$A$39:$A$782,$A38,СВЦЭМ!$B$39:$B$782,Y$11)+'СЕТ СН'!$F$11+СВЦЭМ!$D$10+'СЕТ СН'!$F$6-'СЕТ СН'!$F$23</f>
        <v>809.58304599000007</v>
      </c>
    </row>
    <row r="39" spans="1:27" ht="15.75" x14ac:dyDescent="0.2">
      <c r="A39" s="35">
        <f t="shared" si="0"/>
        <v>44344</v>
      </c>
      <c r="B39" s="36">
        <f>SUMIFS(СВЦЭМ!$D$39:$D$782,СВЦЭМ!$A$39:$A$782,$A39,СВЦЭМ!$B$39:$B$782,B$11)+'СЕТ СН'!$F$11+СВЦЭМ!$D$10+'СЕТ СН'!$F$6-'СЕТ СН'!$F$23</f>
        <v>788.2857954000001</v>
      </c>
      <c r="C39" s="36">
        <f>SUMIFS(СВЦЭМ!$D$39:$D$782,СВЦЭМ!$A$39:$A$782,$A39,СВЦЭМ!$B$39:$B$782,C$11)+'СЕТ СН'!$F$11+СВЦЭМ!$D$10+'СЕТ СН'!$F$6-'СЕТ СН'!$F$23</f>
        <v>845.26461242000005</v>
      </c>
      <c r="D39" s="36">
        <f>SUMIFS(СВЦЭМ!$D$39:$D$782,СВЦЭМ!$A$39:$A$782,$A39,СВЦЭМ!$B$39:$B$782,D$11)+'СЕТ СН'!$F$11+СВЦЭМ!$D$10+'СЕТ СН'!$F$6-'СЕТ СН'!$F$23</f>
        <v>882.12660920000008</v>
      </c>
      <c r="E39" s="36">
        <f>SUMIFS(СВЦЭМ!$D$39:$D$782,СВЦЭМ!$A$39:$A$782,$A39,СВЦЭМ!$B$39:$B$782,E$11)+'СЕТ СН'!$F$11+СВЦЭМ!$D$10+'СЕТ СН'!$F$6-'СЕТ СН'!$F$23</f>
        <v>896.23321296000006</v>
      </c>
      <c r="F39" s="36">
        <f>SUMIFS(СВЦЭМ!$D$39:$D$782,СВЦЭМ!$A$39:$A$782,$A39,СВЦЭМ!$B$39:$B$782,F$11)+'СЕТ СН'!$F$11+СВЦЭМ!$D$10+'СЕТ СН'!$F$6-'СЕТ СН'!$F$23</f>
        <v>902.16880688000003</v>
      </c>
      <c r="G39" s="36">
        <f>SUMIFS(СВЦЭМ!$D$39:$D$782,СВЦЭМ!$A$39:$A$782,$A39,СВЦЭМ!$B$39:$B$782,G$11)+'СЕТ СН'!$F$11+СВЦЭМ!$D$10+'СЕТ СН'!$F$6-'СЕТ СН'!$F$23</f>
        <v>882.89740887000005</v>
      </c>
      <c r="H39" s="36">
        <f>SUMIFS(СВЦЭМ!$D$39:$D$782,СВЦЭМ!$A$39:$A$782,$A39,СВЦЭМ!$B$39:$B$782,H$11)+'СЕТ СН'!$F$11+СВЦЭМ!$D$10+'СЕТ СН'!$F$6-'СЕТ СН'!$F$23</f>
        <v>851.45910890000005</v>
      </c>
      <c r="I39" s="36">
        <f>SUMIFS(СВЦЭМ!$D$39:$D$782,СВЦЭМ!$A$39:$A$782,$A39,СВЦЭМ!$B$39:$B$782,I$11)+'СЕТ СН'!$F$11+СВЦЭМ!$D$10+'СЕТ СН'!$F$6-'СЕТ СН'!$F$23</f>
        <v>774.5905345000001</v>
      </c>
      <c r="J39" s="36">
        <f>SUMIFS(СВЦЭМ!$D$39:$D$782,СВЦЭМ!$A$39:$A$782,$A39,СВЦЭМ!$B$39:$B$782,J$11)+'СЕТ СН'!$F$11+СВЦЭМ!$D$10+'СЕТ СН'!$F$6-'СЕТ СН'!$F$23</f>
        <v>726.26406477</v>
      </c>
      <c r="K39" s="36">
        <f>SUMIFS(СВЦЭМ!$D$39:$D$782,СВЦЭМ!$A$39:$A$782,$A39,СВЦЭМ!$B$39:$B$782,K$11)+'СЕТ СН'!$F$11+СВЦЭМ!$D$10+'СЕТ СН'!$F$6-'СЕТ СН'!$F$23</f>
        <v>756.53569856000001</v>
      </c>
      <c r="L39" s="36">
        <f>SUMIFS(СВЦЭМ!$D$39:$D$782,СВЦЭМ!$A$39:$A$782,$A39,СВЦЭМ!$B$39:$B$782,L$11)+'СЕТ СН'!$F$11+СВЦЭМ!$D$10+'СЕТ СН'!$F$6-'СЕТ СН'!$F$23</f>
        <v>745.12484921000009</v>
      </c>
      <c r="M39" s="36">
        <f>SUMIFS(СВЦЭМ!$D$39:$D$782,СВЦЭМ!$A$39:$A$782,$A39,СВЦЭМ!$B$39:$B$782,M$11)+'СЕТ СН'!$F$11+СВЦЭМ!$D$10+'СЕТ СН'!$F$6-'СЕТ СН'!$F$23</f>
        <v>740.41038860000003</v>
      </c>
      <c r="N39" s="36">
        <f>SUMIFS(СВЦЭМ!$D$39:$D$782,СВЦЭМ!$A$39:$A$782,$A39,СВЦЭМ!$B$39:$B$782,N$11)+'СЕТ СН'!$F$11+СВЦЭМ!$D$10+'СЕТ СН'!$F$6-'СЕТ СН'!$F$23</f>
        <v>759.35234494000008</v>
      </c>
      <c r="O39" s="36">
        <f>SUMIFS(СВЦЭМ!$D$39:$D$782,СВЦЭМ!$A$39:$A$782,$A39,СВЦЭМ!$B$39:$B$782,O$11)+'СЕТ СН'!$F$11+СВЦЭМ!$D$10+'СЕТ СН'!$F$6-'СЕТ СН'!$F$23</f>
        <v>805.78817154000001</v>
      </c>
      <c r="P39" s="36">
        <f>SUMIFS(СВЦЭМ!$D$39:$D$782,СВЦЭМ!$A$39:$A$782,$A39,СВЦЭМ!$B$39:$B$782,P$11)+'СЕТ СН'!$F$11+СВЦЭМ!$D$10+'СЕТ СН'!$F$6-'СЕТ СН'!$F$23</f>
        <v>820.6293762900001</v>
      </c>
      <c r="Q39" s="36">
        <f>SUMIFS(СВЦЭМ!$D$39:$D$782,СВЦЭМ!$A$39:$A$782,$A39,СВЦЭМ!$B$39:$B$782,Q$11)+'СЕТ СН'!$F$11+СВЦЭМ!$D$10+'СЕТ СН'!$F$6-'СЕТ СН'!$F$23</f>
        <v>823.97375901000009</v>
      </c>
      <c r="R39" s="36">
        <f>SUMIFS(СВЦЭМ!$D$39:$D$782,СВЦЭМ!$A$39:$A$782,$A39,СВЦЭМ!$B$39:$B$782,R$11)+'СЕТ СН'!$F$11+СВЦЭМ!$D$10+'СЕТ СН'!$F$6-'СЕТ СН'!$F$23</f>
        <v>828.69766506000008</v>
      </c>
      <c r="S39" s="36">
        <f>SUMIFS(СВЦЭМ!$D$39:$D$782,СВЦЭМ!$A$39:$A$782,$A39,СВЦЭМ!$B$39:$B$782,S$11)+'СЕТ СН'!$F$11+СВЦЭМ!$D$10+'СЕТ СН'!$F$6-'СЕТ СН'!$F$23</f>
        <v>816.11595635000003</v>
      </c>
      <c r="T39" s="36">
        <f>SUMIFS(СВЦЭМ!$D$39:$D$782,СВЦЭМ!$A$39:$A$782,$A39,СВЦЭМ!$B$39:$B$782,T$11)+'СЕТ СН'!$F$11+СВЦЭМ!$D$10+'СЕТ СН'!$F$6-'СЕТ СН'!$F$23</f>
        <v>753.10907279000003</v>
      </c>
      <c r="U39" s="36">
        <f>SUMIFS(СВЦЭМ!$D$39:$D$782,СВЦЭМ!$A$39:$A$782,$A39,СВЦЭМ!$B$39:$B$782,U$11)+'СЕТ СН'!$F$11+СВЦЭМ!$D$10+'СЕТ СН'!$F$6-'СЕТ СН'!$F$23</f>
        <v>761.49212764000004</v>
      </c>
      <c r="V39" s="36">
        <f>SUMIFS(СВЦЭМ!$D$39:$D$782,СВЦЭМ!$A$39:$A$782,$A39,СВЦЭМ!$B$39:$B$782,V$11)+'СЕТ СН'!$F$11+СВЦЭМ!$D$10+'СЕТ СН'!$F$6-'СЕТ СН'!$F$23</f>
        <v>770.38657658</v>
      </c>
      <c r="W39" s="36">
        <f>SUMIFS(СВЦЭМ!$D$39:$D$782,СВЦЭМ!$A$39:$A$782,$A39,СВЦЭМ!$B$39:$B$782,W$11)+'СЕТ СН'!$F$11+СВЦЭМ!$D$10+'СЕТ СН'!$F$6-'СЕТ СН'!$F$23</f>
        <v>795.45070389</v>
      </c>
      <c r="X39" s="36">
        <f>SUMIFS(СВЦЭМ!$D$39:$D$782,СВЦЭМ!$A$39:$A$782,$A39,СВЦЭМ!$B$39:$B$782,X$11)+'СЕТ СН'!$F$11+СВЦЭМ!$D$10+'СЕТ СН'!$F$6-'СЕТ СН'!$F$23</f>
        <v>788.11093040000003</v>
      </c>
      <c r="Y39" s="36">
        <f>SUMIFS(СВЦЭМ!$D$39:$D$782,СВЦЭМ!$A$39:$A$782,$A39,СВЦЭМ!$B$39:$B$782,Y$11)+'СЕТ СН'!$F$11+СВЦЭМ!$D$10+'СЕТ СН'!$F$6-'СЕТ СН'!$F$23</f>
        <v>741.31613788000004</v>
      </c>
    </row>
    <row r="40" spans="1:27" ht="15.75" x14ac:dyDescent="0.2">
      <c r="A40" s="35">
        <f t="shared" si="0"/>
        <v>44345</v>
      </c>
      <c r="B40" s="36">
        <f>SUMIFS(СВЦЭМ!$D$39:$D$782,СВЦЭМ!$A$39:$A$782,$A40,СВЦЭМ!$B$39:$B$782,B$11)+'СЕТ СН'!$F$11+СВЦЭМ!$D$10+'СЕТ СН'!$F$6-'СЕТ СН'!$F$23</f>
        <v>789.92328852000003</v>
      </c>
      <c r="C40" s="36">
        <f>SUMIFS(СВЦЭМ!$D$39:$D$782,СВЦЭМ!$A$39:$A$782,$A40,СВЦЭМ!$B$39:$B$782,C$11)+'СЕТ СН'!$F$11+СВЦЭМ!$D$10+'СЕТ СН'!$F$6-'СЕТ СН'!$F$23</f>
        <v>792.84739721000005</v>
      </c>
      <c r="D40" s="36">
        <f>SUMIFS(СВЦЭМ!$D$39:$D$782,СВЦЭМ!$A$39:$A$782,$A40,СВЦЭМ!$B$39:$B$782,D$11)+'СЕТ СН'!$F$11+СВЦЭМ!$D$10+'СЕТ СН'!$F$6-'СЕТ СН'!$F$23</f>
        <v>840.21178857000007</v>
      </c>
      <c r="E40" s="36">
        <f>SUMIFS(СВЦЭМ!$D$39:$D$782,СВЦЭМ!$A$39:$A$782,$A40,СВЦЭМ!$B$39:$B$782,E$11)+'СЕТ СН'!$F$11+СВЦЭМ!$D$10+'СЕТ СН'!$F$6-'СЕТ СН'!$F$23</f>
        <v>838.59480101000008</v>
      </c>
      <c r="F40" s="36">
        <f>SUMIFS(СВЦЭМ!$D$39:$D$782,СВЦЭМ!$A$39:$A$782,$A40,СВЦЭМ!$B$39:$B$782,F$11)+'СЕТ СН'!$F$11+СВЦЭМ!$D$10+'СЕТ СН'!$F$6-'СЕТ СН'!$F$23</f>
        <v>833.56188885000006</v>
      </c>
      <c r="G40" s="36">
        <f>SUMIFS(СВЦЭМ!$D$39:$D$782,СВЦЭМ!$A$39:$A$782,$A40,СВЦЭМ!$B$39:$B$782,G$11)+'СЕТ СН'!$F$11+СВЦЭМ!$D$10+'СЕТ СН'!$F$6-'СЕТ СН'!$F$23</f>
        <v>841.21864360000006</v>
      </c>
      <c r="H40" s="36">
        <f>SUMIFS(СВЦЭМ!$D$39:$D$782,СВЦЭМ!$A$39:$A$782,$A40,СВЦЭМ!$B$39:$B$782,H$11)+'СЕТ СН'!$F$11+СВЦЭМ!$D$10+'СЕТ СН'!$F$6-'СЕТ СН'!$F$23</f>
        <v>837.01105655000003</v>
      </c>
      <c r="I40" s="36">
        <f>SUMIFS(СВЦЭМ!$D$39:$D$782,СВЦЭМ!$A$39:$A$782,$A40,СВЦЭМ!$B$39:$B$782,I$11)+'СЕТ СН'!$F$11+СВЦЭМ!$D$10+'СЕТ СН'!$F$6-'СЕТ СН'!$F$23</f>
        <v>780.17472630000009</v>
      </c>
      <c r="J40" s="36">
        <f>SUMIFS(СВЦЭМ!$D$39:$D$782,СВЦЭМ!$A$39:$A$782,$A40,СВЦЭМ!$B$39:$B$782,J$11)+'СЕТ СН'!$F$11+СВЦЭМ!$D$10+'СЕТ СН'!$F$6-'СЕТ СН'!$F$23</f>
        <v>715.16217597000002</v>
      </c>
      <c r="K40" s="36">
        <f>SUMIFS(СВЦЭМ!$D$39:$D$782,СВЦЭМ!$A$39:$A$782,$A40,СВЦЭМ!$B$39:$B$782,K$11)+'СЕТ СН'!$F$11+СВЦЭМ!$D$10+'СЕТ СН'!$F$6-'СЕТ СН'!$F$23</f>
        <v>675.03804749000005</v>
      </c>
      <c r="L40" s="36">
        <f>SUMIFS(СВЦЭМ!$D$39:$D$782,СВЦЭМ!$A$39:$A$782,$A40,СВЦЭМ!$B$39:$B$782,L$11)+'СЕТ СН'!$F$11+СВЦЭМ!$D$10+'СЕТ СН'!$F$6-'СЕТ СН'!$F$23</f>
        <v>666.74736576000009</v>
      </c>
      <c r="M40" s="36">
        <f>SUMIFS(СВЦЭМ!$D$39:$D$782,СВЦЭМ!$A$39:$A$782,$A40,СВЦЭМ!$B$39:$B$782,M$11)+'СЕТ СН'!$F$11+СВЦЭМ!$D$10+'СЕТ СН'!$F$6-'СЕТ СН'!$F$23</f>
        <v>666.5605139700001</v>
      </c>
      <c r="N40" s="36">
        <f>SUMIFS(СВЦЭМ!$D$39:$D$782,СВЦЭМ!$A$39:$A$782,$A40,СВЦЭМ!$B$39:$B$782,N$11)+'СЕТ СН'!$F$11+СВЦЭМ!$D$10+'СЕТ СН'!$F$6-'СЕТ СН'!$F$23</f>
        <v>719.77339255000004</v>
      </c>
      <c r="O40" s="36">
        <f>SUMIFS(СВЦЭМ!$D$39:$D$782,СВЦЭМ!$A$39:$A$782,$A40,СВЦЭМ!$B$39:$B$782,O$11)+'СЕТ СН'!$F$11+СВЦЭМ!$D$10+'СЕТ СН'!$F$6-'СЕТ СН'!$F$23</f>
        <v>740.65007286000002</v>
      </c>
      <c r="P40" s="36">
        <f>SUMIFS(СВЦЭМ!$D$39:$D$782,СВЦЭМ!$A$39:$A$782,$A40,СВЦЭМ!$B$39:$B$782,P$11)+'СЕТ СН'!$F$11+СВЦЭМ!$D$10+'СЕТ СН'!$F$6-'СЕТ СН'!$F$23</f>
        <v>765.00068768000006</v>
      </c>
      <c r="Q40" s="36">
        <f>SUMIFS(СВЦЭМ!$D$39:$D$782,СВЦЭМ!$A$39:$A$782,$A40,СВЦЭМ!$B$39:$B$782,Q$11)+'СЕТ СН'!$F$11+СВЦЭМ!$D$10+'СЕТ СН'!$F$6-'СЕТ СН'!$F$23</f>
        <v>762.91947572000004</v>
      </c>
      <c r="R40" s="36">
        <f>SUMIFS(СВЦЭМ!$D$39:$D$782,СВЦЭМ!$A$39:$A$782,$A40,СВЦЭМ!$B$39:$B$782,R$11)+'СЕТ СН'!$F$11+СВЦЭМ!$D$10+'СЕТ СН'!$F$6-'СЕТ СН'!$F$23</f>
        <v>759.43838156000004</v>
      </c>
      <c r="S40" s="36">
        <f>SUMIFS(СВЦЭМ!$D$39:$D$782,СВЦЭМ!$A$39:$A$782,$A40,СВЦЭМ!$B$39:$B$782,S$11)+'СЕТ СН'!$F$11+СВЦЭМ!$D$10+'СЕТ СН'!$F$6-'СЕТ СН'!$F$23</f>
        <v>788.12680336000005</v>
      </c>
      <c r="T40" s="36">
        <f>SUMIFS(СВЦЭМ!$D$39:$D$782,СВЦЭМ!$A$39:$A$782,$A40,СВЦЭМ!$B$39:$B$782,T$11)+'СЕТ СН'!$F$11+СВЦЭМ!$D$10+'СЕТ СН'!$F$6-'СЕТ СН'!$F$23</f>
        <v>745.48994791000007</v>
      </c>
      <c r="U40" s="36">
        <f>SUMIFS(СВЦЭМ!$D$39:$D$782,СВЦЭМ!$A$39:$A$782,$A40,СВЦЭМ!$B$39:$B$782,U$11)+'СЕТ СН'!$F$11+СВЦЭМ!$D$10+'СЕТ СН'!$F$6-'СЕТ СН'!$F$23</f>
        <v>694.49485721000008</v>
      </c>
      <c r="V40" s="36">
        <f>SUMIFS(СВЦЭМ!$D$39:$D$782,СВЦЭМ!$A$39:$A$782,$A40,СВЦЭМ!$B$39:$B$782,V$11)+'СЕТ СН'!$F$11+СВЦЭМ!$D$10+'СЕТ СН'!$F$6-'СЕТ СН'!$F$23</f>
        <v>668.08817196000007</v>
      </c>
      <c r="W40" s="36">
        <f>SUMIFS(СВЦЭМ!$D$39:$D$782,СВЦЭМ!$A$39:$A$782,$A40,СВЦЭМ!$B$39:$B$782,W$11)+'СЕТ СН'!$F$11+СВЦЭМ!$D$10+'СЕТ СН'!$F$6-'СЕТ СН'!$F$23</f>
        <v>691.02874509000003</v>
      </c>
      <c r="X40" s="36">
        <f>SUMIFS(СВЦЭМ!$D$39:$D$782,СВЦЭМ!$A$39:$A$782,$A40,СВЦЭМ!$B$39:$B$782,X$11)+'СЕТ СН'!$F$11+СВЦЭМ!$D$10+'СЕТ СН'!$F$6-'СЕТ СН'!$F$23</f>
        <v>678.49483040000007</v>
      </c>
      <c r="Y40" s="36">
        <f>SUMIFS(СВЦЭМ!$D$39:$D$782,СВЦЭМ!$A$39:$A$782,$A40,СВЦЭМ!$B$39:$B$782,Y$11)+'СЕТ СН'!$F$11+СВЦЭМ!$D$10+'СЕТ СН'!$F$6-'СЕТ СН'!$F$23</f>
        <v>672.26588384000001</v>
      </c>
    </row>
    <row r="41" spans="1:27" ht="15.75" x14ac:dyDescent="0.2">
      <c r="A41" s="35">
        <f t="shared" si="0"/>
        <v>44346</v>
      </c>
      <c r="B41" s="36">
        <f>SUMIFS(СВЦЭМ!$D$39:$D$782,СВЦЭМ!$A$39:$A$782,$A41,СВЦЭМ!$B$39:$B$782,B$11)+'СЕТ СН'!$F$11+СВЦЭМ!$D$10+'СЕТ СН'!$F$6-'СЕТ СН'!$F$23</f>
        <v>717.87337743000001</v>
      </c>
      <c r="C41" s="36">
        <f>SUMIFS(СВЦЭМ!$D$39:$D$782,СВЦЭМ!$A$39:$A$782,$A41,СВЦЭМ!$B$39:$B$782,C$11)+'СЕТ СН'!$F$11+СВЦЭМ!$D$10+'СЕТ СН'!$F$6-'СЕТ СН'!$F$23</f>
        <v>785.24922957000001</v>
      </c>
      <c r="D41" s="36">
        <f>SUMIFS(СВЦЭМ!$D$39:$D$782,СВЦЭМ!$A$39:$A$782,$A41,СВЦЭМ!$B$39:$B$782,D$11)+'СЕТ СН'!$F$11+СВЦЭМ!$D$10+'СЕТ СН'!$F$6-'СЕТ СН'!$F$23</f>
        <v>826.6260219400001</v>
      </c>
      <c r="E41" s="36">
        <f>SUMIFS(СВЦЭМ!$D$39:$D$782,СВЦЭМ!$A$39:$A$782,$A41,СВЦЭМ!$B$39:$B$782,E$11)+'СЕТ СН'!$F$11+СВЦЭМ!$D$10+'СЕТ СН'!$F$6-'СЕТ СН'!$F$23</f>
        <v>841.21047923000003</v>
      </c>
      <c r="F41" s="36">
        <f>SUMIFS(СВЦЭМ!$D$39:$D$782,СВЦЭМ!$A$39:$A$782,$A41,СВЦЭМ!$B$39:$B$782,F$11)+'СЕТ СН'!$F$11+СВЦЭМ!$D$10+'СЕТ СН'!$F$6-'СЕТ СН'!$F$23</f>
        <v>864.2102098900001</v>
      </c>
      <c r="G41" s="36">
        <f>SUMIFS(СВЦЭМ!$D$39:$D$782,СВЦЭМ!$A$39:$A$782,$A41,СВЦЭМ!$B$39:$B$782,G$11)+'СЕТ СН'!$F$11+СВЦЭМ!$D$10+'СЕТ СН'!$F$6-'СЕТ СН'!$F$23</f>
        <v>865.7738856200001</v>
      </c>
      <c r="H41" s="36">
        <f>SUMIFS(СВЦЭМ!$D$39:$D$782,СВЦЭМ!$A$39:$A$782,$A41,СВЦЭМ!$B$39:$B$782,H$11)+'СЕТ СН'!$F$11+СВЦЭМ!$D$10+'СЕТ СН'!$F$6-'СЕТ СН'!$F$23</f>
        <v>840.20294586</v>
      </c>
      <c r="I41" s="36">
        <f>SUMIFS(СВЦЭМ!$D$39:$D$782,СВЦЭМ!$A$39:$A$782,$A41,СВЦЭМ!$B$39:$B$782,I$11)+'СЕТ СН'!$F$11+СВЦЭМ!$D$10+'СЕТ СН'!$F$6-'СЕТ СН'!$F$23</f>
        <v>767.75795424</v>
      </c>
      <c r="J41" s="36">
        <f>SUMIFS(СВЦЭМ!$D$39:$D$782,СВЦЭМ!$A$39:$A$782,$A41,СВЦЭМ!$B$39:$B$782,J$11)+'СЕТ СН'!$F$11+СВЦЭМ!$D$10+'СЕТ СН'!$F$6-'СЕТ СН'!$F$23</f>
        <v>701.04121466000004</v>
      </c>
      <c r="K41" s="36">
        <f>SUMIFS(СВЦЭМ!$D$39:$D$782,СВЦЭМ!$A$39:$A$782,$A41,СВЦЭМ!$B$39:$B$782,K$11)+'СЕТ СН'!$F$11+СВЦЭМ!$D$10+'СЕТ СН'!$F$6-'СЕТ СН'!$F$23</f>
        <v>653.19582916000002</v>
      </c>
      <c r="L41" s="36">
        <f>SUMIFS(СВЦЭМ!$D$39:$D$782,СВЦЭМ!$A$39:$A$782,$A41,СВЦЭМ!$B$39:$B$782,L$11)+'СЕТ СН'!$F$11+СВЦЭМ!$D$10+'СЕТ СН'!$F$6-'СЕТ СН'!$F$23</f>
        <v>640.87941522000006</v>
      </c>
      <c r="M41" s="36">
        <f>SUMIFS(СВЦЭМ!$D$39:$D$782,СВЦЭМ!$A$39:$A$782,$A41,СВЦЭМ!$B$39:$B$782,M$11)+'СЕТ СН'!$F$11+СВЦЭМ!$D$10+'СЕТ СН'!$F$6-'СЕТ СН'!$F$23</f>
        <v>653.19982340000001</v>
      </c>
      <c r="N41" s="36">
        <f>SUMIFS(СВЦЭМ!$D$39:$D$782,СВЦЭМ!$A$39:$A$782,$A41,СВЦЭМ!$B$39:$B$782,N$11)+'СЕТ СН'!$F$11+СВЦЭМ!$D$10+'СЕТ СН'!$F$6-'СЕТ СН'!$F$23</f>
        <v>713.32751752000001</v>
      </c>
      <c r="O41" s="36">
        <f>SUMIFS(СВЦЭМ!$D$39:$D$782,СВЦЭМ!$A$39:$A$782,$A41,СВЦЭМ!$B$39:$B$782,O$11)+'СЕТ СН'!$F$11+СВЦЭМ!$D$10+'СЕТ СН'!$F$6-'СЕТ СН'!$F$23</f>
        <v>747.80317441</v>
      </c>
      <c r="P41" s="36">
        <f>SUMIFS(СВЦЭМ!$D$39:$D$782,СВЦЭМ!$A$39:$A$782,$A41,СВЦЭМ!$B$39:$B$782,P$11)+'СЕТ СН'!$F$11+СВЦЭМ!$D$10+'СЕТ СН'!$F$6-'СЕТ СН'!$F$23</f>
        <v>766.28107331000001</v>
      </c>
      <c r="Q41" s="36">
        <f>SUMIFS(СВЦЭМ!$D$39:$D$782,СВЦЭМ!$A$39:$A$782,$A41,СВЦЭМ!$B$39:$B$782,Q$11)+'СЕТ СН'!$F$11+СВЦЭМ!$D$10+'СЕТ СН'!$F$6-'СЕТ СН'!$F$23</f>
        <v>759.04924017000008</v>
      </c>
      <c r="R41" s="36">
        <f>SUMIFS(СВЦЭМ!$D$39:$D$782,СВЦЭМ!$A$39:$A$782,$A41,СВЦЭМ!$B$39:$B$782,R$11)+'СЕТ СН'!$F$11+СВЦЭМ!$D$10+'СЕТ СН'!$F$6-'СЕТ СН'!$F$23</f>
        <v>739.2283803900001</v>
      </c>
      <c r="S41" s="36">
        <f>SUMIFS(СВЦЭМ!$D$39:$D$782,СВЦЭМ!$A$39:$A$782,$A41,СВЦЭМ!$B$39:$B$782,S$11)+'СЕТ СН'!$F$11+СВЦЭМ!$D$10+'СЕТ СН'!$F$6-'СЕТ СН'!$F$23</f>
        <v>715.30536206000011</v>
      </c>
      <c r="T41" s="36">
        <f>SUMIFS(СВЦЭМ!$D$39:$D$782,СВЦЭМ!$A$39:$A$782,$A41,СВЦЭМ!$B$39:$B$782,T$11)+'СЕТ СН'!$F$11+СВЦЭМ!$D$10+'СЕТ СН'!$F$6-'СЕТ СН'!$F$23</f>
        <v>666.6707442500001</v>
      </c>
      <c r="U41" s="36">
        <f>SUMIFS(СВЦЭМ!$D$39:$D$782,СВЦЭМ!$A$39:$A$782,$A41,СВЦЭМ!$B$39:$B$782,U$11)+'СЕТ СН'!$F$11+СВЦЭМ!$D$10+'СЕТ СН'!$F$6-'СЕТ СН'!$F$23</f>
        <v>644.07889398000009</v>
      </c>
      <c r="V41" s="36">
        <f>SUMIFS(СВЦЭМ!$D$39:$D$782,СВЦЭМ!$A$39:$A$782,$A41,СВЦЭМ!$B$39:$B$782,V$11)+'СЕТ СН'!$F$11+СВЦЭМ!$D$10+'СЕТ СН'!$F$6-'СЕТ СН'!$F$23</f>
        <v>657.7229590500001</v>
      </c>
      <c r="W41" s="36">
        <f>SUMIFS(СВЦЭМ!$D$39:$D$782,СВЦЭМ!$A$39:$A$782,$A41,СВЦЭМ!$B$39:$B$782,W$11)+'СЕТ СН'!$F$11+СВЦЭМ!$D$10+'СЕТ СН'!$F$6-'СЕТ СН'!$F$23</f>
        <v>698.26536601000009</v>
      </c>
      <c r="X41" s="36">
        <f>SUMIFS(СВЦЭМ!$D$39:$D$782,СВЦЭМ!$A$39:$A$782,$A41,СВЦЭМ!$B$39:$B$782,X$11)+'СЕТ СН'!$F$11+СВЦЭМ!$D$10+'СЕТ СН'!$F$6-'СЕТ СН'!$F$23</f>
        <v>659.66871078000008</v>
      </c>
      <c r="Y41" s="36">
        <f>SUMIFS(СВЦЭМ!$D$39:$D$782,СВЦЭМ!$A$39:$A$782,$A41,СВЦЭМ!$B$39:$B$782,Y$11)+'СЕТ СН'!$F$11+СВЦЭМ!$D$10+'СЕТ СН'!$F$6-'СЕТ СН'!$F$23</f>
        <v>644.11004675000004</v>
      </c>
    </row>
    <row r="42" spans="1:27" ht="15.75" x14ac:dyDescent="0.2">
      <c r="A42" s="35">
        <f t="shared" si="0"/>
        <v>44347</v>
      </c>
      <c r="B42" s="36">
        <f>SUMIFS(СВЦЭМ!$D$39:$D$782,СВЦЭМ!$A$39:$A$782,$A42,СВЦЭМ!$B$39:$B$782,B$11)+'СЕТ СН'!$F$11+СВЦЭМ!$D$10+'СЕТ СН'!$F$6-'СЕТ СН'!$F$23</f>
        <v>702.21385319000001</v>
      </c>
      <c r="C42" s="36">
        <f>SUMIFS(СВЦЭМ!$D$39:$D$782,СВЦЭМ!$A$39:$A$782,$A42,СВЦЭМ!$B$39:$B$782,C$11)+'СЕТ СН'!$F$11+СВЦЭМ!$D$10+'СЕТ СН'!$F$6-'СЕТ СН'!$F$23</f>
        <v>777.93691820000004</v>
      </c>
      <c r="D42" s="36">
        <f>SUMIFS(СВЦЭМ!$D$39:$D$782,СВЦЭМ!$A$39:$A$782,$A42,СВЦЭМ!$B$39:$B$782,D$11)+'СЕТ СН'!$F$11+СВЦЭМ!$D$10+'СЕТ СН'!$F$6-'СЕТ СН'!$F$23</f>
        <v>817.90344314000004</v>
      </c>
      <c r="E42" s="36">
        <f>SUMIFS(СВЦЭМ!$D$39:$D$782,СВЦЭМ!$A$39:$A$782,$A42,СВЦЭМ!$B$39:$B$782,E$11)+'СЕТ СН'!$F$11+СВЦЭМ!$D$10+'СЕТ СН'!$F$6-'СЕТ СН'!$F$23</f>
        <v>828.21598920000008</v>
      </c>
      <c r="F42" s="36">
        <f>SUMIFS(СВЦЭМ!$D$39:$D$782,СВЦЭМ!$A$39:$A$782,$A42,СВЦЭМ!$B$39:$B$782,F$11)+'СЕТ СН'!$F$11+СВЦЭМ!$D$10+'СЕТ СН'!$F$6-'СЕТ СН'!$F$23</f>
        <v>846.5684128900001</v>
      </c>
      <c r="G42" s="36">
        <f>SUMIFS(СВЦЭМ!$D$39:$D$782,СВЦЭМ!$A$39:$A$782,$A42,СВЦЭМ!$B$39:$B$782,G$11)+'СЕТ СН'!$F$11+СВЦЭМ!$D$10+'СЕТ СН'!$F$6-'СЕТ СН'!$F$23</f>
        <v>841.57473970000001</v>
      </c>
      <c r="H42" s="36">
        <f>SUMIFS(СВЦЭМ!$D$39:$D$782,СВЦЭМ!$A$39:$A$782,$A42,СВЦЭМ!$B$39:$B$782,H$11)+'СЕТ СН'!$F$11+СВЦЭМ!$D$10+'СЕТ СН'!$F$6-'СЕТ СН'!$F$23</f>
        <v>827.33875381000007</v>
      </c>
      <c r="I42" s="36">
        <f>SUMIFS(СВЦЭМ!$D$39:$D$782,СВЦЭМ!$A$39:$A$782,$A42,СВЦЭМ!$B$39:$B$782,I$11)+'СЕТ СН'!$F$11+СВЦЭМ!$D$10+'СЕТ СН'!$F$6-'СЕТ СН'!$F$23</f>
        <v>840.03115399000001</v>
      </c>
      <c r="J42" s="36">
        <f>SUMIFS(СВЦЭМ!$D$39:$D$782,СВЦЭМ!$A$39:$A$782,$A42,СВЦЭМ!$B$39:$B$782,J$11)+'СЕТ СН'!$F$11+СВЦЭМ!$D$10+'СЕТ СН'!$F$6-'СЕТ СН'!$F$23</f>
        <v>837.03915956000003</v>
      </c>
      <c r="K42" s="36">
        <f>SUMIFS(СВЦЭМ!$D$39:$D$782,СВЦЭМ!$A$39:$A$782,$A42,СВЦЭМ!$B$39:$B$782,K$11)+'СЕТ СН'!$F$11+СВЦЭМ!$D$10+'СЕТ СН'!$F$6-'СЕТ СН'!$F$23</f>
        <v>838.77002490000007</v>
      </c>
      <c r="L42" s="36">
        <f>SUMIFS(СВЦЭМ!$D$39:$D$782,СВЦЭМ!$A$39:$A$782,$A42,СВЦЭМ!$B$39:$B$782,L$11)+'СЕТ СН'!$F$11+СВЦЭМ!$D$10+'СЕТ СН'!$F$6-'СЕТ СН'!$F$23</f>
        <v>839.12976913</v>
      </c>
      <c r="M42" s="36">
        <f>SUMIFS(СВЦЭМ!$D$39:$D$782,СВЦЭМ!$A$39:$A$782,$A42,СВЦЭМ!$B$39:$B$782,M$11)+'СЕТ СН'!$F$11+СВЦЭМ!$D$10+'СЕТ СН'!$F$6-'СЕТ СН'!$F$23</f>
        <v>819.64168562000009</v>
      </c>
      <c r="N42" s="36">
        <f>SUMIFS(СВЦЭМ!$D$39:$D$782,СВЦЭМ!$A$39:$A$782,$A42,СВЦЭМ!$B$39:$B$782,N$11)+'СЕТ СН'!$F$11+СВЦЭМ!$D$10+'СЕТ СН'!$F$6-'СЕТ СН'!$F$23</f>
        <v>840.23060537000003</v>
      </c>
      <c r="O42" s="36">
        <f>SUMIFS(СВЦЭМ!$D$39:$D$782,СВЦЭМ!$A$39:$A$782,$A42,СВЦЭМ!$B$39:$B$782,O$11)+'СЕТ СН'!$F$11+СВЦЭМ!$D$10+'СЕТ СН'!$F$6-'СЕТ СН'!$F$23</f>
        <v>878.57632837000006</v>
      </c>
      <c r="P42" s="36">
        <f>SUMIFS(СВЦЭМ!$D$39:$D$782,СВЦЭМ!$A$39:$A$782,$A42,СВЦЭМ!$B$39:$B$782,P$11)+'СЕТ СН'!$F$11+СВЦЭМ!$D$10+'СЕТ СН'!$F$6-'СЕТ СН'!$F$23</f>
        <v>889.50462606000008</v>
      </c>
      <c r="Q42" s="36">
        <f>SUMIFS(СВЦЭМ!$D$39:$D$782,СВЦЭМ!$A$39:$A$782,$A42,СВЦЭМ!$B$39:$B$782,Q$11)+'СЕТ СН'!$F$11+СВЦЭМ!$D$10+'СЕТ СН'!$F$6-'СЕТ СН'!$F$23</f>
        <v>885.21297625</v>
      </c>
      <c r="R42" s="36">
        <f>SUMIFS(СВЦЭМ!$D$39:$D$782,СВЦЭМ!$A$39:$A$782,$A42,СВЦЭМ!$B$39:$B$782,R$11)+'СЕТ СН'!$F$11+СВЦЭМ!$D$10+'СЕТ СН'!$F$6-'СЕТ СН'!$F$23</f>
        <v>875.54164214000002</v>
      </c>
      <c r="S42" s="36">
        <f>SUMIFS(СВЦЭМ!$D$39:$D$782,СВЦЭМ!$A$39:$A$782,$A42,СВЦЭМ!$B$39:$B$782,S$11)+'СЕТ СН'!$F$11+СВЦЭМ!$D$10+'СЕТ СН'!$F$6-'СЕТ СН'!$F$23</f>
        <v>849.26604379000003</v>
      </c>
      <c r="T42" s="36">
        <f>SUMIFS(СВЦЭМ!$D$39:$D$782,СВЦЭМ!$A$39:$A$782,$A42,СВЦЭМ!$B$39:$B$782,T$11)+'СЕТ СН'!$F$11+СВЦЭМ!$D$10+'СЕТ СН'!$F$6-'СЕТ СН'!$F$23</f>
        <v>805.92179008000005</v>
      </c>
      <c r="U42" s="36">
        <f>SUMIFS(СВЦЭМ!$D$39:$D$782,СВЦЭМ!$A$39:$A$782,$A42,СВЦЭМ!$B$39:$B$782,U$11)+'СЕТ СН'!$F$11+СВЦЭМ!$D$10+'СЕТ СН'!$F$6-'СЕТ СН'!$F$23</f>
        <v>775.68902213000001</v>
      </c>
      <c r="V42" s="36">
        <f>SUMIFS(СВЦЭМ!$D$39:$D$782,СВЦЭМ!$A$39:$A$782,$A42,СВЦЭМ!$B$39:$B$782,V$11)+'СЕТ СН'!$F$11+СВЦЭМ!$D$10+'СЕТ СН'!$F$6-'СЕТ СН'!$F$23</f>
        <v>780.40871425</v>
      </c>
      <c r="W42" s="36">
        <f>SUMIFS(СВЦЭМ!$D$39:$D$782,СВЦЭМ!$A$39:$A$782,$A42,СВЦЭМ!$B$39:$B$782,W$11)+'СЕТ СН'!$F$11+СВЦЭМ!$D$10+'СЕТ СН'!$F$6-'СЕТ СН'!$F$23</f>
        <v>807.31656048000002</v>
      </c>
      <c r="X42" s="36">
        <f>SUMIFS(СВЦЭМ!$D$39:$D$782,СВЦЭМ!$A$39:$A$782,$A42,СВЦЭМ!$B$39:$B$782,X$11)+'СЕТ СН'!$F$11+СВЦЭМ!$D$10+'СЕТ СН'!$F$6-'СЕТ СН'!$F$23</f>
        <v>786.31079552000006</v>
      </c>
      <c r="Y42" s="36">
        <f>SUMIFS(СВЦЭМ!$D$39:$D$782,СВЦЭМ!$A$39:$A$782,$A42,СВЦЭМ!$B$39:$B$782,Y$11)+'СЕТ СН'!$F$11+СВЦЭМ!$D$10+'СЕТ СН'!$F$6-'СЕТ СН'!$F$23</f>
        <v>745.13679590000004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СН'!$G$11+СВЦЭМ!$D$10+'СЕТ СН'!$G$6-'СЕТ СН'!$G$23</f>
        <v>1183.8476514499998</v>
      </c>
      <c r="C48" s="36">
        <f>SUMIFS(СВЦЭМ!$D$39:$D$782,СВЦЭМ!$A$39:$A$782,$A48,СВЦЭМ!$B$39:$B$782,C$47)+'СЕТ СН'!$G$11+СВЦЭМ!$D$10+'СЕТ СН'!$G$6-'СЕТ СН'!$G$23</f>
        <v>1232.0672187499999</v>
      </c>
      <c r="D48" s="36">
        <f>SUMIFS(СВЦЭМ!$D$39:$D$782,СВЦЭМ!$A$39:$A$782,$A48,СВЦЭМ!$B$39:$B$782,D$47)+'СЕТ СН'!$G$11+СВЦЭМ!$D$10+'СЕТ СН'!$G$6-'СЕТ СН'!$G$23</f>
        <v>1272.7682155999998</v>
      </c>
      <c r="E48" s="36">
        <f>SUMIFS(СВЦЭМ!$D$39:$D$782,СВЦЭМ!$A$39:$A$782,$A48,СВЦЭМ!$B$39:$B$782,E$47)+'СЕТ СН'!$G$11+СВЦЭМ!$D$10+'СЕТ СН'!$G$6-'СЕТ СН'!$G$23</f>
        <v>1275.8044637299997</v>
      </c>
      <c r="F48" s="36">
        <f>SUMIFS(СВЦЭМ!$D$39:$D$782,СВЦЭМ!$A$39:$A$782,$A48,СВЦЭМ!$B$39:$B$782,F$47)+'СЕТ СН'!$G$11+СВЦЭМ!$D$10+'СЕТ СН'!$G$6-'СЕТ СН'!$G$23</f>
        <v>1283.6341680699998</v>
      </c>
      <c r="G48" s="36">
        <f>SUMIFS(СВЦЭМ!$D$39:$D$782,СВЦЭМ!$A$39:$A$782,$A48,СВЦЭМ!$B$39:$B$782,G$47)+'СЕТ СН'!$G$11+СВЦЭМ!$D$10+'СЕТ СН'!$G$6-'СЕТ СН'!$G$23</f>
        <v>1280.8949328099998</v>
      </c>
      <c r="H48" s="36">
        <f>SUMIFS(СВЦЭМ!$D$39:$D$782,СВЦЭМ!$A$39:$A$782,$A48,СВЦЭМ!$B$39:$B$782,H$47)+'СЕТ СН'!$G$11+СВЦЭМ!$D$10+'СЕТ СН'!$G$6-'СЕТ СН'!$G$23</f>
        <v>1275.7028452399998</v>
      </c>
      <c r="I48" s="36">
        <f>SUMIFS(СВЦЭМ!$D$39:$D$782,СВЦЭМ!$A$39:$A$782,$A48,СВЦЭМ!$B$39:$B$782,I$47)+'СЕТ СН'!$G$11+СВЦЭМ!$D$10+'СЕТ СН'!$G$6-'СЕТ СН'!$G$23</f>
        <v>1237.5326240699999</v>
      </c>
      <c r="J48" s="36">
        <f>SUMIFS(СВЦЭМ!$D$39:$D$782,СВЦЭМ!$A$39:$A$782,$A48,СВЦЭМ!$B$39:$B$782,J$47)+'СЕТ СН'!$G$11+СВЦЭМ!$D$10+'СЕТ СН'!$G$6-'СЕТ СН'!$G$23</f>
        <v>1199.4988739399998</v>
      </c>
      <c r="K48" s="36">
        <f>SUMIFS(СВЦЭМ!$D$39:$D$782,СВЦЭМ!$A$39:$A$782,$A48,СВЦЭМ!$B$39:$B$782,K$47)+'СЕТ СН'!$G$11+СВЦЭМ!$D$10+'СЕТ СН'!$G$6-'СЕТ СН'!$G$23</f>
        <v>1140.7089766199999</v>
      </c>
      <c r="L48" s="36">
        <f>SUMIFS(СВЦЭМ!$D$39:$D$782,СВЦЭМ!$A$39:$A$782,$A48,СВЦЭМ!$B$39:$B$782,L$47)+'СЕТ СН'!$G$11+СВЦЭМ!$D$10+'СЕТ СН'!$G$6-'СЕТ СН'!$G$23</f>
        <v>1101.57329402</v>
      </c>
      <c r="M48" s="36">
        <f>SUMIFS(СВЦЭМ!$D$39:$D$782,СВЦЭМ!$A$39:$A$782,$A48,СВЦЭМ!$B$39:$B$782,M$47)+'СЕТ СН'!$G$11+СВЦЭМ!$D$10+'СЕТ СН'!$G$6-'СЕТ СН'!$G$23</f>
        <v>1106.8616787999999</v>
      </c>
      <c r="N48" s="36">
        <f>SUMIFS(СВЦЭМ!$D$39:$D$782,СВЦЭМ!$A$39:$A$782,$A48,СВЦЭМ!$B$39:$B$782,N$47)+'СЕТ СН'!$G$11+СВЦЭМ!$D$10+'СЕТ СН'!$G$6-'СЕТ СН'!$G$23</f>
        <v>1164.35850779</v>
      </c>
      <c r="O48" s="36">
        <f>SUMIFS(СВЦЭМ!$D$39:$D$782,СВЦЭМ!$A$39:$A$782,$A48,СВЦЭМ!$B$39:$B$782,O$47)+'СЕТ СН'!$G$11+СВЦЭМ!$D$10+'СЕТ СН'!$G$6-'СЕТ СН'!$G$23</f>
        <v>1184.0184283699998</v>
      </c>
      <c r="P48" s="36">
        <f>SUMIFS(СВЦЭМ!$D$39:$D$782,СВЦЭМ!$A$39:$A$782,$A48,СВЦЭМ!$B$39:$B$782,P$47)+'СЕТ СН'!$G$11+СВЦЭМ!$D$10+'СЕТ СН'!$G$6-'СЕТ СН'!$G$23</f>
        <v>1200.9905918999998</v>
      </c>
      <c r="Q48" s="36">
        <f>SUMIFS(СВЦЭМ!$D$39:$D$782,СВЦЭМ!$A$39:$A$782,$A48,СВЦЭМ!$B$39:$B$782,Q$47)+'СЕТ СН'!$G$11+СВЦЭМ!$D$10+'СЕТ СН'!$G$6-'СЕТ СН'!$G$23</f>
        <v>1209.5401792199998</v>
      </c>
      <c r="R48" s="36">
        <f>SUMIFS(СВЦЭМ!$D$39:$D$782,СВЦЭМ!$A$39:$A$782,$A48,СВЦЭМ!$B$39:$B$782,R$47)+'СЕТ СН'!$G$11+СВЦЭМ!$D$10+'СЕТ СН'!$G$6-'СЕТ СН'!$G$23</f>
        <v>1201.7045758899997</v>
      </c>
      <c r="S48" s="36">
        <f>SUMIFS(СВЦЭМ!$D$39:$D$782,СВЦЭМ!$A$39:$A$782,$A48,СВЦЭМ!$B$39:$B$782,S$47)+'СЕТ СН'!$G$11+СВЦЭМ!$D$10+'СЕТ СН'!$G$6-'СЕТ СН'!$G$23</f>
        <v>1192.3341217</v>
      </c>
      <c r="T48" s="36">
        <f>SUMIFS(СВЦЭМ!$D$39:$D$782,СВЦЭМ!$A$39:$A$782,$A48,СВЦЭМ!$B$39:$B$782,T$47)+'СЕТ СН'!$G$11+СВЦЭМ!$D$10+'СЕТ СН'!$G$6-'СЕТ СН'!$G$23</f>
        <v>1141.7091924199999</v>
      </c>
      <c r="U48" s="36">
        <f>SUMIFS(СВЦЭМ!$D$39:$D$782,СВЦЭМ!$A$39:$A$782,$A48,СВЦЭМ!$B$39:$B$782,U$47)+'СЕТ СН'!$G$11+СВЦЭМ!$D$10+'СЕТ СН'!$G$6-'СЕТ СН'!$G$23</f>
        <v>1119.73964546</v>
      </c>
      <c r="V48" s="36">
        <f>SUMIFS(СВЦЭМ!$D$39:$D$782,СВЦЭМ!$A$39:$A$782,$A48,СВЦЭМ!$B$39:$B$782,V$47)+'СЕТ СН'!$G$11+СВЦЭМ!$D$10+'СЕТ СН'!$G$6-'СЕТ СН'!$G$23</f>
        <v>1102.38904733</v>
      </c>
      <c r="W48" s="36">
        <f>SUMIFS(СВЦЭМ!$D$39:$D$782,СВЦЭМ!$A$39:$A$782,$A48,СВЦЭМ!$B$39:$B$782,W$47)+'СЕТ СН'!$G$11+СВЦЭМ!$D$10+'СЕТ СН'!$G$6-'СЕТ СН'!$G$23</f>
        <v>1088.5250796600001</v>
      </c>
      <c r="X48" s="36">
        <f>SUMIFS(СВЦЭМ!$D$39:$D$782,СВЦЭМ!$A$39:$A$782,$A48,СВЦЭМ!$B$39:$B$782,X$47)+'СЕТ СН'!$G$11+СВЦЭМ!$D$10+'СЕТ СН'!$G$6-'СЕТ СН'!$G$23</f>
        <v>1101.8304143600001</v>
      </c>
      <c r="Y48" s="36">
        <f>SUMIFS(СВЦЭМ!$D$39:$D$782,СВЦЭМ!$A$39:$A$782,$A48,СВЦЭМ!$B$39:$B$782,Y$47)+'СЕТ СН'!$G$11+СВЦЭМ!$D$10+'СЕТ СН'!$G$6-'СЕТ СН'!$G$23</f>
        <v>1175.3221779799999</v>
      </c>
      <c r="AA48" s="45"/>
    </row>
    <row r="49" spans="1:25" ht="15.75" x14ac:dyDescent="0.2">
      <c r="A49" s="35">
        <f>A48+1</f>
        <v>44318</v>
      </c>
      <c r="B49" s="36">
        <f>SUMIFS(СВЦЭМ!$D$39:$D$782,СВЦЭМ!$A$39:$A$782,$A49,СВЦЭМ!$B$39:$B$782,B$47)+'СЕТ СН'!$G$11+СВЦЭМ!$D$10+'СЕТ СН'!$G$6-'СЕТ СН'!$G$23</f>
        <v>1153.3514237700001</v>
      </c>
      <c r="C49" s="36">
        <f>SUMIFS(СВЦЭМ!$D$39:$D$782,СВЦЭМ!$A$39:$A$782,$A49,СВЦЭМ!$B$39:$B$782,C$47)+'СЕТ СН'!$G$11+СВЦЭМ!$D$10+'СЕТ СН'!$G$6-'СЕТ СН'!$G$23</f>
        <v>1193.9959163799997</v>
      </c>
      <c r="D49" s="36">
        <f>SUMIFS(СВЦЭМ!$D$39:$D$782,СВЦЭМ!$A$39:$A$782,$A49,СВЦЭМ!$B$39:$B$782,D$47)+'СЕТ СН'!$G$11+СВЦЭМ!$D$10+'СЕТ СН'!$G$6-'СЕТ СН'!$G$23</f>
        <v>1245.8832794899997</v>
      </c>
      <c r="E49" s="36">
        <f>SUMIFS(СВЦЭМ!$D$39:$D$782,СВЦЭМ!$A$39:$A$782,$A49,СВЦЭМ!$B$39:$B$782,E$47)+'СЕТ СН'!$G$11+СВЦЭМ!$D$10+'СЕТ СН'!$G$6-'СЕТ СН'!$G$23</f>
        <v>1264.9256047799997</v>
      </c>
      <c r="F49" s="36">
        <f>SUMIFS(СВЦЭМ!$D$39:$D$782,СВЦЭМ!$A$39:$A$782,$A49,СВЦЭМ!$B$39:$B$782,F$47)+'СЕТ СН'!$G$11+СВЦЭМ!$D$10+'СЕТ СН'!$G$6-'СЕТ СН'!$G$23</f>
        <v>1276.2759601899998</v>
      </c>
      <c r="G49" s="36">
        <f>SUMIFS(СВЦЭМ!$D$39:$D$782,СВЦЭМ!$A$39:$A$782,$A49,СВЦЭМ!$B$39:$B$782,G$47)+'СЕТ СН'!$G$11+СВЦЭМ!$D$10+'СЕТ СН'!$G$6-'СЕТ СН'!$G$23</f>
        <v>1273.8949606299998</v>
      </c>
      <c r="H49" s="36">
        <f>SUMIFS(СВЦЭМ!$D$39:$D$782,СВЦЭМ!$A$39:$A$782,$A49,СВЦЭМ!$B$39:$B$782,H$47)+'СЕТ СН'!$G$11+СВЦЭМ!$D$10+'СЕТ СН'!$G$6-'СЕТ СН'!$G$23</f>
        <v>1279.1780838599998</v>
      </c>
      <c r="I49" s="36">
        <f>SUMIFS(СВЦЭМ!$D$39:$D$782,СВЦЭМ!$A$39:$A$782,$A49,СВЦЭМ!$B$39:$B$782,I$47)+'СЕТ СН'!$G$11+СВЦЭМ!$D$10+'СЕТ СН'!$G$6-'СЕТ СН'!$G$23</f>
        <v>1248.6288636199997</v>
      </c>
      <c r="J49" s="36">
        <f>SUMIFS(СВЦЭМ!$D$39:$D$782,СВЦЭМ!$A$39:$A$782,$A49,СВЦЭМ!$B$39:$B$782,J$47)+'СЕТ СН'!$G$11+СВЦЭМ!$D$10+'СЕТ СН'!$G$6-'СЕТ СН'!$G$23</f>
        <v>1178.1947513499997</v>
      </c>
      <c r="K49" s="36">
        <f>SUMIFS(СВЦЭМ!$D$39:$D$782,СВЦЭМ!$A$39:$A$782,$A49,СВЦЭМ!$B$39:$B$782,K$47)+'СЕТ СН'!$G$11+СВЦЭМ!$D$10+'СЕТ СН'!$G$6-'СЕТ СН'!$G$23</f>
        <v>1136.9758518900001</v>
      </c>
      <c r="L49" s="36">
        <f>SUMIFS(СВЦЭМ!$D$39:$D$782,СВЦЭМ!$A$39:$A$782,$A49,СВЦЭМ!$B$39:$B$782,L$47)+'СЕТ СН'!$G$11+СВЦЭМ!$D$10+'СЕТ СН'!$G$6-'СЕТ СН'!$G$23</f>
        <v>1089.2639885000001</v>
      </c>
      <c r="M49" s="36">
        <f>SUMIFS(СВЦЭМ!$D$39:$D$782,СВЦЭМ!$A$39:$A$782,$A49,СВЦЭМ!$B$39:$B$782,M$47)+'СЕТ СН'!$G$11+СВЦЭМ!$D$10+'СЕТ СН'!$G$6-'СЕТ СН'!$G$23</f>
        <v>1088.7723778899999</v>
      </c>
      <c r="N49" s="36">
        <f>SUMIFS(СВЦЭМ!$D$39:$D$782,СВЦЭМ!$A$39:$A$782,$A49,СВЦЭМ!$B$39:$B$782,N$47)+'СЕТ СН'!$G$11+СВЦЭМ!$D$10+'СЕТ СН'!$G$6-'СЕТ СН'!$G$23</f>
        <v>1161.42806993</v>
      </c>
      <c r="O49" s="36">
        <f>SUMIFS(СВЦЭМ!$D$39:$D$782,СВЦЭМ!$A$39:$A$782,$A49,СВЦЭМ!$B$39:$B$782,O$47)+'СЕТ СН'!$G$11+СВЦЭМ!$D$10+'СЕТ СН'!$G$6-'СЕТ СН'!$G$23</f>
        <v>1175.5505332399998</v>
      </c>
      <c r="P49" s="36">
        <f>SUMIFS(СВЦЭМ!$D$39:$D$782,СВЦЭМ!$A$39:$A$782,$A49,СВЦЭМ!$B$39:$B$782,P$47)+'СЕТ СН'!$G$11+СВЦЭМ!$D$10+'СЕТ СН'!$G$6-'СЕТ СН'!$G$23</f>
        <v>1194.2178280799997</v>
      </c>
      <c r="Q49" s="36">
        <f>SUMIFS(СВЦЭМ!$D$39:$D$782,СВЦЭМ!$A$39:$A$782,$A49,СВЦЭМ!$B$39:$B$782,Q$47)+'СЕТ СН'!$G$11+СВЦЭМ!$D$10+'СЕТ СН'!$G$6-'СЕТ СН'!$G$23</f>
        <v>1193.9398397599998</v>
      </c>
      <c r="R49" s="36">
        <f>SUMIFS(СВЦЭМ!$D$39:$D$782,СВЦЭМ!$A$39:$A$782,$A49,СВЦЭМ!$B$39:$B$782,R$47)+'СЕТ СН'!$G$11+СВЦЭМ!$D$10+'СЕТ СН'!$G$6-'СЕТ СН'!$G$23</f>
        <v>1182.4478149099998</v>
      </c>
      <c r="S49" s="36">
        <f>SUMIFS(СВЦЭМ!$D$39:$D$782,СВЦЭМ!$A$39:$A$782,$A49,СВЦЭМ!$B$39:$B$782,S$47)+'СЕТ СН'!$G$11+СВЦЭМ!$D$10+'СЕТ СН'!$G$6-'СЕТ СН'!$G$23</f>
        <v>1172.7050715199998</v>
      </c>
      <c r="T49" s="36">
        <f>SUMIFS(СВЦЭМ!$D$39:$D$782,СВЦЭМ!$A$39:$A$782,$A49,СВЦЭМ!$B$39:$B$782,T$47)+'СЕТ СН'!$G$11+СВЦЭМ!$D$10+'СЕТ СН'!$G$6-'СЕТ СН'!$G$23</f>
        <v>1123.73598421</v>
      </c>
      <c r="U49" s="36">
        <f>SUMIFS(СВЦЭМ!$D$39:$D$782,СВЦЭМ!$A$39:$A$782,$A49,СВЦЭМ!$B$39:$B$782,U$47)+'СЕТ СН'!$G$11+СВЦЭМ!$D$10+'СЕТ СН'!$G$6-'СЕТ СН'!$G$23</f>
        <v>1099.40456849</v>
      </c>
      <c r="V49" s="36">
        <f>SUMIFS(СВЦЭМ!$D$39:$D$782,СВЦЭМ!$A$39:$A$782,$A49,СВЦЭМ!$B$39:$B$782,V$47)+'СЕТ СН'!$G$11+СВЦЭМ!$D$10+'СЕТ СН'!$G$6-'СЕТ СН'!$G$23</f>
        <v>1068.1169768299999</v>
      </c>
      <c r="W49" s="36">
        <f>SUMIFS(СВЦЭМ!$D$39:$D$782,СВЦЭМ!$A$39:$A$782,$A49,СВЦЭМ!$B$39:$B$782,W$47)+'СЕТ СН'!$G$11+СВЦЭМ!$D$10+'СЕТ СН'!$G$6-'СЕТ СН'!$G$23</f>
        <v>1065.1999942299999</v>
      </c>
      <c r="X49" s="36">
        <f>SUMIFS(СВЦЭМ!$D$39:$D$782,СВЦЭМ!$A$39:$A$782,$A49,СВЦЭМ!$B$39:$B$782,X$47)+'СЕТ СН'!$G$11+СВЦЭМ!$D$10+'СЕТ СН'!$G$6-'СЕТ СН'!$G$23</f>
        <v>1101.46808822</v>
      </c>
      <c r="Y49" s="36">
        <f>SUMIFS(СВЦЭМ!$D$39:$D$782,СВЦЭМ!$A$39:$A$782,$A49,СВЦЭМ!$B$39:$B$782,Y$47)+'СЕТ СН'!$G$11+СВЦЭМ!$D$10+'СЕТ СН'!$G$6-'СЕТ СН'!$G$23</f>
        <v>1162.01498019</v>
      </c>
    </row>
    <row r="50" spans="1:25" ht="15.75" x14ac:dyDescent="0.2">
      <c r="A50" s="35">
        <f t="shared" ref="A50:A78" si="1">A49+1</f>
        <v>44319</v>
      </c>
      <c r="B50" s="36">
        <f>SUMIFS(СВЦЭМ!$D$39:$D$782,СВЦЭМ!$A$39:$A$782,$A50,СВЦЭМ!$B$39:$B$782,B$47)+'СЕТ СН'!$G$11+СВЦЭМ!$D$10+'СЕТ СН'!$G$6-'СЕТ СН'!$G$23</f>
        <v>1146.77961091</v>
      </c>
      <c r="C50" s="36">
        <f>SUMIFS(СВЦЭМ!$D$39:$D$782,СВЦЭМ!$A$39:$A$782,$A50,СВЦЭМ!$B$39:$B$782,C$47)+'СЕТ СН'!$G$11+СВЦЭМ!$D$10+'СЕТ СН'!$G$6-'СЕТ СН'!$G$23</f>
        <v>1213.9466755399999</v>
      </c>
      <c r="D50" s="36">
        <f>SUMIFS(СВЦЭМ!$D$39:$D$782,СВЦЭМ!$A$39:$A$782,$A50,СВЦЭМ!$B$39:$B$782,D$47)+'СЕТ СН'!$G$11+СВЦЭМ!$D$10+'СЕТ СН'!$G$6-'СЕТ СН'!$G$23</f>
        <v>1253.1377497299998</v>
      </c>
      <c r="E50" s="36">
        <f>SUMIFS(СВЦЭМ!$D$39:$D$782,СВЦЭМ!$A$39:$A$782,$A50,СВЦЭМ!$B$39:$B$782,E$47)+'СЕТ СН'!$G$11+СВЦЭМ!$D$10+'СЕТ СН'!$G$6-'СЕТ СН'!$G$23</f>
        <v>1268.0524273099998</v>
      </c>
      <c r="F50" s="36">
        <f>SUMIFS(СВЦЭМ!$D$39:$D$782,СВЦЭМ!$A$39:$A$782,$A50,СВЦЭМ!$B$39:$B$782,F$47)+'СЕТ СН'!$G$11+СВЦЭМ!$D$10+'СЕТ СН'!$G$6-'СЕТ СН'!$G$23</f>
        <v>1280.0424104199999</v>
      </c>
      <c r="G50" s="36">
        <f>SUMIFS(СВЦЭМ!$D$39:$D$782,СВЦЭМ!$A$39:$A$782,$A50,СВЦЭМ!$B$39:$B$782,G$47)+'СЕТ СН'!$G$11+СВЦЭМ!$D$10+'СЕТ СН'!$G$6-'СЕТ СН'!$G$23</f>
        <v>1283.5329103599997</v>
      </c>
      <c r="H50" s="36">
        <f>SUMIFS(СВЦЭМ!$D$39:$D$782,СВЦЭМ!$A$39:$A$782,$A50,СВЦЭМ!$B$39:$B$782,H$47)+'СЕТ СН'!$G$11+СВЦЭМ!$D$10+'СЕТ СН'!$G$6-'СЕТ СН'!$G$23</f>
        <v>1285.3107236099997</v>
      </c>
      <c r="I50" s="36">
        <f>SUMIFS(СВЦЭМ!$D$39:$D$782,СВЦЭМ!$A$39:$A$782,$A50,СВЦЭМ!$B$39:$B$782,I$47)+'СЕТ СН'!$G$11+СВЦЭМ!$D$10+'СЕТ СН'!$G$6-'СЕТ СН'!$G$23</f>
        <v>1247.1733840899999</v>
      </c>
      <c r="J50" s="36">
        <f>SUMIFS(СВЦЭМ!$D$39:$D$782,СВЦЭМ!$A$39:$A$782,$A50,СВЦЭМ!$B$39:$B$782,J$47)+'СЕТ СН'!$G$11+СВЦЭМ!$D$10+'СЕТ СН'!$G$6-'СЕТ СН'!$G$23</f>
        <v>1185.8156280199998</v>
      </c>
      <c r="K50" s="36">
        <f>SUMIFS(СВЦЭМ!$D$39:$D$782,СВЦЭМ!$A$39:$A$782,$A50,СВЦЭМ!$B$39:$B$782,K$47)+'СЕТ СН'!$G$11+СВЦЭМ!$D$10+'СЕТ СН'!$G$6-'СЕТ СН'!$G$23</f>
        <v>1145.9533917900001</v>
      </c>
      <c r="L50" s="36">
        <f>SUMIFS(СВЦЭМ!$D$39:$D$782,СВЦЭМ!$A$39:$A$782,$A50,СВЦЭМ!$B$39:$B$782,L$47)+'СЕТ СН'!$G$11+СВЦЭМ!$D$10+'СЕТ СН'!$G$6-'СЕТ СН'!$G$23</f>
        <v>1123.1223319600001</v>
      </c>
      <c r="M50" s="36">
        <f>SUMIFS(СВЦЭМ!$D$39:$D$782,СВЦЭМ!$A$39:$A$782,$A50,СВЦЭМ!$B$39:$B$782,M$47)+'СЕТ СН'!$G$11+СВЦЭМ!$D$10+'СЕТ СН'!$G$6-'СЕТ СН'!$G$23</f>
        <v>1107.9446547800001</v>
      </c>
      <c r="N50" s="36">
        <f>SUMIFS(СВЦЭМ!$D$39:$D$782,СВЦЭМ!$A$39:$A$782,$A50,СВЦЭМ!$B$39:$B$782,N$47)+'СЕТ СН'!$G$11+СВЦЭМ!$D$10+'СЕТ СН'!$G$6-'СЕТ СН'!$G$23</f>
        <v>1140.94547661</v>
      </c>
      <c r="O50" s="36">
        <f>SUMIFS(СВЦЭМ!$D$39:$D$782,СВЦЭМ!$A$39:$A$782,$A50,СВЦЭМ!$B$39:$B$782,O$47)+'СЕТ СН'!$G$11+СВЦЭМ!$D$10+'СЕТ СН'!$G$6-'СЕТ СН'!$G$23</f>
        <v>1175.4774618299998</v>
      </c>
      <c r="P50" s="36">
        <f>SUMIFS(СВЦЭМ!$D$39:$D$782,СВЦЭМ!$A$39:$A$782,$A50,СВЦЭМ!$B$39:$B$782,P$47)+'СЕТ СН'!$G$11+СВЦЭМ!$D$10+'СЕТ СН'!$G$6-'СЕТ СН'!$G$23</f>
        <v>1194.47026923</v>
      </c>
      <c r="Q50" s="36">
        <f>SUMIFS(СВЦЭМ!$D$39:$D$782,СВЦЭМ!$A$39:$A$782,$A50,СВЦЭМ!$B$39:$B$782,Q$47)+'СЕТ СН'!$G$11+СВЦЭМ!$D$10+'СЕТ СН'!$G$6-'СЕТ СН'!$G$23</f>
        <v>1203.3035928699999</v>
      </c>
      <c r="R50" s="36">
        <f>SUMIFS(СВЦЭМ!$D$39:$D$782,СВЦЭМ!$A$39:$A$782,$A50,СВЦЭМ!$B$39:$B$782,R$47)+'СЕТ СН'!$G$11+СВЦЭМ!$D$10+'СЕТ СН'!$G$6-'СЕТ СН'!$G$23</f>
        <v>1192.5169826599997</v>
      </c>
      <c r="S50" s="36">
        <f>SUMIFS(СВЦЭМ!$D$39:$D$782,СВЦЭМ!$A$39:$A$782,$A50,СВЦЭМ!$B$39:$B$782,S$47)+'СЕТ СН'!$G$11+СВЦЭМ!$D$10+'СЕТ СН'!$G$6-'СЕТ СН'!$G$23</f>
        <v>1172.1956747099998</v>
      </c>
      <c r="T50" s="36">
        <f>SUMIFS(СВЦЭМ!$D$39:$D$782,СВЦЭМ!$A$39:$A$782,$A50,СВЦЭМ!$B$39:$B$782,T$47)+'СЕТ СН'!$G$11+СВЦЭМ!$D$10+'СЕТ СН'!$G$6-'СЕТ СН'!$G$23</f>
        <v>1124.6389595999999</v>
      </c>
      <c r="U50" s="36">
        <f>SUMIFS(СВЦЭМ!$D$39:$D$782,СВЦЭМ!$A$39:$A$782,$A50,СВЦЭМ!$B$39:$B$782,U$47)+'СЕТ СН'!$G$11+СВЦЭМ!$D$10+'СЕТ СН'!$G$6-'СЕТ СН'!$G$23</f>
        <v>1104.12448191</v>
      </c>
      <c r="V50" s="36">
        <f>SUMIFS(СВЦЭМ!$D$39:$D$782,СВЦЭМ!$A$39:$A$782,$A50,СВЦЭМ!$B$39:$B$782,V$47)+'СЕТ СН'!$G$11+СВЦЭМ!$D$10+'СЕТ СН'!$G$6-'СЕТ СН'!$G$23</f>
        <v>1093.6048684699999</v>
      </c>
      <c r="W50" s="36">
        <f>SUMIFS(СВЦЭМ!$D$39:$D$782,СВЦЭМ!$A$39:$A$782,$A50,СВЦЭМ!$B$39:$B$782,W$47)+'СЕТ СН'!$G$11+СВЦЭМ!$D$10+'СЕТ СН'!$G$6-'СЕТ СН'!$G$23</f>
        <v>1100.06236253</v>
      </c>
      <c r="X50" s="36">
        <f>SUMIFS(СВЦЭМ!$D$39:$D$782,СВЦЭМ!$A$39:$A$782,$A50,СВЦЭМ!$B$39:$B$782,X$47)+'СЕТ СН'!$G$11+СВЦЭМ!$D$10+'СЕТ СН'!$G$6-'СЕТ СН'!$G$23</f>
        <v>1088.6305073200001</v>
      </c>
      <c r="Y50" s="36">
        <f>SUMIFS(СВЦЭМ!$D$39:$D$782,СВЦЭМ!$A$39:$A$782,$A50,СВЦЭМ!$B$39:$B$782,Y$47)+'СЕТ СН'!$G$11+СВЦЭМ!$D$10+'СЕТ СН'!$G$6-'СЕТ СН'!$G$23</f>
        <v>1095.38060713</v>
      </c>
    </row>
    <row r="51" spans="1:25" ht="15.75" x14ac:dyDescent="0.2">
      <c r="A51" s="35">
        <f t="shared" si="1"/>
        <v>44320</v>
      </c>
      <c r="B51" s="36">
        <f>SUMIFS(СВЦЭМ!$D$39:$D$782,СВЦЭМ!$A$39:$A$782,$A51,СВЦЭМ!$B$39:$B$782,B$47)+'СЕТ СН'!$G$11+СВЦЭМ!$D$10+'СЕТ СН'!$G$6-'СЕТ СН'!$G$23</f>
        <v>1109.0957495</v>
      </c>
      <c r="C51" s="36">
        <f>SUMIFS(СВЦЭМ!$D$39:$D$782,СВЦЭМ!$A$39:$A$782,$A51,СВЦЭМ!$B$39:$B$782,C$47)+'СЕТ СН'!$G$11+СВЦЭМ!$D$10+'СЕТ СН'!$G$6-'СЕТ СН'!$G$23</f>
        <v>1165.2198751699998</v>
      </c>
      <c r="D51" s="36">
        <f>SUMIFS(СВЦЭМ!$D$39:$D$782,СВЦЭМ!$A$39:$A$782,$A51,СВЦЭМ!$B$39:$B$782,D$47)+'СЕТ СН'!$G$11+СВЦЭМ!$D$10+'СЕТ СН'!$G$6-'СЕТ СН'!$G$23</f>
        <v>1187.5080839799998</v>
      </c>
      <c r="E51" s="36">
        <f>SUMIFS(СВЦЭМ!$D$39:$D$782,СВЦЭМ!$A$39:$A$782,$A51,СВЦЭМ!$B$39:$B$782,E$47)+'СЕТ СН'!$G$11+СВЦЭМ!$D$10+'СЕТ СН'!$G$6-'СЕТ СН'!$G$23</f>
        <v>1199.41386197</v>
      </c>
      <c r="F51" s="36">
        <f>SUMIFS(СВЦЭМ!$D$39:$D$782,СВЦЭМ!$A$39:$A$782,$A51,СВЦЭМ!$B$39:$B$782,F$47)+'СЕТ СН'!$G$11+СВЦЭМ!$D$10+'СЕТ СН'!$G$6-'СЕТ СН'!$G$23</f>
        <v>1212.4377440099997</v>
      </c>
      <c r="G51" s="36">
        <f>SUMIFS(СВЦЭМ!$D$39:$D$782,СВЦЭМ!$A$39:$A$782,$A51,СВЦЭМ!$B$39:$B$782,G$47)+'СЕТ СН'!$G$11+СВЦЭМ!$D$10+'СЕТ СН'!$G$6-'СЕТ СН'!$G$23</f>
        <v>1206.9931474899997</v>
      </c>
      <c r="H51" s="36">
        <f>SUMIFS(СВЦЭМ!$D$39:$D$782,СВЦЭМ!$A$39:$A$782,$A51,СВЦЭМ!$B$39:$B$782,H$47)+'СЕТ СН'!$G$11+СВЦЭМ!$D$10+'СЕТ СН'!$G$6-'СЕТ СН'!$G$23</f>
        <v>1175.6032406699999</v>
      </c>
      <c r="I51" s="36">
        <f>SUMIFS(СВЦЭМ!$D$39:$D$782,СВЦЭМ!$A$39:$A$782,$A51,СВЦЭМ!$B$39:$B$782,I$47)+'СЕТ СН'!$G$11+СВЦЭМ!$D$10+'СЕТ СН'!$G$6-'СЕТ СН'!$G$23</f>
        <v>1153.9112430299999</v>
      </c>
      <c r="J51" s="36">
        <f>SUMIFS(СВЦЭМ!$D$39:$D$782,СВЦЭМ!$A$39:$A$782,$A51,СВЦЭМ!$B$39:$B$782,J$47)+'СЕТ СН'!$G$11+СВЦЭМ!$D$10+'СЕТ СН'!$G$6-'СЕТ СН'!$G$23</f>
        <v>1123.38813549</v>
      </c>
      <c r="K51" s="36">
        <f>SUMIFS(СВЦЭМ!$D$39:$D$782,СВЦЭМ!$A$39:$A$782,$A51,СВЦЭМ!$B$39:$B$782,K$47)+'СЕТ СН'!$G$11+СВЦЭМ!$D$10+'СЕТ СН'!$G$6-'СЕТ СН'!$G$23</f>
        <v>1100.0517502600001</v>
      </c>
      <c r="L51" s="36">
        <f>SUMIFS(СВЦЭМ!$D$39:$D$782,СВЦЭМ!$A$39:$A$782,$A51,СВЦЭМ!$B$39:$B$782,L$47)+'СЕТ СН'!$G$11+СВЦЭМ!$D$10+'СЕТ СН'!$G$6-'СЕТ СН'!$G$23</f>
        <v>1093.3460009600001</v>
      </c>
      <c r="M51" s="36">
        <f>SUMIFS(СВЦЭМ!$D$39:$D$782,СВЦЭМ!$A$39:$A$782,$A51,СВЦЭМ!$B$39:$B$782,M$47)+'СЕТ СН'!$G$11+СВЦЭМ!$D$10+'СЕТ СН'!$G$6-'СЕТ СН'!$G$23</f>
        <v>1090.9176772000001</v>
      </c>
      <c r="N51" s="36">
        <f>SUMIFS(СВЦЭМ!$D$39:$D$782,СВЦЭМ!$A$39:$A$782,$A51,СВЦЭМ!$B$39:$B$782,N$47)+'СЕТ СН'!$G$11+СВЦЭМ!$D$10+'СЕТ СН'!$G$6-'СЕТ СН'!$G$23</f>
        <v>1100.7580409499999</v>
      </c>
      <c r="O51" s="36">
        <f>SUMIFS(СВЦЭМ!$D$39:$D$782,СВЦЭМ!$A$39:$A$782,$A51,СВЦЭМ!$B$39:$B$782,O$47)+'СЕТ СН'!$G$11+СВЦЭМ!$D$10+'СЕТ СН'!$G$6-'СЕТ СН'!$G$23</f>
        <v>1102.5954112699999</v>
      </c>
      <c r="P51" s="36">
        <f>SUMIFS(СВЦЭМ!$D$39:$D$782,СВЦЭМ!$A$39:$A$782,$A51,СВЦЭМ!$B$39:$B$782,P$47)+'СЕТ СН'!$G$11+СВЦЭМ!$D$10+'СЕТ СН'!$G$6-'СЕТ СН'!$G$23</f>
        <v>1109.9444096100001</v>
      </c>
      <c r="Q51" s="36">
        <f>SUMIFS(СВЦЭМ!$D$39:$D$782,СВЦЭМ!$A$39:$A$782,$A51,СВЦЭМ!$B$39:$B$782,Q$47)+'СЕТ СН'!$G$11+СВЦЭМ!$D$10+'СЕТ СН'!$G$6-'СЕТ СН'!$G$23</f>
        <v>1112.3776703799999</v>
      </c>
      <c r="R51" s="36">
        <f>SUMIFS(СВЦЭМ!$D$39:$D$782,СВЦЭМ!$A$39:$A$782,$A51,СВЦЭМ!$B$39:$B$782,R$47)+'СЕТ СН'!$G$11+СВЦЭМ!$D$10+'СЕТ СН'!$G$6-'СЕТ СН'!$G$23</f>
        <v>1116.33426803</v>
      </c>
      <c r="S51" s="36">
        <f>SUMIFS(СВЦЭМ!$D$39:$D$782,СВЦЭМ!$A$39:$A$782,$A51,СВЦЭМ!$B$39:$B$782,S$47)+'СЕТ СН'!$G$11+СВЦЭМ!$D$10+'СЕТ СН'!$G$6-'СЕТ СН'!$G$23</f>
        <v>1131.20481077</v>
      </c>
      <c r="T51" s="36">
        <f>SUMIFS(СВЦЭМ!$D$39:$D$782,СВЦЭМ!$A$39:$A$782,$A51,СВЦЭМ!$B$39:$B$782,T$47)+'СЕТ СН'!$G$11+СВЦЭМ!$D$10+'СЕТ СН'!$G$6-'СЕТ СН'!$G$23</f>
        <v>1104.12056964</v>
      </c>
      <c r="U51" s="36">
        <f>SUMIFS(СВЦЭМ!$D$39:$D$782,СВЦЭМ!$A$39:$A$782,$A51,СВЦЭМ!$B$39:$B$782,U$47)+'СЕТ СН'!$G$11+СВЦЭМ!$D$10+'СЕТ СН'!$G$6-'СЕТ СН'!$G$23</f>
        <v>1072.9550193800001</v>
      </c>
      <c r="V51" s="36">
        <f>SUMIFS(СВЦЭМ!$D$39:$D$782,СВЦЭМ!$A$39:$A$782,$A51,СВЦЭМ!$B$39:$B$782,V$47)+'СЕТ СН'!$G$11+СВЦЭМ!$D$10+'СЕТ СН'!$G$6-'СЕТ СН'!$G$23</f>
        <v>1056.11795534</v>
      </c>
      <c r="W51" s="36">
        <f>SUMIFS(СВЦЭМ!$D$39:$D$782,СВЦЭМ!$A$39:$A$782,$A51,СВЦЭМ!$B$39:$B$782,W$47)+'СЕТ СН'!$G$11+СВЦЭМ!$D$10+'СЕТ СН'!$G$6-'СЕТ СН'!$G$23</f>
        <v>1062.0402037399999</v>
      </c>
      <c r="X51" s="36">
        <f>SUMIFS(СВЦЭМ!$D$39:$D$782,СВЦЭМ!$A$39:$A$782,$A51,СВЦЭМ!$B$39:$B$782,X$47)+'СЕТ СН'!$G$11+СВЦЭМ!$D$10+'СЕТ СН'!$G$6-'СЕТ СН'!$G$23</f>
        <v>1082.2020050799999</v>
      </c>
      <c r="Y51" s="36">
        <f>SUMIFS(СВЦЭМ!$D$39:$D$782,СВЦЭМ!$A$39:$A$782,$A51,СВЦЭМ!$B$39:$B$782,Y$47)+'СЕТ СН'!$G$11+СВЦЭМ!$D$10+'СЕТ СН'!$G$6-'СЕТ СН'!$G$23</f>
        <v>1103.5536258100001</v>
      </c>
    </row>
    <row r="52" spans="1:25" ht="15.75" x14ac:dyDescent="0.2">
      <c r="A52" s="35">
        <f t="shared" si="1"/>
        <v>44321</v>
      </c>
      <c r="B52" s="36">
        <f>SUMIFS(СВЦЭМ!$D$39:$D$782,СВЦЭМ!$A$39:$A$782,$A52,СВЦЭМ!$B$39:$B$782,B$47)+'СЕТ СН'!$G$11+СВЦЭМ!$D$10+'СЕТ СН'!$G$6-'СЕТ СН'!$G$23</f>
        <v>1128.60406418</v>
      </c>
      <c r="C52" s="36">
        <f>SUMIFS(СВЦЭМ!$D$39:$D$782,СВЦЭМ!$A$39:$A$782,$A52,СВЦЭМ!$B$39:$B$782,C$47)+'СЕТ СН'!$G$11+СВЦЭМ!$D$10+'СЕТ СН'!$G$6-'СЕТ СН'!$G$23</f>
        <v>1174.8468787199997</v>
      </c>
      <c r="D52" s="36">
        <f>SUMIFS(СВЦЭМ!$D$39:$D$782,СВЦЭМ!$A$39:$A$782,$A52,СВЦЭМ!$B$39:$B$782,D$47)+'СЕТ СН'!$G$11+СВЦЭМ!$D$10+'СЕТ СН'!$G$6-'СЕТ СН'!$G$23</f>
        <v>1195.3504128899997</v>
      </c>
      <c r="E52" s="36">
        <f>SUMIFS(СВЦЭМ!$D$39:$D$782,СВЦЭМ!$A$39:$A$782,$A52,СВЦЭМ!$B$39:$B$782,E$47)+'СЕТ СН'!$G$11+СВЦЭМ!$D$10+'СЕТ СН'!$G$6-'СЕТ СН'!$G$23</f>
        <v>1209.1991116399997</v>
      </c>
      <c r="F52" s="36">
        <f>SUMIFS(СВЦЭМ!$D$39:$D$782,СВЦЭМ!$A$39:$A$782,$A52,СВЦЭМ!$B$39:$B$782,F$47)+'СЕТ СН'!$G$11+СВЦЭМ!$D$10+'СЕТ СН'!$G$6-'СЕТ СН'!$G$23</f>
        <v>1222.2657483099999</v>
      </c>
      <c r="G52" s="36">
        <f>SUMIFS(СВЦЭМ!$D$39:$D$782,СВЦЭМ!$A$39:$A$782,$A52,СВЦЭМ!$B$39:$B$782,G$47)+'СЕТ СН'!$G$11+СВЦЭМ!$D$10+'СЕТ СН'!$G$6-'СЕТ СН'!$G$23</f>
        <v>1213.6283170699999</v>
      </c>
      <c r="H52" s="36">
        <f>SUMIFS(СВЦЭМ!$D$39:$D$782,СВЦЭМ!$A$39:$A$782,$A52,СВЦЭМ!$B$39:$B$782,H$47)+'СЕТ СН'!$G$11+СВЦЭМ!$D$10+'СЕТ СН'!$G$6-'СЕТ СН'!$G$23</f>
        <v>1184.6513022899999</v>
      </c>
      <c r="I52" s="36">
        <f>SUMIFS(СВЦЭМ!$D$39:$D$782,СВЦЭМ!$A$39:$A$782,$A52,СВЦЭМ!$B$39:$B$782,I$47)+'СЕТ СН'!$G$11+СВЦЭМ!$D$10+'СЕТ СН'!$G$6-'СЕТ СН'!$G$23</f>
        <v>1148.4506338599999</v>
      </c>
      <c r="J52" s="36">
        <f>SUMIFS(СВЦЭМ!$D$39:$D$782,СВЦЭМ!$A$39:$A$782,$A52,СВЦЭМ!$B$39:$B$782,J$47)+'СЕТ СН'!$G$11+СВЦЭМ!$D$10+'СЕТ СН'!$G$6-'СЕТ СН'!$G$23</f>
        <v>1112.0876986599999</v>
      </c>
      <c r="K52" s="36">
        <f>SUMIFS(СВЦЭМ!$D$39:$D$782,СВЦЭМ!$A$39:$A$782,$A52,СВЦЭМ!$B$39:$B$782,K$47)+'СЕТ СН'!$G$11+СВЦЭМ!$D$10+'СЕТ СН'!$G$6-'СЕТ СН'!$G$23</f>
        <v>1098.6318773600001</v>
      </c>
      <c r="L52" s="36">
        <f>SUMIFS(СВЦЭМ!$D$39:$D$782,СВЦЭМ!$A$39:$A$782,$A52,СВЦЭМ!$B$39:$B$782,L$47)+'СЕТ СН'!$G$11+СВЦЭМ!$D$10+'СЕТ СН'!$G$6-'СЕТ СН'!$G$23</f>
        <v>1076.99740739</v>
      </c>
      <c r="M52" s="36">
        <f>SUMIFS(СВЦЭМ!$D$39:$D$782,СВЦЭМ!$A$39:$A$782,$A52,СВЦЭМ!$B$39:$B$782,M$47)+'СЕТ СН'!$G$11+СВЦЭМ!$D$10+'СЕТ СН'!$G$6-'СЕТ СН'!$G$23</f>
        <v>1065.9282302500001</v>
      </c>
      <c r="N52" s="36">
        <f>SUMIFS(СВЦЭМ!$D$39:$D$782,СВЦЭМ!$A$39:$A$782,$A52,СВЦЭМ!$B$39:$B$782,N$47)+'СЕТ СН'!$G$11+СВЦЭМ!$D$10+'СЕТ СН'!$G$6-'СЕТ СН'!$G$23</f>
        <v>1087.12025481</v>
      </c>
      <c r="O52" s="36">
        <f>SUMIFS(СВЦЭМ!$D$39:$D$782,СВЦЭМ!$A$39:$A$782,$A52,СВЦЭМ!$B$39:$B$782,O$47)+'СЕТ СН'!$G$11+СВЦЭМ!$D$10+'СЕТ СН'!$G$6-'СЕТ СН'!$G$23</f>
        <v>1088.1983993399999</v>
      </c>
      <c r="P52" s="36">
        <f>SUMIFS(СВЦЭМ!$D$39:$D$782,СВЦЭМ!$A$39:$A$782,$A52,СВЦЭМ!$B$39:$B$782,P$47)+'СЕТ СН'!$G$11+СВЦЭМ!$D$10+'СЕТ СН'!$G$6-'СЕТ СН'!$G$23</f>
        <v>1091.2614777700001</v>
      </c>
      <c r="Q52" s="36">
        <f>SUMIFS(СВЦЭМ!$D$39:$D$782,СВЦЭМ!$A$39:$A$782,$A52,СВЦЭМ!$B$39:$B$782,Q$47)+'СЕТ СН'!$G$11+СВЦЭМ!$D$10+'СЕТ СН'!$G$6-'СЕТ СН'!$G$23</f>
        <v>1096.0547730400001</v>
      </c>
      <c r="R52" s="36">
        <f>SUMIFS(СВЦЭМ!$D$39:$D$782,СВЦЭМ!$A$39:$A$782,$A52,СВЦЭМ!$B$39:$B$782,R$47)+'СЕТ СН'!$G$11+СВЦЭМ!$D$10+'СЕТ СН'!$G$6-'СЕТ СН'!$G$23</f>
        <v>1094.1073062400001</v>
      </c>
      <c r="S52" s="36">
        <f>SUMIFS(СВЦЭМ!$D$39:$D$782,СВЦЭМ!$A$39:$A$782,$A52,СВЦЭМ!$B$39:$B$782,S$47)+'СЕТ СН'!$G$11+СВЦЭМ!$D$10+'СЕТ СН'!$G$6-'СЕТ СН'!$G$23</f>
        <v>1103.58757745</v>
      </c>
      <c r="T52" s="36">
        <f>SUMIFS(СВЦЭМ!$D$39:$D$782,СВЦЭМ!$A$39:$A$782,$A52,СВЦЭМ!$B$39:$B$782,T$47)+'СЕТ СН'!$G$11+СВЦЭМ!$D$10+'СЕТ СН'!$G$6-'СЕТ СН'!$G$23</f>
        <v>1101.0277424200001</v>
      </c>
      <c r="U52" s="36">
        <f>SUMIFS(СВЦЭМ!$D$39:$D$782,СВЦЭМ!$A$39:$A$782,$A52,СВЦЭМ!$B$39:$B$782,U$47)+'СЕТ СН'!$G$11+СВЦЭМ!$D$10+'СЕТ СН'!$G$6-'СЕТ СН'!$G$23</f>
        <v>1084.5825613300001</v>
      </c>
      <c r="V52" s="36">
        <f>SUMIFS(СВЦЭМ!$D$39:$D$782,СВЦЭМ!$A$39:$A$782,$A52,СВЦЭМ!$B$39:$B$782,V$47)+'СЕТ СН'!$G$11+СВЦЭМ!$D$10+'СЕТ СН'!$G$6-'СЕТ СН'!$G$23</f>
        <v>1076.198089</v>
      </c>
      <c r="W52" s="36">
        <f>SUMIFS(СВЦЭМ!$D$39:$D$782,СВЦЭМ!$A$39:$A$782,$A52,СВЦЭМ!$B$39:$B$782,W$47)+'СЕТ СН'!$G$11+СВЦЭМ!$D$10+'СЕТ СН'!$G$6-'СЕТ СН'!$G$23</f>
        <v>1080.99483558</v>
      </c>
      <c r="X52" s="36">
        <f>SUMIFS(СВЦЭМ!$D$39:$D$782,СВЦЭМ!$A$39:$A$782,$A52,СВЦЭМ!$B$39:$B$782,X$47)+'СЕТ СН'!$G$11+СВЦЭМ!$D$10+'СЕТ СН'!$G$6-'СЕТ СН'!$G$23</f>
        <v>1092.22741283</v>
      </c>
      <c r="Y52" s="36">
        <f>SUMIFS(СВЦЭМ!$D$39:$D$782,СВЦЭМ!$A$39:$A$782,$A52,СВЦЭМ!$B$39:$B$782,Y$47)+'СЕТ СН'!$G$11+СВЦЭМ!$D$10+'СЕТ СН'!$G$6-'СЕТ СН'!$G$23</f>
        <v>1131.6634257799999</v>
      </c>
    </row>
    <row r="53" spans="1:25" ht="15.75" x14ac:dyDescent="0.2">
      <c r="A53" s="35">
        <f t="shared" si="1"/>
        <v>44322</v>
      </c>
      <c r="B53" s="36">
        <f>SUMIFS(СВЦЭМ!$D$39:$D$782,СВЦЭМ!$A$39:$A$782,$A53,СВЦЭМ!$B$39:$B$782,B$47)+'СЕТ СН'!$G$11+СВЦЭМ!$D$10+'СЕТ СН'!$G$6-'СЕТ СН'!$G$23</f>
        <v>1120.79512608</v>
      </c>
      <c r="C53" s="36">
        <f>SUMIFS(СВЦЭМ!$D$39:$D$782,СВЦЭМ!$A$39:$A$782,$A53,СВЦЭМ!$B$39:$B$782,C$47)+'СЕТ СН'!$G$11+СВЦЭМ!$D$10+'СЕТ СН'!$G$6-'СЕТ СН'!$G$23</f>
        <v>1153.5054377599999</v>
      </c>
      <c r="D53" s="36">
        <f>SUMIFS(СВЦЭМ!$D$39:$D$782,СВЦЭМ!$A$39:$A$782,$A53,СВЦЭМ!$B$39:$B$782,D$47)+'СЕТ СН'!$G$11+СВЦЭМ!$D$10+'СЕТ СН'!$G$6-'СЕТ СН'!$G$23</f>
        <v>1185.28030285</v>
      </c>
      <c r="E53" s="36">
        <f>SUMIFS(СВЦЭМ!$D$39:$D$782,СВЦЭМ!$A$39:$A$782,$A53,СВЦЭМ!$B$39:$B$782,E$47)+'СЕТ СН'!$G$11+СВЦЭМ!$D$10+'СЕТ СН'!$G$6-'СЕТ СН'!$G$23</f>
        <v>1198.8328236999998</v>
      </c>
      <c r="F53" s="36">
        <f>SUMIFS(СВЦЭМ!$D$39:$D$782,СВЦЭМ!$A$39:$A$782,$A53,СВЦЭМ!$B$39:$B$782,F$47)+'СЕТ СН'!$G$11+СВЦЭМ!$D$10+'СЕТ СН'!$G$6-'СЕТ СН'!$G$23</f>
        <v>1207.8142337299998</v>
      </c>
      <c r="G53" s="36">
        <f>SUMIFS(СВЦЭМ!$D$39:$D$782,СВЦЭМ!$A$39:$A$782,$A53,СВЦЭМ!$B$39:$B$782,G$47)+'СЕТ СН'!$G$11+СВЦЭМ!$D$10+'СЕТ СН'!$G$6-'СЕТ СН'!$G$23</f>
        <v>1202.4122161899998</v>
      </c>
      <c r="H53" s="36">
        <f>SUMIFS(СВЦЭМ!$D$39:$D$782,СВЦЭМ!$A$39:$A$782,$A53,СВЦЭМ!$B$39:$B$782,H$47)+'СЕТ СН'!$G$11+СВЦЭМ!$D$10+'СЕТ СН'!$G$6-'СЕТ СН'!$G$23</f>
        <v>1168.5183126699997</v>
      </c>
      <c r="I53" s="36">
        <f>SUMIFS(СВЦЭМ!$D$39:$D$782,СВЦЭМ!$A$39:$A$782,$A53,СВЦЭМ!$B$39:$B$782,I$47)+'СЕТ СН'!$G$11+СВЦЭМ!$D$10+'СЕТ СН'!$G$6-'СЕТ СН'!$G$23</f>
        <v>1133.5615635199999</v>
      </c>
      <c r="J53" s="36">
        <f>SUMIFS(СВЦЭМ!$D$39:$D$782,СВЦЭМ!$A$39:$A$782,$A53,СВЦЭМ!$B$39:$B$782,J$47)+'СЕТ СН'!$G$11+СВЦЭМ!$D$10+'СЕТ СН'!$G$6-'СЕТ СН'!$G$23</f>
        <v>1102.01205774</v>
      </c>
      <c r="K53" s="36">
        <f>SUMIFS(СВЦЭМ!$D$39:$D$782,СВЦЭМ!$A$39:$A$782,$A53,СВЦЭМ!$B$39:$B$782,K$47)+'СЕТ СН'!$G$11+СВЦЭМ!$D$10+'СЕТ СН'!$G$6-'СЕТ СН'!$G$23</f>
        <v>1052.1735274099999</v>
      </c>
      <c r="L53" s="36">
        <f>SUMIFS(СВЦЭМ!$D$39:$D$782,СВЦЭМ!$A$39:$A$782,$A53,СВЦЭМ!$B$39:$B$782,L$47)+'СЕТ СН'!$G$11+СВЦЭМ!$D$10+'СЕТ СН'!$G$6-'СЕТ СН'!$G$23</f>
        <v>1029.2508260100001</v>
      </c>
      <c r="M53" s="36">
        <f>SUMIFS(СВЦЭМ!$D$39:$D$782,СВЦЭМ!$A$39:$A$782,$A53,СВЦЭМ!$B$39:$B$782,M$47)+'СЕТ СН'!$G$11+СВЦЭМ!$D$10+'СЕТ СН'!$G$6-'СЕТ СН'!$G$23</f>
        <v>1033.3927623699999</v>
      </c>
      <c r="N53" s="36">
        <f>SUMIFS(СВЦЭМ!$D$39:$D$782,СВЦЭМ!$A$39:$A$782,$A53,СВЦЭМ!$B$39:$B$782,N$47)+'СЕТ СН'!$G$11+СВЦЭМ!$D$10+'СЕТ СН'!$G$6-'СЕТ СН'!$G$23</f>
        <v>1066.92265077</v>
      </c>
      <c r="O53" s="36">
        <f>SUMIFS(СВЦЭМ!$D$39:$D$782,СВЦЭМ!$A$39:$A$782,$A53,СВЦЭМ!$B$39:$B$782,O$47)+'СЕТ СН'!$G$11+СВЦЭМ!$D$10+'СЕТ СН'!$G$6-'СЕТ СН'!$G$23</f>
        <v>1084.0034069400001</v>
      </c>
      <c r="P53" s="36">
        <f>SUMIFS(СВЦЭМ!$D$39:$D$782,СВЦЭМ!$A$39:$A$782,$A53,СВЦЭМ!$B$39:$B$782,P$47)+'СЕТ СН'!$G$11+СВЦЭМ!$D$10+'СЕТ СН'!$G$6-'СЕТ СН'!$G$23</f>
        <v>1102.62998199</v>
      </c>
      <c r="Q53" s="36">
        <f>SUMIFS(СВЦЭМ!$D$39:$D$782,СВЦЭМ!$A$39:$A$782,$A53,СВЦЭМ!$B$39:$B$782,Q$47)+'СЕТ СН'!$G$11+СВЦЭМ!$D$10+'СЕТ СН'!$G$6-'СЕТ СН'!$G$23</f>
        <v>1111.25295764</v>
      </c>
      <c r="R53" s="36">
        <f>SUMIFS(СВЦЭМ!$D$39:$D$782,СВЦЭМ!$A$39:$A$782,$A53,СВЦЭМ!$B$39:$B$782,R$47)+'СЕТ СН'!$G$11+СВЦЭМ!$D$10+'СЕТ СН'!$G$6-'СЕТ СН'!$G$23</f>
        <v>1101.8358558899999</v>
      </c>
      <c r="S53" s="36">
        <f>SUMIFS(СВЦЭМ!$D$39:$D$782,СВЦЭМ!$A$39:$A$782,$A53,СВЦЭМ!$B$39:$B$782,S$47)+'СЕТ СН'!$G$11+СВЦЭМ!$D$10+'СЕТ СН'!$G$6-'СЕТ СН'!$G$23</f>
        <v>1108.62785841</v>
      </c>
      <c r="T53" s="36">
        <f>SUMIFS(СВЦЭМ!$D$39:$D$782,СВЦЭМ!$A$39:$A$782,$A53,СВЦЭМ!$B$39:$B$782,T$47)+'СЕТ СН'!$G$11+СВЦЭМ!$D$10+'СЕТ СН'!$G$6-'СЕТ СН'!$G$23</f>
        <v>1085.7675987800001</v>
      </c>
      <c r="U53" s="36">
        <f>SUMIFS(СВЦЭМ!$D$39:$D$782,СВЦЭМ!$A$39:$A$782,$A53,СВЦЭМ!$B$39:$B$782,U$47)+'СЕТ СН'!$G$11+СВЦЭМ!$D$10+'СЕТ СН'!$G$6-'СЕТ СН'!$G$23</f>
        <v>1047.8830655500001</v>
      </c>
      <c r="V53" s="36">
        <f>SUMIFS(СВЦЭМ!$D$39:$D$782,СВЦЭМ!$A$39:$A$782,$A53,СВЦЭМ!$B$39:$B$782,V$47)+'СЕТ СН'!$G$11+СВЦЭМ!$D$10+'СЕТ СН'!$G$6-'СЕТ СН'!$G$23</f>
        <v>1011.06749901</v>
      </c>
      <c r="W53" s="36">
        <f>SUMIFS(СВЦЭМ!$D$39:$D$782,СВЦЭМ!$A$39:$A$782,$A53,СВЦЭМ!$B$39:$B$782,W$47)+'СЕТ СН'!$G$11+СВЦЭМ!$D$10+'СЕТ СН'!$G$6-'СЕТ СН'!$G$23</f>
        <v>1028.72791349</v>
      </c>
      <c r="X53" s="36">
        <f>SUMIFS(СВЦЭМ!$D$39:$D$782,СВЦЭМ!$A$39:$A$782,$A53,СВЦЭМ!$B$39:$B$782,X$47)+'СЕТ СН'!$G$11+СВЦЭМ!$D$10+'СЕТ СН'!$G$6-'СЕТ СН'!$G$23</f>
        <v>1059.47685744</v>
      </c>
      <c r="Y53" s="36">
        <f>SUMIFS(СВЦЭМ!$D$39:$D$782,СВЦЭМ!$A$39:$A$782,$A53,СВЦЭМ!$B$39:$B$782,Y$47)+'СЕТ СН'!$G$11+СВЦЭМ!$D$10+'СЕТ СН'!$G$6-'СЕТ СН'!$G$23</f>
        <v>1110.9696163799999</v>
      </c>
    </row>
    <row r="54" spans="1:25" ht="15.75" x14ac:dyDescent="0.2">
      <c r="A54" s="35">
        <f t="shared" si="1"/>
        <v>44323</v>
      </c>
      <c r="B54" s="36">
        <f>SUMIFS(СВЦЭМ!$D$39:$D$782,СВЦЭМ!$A$39:$A$782,$A54,СВЦЭМ!$B$39:$B$782,B$47)+'СЕТ СН'!$G$11+СВЦЭМ!$D$10+'СЕТ СН'!$G$6-'СЕТ СН'!$G$23</f>
        <v>1115.8145760800001</v>
      </c>
      <c r="C54" s="36">
        <f>SUMIFS(СВЦЭМ!$D$39:$D$782,СВЦЭМ!$A$39:$A$782,$A54,СВЦЭМ!$B$39:$B$782,C$47)+'СЕТ СН'!$G$11+СВЦЭМ!$D$10+'СЕТ СН'!$G$6-'СЕТ СН'!$G$23</f>
        <v>1119.34567556</v>
      </c>
      <c r="D54" s="36">
        <f>SUMIFS(СВЦЭМ!$D$39:$D$782,СВЦЭМ!$A$39:$A$782,$A54,СВЦЭМ!$B$39:$B$782,D$47)+'СЕТ СН'!$G$11+СВЦЭМ!$D$10+'СЕТ СН'!$G$6-'СЕТ СН'!$G$23</f>
        <v>1182.0766629699999</v>
      </c>
      <c r="E54" s="36">
        <f>SUMIFS(СВЦЭМ!$D$39:$D$782,СВЦЭМ!$A$39:$A$782,$A54,СВЦЭМ!$B$39:$B$782,E$47)+'СЕТ СН'!$G$11+СВЦЭМ!$D$10+'СЕТ СН'!$G$6-'СЕТ СН'!$G$23</f>
        <v>1197.2768781599998</v>
      </c>
      <c r="F54" s="36">
        <f>SUMIFS(СВЦЭМ!$D$39:$D$782,СВЦЭМ!$A$39:$A$782,$A54,СВЦЭМ!$B$39:$B$782,F$47)+'СЕТ СН'!$G$11+СВЦЭМ!$D$10+'СЕТ СН'!$G$6-'СЕТ СН'!$G$23</f>
        <v>1209.3341638099998</v>
      </c>
      <c r="G54" s="36">
        <f>SUMIFS(СВЦЭМ!$D$39:$D$782,СВЦЭМ!$A$39:$A$782,$A54,СВЦЭМ!$B$39:$B$782,G$47)+'СЕТ СН'!$G$11+СВЦЭМ!$D$10+'СЕТ СН'!$G$6-'СЕТ СН'!$G$23</f>
        <v>1191.04477488</v>
      </c>
      <c r="H54" s="36">
        <f>SUMIFS(СВЦЭМ!$D$39:$D$782,СВЦЭМ!$A$39:$A$782,$A54,СВЦЭМ!$B$39:$B$782,H$47)+'СЕТ СН'!$G$11+СВЦЭМ!$D$10+'СЕТ СН'!$G$6-'СЕТ СН'!$G$23</f>
        <v>1137.5320669299999</v>
      </c>
      <c r="I54" s="36">
        <f>SUMIFS(СВЦЭМ!$D$39:$D$782,СВЦЭМ!$A$39:$A$782,$A54,СВЦЭМ!$B$39:$B$782,I$47)+'СЕТ СН'!$G$11+СВЦЭМ!$D$10+'СЕТ СН'!$G$6-'СЕТ СН'!$G$23</f>
        <v>1107.98284846</v>
      </c>
      <c r="J54" s="36">
        <f>SUMIFS(СВЦЭМ!$D$39:$D$782,СВЦЭМ!$A$39:$A$782,$A54,СВЦЭМ!$B$39:$B$782,J$47)+'СЕТ СН'!$G$11+СВЦЭМ!$D$10+'СЕТ СН'!$G$6-'СЕТ СН'!$G$23</f>
        <v>1085.62196479</v>
      </c>
      <c r="K54" s="36">
        <f>SUMIFS(СВЦЭМ!$D$39:$D$782,СВЦЭМ!$A$39:$A$782,$A54,СВЦЭМ!$B$39:$B$782,K$47)+'СЕТ СН'!$G$11+СВЦЭМ!$D$10+'СЕТ СН'!$G$6-'СЕТ СН'!$G$23</f>
        <v>1094.57335418</v>
      </c>
      <c r="L54" s="36">
        <f>SUMIFS(СВЦЭМ!$D$39:$D$782,СВЦЭМ!$A$39:$A$782,$A54,СВЦЭМ!$B$39:$B$782,L$47)+'СЕТ СН'!$G$11+СВЦЭМ!$D$10+'СЕТ СН'!$G$6-'СЕТ СН'!$G$23</f>
        <v>1084.0582531699999</v>
      </c>
      <c r="M54" s="36">
        <f>SUMIFS(СВЦЭМ!$D$39:$D$782,СВЦЭМ!$A$39:$A$782,$A54,СВЦЭМ!$B$39:$B$782,M$47)+'СЕТ СН'!$G$11+СВЦЭМ!$D$10+'СЕТ СН'!$G$6-'СЕТ СН'!$G$23</f>
        <v>1073.819213</v>
      </c>
      <c r="N54" s="36">
        <f>SUMIFS(СВЦЭМ!$D$39:$D$782,СВЦЭМ!$A$39:$A$782,$A54,СВЦЭМ!$B$39:$B$782,N$47)+'СЕТ СН'!$G$11+СВЦЭМ!$D$10+'СЕТ СН'!$G$6-'СЕТ СН'!$G$23</f>
        <v>1067.99211971</v>
      </c>
      <c r="O54" s="36">
        <f>SUMIFS(СВЦЭМ!$D$39:$D$782,СВЦЭМ!$A$39:$A$782,$A54,СВЦЭМ!$B$39:$B$782,O$47)+'СЕТ СН'!$G$11+СВЦЭМ!$D$10+'СЕТ СН'!$G$6-'СЕТ СН'!$G$23</f>
        <v>1069.1136646699999</v>
      </c>
      <c r="P54" s="36">
        <f>SUMIFS(СВЦЭМ!$D$39:$D$782,СВЦЭМ!$A$39:$A$782,$A54,СВЦЭМ!$B$39:$B$782,P$47)+'СЕТ СН'!$G$11+СВЦЭМ!$D$10+'СЕТ СН'!$G$6-'СЕТ СН'!$G$23</f>
        <v>1072.52605933</v>
      </c>
      <c r="Q54" s="36">
        <f>SUMIFS(СВЦЭМ!$D$39:$D$782,СВЦЭМ!$A$39:$A$782,$A54,СВЦЭМ!$B$39:$B$782,Q$47)+'СЕТ СН'!$G$11+СВЦЭМ!$D$10+'СЕТ СН'!$G$6-'СЕТ СН'!$G$23</f>
        <v>1077.85116475</v>
      </c>
      <c r="R54" s="36">
        <f>SUMIFS(СВЦЭМ!$D$39:$D$782,СВЦЭМ!$A$39:$A$782,$A54,СВЦЭМ!$B$39:$B$782,R$47)+'СЕТ СН'!$G$11+СВЦЭМ!$D$10+'СЕТ СН'!$G$6-'СЕТ СН'!$G$23</f>
        <v>1066.5878208399999</v>
      </c>
      <c r="S54" s="36">
        <f>SUMIFS(СВЦЭМ!$D$39:$D$782,СВЦЭМ!$A$39:$A$782,$A54,СВЦЭМ!$B$39:$B$782,S$47)+'СЕТ СН'!$G$11+СВЦЭМ!$D$10+'СЕТ СН'!$G$6-'СЕТ СН'!$G$23</f>
        <v>1080.0613264599999</v>
      </c>
      <c r="T54" s="36">
        <f>SUMIFS(СВЦЭМ!$D$39:$D$782,СВЦЭМ!$A$39:$A$782,$A54,СВЦЭМ!$B$39:$B$782,T$47)+'СЕТ СН'!$G$11+СВЦЭМ!$D$10+'СЕТ СН'!$G$6-'СЕТ СН'!$G$23</f>
        <v>1087.06006007</v>
      </c>
      <c r="U54" s="36">
        <f>SUMIFS(СВЦЭМ!$D$39:$D$782,СВЦЭМ!$A$39:$A$782,$A54,СВЦЭМ!$B$39:$B$782,U$47)+'СЕТ СН'!$G$11+СВЦЭМ!$D$10+'СЕТ СН'!$G$6-'СЕТ СН'!$G$23</f>
        <v>1084.71135215</v>
      </c>
      <c r="V54" s="36">
        <f>SUMIFS(СВЦЭМ!$D$39:$D$782,СВЦЭМ!$A$39:$A$782,$A54,СВЦЭМ!$B$39:$B$782,V$47)+'СЕТ СН'!$G$11+СВЦЭМ!$D$10+'СЕТ СН'!$G$6-'СЕТ СН'!$G$23</f>
        <v>1071.07554551</v>
      </c>
      <c r="W54" s="36">
        <f>SUMIFS(СВЦЭМ!$D$39:$D$782,СВЦЭМ!$A$39:$A$782,$A54,СВЦЭМ!$B$39:$B$782,W$47)+'СЕТ СН'!$G$11+СВЦЭМ!$D$10+'СЕТ СН'!$G$6-'СЕТ СН'!$G$23</f>
        <v>1070.75406013</v>
      </c>
      <c r="X54" s="36">
        <f>SUMIFS(СВЦЭМ!$D$39:$D$782,СВЦЭМ!$A$39:$A$782,$A54,СВЦЭМ!$B$39:$B$782,X$47)+'СЕТ СН'!$G$11+СВЦЭМ!$D$10+'СЕТ СН'!$G$6-'СЕТ СН'!$G$23</f>
        <v>1057.44338926</v>
      </c>
      <c r="Y54" s="36">
        <f>SUMIFS(СВЦЭМ!$D$39:$D$782,СВЦЭМ!$A$39:$A$782,$A54,СВЦЭМ!$B$39:$B$782,Y$47)+'СЕТ СН'!$G$11+СВЦЭМ!$D$10+'СЕТ СН'!$G$6-'СЕТ СН'!$G$23</f>
        <v>1053.0823200100001</v>
      </c>
    </row>
    <row r="55" spans="1:25" ht="15.75" x14ac:dyDescent="0.2">
      <c r="A55" s="35">
        <f t="shared" si="1"/>
        <v>44324</v>
      </c>
      <c r="B55" s="36">
        <f>SUMIFS(СВЦЭМ!$D$39:$D$782,СВЦЭМ!$A$39:$A$782,$A55,СВЦЭМ!$B$39:$B$782,B$47)+'СЕТ СН'!$G$11+СВЦЭМ!$D$10+'СЕТ СН'!$G$6-'СЕТ СН'!$G$23</f>
        <v>1091.3825343799999</v>
      </c>
      <c r="C55" s="36">
        <f>SUMIFS(СВЦЭМ!$D$39:$D$782,СВЦЭМ!$A$39:$A$782,$A55,СВЦЭМ!$B$39:$B$782,C$47)+'СЕТ СН'!$G$11+СВЦЭМ!$D$10+'СЕТ СН'!$G$6-'СЕТ СН'!$G$23</f>
        <v>1142.17904471</v>
      </c>
      <c r="D55" s="36">
        <f>SUMIFS(СВЦЭМ!$D$39:$D$782,СВЦЭМ!$A$39:$A$782,$A55,СВЦЭМ!$B$39:$B$782,D$47)+'СЕТ СН'!$G$11+СВЦЭМ!$D$10+'СЕТ СН'!$G$6-'СЕТ СН'!$G$23</f>
        <v>1145.0587115999999</v>
      </c>
      <c r="E55" s="36">
        <f>SUMIFS(СВЦЭМ!$D$39:$D$782,СВЦЭМ!$A$39:$A$782,$A55,СВЦЭМ!$B$39:$B$782,E$47)+'СЕТ СН'!$G$11+СВЦЭМ!$D$10+'СЕТ СН'!$G$6-'СЕТ СН'!$G$23</f>
        <v>1152.13422511</v>
      </c>
      <c r="F55" s="36">
        <f>SUMIFS(СВЦЭМ!$D$39:$D$782,СВЦЭМ!$A$39:$A$782,$A55,СВЦЭМ!$B$39:$B$782,F$47)+'СЕТ СН'!$G$11+СВЦЭМ!$D$10+'СЕТ СН'!$G$6-'СЕТ СН'!$G$23</f>
        <v>1169.7295847499997</v>
      </c>
      <c r="G55" s="36">
        <f>SUMIFS(СВЦЭМ!$D$39:$D$782,СВЦЭМ!$A$39:$A$782,$A55,СВЦЭМ!$B$39:$B$782,G$47)+'СЕТ СН'!$G$11+СВЦЭМ!$D$10+'СЕТ СН'!$G$6-'СЕТ СН'!$G$23</f>
        <v>1158.1529168</v>
      </c>
      <c r="H55" s="36">
        <f>SUMIFS(СВЦЭМ!$D$39:$D$782,СВЦЭМ!$A$39:$A$782,$A55,СВЦЭМ!$B$39:$B$782,H$47)+'СЕТ СН'!$G$11+СВЦЭМ!$D$10+'СЕТ СН'!$G$6-'СЕТ СН'!$G$23</f>
        <v>1124.1674032399999</v>
      </c>
      <c r="I55" s="36">
        <f>SUMIFS(СВЦЭМ!$D$39:$D$782,СВЦЭМ!$A$39:$A$782,$A55,СВЦЭМ!$B$39:$B$782,I$47)+'СЕТ СН'!$G$11+СВЦЭМ!$D$10+'СЕТ СН'!$G$6-'СЕТ СН'!$G$23</f>
        <v>1111.93803293</v>
      </c>
      <c r="J55" s="36">
        <f>SUMIFS(СВЦЭМ!$D$39:$D$782,СВЦЭМ!$A$39:$A$782,$A55,СВЦЭМ!$B$39:$B$782,J$47)+'СЕТ СН'!$G$11+СВЦЭМ!$D$10+'СЕТ СН'!$G$6-'СЕТ СН'!$G$23</f>
        <v>1084.1539943499999</v>
      </c>
      <c r="K55" s="36">
        <f>SUMIFS(СВЦЭМ!$D$39:$D$782,СВЦЭМ!$A$39:$A$782,$A55,СВЦЭМ!$B$39:$B$782,K$47)+'СЕТ СН'!$G$11+СВЦЭМ!$D$10+'СЕТ СН'!$G$6-'СЕТ СН'!$G$23</f>
        <v>1057.17771668</v>
      </c>
      <c r="L55" s="36">
        <f>SUMIFS(СВЦЭМ!$D$39:$D$782,СВЦЭМ!$A$39:$A$782,$A55,СВЦЭМ!$B$39:$B$782,L$47)+'СЕТ СН'!$G$11+СВЦЭМ!$D$10+'СЕТ СН'!$G$6-'СЕТ СН'!$G$23</f>
        <v>1027.8849885300001</v>
      </c>
      <c r="M55" s="36">
        <f>SUMIFS(СВЦЭМ!$D$39:$D$782,СВЦЭМ!$A$39:$A$782,$A55,СВЦЭМ!$B$39:$B$782,M$47)+'СЕТ СН'!$G$11+СВЦЭМ!$D$10+'СЕТ СН'!$G$6-'СЕТ СН'!$G$23</f>
        <v>1028.74514314</v>
      </c>
      <c r="N55" s="36">
        <f>SUMIFS(СВЦЭМ!$D$39:$D$782,СВЦЭМ!$A$39:$A$782,$A55,СВЦЭМ!$B$39:$B$782,N$47)+'СЕТ СН'!$G$11+СВЦЭМ!$D$10+'СЕТ СН'!$G$6-'СЕТ СН'!$G$23</f>
        <v>1052.8463578799999</v>
      </c>
      <c r="O55" s="36">
        <f>SUMIFS(СВЦЭМ!$D$39:$D$782,СВЦЭМ!$A$39:$A$782,$A55,СВЦЭМ!$B$39:$B$782,O$47)+'СЕТ СН'!$G$11+СВЦЭМ!$D$10+'СЕТ СН'!$G$6-'СЕТ СН'!$G$23</f>
        <v>1048.3760761000001</v>
      </c>
      <c r="P55" s="36">
        <f>SUMIFS(СВЦЭМ!$D$39:$D$782,СВЦЭМ!$A$39:$A$782,$A55,СВЦЭМ!$B$39:$B$782,P$47)+'СЕТ СН'!$G$11+СВЦЭМ!$D$10+'СЕТ СН'!$G$6-'СЕТ СН'!$G$23</f>
        <v>1069.20659206</v>
      </c>
      <c r="Q55" s="36">
        <f>SUMIFS(СВЦЭМ!$D$39:$D$782,СВЦЭМ!$A$39:$A$782,$A55,СВЦЭМ!$B$39:$B$782,Q$47)+'СЕТ СН'!$G$11+СВЦЭМ!$D$10+'СЕТ СН'!$G$6-'СЕТ СН'!$G$23</f>
        <v>1073.1597158500001</v>
      </c>
      <c r="R55" s="36">
        <f>SUMIFS(СВЦЭМ!$D$39:$D$782,СВЦЭМ!$A$39:$A$782,$A55,СВЦЭМ!$B$39:$B$782,R$47)+'СЕТ СН'!$G$11+СВЦЭМ!$D$10+'СЕТ СН'!$G$6-'СЕТ СН'!$G$23</f>
        <v>1064.3497652900001</v>
      </c>
      <c r="S55" s="36">
        <f>SUMIFS(СВЦЭМ!$D$39:$D$782,СВЦЭМ!$A$39:$A$782,$A55,СВЦЭМ!$B$39:$B$782,S$47)+'СЕТ СН'!$G$11+СВЦЭМ!$D$10+'СЕТ СН'!$G$6-'СЕТ СН'!$G$23</f>
        <v>1073.8500421900001</v>
      </c>
      <c r="T55" s="36">
        <f>SUMIFS(СВЦЭМ!$D$39:$D$782,СВЦЭМ!$A$39:$A$782,$A55,СВЦЭМ!$B$39:$B$782,T$47)+'СЕТ СН'!$G$11+СВЦЭМ!$D$10+'СЕТ СН'!$G$6-'СЕТ СН'!$G$23</f>
        <v>1062.8351663000001</v>
      </c>
      <c r="U55" s="36">
        <f>SUMIFS(СВЦЭМ!$D$39:$D$782,СВЦЭМ!$A$39:$A$782,$A55,СВЦЭМ!$B$39:$B$782,U$47)+'СЕТ СН'!$G$11+СВЦЭМ!$D$10+'СЕТ СН'!$G$6-'СЕТ СН'!$G$23</f>
        <v>1037.2567839999999</v>
      </c>
      <c r="V55" s="36">
        <f>SUMIFS(СВЦЭМ!$D$39:$D$782,СВЦЭМ!$A$39:$A$782,$A55,СВЦЭМ!$B$39:$B$782,V$47)+'СЕТ СН'!$G$11+СВЦЭМ!$D$10+'СЕТ СН'!$G$6-'СЕТ СН'!$G$23</f>
        <v>1023.1142885</v>
      </c>
      <c r="W55" s="36">
        <f>SUMIFS(СВЦЭМ!$D$39:$D$782,СВЦЭМ!$A$39:$A$782,$A55,СВЦЭМ!$B$39:$B$782,W$47)+'СЕТ СН'!$G$11+СВЦЭМ!$D$10+'СЕТ СН'!$G$6-'СЕТ СН'!$G$23</f>
        <v>1016.3738923000001</v>
      </c>
      <c r="X55" s="36">
        <f>SUMIFS(СВЦЭМ!$D$39:$D$782,СВЦЭМ!$A$39:$A$782,$A55,СВЦЭМ!$B$39:$B$782,X$47)+'СЕТ СН'!$G$11+СВЦЭМ!$D$10+'СЕТ СН'!$G$6-'СЕТ СН'!$G$23</f>
        <v>1028.31024796</v>
      </c>
      <c r="Y55" s="36">
        <f>SUMIFS(СВЦЭМ!$D$39:$D$782,СВЦЭМ!$A$39:$A$782,$A55,СВЦЭМ!$B$39:$B$782,Y$47)+'СЕТ СН'!$G$11+СВЦЭМ!$D$10+'СЕТ СН'!$G$6-'СЕТ СН'!$G$23</f>
        <v>1047.8902664899999</v>
      </c>
    </row>
    <row r="56" spans="1:25" ht="15.75" x14ac:dyDescent="0.2">
      <c r="A56" s="35">
        <f t="shared" si="1"/>
        <v>44325</v>
      </c>
      <c r="B56" s="36">
        <f>SUMIFS(СВЦЭМ!$D$39:$D$782,СВЦЭМ!$A$39:$A$782,$A56,СВЦЭМ!$B$39:$B$782,B$47)+'СЕТ СН'!$G$11+СВЦЭМ!$D$10+'СЕТ СН'!$G$6-'СЕТ СН'!$G$23</f>
        <v>1027.25103702</v>
      </c>
      <c r="C56" s="36">
        <f>SUMIFS(СВЦЭМ!$D$39:$D$782,СВЦЭМ!$A$39:$A$782,$A56,СВЦЭМ!$B$39:$B$782,C$47)+'СЕТ СН'!$G$11+СВЦЭМ!$D$10+'СЕТ СН'!$G$6-'СЕТ СН'!$G$23</f>
        <v>1064.4026939099999</v>
      </c>
      <c r="D56" s="36">
        <f>SUMIFS(СВЦЭМ!$D$39:$D$782,СВЦЭМ!$A$39:$A$782,$A56,СВЦЭМ!$B$39:$B$782,D$47)+'СЕТ СН'!$G$11+СВЦЭМ!$D$10+'СЕТ СН'!$G$6-'СЕТ СН'!$G$23</f>
        <v>1082.6124499499999</v>
      </c>
      <c r="E56" s="36">
        <f>SUMIFS(СВЦЭМ!$D$39:$D$782,СВЦЭМ!$A$39:$A$782,$A56,СВЦЭМ!$B$39:$B$782,E$47)+'СЕТ СН'!$G$11+СВЦЭМ!$D$10+'СЕТ СН'!$G$6-'СЕТ СН'!$G$23</f>
        <v>1111.1190727200001</v>
      </c>
      <c r="F56" s="36">
        <f>SUMIFS(СВЦЭМ!$D$39:$D$782,СВЦЭМ!$A$39:$A$782,$A56,СВЦЭМ!$B$39:$B$782,F$47)+'СЕТ СН'!$G$11+СВЦЭМ!$D$10+'СЕТ СН'!$G$6-'СЕТ СН'!$G$23</f>
        <v>1113.97243684</v>
      </c>
      <c r="G56" s="36">
        <f>SUMIFS(СВЦЭМ!$D$39:$D$782,СВЦЭМ!$A$39:$A$782,$A56,СВЦЭМ!$B$39:$B$782,G$47)+'СЕТ СН'!$G$11+СВЦЭМ!$D$10+'СЕТ СН'!$G$6-'СЕТ СН'!$G$23</f>
        <v>1116.58642525</v>
      </c>
      <c r="H56" s="36">
        <f>SUMIFS(СВЦЭМ!$D$39:$D$782,СВЦЭМ!$A$39:$A$782,$A56,СВЦЭМ!$B$39:$B$782,H$47)+'СЕТ СН'!$G$11+СВЦЭМ!$D$10+'СЕТ СН'!$G$6-'СЕТ СН'!$G$23</f>
        <v>1100.0949204000001</v>
      </c>
      <c r="I56" s="36">
        <f>SUMIFS(СВЦЭМ!$D$39:$D$782,СВЦЭМ!$A$39:$A$782,$A56,СВЦЭМ!$B$39:$B$782,I$47)+'СЕТ СН'!$G$11+СВЦЭМ!$D$10+'СЕТ СН'!$G$6-'СЕТ СН'!$G$23</f>
        <v>1077.6473242</v>
      </c>
      <c r="J56" s="36">
        <f>SUMIFS(СВЦЭМ!$D$39:$D$782,СВЦЭМ!$A$39:$A$782,$A56,СВЦЭМ!$B$39:$B$782,J$47)+'СЕТ СН'!$G$11+СВЦЭМ!$D$10+'СЕТ СН'!$G$6-'СЕТ СН'!$G$23</f>
        <v>1054.55035873</v>
      </c>
      <c r="K56" s="36">
        <f>SUMIFS(СВЦЭМ!$D$39:$D$782,СВЦЭМ!$A$39:$A$782,$A56,СВЦЭМ!$B$39:$B$782,K$47)+'СЕТ СН'!$G$11+СВЦЭМ!$D$10+'СЕТ СН'!$G$6-'СЕТ СН'!$G$23</f>
        <v>1024.80243253</v>
      </c>
      <c r="L56" s="36">
        <f>SUMIFS(СВЦЭМ!$D$39:$D$782,СВЦЭМ!$A$39:$A$782,$A56,СВЦЭМ!$B$39:$B$782,L$47)+'СЕТ СН'!$G$11+СВЦЭМ!$D$10+'СЕТ СН'!$G$6-'СЕТ СН'!$G$23</f>
        <v>1017.2748818</v>
      </c>
      <c r="M56" s="36">
        <f>SUMIFS(СВЦЭМ!$D$39:$D$782,СВЦЭМ!$A$39:$A$782,$A56,СВЦЭМ!$B$39:$B$782,M$47)+'СЕТ СН'!$G$11+СВЦЭМ!$D$10+'СЕТ СН'!$G$6-'СЕТ СН'!$G$23</f>
        <v>1015.8570599300001</v>
      </c>
      <c r="N56" s="36">
        <f>SUMIFS(СВЦЭМ!$D$39:$D$782,СВЦЭМ!$A$39:$A$782,$A56,СВЦЭМ!$B$39:$B$782,N$47)+'СЕТ СН'!$G$11+СВЦЭМ!$D$10+'СЕТ СН'!$G$6-'СЕТ СН'!$G$23</f>
        <v>1029.3655971799999</v>
      </c>
      <c r="O56" s="36">
        <f>SUMIFS(СВЦЭМ!$D$39:$D$782,СВЦЭМ!$A$39:$A$782,$A56,СВЦЭМ!$B$39:$B$782,O$47)+'СЕТ СН'!$G$11+СВЦЭМ!$D$10+'СЕТ СН'!$G$6-'СЕТ СН'!$G$23</f>
        <v>1043.7065755399999</v>
      </c>
      <c r="P56" s="36">
        <f>SUMIFS(СВЦЭМ!$D$39:$D$782,СВЦЭМ!$A$39:$A$782,$A56,СВЦЭМ!$B$39:$B$782,P$47)+'СЕТ СН'!$G$11+СВЦЭМ!$D$10+'СЕТ СН'!$G$6-'СЕТ СН'!$G$23</f>
        <v>1057.9246893100001</v>
      </c>
      <c r="Q56" s="36">
        <f>SUMIFS(СВЦЭМ!$D$39:$D$782,СВЦЭМ!$A$39:$A$782,$A56,СВЦЭМ!$B$39:$B$782,Q$47)+'СЕТ СН'!$G$11+СВЦЭМ!$D$10+'СЕТ СН'!$G$6-'СЕТ СН'!$G$23</f>
        <v>1061.6637727699999</v>
      </c>
      <c r="R56" s="36">
        <f>SUMIFS(СВЦЭМ!$D$39:$D$782,СВЦЭМ!$A$39:$A$782,$A56,СВЦЭМ!$B$39:$B$782,R$47)+'СЕТ СН'!$G$11+СВЦЭМ!$D$10+'СЕТ СН'!$G$6-'СЕТ СН'!$G$23</f>
        <v>1054.76635113</v>
      </c>
      <c r="S56" s="36">
        <f>SUMIFS(СВЦЭМ!$D$39:$D$782,СВЦЭМ!$A$39:$A$782,$A56,СВЦЭМ!$B$39:$B$782,S$47)+'СЕТ СН'!$G$11+СВЦЭМ!$D$10+'СЕТ СН'!$G$6-'СЕТ СН'!$G$23</f>
        <v>1053.5299794</v>
      </c>
      <c r="T56" s="36">
        <f>SUMIFS(СВЦЭМ!$D$39:$D$782,СВЦЭМ!$A$39:$A$782,$A56,СВЦЭМ!$B$39:$B$782,T$47)+'СЕТ СН'!$G$11+СВЦЭМ!$D$10+'СЕТ СН'!$G$6-'СЕТ СН'!$G$23</f>
        <v>1044.2556407300001</v>
      </c>
      <c r="U56" s="36">
        <f>SUMIFS(СВЦЭМ!$D$39:$D$782,СВЦЭМ!$A$39:$A$782,$A56,СВЦЭМ!$B$39:$B$782,U$47)+'СЕТ СН'!$G$11+СВЦЭМ!$D$10+'СЕТ СН'!$G$6-'СЕТ СН'!$G$23</f>
        <v>1028.32651971</v>
      </c>
      <c r="V56" s="36">
        <f>SUMIFS(СВЦЭМ!$D$39:$D$782,СВЦЭМ!$A$39:$A$782,$A56,СВЦЭМ!$B$39:$B$782,V$47)+'СЕТ СН'!$G$11+СВЦЭМ!$D$10+'СЕТ СН'!$G$6-'СЕТ СН'!$G$23</f>
        <v>1003.0644845200001</v>
      </c>
      <c r="W56" s="36">
        <f>SUMIFS(СВЦЭМ!$D$39:$D$782,СВЦЭМ!$A$39:$A$782,$A56,СВЦЭМ!$B$39:$B$782,W$47)+'СЕТ СН'!$G$11+СВЦЭМ!$D$10+'СЕТ СН'!$G$6-'СЕТ СН'!$G$23</f>
        <v>1004.5311234300001</v>
      </c>
      <c r="X56" s="36">
        <f>SUMIFS(СВЦЭМ!$D$39:$D$782,СВЦЭМ!$A$39:$A$782,$A56,СВЦЭМ!$B$39:$B$782,X$47)+'СЕТ СН'!$G$11+СВЦЭМ!$D$10+'СЕТ СН'!$G$6-'СЕТ СН'!$G$23</f>
        <v>1018.1619450600001</v>
      </c>
      <c r="Y56" s="36">
        <f>SUMIFS(СВЦЭМ!$D$39:$D$782,СВЦЭМ!$A$39:$A$782,$A56,СВЦЭМ!$B$39:$B$782,Y$47)+'СЕТ СН'!$G$11+СВЦЭМ!$D$10+'СЕТ СН'!$G$6-'СЕТ СН'!$G$23</f>
        <v>1036.62663653</v>
      </c>
    </row>
    <row r="57" spans="1:25" ht="15.75" x14ac:dyDescent="0.2">
      <c r="A57" s="35">
        <f t="shared" si="1"/>
        <v>44326</v>
      </c>
      <c r="B57" s="36">
        <f>SUMIFS(СВЦЭМ!$D$39:$D$782,СВЦЭМ!$A$39:$A$782,$A57,СВЦЭМ!$B$39:$B$782,B$47)+'СЕТ СН'!$G$11+СВЦЭМ!$D$10+'СЕТ СН'!$G$6-'СЕТ СН'!$G$23</f>
        <v>1066.74168396</v>
      </c>
      <c r="C57" s="36">
        <f>SUMIFS(СВЦЭМ!$D$39:$D$782,СВЦЭМ!$A$39:$A$782,$A57,СВЦЭМ!$B$39:$B$782,C$47)+'СЕТ СН'!$G$11+СВЦЭМ!$D$10+'СЕТ СН'!$G$6-'СЕТ СН'!$G$23</f>
        <v>1115.1908490000001</v>
      </c>
      <c r="D57" s="36">
        <f>SUMIFS(СВЦЭМ!$D$39:$D$782,СВЦЭМ!$A$39:$A$782,$A57,СВЦЭМ!$B$39:$B$782,D$47)+'СЕТ СН'!$G$11+СВЦЭМ!$D$10+'СЕТ СН'!$G$6-'СЕТ СН'!$G$23</f>
        <v>1139.66921376</v>
      </c>
      <c r="E57" s="36">
        <f>SUMIFS(СВЦЭМ!$D$39:$D$782,СВЦЭМ!$A$39:$A$782,$A57,СВЦЭМ!$B$39:$B$782,E$47)+'СЕТ СН'!$G$11+СВЦЭМ!$D$10+'СЕТ СН'!$G$6-'СЕТ СН'!$G$23</f>
        <v>1155.46957215</v>
      </c>
      <c r="F57" s="36">
        <f>SUMIFS(СВЦЭМ!$D$39:$D$782,СВЦЭМ!$A$39:$A$782,$A57,СВЦЭМ!$B$39:$B$782,F$47)+'СЕТ СН'!$G$11+СВЦЭМ!$D$10+'СЕТ СН'!$G$6-'СЕТ СН'!$G$23</f>
        <v>1164.2540759899998</v>
      </c>
      <c r="G57" s="36">
        <f>SUMIFS(СВЦЭМ!$D$39:$D$782,СВЦЭМ!$A$39:$A$782,$A57,СВЦЭМ!$B$39:$B$782,G$47)+'СЕТ СН'!$G$11+СВЦЭМ!$D$10+'СЕТ СН'!$G$6-'СЕТ СН'!$G$23</f>
        <v>1163.1355537399998</v>
      </c>
      <c r="H57" s="36">
        <f>SUMIFS(СВЦЭМ!$D$39:$D$782,СВЦЭМ!$A$39:$A$782,$A57,СВЦЭМ!$B$39:$B$782,H$47)+'СЕТ СН'!$G$11+СВЦЭМ!$D$10+'СЕТ СН'!$G$6-'СЕТ СН'!$G$23</f>
        <v>1151.25823264</v>
      </c>
      <c r="I57" s="36">
        <f>SUMIFS(СВЦЭМ!$D$39:$D$782,СВЦЭМ!$A$39:$A$782,$A57,СВЦЭМ!$B$39:$B$782,I$47)+'СЕТ СН'!$G$11+СВЦЭМ!$D$10+'СЕТ СН'!$G$6-'СЕТ СН'!$G$23</f>
        <v>1115.79584241</v>
      </c>
      <c r="J57" s="36">
        <f>SUMIFS(СВЦЭМ!$D$39:$D$782,СВЦЭМ!$A$39:$A$782,$A57,СВЦЭМ!$B$39:$B$782,J$47)+'СЕТ СН'!$G$11+СВЦЭМ!$D$10+'СЕТ СН'!$G$6-'СЕТ СН'!$G$23</f>
        <v>1076.51793503</v>
      </c>
      <c r="K57" s="36">
        <f>SUMIFS(СВЦЭМ!$D$39:$D$782,СВЦЭМ!$A$39:$A$782,$A57,СВЦЭМ!$B$39:$B$782,K$47)+'СЕТ СН'!$G$11+СВЦЭМ!$D$10+'СЕТ СН'!$G$6-'СЕТ СН'!$G$23</f>
        <v>1034.6944722200001</v>
      </c>
      <c r="L57" s="36">
        <f>SUMIFS(СВЦЭМ!$D$39:$D$782,СВЦЭМ!$A$39:$A$782,$A57,СВЦЭМ!$B$39:$B$782,L$47)+'СЕТ СН'!$G$11+СВЦЭМ!$D$10+'СЕТ СН'!$G$6-'СЕТ СН'!$G$23</f>
        <v>1008.6119825200001</v>
      </c>
      <c r="M57" s="36">
        <f>SUMIFS(СВЦЭМ!$D$39:$D$782,СВЦЭМ!$A$39:$A$782,$A57,СВЦЭМ!$B$39:$B$782,M$47)+'СЕТ СН'!$G$11+СВЦЭМ!$D$10+'СЕТ СН'!$G$6-'СЕТ СН'!$G$23</f>
        <v>997.75252458</v>
      </c>
      <c r="N57" s="36">
        <f>SUMIFS(СВЦЭМ!$D$39:$D$782,СВЦЭМ!$A$39:$A$782,$A57,СВЦЭМ!$B$39:$B$782,N$47)+'СЕТ СН'!$G$11+СВЦЭМ!$D$10+'СЕТ СН'!$G$6-'СЕТ СН'!$G$23</f>
        <v>1008.09158658</v>
      </c>
      <c r="O57" s="36">
        <f>SUMIFS(СВЦЭМ!$D$39:$D$782,СВЦЭМ!$A$39:$A$782,$A57,СВЦЭМ!$B$39:$B$782,O$47)+'СЕТ СН'!$G$11+СВЦЭМ!$D$10+'СЕТ СН'!$G$6-'СЕТ СН'!$G$23</f>
        <v>1020.79122741</v>
      </c>
      <c r="P57" s="36">
        <f>SUMIFS(СВЦЭМ!$D$39:$D$782,СВЦЭМ!$A$39:$A$782,$A57,СВЦЭМ!$B$39:$B$782,P$47)+'СЕТ СН'!$G$11+СВЦЭМ!$D$10+'СЕТ СН'!$G$6-'СЕТ СН'!$G$23</f>
        <v>1036.2202030999999</v>
      </c>
      <c r="Q57" s="36">
        <f>SUMIFS(СВЦЭМ!$D$39:$D$782,СВЦЭМ!$A$39:$A$782,$A57,СВЦЭМ!$B$39:$B$782,Q$47)+'СЕТ СН'!$G$11+СВЦЭМ!$D$10+'СЕТ СН'!$G$6-'СЕТ СН'!$G$23</f>
        <v>1040.2394359800001</v>
      </c>
      <c r="R57" s="36">
        <f>SUMIFS(СВЦЭМ!$D$39:$D$782,СВЦЭМ!$A$39:$A$782,$A57,СВЦЭМ!$B$39:$B$782,R$47)+'СЕТ СН'!$G$11+СВЦЭМ!$D$10+'СЕТ СН'!$G$6-'СЕТ СН'!$G$23</f>
        <v>1032.4199872700001</v>
      </c>
      <c r="S57" s="36">
        <f>SUMIFS(СВЦЭМ!$D$39:$D$782,СВЦЭМ!$A$39:$A$782,$A57,СВЦЭМ!$B$39:$B$782,S$47)+'СЕТ СН'!$G$11+СВЦЭМ!$D$10+'СЕТ СН'!$G$6-'СЕТ СН'!$G$23</f>
        <v>1027.33063535</v>
      </c>
      <c r="T57" s="36">
        <f>SUMIFS(СВЦЭМ!$D$39:$D$782,СВЦЭМ!$A$39:$A$782,$A57,СВЦЭМ!$B$39:$B$782,T$47)+'СЕТ СН'!$G$11+СВЦЭМ!$D$10+'СЕТ СН'!$G$6-'СЕТ СН'!$G$23</f>
        <v>1020.9314283800001</v>
      </c>
      <c r="U57" s="36">
        <f>SUMIFS(СВЦЭМ!$D$39:$D$782,СВЦЭМ!$A$39:$A$782,$A57,СВЦЭМ!$B$39:$B$782,U$47)+'СЕТ СН'!$G$11+СВЦЭМ!$D$10+'СЕТ СН'!$G$6-'СЕТ СН'!$G$23</f>
        <v>1001.44340364</v>
      </c>
      <c r="V57" s="36">
        <f>SUMIFS(СВЦЭМ!$D$39:$D$782,СВЦЭМ!$A$39:$A$782,$A57,СВЦЭМ!$B$39:$B$782,V$47)+'СЕТ СН'!$G$11+СВЦЭМ!$D$10+'СЕТ СН'!$G$6-'СЕТ СН'!$G$23</f>
        <v>974.48670952000009</v>
      </c>
      <c r="W57" s="36">
        <f>SUMIFS(СВЦЭМ!$D$39:$D$782,СВЦЭМ!$A$39:$A$782,$A57,СВЦЭМ!$B$39:$B$782,W$47)+'СЕТ СН'!$G$11+СВЦЭМ!$D$10+'СЕТ СН'!$G$6-'СЕТ СН'!$G$23</f>
        <v>970.39521371000001</v>
      </c>
      <c r="X57" s="36">
        <f>SUMIFS(СВЦЭМ!$D$39:$D$782,СВЦЭМ!$A$39:$A$782,$A57,СВЦЭМ!$B$39:$B$782,X$47)+'СЕТ СН'!$G$11+СВЦЭМ!$D$10+'СЕТ СН'!$G$6-'СЕТ СН'!$G$23</f>
        <v>986.08926115000008</v>
      </c>
      <c r="Y57" s="36">
        <f>SUMIFS(СВЦЭМ!$D$39:$D$782,СВЦЭМ!$A$39:$A$782,$A57,СВЦЭМ!$B$39:$B$782,Y$47)+'СЕТ СН'!$G$11+СВЦЭМ!$D$10+'СЕТ СН'!$G$6-'СЕТ СН'!$G$23</f>
        <v>1023.3928017100001</v>
      </c>
    </row>
    <row r="58" spans="1:25" ht="15.75" x14ac:dyDescent="0.2">
      <c r="A58" s="35">
        <f t="shared" si="1"/>
        <v>44327</v>
      </c>
      <c r="B58" s="36">
        <f>SUMIFS(СВЦЭМ!$D$39:$D$782,СВЦЭМ!$A$39:$A$782,$A58,СВЦЭМ!$B$39:$B$782,B$47)+'СЕТ СН'!$G$11+СВЦЭМ!$D$10+'СЕТ СН'!$G$6-'СЕТ СН'!$G$23</f>
        <v>1097.5142095599999</v>
      </c>
      <c r="C58" s="36">
        <f>SUMIFS(СВЦЭМ!$D$39:$D$782,СВЦЭМ!$A$39:$A$782,$A58,СВЦЭМ!$B$39:$B$782,C$47)+'СЕТ СН'!$G$11+СВЦЭМ!$D$10+'СЕТ СН'!$G$6-'СЕТ СН'!$G$23</f>
        <v>1097.8575586100001</v>
      </c>
      <c r="D58" s="36">
        <f>SUMIFS(СВЦЭМ!$D$39:$D$782,СВЦЭМ!$A$39:$A$782,$A58,СВЦЭМ!$B$39:$B$782,D$47)+'СЕТ СН'!$G$11+СВЦЭМ!$D$10+'СЕТ СН'!$G$6-'СЕТ СН'!$G$23</f>
        <v>1101.63068929</v>
      </c>
      <c r="E58" s="36">
        <f>SUMIFS(СВЦЭМ!$D$39:$D$782,СВЦЭМ!$A$39:$A$782,$A58,СВЦЭМ!$B$39:$B$782,E$47)+'СЕТ СН'!$G$11+СВЦЭМ!$D$10+'СЕТ СН'!$G$6-'СЕТ СН'!$G$23</f>
        <v>1125.59837008</v>
      </c>
      <c r="F58" s="36">
        <f>SUMIFS(СВЦЭМ!$D$39:$D$782,СВЦЭМ!$A$39:$A$782,$A58,СВЦЭМ!$B$39:$B$782,F$47)+'СЕТ СН'!$G$11+СВЦЭМ!$D$10+'СЕТ СН'!$G$6-'СЕТ СН'!$G$23</f>
        <v>1135.5166205099999</v>
      </c>
      <c r="G58" s="36">
        <f>SUMIFS(СВЦЭМ!$D$39:$D$782,СВЦЭМ!$A$39:$A$782,$A58,СВЦЭМ!$B$39:$B$782,G$47)+'СЕТ СН'!$G$11+СВЦЭМ!$D$10+'СЕТ СН'!$G$6-'СЕТ СН'!$G$23</f>
        <v>1121.57457082</v>
      </c>
      <c r="H58" s="36">
        <f>SUMIFS(СВЦЭМ!$D$39:$D$782,СВЦЭМ!$A$39:$A$782,$A58,СВЦЭМ!$B$39:$B$782,H$47)+'СЕТ СН'!$G$11+СВЦЭМ!$D$10+'СЕТ СН'!$G$6-'СЕТ СН'!$G$23</f>
        <v>1097.55094809</v>
      </c>
      <c r="I58" s="36">
        <f>SUMIFS(СВЦЭМ!$D$39:$D$782,СВЦЭМ!$A$39:$A$782,$A58,СВЦЭМ!$B$39:$B$782,I$47)+'СЕТ СН'!$G$11+СВЦЭМ!$D$10+'СЕТ СН'!$G$6-'СЕТ СН'!$G$23</f>
        <v>1063.17901671</v>
      </c>
      <c r="J58" s="36">
        <f>SUMIFS(СВЦЭМ!$D$39:$D$782,СВЦЭМ!$A$39:$A$782,$A58,СВЦЭМ!$B$39:$B$782,J$47)+'СЕТ СН'!$G$11+СВЦЭМ!$D$10+'СЕТ СН'!$G$6-'СЕТ СН'!$G$23</f>
        <v>1039.9744716099999</v>
      </c>
      <c r="K58" s="36">
        <f>SUMIFS(СВЦЭМ!$D$39:$D$782,СВЦЭМ!$A$39:$A$782,$A58,СВЦЭМ!$B$39:$B$782,K$47)+'СЕТ СН'!$G$11+СВЦЭМ!$D$10+'СЕТ СН'!$G$6-'СЕТ СН'!$G$23</f>
        <v>1014.1999399900001</v>
      </c>
      <c r="L58" s="36">
        <f>SUMIFS(СВЦЭМ!$D$39:$D$782,СВЦЭМ!$A$39:$A$782,$A58,СВЦЭМ!$B$39:$B$782,L$47)+'СЕТ СН'!$G$11+СВЦЭМ!$D$10+'СЕТ СН'!$G$6-'СЕТ СН'!$G$23</f>
        <v>1024.1501379199999</v>
      </c>
      <c r="M58" s="36">
        <f>SUMIFS(СВЦЭМ!$D$39:$D$782,СВЦЭМ!$A$39:$A$782,$A58,СВЦЭМ!$B$39:$B$782,M$47)+'СЕТ СН'!$G$11+СВЦЭМ!$D$10+'СЕТ СН'!$G$6-'СЕТ СН'!$G$23</f>
        <v>1054.8507870599999</v>
      </c>
      <c r="N58" s="36">
        <f>SUMIFS(СВЦЭМ!$D$39:$D$782,СВЦЭМ!$A$39:$A$782,$A58,СВЦЭМ!$B$39:$B$782,N$47)+'СЕТ СН'!$G$11+СВЦЭМ!$D$10+'СЕТ СН'!$G$6-'СЕТ СН'!$G$23</f>
        <v>1084.17239722</v>
      </c>
      <c r="O58" s="36">
        <f>SUMIFS(СВЦЭМ!$D$39:$D$782,СВЦЭМ!$A$39:$A$782,$A58,СВЦЭМ!$B$39:$B$782,O$47)+'СЕТ СН'!$G$11+СВЦЭМ!$D$10+'СЕТ СН'!$G$6-'СЕТ СН'!$G$23</f>
        <v>1073.9870312600001</v>
      </c>
      <c r="P58" s="36">
        <f>SUMIFS(СВЦЭМ!$D$39:$D$782,СВЦЭМ!$A$39:$A$782,$A58,СВЦЭМ!$B$39:$B$782,P$47)+'СЕТ СН'!$G$11+СВЦЭМ!$D$10+'СЕТ СН'!$G$6-'СЕТ СН'!$G$23</f>
        <v>1086.22394321</v>
      </c>
      <c r="Q58" s="36">
        <f>SUMIFS(СВЦЭМ!$D$39:$D$782,СВЦЭМ!$A$39:$A$782,$A58,СВЦЭМ!$B$39:$B$782,Q$47)+'СЕТ СН'!$G$11+СВЦЭМ!$D$10+'СЕТ СН'!$G$6-'СЕТ СН'!$G$23</f>
        <v>1099.6407163599999</v>
      </c>
      <c r="R58" s="36">
        <f>SUMIFS(СВЦЭМ!$D$39:$D$782,СВЦЭМ!$A$39:$A$782,$A58,СВЦЭМ!$B$39:$B$782,R$47)+'СЕТ СН'!$G$11+СВЦЭМ!$D$10+'СЕТ СН'!$G$6-'СЕТ СН'!$G$23</f>
        <v>1093.5256719900001</v>
      </c>
      <c r="S58" s="36">
        <f>SUMIFS(СВЦЭМ!$D$39:$D$782,СВЦЭМ!$A$39:$A$782,$A58,СВЦЭМ!$B$39:$B$782,S$47)+'СЕТ СН'!$G$11+СВЦЭМ!$D$10+'СЕТ СН'!$G$6-'СЕТ СН'!$G$23</f>
        <v>1106.2946694899999</v>
      </c>
      <c r="T58" s="36">
        <f>SUMIFS(СВЦЭМ!$D$39:$D$782,СВЦЭМ!$A$39:$A$782,$A58,СВЦЭМ!$B$39:$B$782,T$47)+'СЕТ СН'!$G$11+СВЦЭМ!$D$10+'СЕТ СН'!$G$6-'СЕТ СН'!$G$23</f>
        <v>1084.96049483</v>
      </c>
      <c r="U58" s="36">
        <f>SUMIFS(СВЦЭМ!$D$39:$D$782,СВЦЭМ!$A$39:$A$782,$A58,СВЦЭМ!$B$39:$B$782,U$47)+'СЕТ СН'!$G$11+СВЦЭМ!$D$10+'СЕТ СН'!$G$6-'СЕТ СН'!$G$23</f>
        <v>1070.6656492499999</v>
      </c>
      <c r="V58" s="36">
        <f>SUMIFS(СВЦЭМ!$D$39:$D$782,СВЦЭМ!$A$39:$A$782,$A58,СВЦЭМ!$B$39:$B$782,V$47)+'СЕТ СН'!$G$11+СВЦЭМ!$D$10+'СЕТ СН'!$G$6-'СЕТ СН'!$G$23</f>
        <v>1055.23120879</v>
      </c>
      <c r="W58" s="36">
        <f>SUMIFS(СВЦЭМ!$D$39:$D$782,СВЦЭМ!$A$39:$A$782,$A58,СВЦЭМ!$B$39:$B$782,W$47)+'СЕТ СН'!$G$11+СВЦЭМ!$D$10+'СЕТ СН'!$G$6-'СЕТ СН'!$G$23</f>
        <v>1060.7697636800001</v>
      </c>
      <c r="X58" s="36">
        <f>SUMIFS(СВЦЭМ!$D$39:$D$782,СВЦЭМ!$A$39:$A$782,$A58,СВЦЭМ!$B$39:$B$782,X$47)+'СЕТ СН'!$G$11+СВЦЭМ!$D$10+'СЕТ СН'!$G$6-'СЕТ СН'!$G$23</f>
        <v>1080.9096348600001</v>
      </c>
      <c r="Y58" s="36">
        <f>SUMIFS(СВЦЭМ!$D$39:$D$782,СВЦЭМ!$A$39:$A$782,$A58,СВЦЭМ!$B$39:$B$782,Y$47)+'СЕТ СН'!$G$11+СВЦЭМ!$D$10+'СЕТ СН'!$G$6-'СЕТ СН'!$G$23</f>
        <v>1124.1554886700001</v>
      </c>
    </row>
    <row r="59" spans="1:25" ht="15.75" x14ac:dyDescent="0.2">
      <c r="A59" s="35">
        <f t="shared" si="1"/>
        <v>44328</v>
      </c>
      <c r="B59" s="36">
        <f>SUMIFS(СВЦЭМ!$D$39:$D$782,СВЦЭМ!$A$39:$A$782,$A59,СВЦЭМ!$B$39:$B$782,B$47)+'СЕТ СН'!$G$11+СВЦЭМ!$D$10+'СЕТ СН'!$G$6-'СЕТ СН'!$G$23</f>
        <v>1131.53560279</v>
      </c>
      <c r="C59" s="36">
        <f>SUMIFS(СВЦЭМ!$D$39:$D$782,СВЦЭМ!$A$39:$A$782,$A59,СВЦЭМ!$B$39:$B$782,C$47)+'СЕТ СН'!$G$11+СВЦЭМ!$D$10+'СЕТ СН'!$G$6-'СЕТ СН'!$G$23</f>
        <v>1161.2525312999999</v>
      </c>
      <c r="D59" s="36">
        <f>SUMIFS(СВЦЭМ!$D$39:$D$782,СВЦЭМ!$A$39:$A$782,$A59,СВЦЭМ!$B$39:$B$782,D$47)+'СЕТ СН'!$G$11+СВЦЭМ!$D$10+'СЕТ СН'!$G$6-'СЕТ СН'!$G$23</f>
        <v>1148.8801338200001</v>
      </c>
      <c r="E59" s="36">
        <f>SUMIFS(СВЦЭМ!$D$39:$D$782,СВЦЭМ!$A$39:$A$782,$A59,СВЦЭМ!$B$39:$B$782,E$47)+'СЕТ СН'!$G$11+СВЦЭМ!$D$10+'СЕТ СН'!$G$6-'СЕТ СН'!$G$23</f>
        <v>1142.89321488</v>
      </c>
      <c r="F59" s="36">
        <f>SUMIFS(СВЦЭМ!$D$39:$D$782,СВЦЭМ!$A$39:$A$782,$A59,СВЦЭМ!$B$39:$B$782,F$47)+'СЕТ СН'!$G$11+СВЦЭМ!$D$10+'СЕТ СН'!$G$6-'СЕТ СН'!$G$23</f>
        <v>1138.3298508400001</v>
      </c>
      <c r="G59" s="36">
        <f>SUMIFS(СВЦЭМ!$D$39:$D$782,СВЦЭМ!$A$39:$A$782,$A59,СВЦЭМ!$B$39:$B$782,G$47)+'СЕТ СН'!$G$11+СВЦЭМ!$D$10+'СЕТ СН'!$G$6-'СЕТ СН'!$G$23</f>
        <v>1146.4097005399999</v>
      </c>
      <c r="H59" s="36">
        <f>SUMIFS(СВЦЭМ!$D$39:$D$782,СВЦЭМ!$A$39:$A$782,$A59,СВЦЭМ!$B$39:$B$782,H$47)+'СЕТ СН'!$G$11+СВЦЭМ!$D$10+'СЕТ СН'!$G$6-'СЕТ СН'!$G$23</f>
        <v>1135.8380807599999</v>
      </c>
      <c r="I59" s="36">
        <f>SUMIFS(СВЦЭМ!$D$39:$D$782,СВЦЭМ!$A$39:$A$782,$A59,СВЦЭМ!$B$39:$B$782,I$47)+'СЕТ СН'!$G$11+СВЦЭМ!$D$10+'СЕТ СН'!$G$6-'СЕТ СН'!$G$23</f>
        <v>1087.6978732499999</v>
      </c>
      <c r="J59" s="36">
        <f>SUMIFS(СВЦЭМ!$D$39:$D$782,СВЦЭМ!$A$39:$A$782,$A59,СВЦЭМ!$B$39:$B$782,J$47)+'СЕТ СН'!$G$11+СВЦЭМ!$D$10+'СЕТ СН'!$G$6-'СЕТ СН'!$G$23</f>
        <v>1059.7498865699999</v>
      </c>
      <c r="K59" s="36">
        <f>SUMIFS(СВЦЭМ!$D$39:$D$782,СВЦЭМ!$A$39:$A$782,$A59,СВЦЭМ!$B$39:$B$782,K$47)+'СЕТ СН'!$G$11+СВЦЭМ!$D$10+'СЕТ СН'!$G$6-'СЕТ СН'!$G$23</f>
        <v>1041.6940456299999</v>
      </c>
      <c r="L59" s="36">
        <f>SUMIFS(СВЦЭМ!$D$39:$D$782,СВЦЭМ!$A$39:$A$782,$A59,СВЦЭМ!$B$39:$B$782,L$47)+'СЕТ СН'!$G$11+СВЦЭМ!$D$10+'СЕТ СН'!$G$6-'СЕТ СН'!$G$23</f>
        <v>1017.3241688100001</v>
      </c>
      <c r="M59" s="36">
        <f>SUMIFS(СВЦЭМ!$D$39:$D$782,СВЦЭМ!$A$39:$A$782,$A59,СВЦЭМ!$B$39:$B$782,M$47)+'СЕТ СН'!$G$11+СВЦЭМ!$D$10+'СЕТ СН'!$G$6-'СЕТ СН'!$G$23</f>
        <v>1026.6737955599999</v>
      </c>
      <c r="N59" s="36">
        <f>SUMIFS(СВЦЭМ!$D$39:$D$782,СВЦЭМ!$A$39:$A$782,$A59,СВЦЭМ!$B$39:$B$782,N$47)+'СЕТ СН'!$G$11+СВЦЭМ!$D$10+'СЕТ СН'!$G$6-'СЕТ СН'!$G$23</f>
        <v>1031.2547644700001</v>
      </c>
      <c r="O59" s="36">
        <f>SUMIFS(СВЦЭМ!$D$39:$D$782,СВЦЭМ!$A$39:$A$782,$A59,СВЦЭМ!$B$39:$B$782,O$47)+'СЕТ СН'!$G$11+СВЦЭМ!$D$10+'СЕТ СН'!$G$6-'СЕТ СН'!$G$23</f>
        <v>1037.64305599</v>
      </c>
      <c r="P59" s="36">
        <f>SUMIFS(СВЦЭМ!$D$39:$D$782,СВЦЭМ!$A$39:$A$782,$A59,СВЦЭМ!$B$39:$B$782,P$47)+'СЕТ СН'!$G$11+СВЦЭМ!$D$10+'СЕТ СН'!$G$6-'СЕТ СН'!$G$23</f>
        <v>1043.1312105100001</v>
      </c>
      <c r="Q59" s="36">
        <f>SUMIFS(СВЦЭМ!$D$39:$D$782,СВЦЭМ!$A$39:$A$782,$A59,СВЦЭМ!$B$39:$B$782,Q$47)+'СЕТ СН'!$G$11+СВЦЭМ!$D$10+'СЕТ СН'!$G$6-'СЕТ СН'!$G$23</f>
        <v>1053.58124785</v>
      </c>
      <c r="R59" s="36">
        <f>SUMIFS(СВЦЭМ!$D$39:$D$782,СВЦЭМ!$A$39:$A$782,$A59,СВЦЭМ!$B$39:$B$782,R$47)+'СЕТ СН'!$G$11+СВЦЭМ!$D$10+'СЕТ СН'!$G$6-'СЕТ СН'!$G$23</f>
        <v>1045.6147894200001</v>
      </c>
      <c r="S59" s="36">
        <f>SUMIFS(СВЦЭМ!$D$39:$D$782,СВЦЭМ!$A$39:$A$782,$A59,СВЦЭМ!$B$39:$B$782,S$47)+'СЕТ СН'!$G$11+СВЦЭМ!$D$10+'СЕТ СН'!$G$6-'СЕТ СН'!$G$23</f>
        <v>1048.91277249</v>
      </c>
      <c r="T59" s="36">
        <f>SUMIFS(СВЦЭМ!$D$39:$D$782,СВЦЭМ!$A$39:$A$782,$A59,СВЦЭМ!$B$39:$B$782,T$47)+'СЕТ СН'!$G$11+СВЦЭМ!$D$10+'СЕТ СН'!$G$6-'СЕТ СН'!$G$23</f>
        <v>1037.03148971</v>
      </c>
      <c r="U59" s="36">
        <f>SUMIFS(СВЦЭМ!$D$39:$D$782,СВЦЭМ!$A$39:$A$782,$A59,СВЦЭМ!$B$39:$B$782,U$47)+'СЕТ СН'!$G$11+СВЦЭМ!$D$10+'СЕТ СН'!$G$6-'СЕТ СН'!$G$23</f>
        <v>1029.7417144399999</v>
      </c>
      <c r="V59" s="36">
        <f>SUMIFS(СВЦЭМ!$D$39:$D$782,СВЦЭМ!$A$39:$A$782,$A59,СВЦЭМ!$B$39:$B$782,V$47)+'СЕТ СН'!$G$11+СВЦЭМ!$D$10+'СЕТ СН'!$G$6-'СЕТ СН'!$G$23</f>
        <v>1021.08373942</v>
      </c>
      <c r="W59" s="36">
        <f>SUMIFS(СВЦЭМ!$D$39:$D$782,СВЦЭМ!$A$39:$A$782,$A59,СВЦЭМ!$B$39:$B$782,W$47)+'СЕТ СН'!$G$11+СВЦЭМ!$D$10+'СЕТ СН'!$G$6-'СЕТ СН'!$G$23</f>
        <v>1031.3350922899999</v>
      </c>
      <c r="X59" s="36">
        <f>SUMIFS(СВЦЭМ!$D$39:$D$782,СВЦЭМ!$A$39:$A$782,$A59,СВЦЭМ!$B$39:$B$782,X$47)+'СЕТ СН'!$G$11+СВЦЭМ!$D$10+'СЕТ СН'!$G$6-'СЕТ СН'!$G$23</f>
        <v>1035.6158224599999</v>
      </c>
      <c r="Y59" s="36">
        <f>SUMIFS(СВЦЭМ!$D$39:$D$782,СВЦЭМ!$A$39:$A$782,$A59,СВЦЭМ!$B$39:$B$782,Y$47)+'СЕТ СН'!$G$11+СВЦЭМ!$D$10+'СЕТ СН'!$G$6-'СЕТ СН'!$G$23</f>
        <v>1056.2413029500001</v>
      </c>
    </row>
    <row r="60" spans="1:25" ht="15.75" x14ac:dyDescent="0.2">
      <c r="A60" s="35">
        <f t="shared" si="1"/>
        <v>44329</v>
      </c>
      <c r="B60" s="36">
        <f>SUMIFS(СВЦЭМ!$D$39:$D$782,СВЦЭМ!$A$39:$A$782,$A60,СВЦЭМ!$B$39:$B$782,B$47)+'СЕТ СН'!$G$11+СВЦЭМ!$D$10+'СЕТ СН'!$G$6-'СЕТ СН'!$G$23</f>
        <v>1133.4751590200001</v>
      </c>
      <c r="C60" s="36">
        <f>SUMIFS(СВЦЭМ!$D$39:$D$782,СВЦЭМ!$A$39:$A$782,$A60,СВЦЭМ!$B$39:$B$782,C$47)+'СЕТ СН'!$G$11+СВЦЭМ!$D$10+'СЕТ СН'!$G$6-'СЕТ СН'!$G$23</f>
        <v>1178.64741106</v>
      </c>
      <c r="D60" s="36">
        <f>SUMIFS(СВЦЭМ!$D$39:$D$782,СВЦЭМ!$A$39:$A$782,$A60,СВЦЭМ!$B$39:$B$782,D$47)+'СЕТ СН'!$G$11+СВЦЭМ!$D$10+'СЕТ СН'!$G$6-'СЕТ СН'!$G$23</f>
        <v>1194.7069222199998</v>
      </c>
      <c r="E60" s="36">
        <f>SUMIFS(СВЦЭМ!$D$39:$D$782,СВЦЭМ!$A$39:$A$782,$A60,СВЦЭМ!$B$39:$B$782,E$47)+'СЕТ СН'!$G$11+СВЦЭМ!$D$10+'СЕТ СН'!$G$6-'СЕТ СН'!$G$23</f>
        <v>1184.8310709499999</v>
      </c>
      <c r="F60" s="36">
        <f>SUMIFS(СВЦЭМ!$D$39:$D$782,СВЦЭМ!$A$39:$A$782,$A60,СВЦЭМ!$B$39:$B$782,F$47)+'СЕТ СН'!$G$11+СВЦЭМ!$D$10+'СЕТ СН'!$G$6-'СЕТ СН'!$G$23</f>
        <v>1180.7520647099998</v>
      </c>
      <c r="G60" s="36">
        <f>SUMIFS(СВЦЭМ!$D$39:$D$782,СВЦЭМ!$A$39:$A$782,$A60,СВЦЭМ!$B$39:$B$782,G$47)+'СЕТ СН'!$G$11+СВЦЭМ!$D$10+'СЕТ СН'!$G$6-'СЕТ СН'!$G$23</f>
        <v>1185.0911775699999</v>
      </c>
      <c r="H60" s="36">
        <f>SUMIFS(СВЦЭМ!$D$39:$D$782,СВЦЭМ!$A$39:$A$782,$A60,СВЦЭМ!$B$39:$B$782,H$47)+'СЕТ СН'!$G$11+СВЦЭМ!$D$10+'СЕТ СН'!$G$6-'СЕТ СН'!$G$23</f>
        <v>1145.6925802400001</v>
      </c>
      <c r="I60" s="36">
        <f>SUMIFS(СВЦЭМ!$D$39:$D$782,СВЦЭМ!$A$39:$A$782,$A60,СВЦЭМ!$B$39:$B$782,I$47)+'СЕТ СН'!$G$11+СВЦЭМ!$D$10+'СЕТ СН'!$G$6-'СЕТ СН'!$G$23</f>
        <v>1086.9092694000001</v>
      </c>
      <c r="J60" s="36">
        <f>SUMIFS(СВЦЭМ!$D$39:$D$782,СВЦЭМ!$A$39:$A$782,$A60,СВЦЭМ!$B$39:$B$782,J$47)+'СЕТ СН'!$G$11+СВЦЭМ!$D$10+'СЕТ СН'!$G$6-'СЕТ СН'!$G$23</f>
        <v>1062.1909857400001</v>
      </c>
      <c r="K60" s="36">
        <f>SUMIFS(СВЦЭМ!$D$39:$D$782,СВЦЭМ!$A$39:$A$782,$A60,СВЦЭМ!$B$39:$B$782,K$47)+'СЕТ СН'!$G$11+СВЦЭМ!$D$10+'СЕТ СН'!$G$6-'СЕТ СН'!$G$23</f>
        <v>1040.2391765499999</v>
      </c>
      <c r="L60" s="36">
        <f>SUMIFS(СВЦЭМ!$D$39:$D$782,СВЦЭМ!$A$39:$A$782,$A60,СВЦЭМ!$B$39:$B$782,L$47)+'СЕТ СН'!$G$11+СВЦЭМ!$D$10+'СЕТ СН'!$G$6-'СЕТ СН'!$G$23</f>
        <v>1004.1101108500001</v>
      </c>
      <c r="M60" s="36">
        <f>SUMIFS(СВЦЭМ!$D$39:$D$782,СВЦЭМ!$A$39:$A$782,$A60,СВЦЭМ!$B$39:$B$782,M$47)+'СЕТ СН'!$G$11+СВЦЭМ!$D$10+'СЕТ СН'!$G$6-'СЕТ СН'!$G$23</f>
        <v>1018.5137693300001</v>
      </c>
      <c r="N60" s="36">
        <f>SUMIFS(СВЦЭМ!$D$39:$D$782,СВЦЭМ!$A$39:$A$782,$A60,СВЦЭМ!$B$39:$B$782,N$47)+'СЕТ СН'!$G$11+СВЦЭМ!$D$10+'СЕТ СН'!$G$6-'СЕТ СН'!$G$23</f>
        <v>1047.0666988200001</v>
      </c>
      <c r="O60" s="36">
        <f>SUMIFS(СВЦЭМ!$D$39:$D$782,СВЦЭМ!$A$39:$A$782,$A60,СВЦЭМ!$B$39:$B$782,O$47)+'СЕТ СН'!$G$11+СВЦЭМ!$D$10+'СЕТ СН'!$G$6-'СЕТ СН'!$G$23</f>
        <v>1057.77482667</v>
      </c>
      <c r="P60" s="36">
        <f>SUMIFS(СВЦЭМ!$D$39:$D$782,СВЦЭМ!$A$39:$A$782,$A60,СВЦЭМ!$B$39:$B$782,P$47)+'СЕТ СН'!$G$11+СВЦЭМ!$D$10+'СЕТ СН'!$G$6-'СЕТ СН'!$G$23</f>
        <v>1073.24766099</v>
      </c>
      <c r="Q60" s="36">
        <f>SUMIFS(СВЦЭМ!$D$39:$D$782,СВЦЭМ!$A$39:$A$782,$A60,СВЦЭМ!$B$39:$B$782,Q$47)+'СЕТ СН'!$G$11+СВЦЭМ!$D$10+'СЕТ СН'!$G$6-'СЕТ СН'!$G$23</f>
        <v>1083.4475654800001</v>
      </c>
      <c r="R60" s="36">
        <f>SUMIFS(СВЦЭМ!$D$39:$D$782,СВЦЭМ!$A$39:$A$782,$A60,СВЦЭМ!$B$39:$B$782,R$47)+'СЕТ СН'!$G$11+СВЦЭМ!$D$10+'СЕТ СН'!$G$6-'СЕТ СН'!$G$23</f>
        <v>1083.49980957</v>
      </c>
      <c r="S60" s="36">
        <f>SUMIFS(СВЦЭМ!$D$39:$D$782,СВЦЭМ!$A$39:$A$782,$A60,СВЦЭМ!$B$39:$B$782,S$47)+'СЕТ СН'!$G$11+СВЦЭМ!$D$10+'СЕТ СН'!$G$6-'СЕТ СН'!$G$23</f>
        <v>1099.9509204799999</v>
      </c>
      <c r="T60" s="36">
        <f>SUMIFS(СВЦЭМ!$D$39:$D$782,СВЦЭМ!$A$39:$A$782,$A60,СВЦЭМ!$B$39:$B$782,T$47)+'СЕТ СН'!$G$11+СВЦЭМ!$D$10+'СЕТ СН'!$G$6-'СЕТ СН'!$G$23</f>
        <v>1083.0010362400001</v>
      </c>
      <c r="U60" s="36">
        <f>SUMIFS(СВЦЭМ!$D$39:$D$782,СВЦЭМ!$A$39:$A$782,$A60,СВЦЭМ!$B$39:$B$782,U$47)+'СЕТ СН'!$G$11+СВЦЭМ!$D$10+'СЕТ СН'!$G$6-'СЕТ СН'!$G$23</f>
        <v>1058.7807366500001</v>
      </c>
      <c r="V60" s="36">
        <f>SUMIFS(СВЦЭМ!$D$39:$D$782,СВЦЭМ!$A$39:$A$782,$A60,СВЦЭМ!$B$39:$B$782,V$47)+'СЕТ СН'!$G$11+СВЦЭМ!$D$10+'СЕТ СН'!$G$6-'СЕТ СН'!$G$23</f>
        <v>1044.59360225</v>
      </c>
      <c r="W60" s="36">
        <f>SUMIFS(СВЦЭМ!$D$39:$D$782,СВЦЭМ!$A$39:$A$782,$A60,СВЦЭМ!$B$39:$B$782,W$47)+'СЕТ СН'!$G$11+СВЦЭМ!$D$10+'СЕТ СН'!$G$6-'СЕТ СН'!$G$23</f>
        <v>1045.55276336</v>
      </c>
      <c r="X60" s="36">
        <f>SUMIFS(СВЦЭМ!$D$39:$D$782,СВЦЭМ!$A$39:$A$782,$A60,СВЦЭМ!$B$39:$B$782,X$47)+'СЕТ СН'!$G$11+СВЦЭМ!$D$10+'СЕТ СН'!$G$6-'СЕТ СН'!$G$23</f>
        <v>1061.6208006100001</v>
      </c>
      <c r="Y60" s="36">
        <f>SUMIFS(СВЦЭМ!$D$39:$D$782,СВЦЭМ!$A$39:$A$782,$A60,СВЦЭМ!$B$39:$B$782,Y$47)+'СЕТ СН'!$G$11+СВЦЭМ!$D$10+'СЕТ СН'!$G$6-'СЕТ СН'!$G$23</f>
        <v>1100.2012547500001</v>
      </c>
    </row>
    <row r="61" spans="1:25" ht="15.75" x14ac:dyDescent="0.2">
      <c r="A61" s="35">
        <f t="shared" si="1"/>
        <v>44330</v>
      </c>
      <c r="B61" s="36">
        <f>SUMIFS(СВЦЭМ!$D$39:$D$782,СВЦЭМ!$A$39:$A$782,$A61,СВЦЭМ!$B$39:$B$782,B$47)+'СЕТ СН'!$G$11+СВЦЭМ!$D$10+'СЕТ СН'!$G$6-'СЕТ СН'!$G$23</f>
        <v>1129.54798942</v>
      </c>
      <c r="C61" s="36">
        <f>SUMIFS(СВЦЭМ!$D$39:$D$782,СВЦЭМ!$A$39:$A$782,$A61,СВЦЭМ!$B$39:$B$782,C$47)+'СЕТ СН'!$G$11+СВЦЭМ!$D$10+'СЕТ СН'!$G$6-'СЕТ СН'!$G$23</f>
        <v>1147.41562101</v>
      </c>
      <c r="D61" s="36">
        <f>SUMIFS(СВЦЭМ!$D$39:$D$782,СВЦЭМ!$A$39:$A$782,$A61,СВЦЭМ!$B$39:$B$782,D$47)+'СЕТ СН'!$G$11+СВЦЭМ!$D$10+'СЕТ СН'!$G$6-'СЕТ СН'!$G$23</f>
        <v>1168.53472842</v>
      </c>
      <c r="E61" s="36">
        <f>SUMIFS(СВЦЭМ!$D$39:$D$782,СВЦЭМ!$A$39:$A$782,$A61,СВЦЭМ!$B$39:$B$782,E$47)+'СЕТ СН'!$G$11+СВЦЭМ!$D$10+'СЕТ СН'!$G$6-'СЕТ СН'!$G$23</f>
        <v>1177.9242444299998</v>
      </c>
      <c r="F61" s="36">
        <f>SUMIFS(СВЦЭМ!$D$39:$D$782,СВЦЭМ!$A$39:$A$782,$A61,СВЦЭМ!$B$39:$B$782,F$47)+'СЕТ СН'!$G$11+СВЦЭМ!$D$10+'СЕТ СН'!$G$6-'СЕТ СН'!$G$23</f>
        <v>1191.6681394099999</v>
      </c>
      <c r="G61" s="36">
        <f>SUMIFS(СВЦЭМ!$D$39:$D$782,СВЦЭМ!$A$39:$A$782,$A61,СВЦЭМ!$B$39:$B$782,G$47)+'СЕТ СН'!$G$11+СВЦЭМ!$D$10+'СЕТ СН'!$G$6-'СЕТ СН'!$G$23</f>
        <v>1170.6771487099998</v>
      </c>
      <c r="H61" s="36">
        <f>SUMIFS(СВЦЭМ!$D$39:$D$782,СВЦЭМ!$A$39:$A$782,$A61,СВЦЭМ!$B$39:$B$782,H$47)+'СЕТ СН'!$G$11+СВЦЭМ!$D$10+'СЕТ СН'!$G$6-'СЕТ СН'!$G$23</f>
        <v>1119.6897864</v>
      </c>
      <c r="I61" s="36">
        <f>SUMIFS(СВЦЭМ!$D$39:$D$782,СВЦЭМ!$A$39:$A$782,$A61,СВЦЭМ!$B$39:$B$782,I$47)+'СЕТ СН'!$G$11+СВЦЭМ!$D$10+'СЕТ СН'!$G$6-'СЕТ СН'!$G$23</f>
        <v>1058.6812334199999</v>
      </c>
      <c r="J61" s="36">
        <f>SUMIFS(СВЦЭМ!$D$39:$D$782,СВЦЭМ!$A$39:$A$782,$A61,СВЦЭМ!$B$39:$B$782,J$47)+'СЕТ СН'!$G$11+СВЦЭМ!$D$10+'СЕТ СН'!$G$6-'СЕТ СН'!$G$23</f>
        <v>1022.4935665500001</v>
      </c>
      <c r="K61" s="36">
        <f>SUMIFS(СВЦЭМ!$D$39:$D$782,СВЦЭМ!$A$39:$A$782,$A61,СВЦЭМ!$B$39:$B$782,K$47)+'СЕТ СН'!$G$11+СВЦЭМ!$D$10+'СЕТ СН'!$G$6-'СЕТ СН'!$G$23</f>
        <v>998.65955749000011</v>
      </c>
      <c r="L61" s="36">
        <f>SUMIFS(СВЦЭМ!$D$39:$D$782,СВЦЭМ!$A$39:$A$782,$A61,СВЦЭМ!$B$39:$B$782,L$47)+'СЕТ СН'!$G$11+СВЦЭМ!$D$10+'СЕТ СН'!$G$6-'СЕТ СН'!$G$23</f>
        <v>984.28344431000005</v>
      </c>
      <c r="M61" s="36">
        <f>SUMIFS(СВЦЭМ!$D$39:$D$782,СВЦЭМ!$A$39:$A$782,$A61,СВЦЭМ!$B$39:$B$782,M$47)+'СЕТ СН'!$G$11+СВЦЭМ!$D$10+'СЕТ СН'!$G$6-'СЕТ СН'!$G$23</f>
        <v>997.80372621000004</v>
      </c>
      <c r="N61" s="36">
        <f>SUMIFS(СВЦЭМ!$D$39:$D$782,СВЦЭМ!$A$39:$A$782,$A61,СВЦЭМ!$B$39:$B$782,N$47)+'СЕТ СН'!$G$11+СВЦЭМ!$D$10+'СЕТ СН'!$G$6-'СЕТ СН'!$G$23</f>
        <v>1028.3337795499999</v>
      </c>
      <c r="O61" s="36">
        <f>SUMIFS(СВЦЭМ!$D$39:$D$782,СВЦЭМ!$A$39:$A$782,$A61,СВЦЭМ!$B$39:$B$782,O$47)+'СЕТ СН'!$G$11+СВЦЭМ!$D$10+'СЕТ СН'!$G$6-'СЕТ СН'!$G$23</f>
        <v>1034.57990559</v>
      </c>
      <c r="P61" s="36">
        <f>SUMIFS(СВЦЭМ!$D$39:$D$782,СВЦЭМ!$A$39:$A$782,$A61,СВЦЭМ!$B$39:$B$782,P$47)+'СЕТ СН'!$G$11+СВЦЭМ!$D$10+'СЕТ СН'!$G$6-'СЕТ СН'!$G$23</f>
        <v>1046.01798764</v>
      </c>
      <c r="Q61" s="36">
        <f>SUMIFS(СВЦЭМ!$D$39:$D$782,СВЦЭМ!$A$39:$A$782,$A61,СВЦЭМ!$B$39:$B$782,Q$47)+'СЕТ СН'!$G$11+СВЦЭМ!$D$10+'СЕТ СН'!$G$6-'СЕТ СН'!$G$23</f>
        <v>1061.1640906600001</v>
      </c>
      <c r="R61" s="36">
        <f>SUMIFS(СВЦЭМ!$D$39:$D$782,СВЦЭМ!$A$39:$A$782,$A61,СВЦЭМ!$B$39:$B$782,R$47)+'СЕТ СН'!$G$11+СВЦЭМ!$D$10+'СЕТ СН'!$G$6-'СЕТ СН'!$G$23</f>
        <v>1059.8524367699999</v>
      </c>
      <c r="S61" s="36">
        <f>SUMIFS(СВЦЭМ!$D$39:$D$782,СВЦЭМ!$A$39:$A$782,$A61,СВЦЭМ!$B$39:$B$782,S$47)+'СЕТ СН'!$G$11+СВЦЭМ!$D$10+'СЕТ СН'!$G$6-'СЕТ СН'!$G$23</f>
        <v>1069.8825345</v>
      </c>
      <c r="T61" s="36">
        <f>SUMIFS(СВЦЭМ!$D$39:$D$782,СВЦЭМ!$A$39:$A$782,$A61,СВЦЭМ!$B$39:$B$782,T$47)+'СЕТ СН'!$G$11+СВЦЭМ!$D$10+'СЕТ СН'!$G$6-'СЕТ СН'!$G$23</f>
        <v>1054.96185203</v>
      </c>
      <c r="U61" s="36">
        <f>SUMIFS(СВЦЭМ!$D$39:$D$782,СВЦЭМ!$A$39:$A$782,$A61,СВЦЭМ!$B$39:$B$782,U$47)+'СЕТ СН'!$G$11+СВЦЭМ!$D$10+'СЕТ СН'!$G$6-'СЕТ СН'!$G$23</f>
        <v>1045.9387048999999</v>
      </c>
      <c r="V61" s="36">
        <f>SUMIFS(СВЦЭМ!$D$39:$D$782,СВЦЭМ!$A$39:$A$782,$A61,СВЦЭМ!$B$39:$B$782,V$47)+'СЕТ СН'!$G$11+СВЦЭМ!$D$10+'СЕТ СН'!$G$6-'СЕТ СН'!$G$23</f>
        <v>1062.4519648999999</v>
      </c>
      <c r="W61" s="36">
        <f>SUMIFS(СВЦЭМ!$D$39:$D$782,СВЦЭМ!$A$39:$A$782,$A61,СВЦЭМ!$B$39:$B$782,W$47)+'СЕТ СН'!$G$11+СВЦЭМ!$D$10+'СЕТ СН'!$G$6-'СЕТ СН'!$G$23</f>
        <v>1063.83713119</v>
      </c>
      <c r="X61" s="36">
        <f>SUMIFS(СВЦЭМ!$D$39:$D$782,СВЦЭМ!$A$39:$A$782,$A61,СВЦЭМ!$B$39:$B$782,X$47)+'СЕТ СН'!$G$11+СВЦЭМ!$D$10+'СЕТ СН'!$G$6-'СЕТ СН'!$G$23</f>
        <v>1068.2968646899999</v>
      </c>
      <c r="Y61" s="36">
        <f>SUMIFS(СВЦЭМ!$D$39:$D$782,СВЦЭМ!$A$39:$A$782,$A61,СВЦЭМ!$B$39:$B$782,Y$47)+'СЕТ СН'!$G$11+СВЦЭМ!$D$10+'СЕТ СН'!$G$6-'СЕТ СН'!$G$23</f>
        <v>1080.83978763</v>
      </c>
    </row>
    <row r="62" spans="1:25" ht="15.75" x14ac:dyDescent="0.2">
      <c r="A62" s="35">
        <f t="shared" si="1"/>
        <v>44331</v>
      </c>
      <c r="B62" s="36">
        <f>SUMIFS(СВЦЭМ!$D$39:$D$782,СВЦЭМ!$A$39:$A$782,$A62,СВЦЭМ!$B$39:$B$782,B$47)+'СЕТ СН'!$G$11+СВЦЭМ!$D$10+'СЕТ СН'!$G$6-'СЕТ СН'!$G$23</f>
        <v>1086.5642517900001</v>
      </c>
      <c r="C62" s="36">
        <f>SUMIFS(СВЦЭМ!$D$39:$D$782,СВЦЭМ!$A$39:$A$782,$A62,СВЦЭМ!$B$39:$B$782,C$47)+'СЕТ СН'!$G$11+СВЦЭМ!$D$10+'СЕТ СН'!$G$6-'СЕТ СН'!$G$23</f>
        <v>1102.34378324</v>
      </c>
      <c r="D62" s="36">
        <f>SUMIFS(СВЦЭМ!$D$39:$D$782,СВЦЭМ!$A$39:$A$782,$A62,СВЦЭМ!$B$39:$B$782,D$47)+'СЕТ СН'!$G$11+СВЦЭМ!$D$10+'СЕТ СН'!$G$6-'СЕТ СН'!$G$23</f>
        <v>1131.69113496</v>
      </c>
      <c r="E62" s="36">
        <f>SUMIFS(СВЦЭМ!$D$39:$D$782,СВЦЭМ!$A$39:$A$782,$A62,СВЦЭМ!$B$39:$B$782,E$47)+'СЕТ СН'!$G$11+СВЦЭМ!$D$10+'СЕТ СН'!$G$6-'СЕТ СН'!$G$23</f>
        <v>1151.7201833399999</v>
      </c>
      <c r="F62" s="36">
        <f>SUMIFS(СВЦЭМ!$D$39:$D$782,СВЦЭМ!$A$39:$A$782,$A62,СВЦЭМ!$B$39:$B$782,F$47)+'СЕТ СН'!$G$11+СВЦЭМ!$D$10+'СЕТ СН'!$G$6-'СЕТ СН'!$G$23</f>
        <v>1155.8608768899999</v>
      </c>
      <c r="G62" s="36">
        <f>SUMIFS(СВЦЭМ!$D$39:$D$782,СВЦЭМ!$A$39:$A$782,$A62,СВЦЭМ!$B$39:$B$782,G$47)+'СЕТ СН'!$G$11+СВЦЭМ!$D$10+'СЕТ СН'!$G$6-'СЕТ СН'!$G$23</f>
        <v>1140.2825417900001</v>
      </c>
      <c r="H62" s="36">
        <f>SUMIFS(СВЦЭМ!$D$39:$D$782,СВЦЭМ!$A$39:$A$782,$A62,СВЦЭМ!$B$39:$B$782,H$47)+'СЕТ СН'!$G$11+СВЦЭМ!$D$10+'СЕТ СН'!$G$6-'СЕТ СН'!$G$23</f>
        <v>1093.1197280900001</v>
      </c>
      <c r="I62" s="36">
        <f>SUMIFS(СВЦЭМ!$D$39:$D$782,СВЦЭМ!$A$39:$A$782,$A62,СВЦЭМ!$B$39:$B$782,I$47)+'СЕТ СН'!$G$11+СВЦЭМ!$D$10+'СЕТ СН'!$G$6-'СЕТ СН'!$G$23</f>
        <v>1039.7628047200001</v>
      </c>
      <c r="J62" s="36">
        <f>SUMIFS(СВЦЭМ!$D$39:$D$782,СВЦЭМ!$A$39:$A$782,$A62,СВЦЭМ!$B$39:$B$782,J$47)+'СЕТ СН'!$G$11+СВЦЭМ!$D$10+'СЕТ СН'!$G$6-'СЕТ СН'!$G$23</f>
        <v>1051.62353312</v>
      </c>
      <c r="K62" s="36">
        <f>SUMIFS(СВЦЭМ!$D$39:$D$782,СВЦЭМ!$A$39:$A$782,$A62,СВЦЭМ!$B$39:$B$782,K$47)+'СЕТ СН'!$G$11+СВЦЭМ!$D$10+'СЕТ СН'!$G$6-'СЕТ СН'!$G$23</f>
        <v>1036.7358394800001</v>
      </c>
      <c r="L62" s="36">
        <f>SUMIFS(СВЦЭМ!$D$39:$D$782,СВЦЭМ!$A$39:$A$782,$A62,СВЦЭМ!$B$39:$B$782,L$47)+'СЕТ СН'!$G$11+СВЦЭМ!$D$10+'СЕТ СН'!$G$6-'СЕТ СН'!$G$23</f>
        <v>1019.94023757</v>
      </c>
      <c r="M62" s="36">
        <f>SUMIFS(СВЦЭМ!$D$39:$D$782,СВЦЭМ!$A$39:$A$782,$A62,СВЦЭМ!$B$39:$B$782,M$47)+'СЕТ СН'!$G$11+СВЦЭМ!$D$10+'СЕТ СН'!$G$6-'СЕТ СН'!$G$23</f>
        <v>1027.80698734</v>
      </c>
      <c r="N62" s="36">
        <f>SUMIFS(СВЦЭМ!$D$39:$D$782,СВЦЭМ!$A$39:$A$782,$A62,СВЦЭМ!$B$39:$B$782,N$47)+'СЕТ СН'!$G$11+СВЦЭМ!$D$10+'СЕТ СН'!$G$6-'СЕТ СН'!$G$23</f>
        <v>1040.37720573</v>
      </c>
      <c r="O62" s="36">
        <f>SUMIFS(СВЦЭМ!$D$39:$D$782,СВЦЭМ!$A$39:$A$782,$A62,СВЦЭМ!$B$39:$B$782,O$47)+'СЕТ СН'!$G$11+СВЦЭМ!$D$10+'СЕТ СН'!$G$6-'СЕТ СН'!$G$23</f>
        <v>1048.88250984</v>
      </c>
      <c r="P62" s="36">
        <f>SUMIFS(СВЦЭМ!$D$39:$D$782,СВЦЭМ!$A$39:$A$782,$A62,СВЦЭМ!$B$39:$B$782,P$47)+'СЕТ СН'!$G$11+СВЦЭМ!$D$10+'СЕТ СН'!$G$6-'СЕТ СН'!$G$23</f>
        <v>1075.54304241</v>
      </c>
      <c r="Q62" s="36">
        <f>SUMIFS(СВЦЭМ!$D$39:$D$782,СВЦЭМ!$A$39:$A$782,$A62,СВЦЭМ!$B$39:$B$782,Q$47)+'СЕТ СН'!$G$11+СВЦЭМ!$D$10+'СЕТ СН'!$G$6-'СЕТ СН'!$G$23</f>
        <v>1071.078293</v>
      </c>
      <c r="R62" s="36">
        <f>SUMIFS(СВЦЭМ!$D$39:$D$782,СВЦЭМ!$A$39:$A$782,$A62,СВЦЭМ!$B$39:$B$782,R$47)+'СЕТ СН'!$G$11+СВЦЭМ!$D$10+'СЕТ СН'!$G$6-'СЕТ СН'!$G$23</f>
        <v>1055.6997901</v>
      </c>
      <c r="S62" s="36">
        <f>SUMIFS(СВЦЭМ!$D$39:$D$782,СВЦЭМ!$A$39:$A$782,$A62,СВЦЭМ!$B$39:$B$782,S$47)+'СЕТ СН'!$G$11+СВЦЭМ!$D$10+'СЕТ СН'!$G$6-'СЕТ СН'!$G$23</f>
        <v>1049.23128881</v>
      </c>
      <c r="T62" s="36">
        <f>SUMIFS(СВЦЭМ!$D$39:$D$782,СВЦЭМ!$A$39:$A$782,$A62,СВЦЭМ!$B$39:$B$782,T$47)+'СЕТ СН'!$G$11+СВЦЭМ!$D$10+'СЕТ СН'!$G$6-'СЕТ СН'!$G$23</f>
        <v>1025.54880131</v>
      </c>
      <c r="U62" s="36">
        <f>SUMIFS(СВЦЭМ!$D$39:$D$782,СВЦЭМ!$A$39:$A$782,$A62,СВЦЭМ!$B$39:$B$782,U$47)+'СЕТ СН'!$G$11+СВЦЭМ!$D$10+'СЕТ СН'!$G$6-'СЕТ СН'!$G$23</f>
        <v>997.92376361000004</v>
      </c>
      <c r="V62" s="36">
        <f>SUMIFS(СВЦЭМ!$D$39:$D$782,СВЦЭМ!$A$39:$A$782,$A62,СВЦЭМ!$B$39:$B$782,V$47)+'СЕТ СН'!$G$11+СВЦЭМ!$D$10+'СЕТ СН'!$G$6-'СЕТ СН'!$G$23</f>
        <v>974.56565602000001</v>
      </c>
      <c r="W62" s="36">
        <f>SUMIFS(СВЦЭМ!$D$39:$D$782,СВЦЭМ!$A$39:$A$782,$A62,СВЦЭМ!$B$39:$B$782,W$47)+'СЕТ СН'!$G$11+СВЦЭМ!$D$10+'СЕТ СН'!$G$6-'СЕТ СН'!$G$23</f>
        <v>971.86981694000008</v>
      </c>
      <c r="X62" s="36">
        <f>SUMIFS(СВЦЭМ!$D$39:$D$782,СВЦЭМ!$A$39:$A$782,$A62,СВЦЭМ!$B$39:$B$782,X$47)+'СЕТ СН'!$G$11+СВЦЭМ!$D$10+'СЕТ СН'!$G$6-'СЕТ СН'!$G$23</f>
        <v>975.42584199000009</v>
      </c>
      <c r="Y62" s="36">
        <f>SUMIFS(СВЦЭМ!$D$39:$D$782,СВЦЭМ!$A$39:$A$782,$A62,СВЦЭМ!$B$39:$B$782,Y$47)+'СЕТ СН'!$G$11+СВЦЭМ!$D$10+'СЕТ СН'!$G$6-'СЕТ СН'!$G$23</f>
        <v>1001.4381992900001</v>
      </c>
    </row>
    <row r="63" spans="1:25" ht="15.75" x14ac:dyDescent="0.2">
      <c r="A63" s="35">
        <f t="shared" si="1"/>
        <v>44332</v>
      </c>
      <c r="B63" s="36">
        <f>SUMIFS(СВЦЭМ!$D$39:$D$782,СВЦЭМ!$A$39:$A$782,$A63,СВЦЭМ!$B$39:$B$782,B$47)+'СЕТ СН'!$G$11+СВЦЭМ!$D$10+'СЕТ СН'!$G$6-'СЕТ СН'!$G$23</f>
        <v>1004.15410036</v>
      </c>
      <c r="C63" s="36">
        <f>SUMIFS(СВЦЭМ!$D$39:$D$782,СВЦЭМ!$A$39:$A$782,$A63,СВЦЭМ!$B$39:$B$782,C$47)+'СЕТ СН'!$G$11+СВЦЭМ!$D$10+'СЕТ СН'!$G$6-'СЕТ СН'!$G$23</f>
        <v>1001.9832963800001</v>
      </c>
      <c r="D63" s="36">
        <f>SUMIFS(СВЦЭМ!$D$39:$D$782,СВЦЭМ!$A$39:$A$782,$A63,СВЦЭМ!$B$39:$B$782,D$47)+'СЕТ СН'!$G$11+СВЦЭМ!$D$10+'СЕТ СН'!$G$6-'СЕТ СН'!$G$23</f>
        <v>987.28803101000005</v>
      </c>
      <c r="E63" s="36">
        <f>SUMIFS(СВЦЭМ!$D$39:$D$782,СВЦЭМ!$A$39:$A$782,$A63,СВЦЭМ!$B$39:$B$782,E$47)+'СЕТ СН'!$G$11+СВЦЭМ!$D$10+'СЕТ СН'!$G$6-'СЕТ СН'!$G$23</f>
        <v>984.08580210000002</v>
      </c>
      <c r="F63" s="36">
        <f>SUMIFS(СВЦЭМ!$D$39:$D$782,СВЦЭМ!$A$39:$A$782,$A63,СВЦЭМ!$B$39:$B$782,F$47)+'СЕТ СН'!$G$11+СВЦЭМ!$D$10+'СЕТ СН'!$G$6-'СЕТ СН'!$G$23</f>
        <v>979.61598881000009</v>
      </c>
      <c r="G63" s="36">
        <f>SUMIFS(СВЦЭМ!$D$39:$D$782,СВЦЭМ!$A$39:$A$782,$A63,СВЦЭМ!$B$39:$B$782,G$47)+'СЕТ СН'!$G$11+СВЦЭМ!$D$10+'СЕТ СН'!$G$6-'СЕТ СН'!$G$23</f>
        <v>979.69027046000008</v>
      </c>
      <c r="H63" s="36">
        <f>SUMIFS(СВЦЭМ!$D$39:$D$782,СВЦЭМ!$A$39:$A$782,$A63,СВЦЭМ!$B$39:$B$782,H$47)+'СЕТ СН'!$G$11+СВЦЭМ!$D$10+'СЕТ СН'!$G$6-'СЕТ СН'!$G$23</f>
        <v>989.62978423000004</v>
      </c>
      <c r="I63" s="36">
        <f>SUMIFS(СВЦЭМ!$D$39:$D$782,СВЦЭМ!$A$39:$A$782,$A63,СВЦЭМ!$B$39:$B$782,I$47)+'СЕТ СН'!$G$11+СВЦЭМ!$D$10+'СЕТ СН'!$G$6-'СЕТ СН'!$G$23</f>
        <v>971.59735912000008</v>
      </c>
      <c r="J63" s="36">
        <f>SUMIFS(СВЦЭМ!$D$39:$D$782,СВЦЭМ!$A$39:$A$782,$A63,СВЦЭМ!$B$39:$B$782,J$47)+'СЕТ СН'!$G$11+СВЦЭМ!$D$10+'СЕТ СН'!$G$6-'СЕТ СН'!$G$23</f>
        <v>942.24022013000001</v>
      </c>
      <c r="K63" s="36">
        <f>SUMIFS(СВЦЭМ!$D$39:$D$782,СВЦЭМ!$A$39:$A$782,$A63,СВЦЭМ!$B$39:$B$782,K$47)+'СЕТ СН'!$G$11+СВЦЭМ!$D$10+'СЕТ СН'!$G$6-'СЕТ СН'!$G$23</f>
        <v>978.09995231000005</v>
      </c>
      <c r="L63" s="36">
        <f>SUMIFS(СВЦЭМ!$D$39:$D$782,СВЦЭМ!$A$39:$A$782,$A63,СВЦЭМ!$B$39:$B$782,L$47)+'СЕТ СН'!$G$11+СВЦЭМ!$D$10+'СЕТ СН'!$G$6-'СЕТ СН'!$G$23</f>
        <v>992.63502055000004</v>
      </c>
      <c r="M63" s="36">
        <f>SUMIFS(СВЦЭМ!$D$39:$D$782,СВЦЭМ!$A$39:$A$782,$A63,СВЦЭМ!$B$39:$B$782,M$47)+'СЕТ СН'!$G$11+СВЦЭМ!$D$10+'СЕТ СН'!$G$6-'СЕТ СН'!$G$23</f>
        <v>993.22224600000004</v>
      </c>
      <c r="N63" s="36">
        <f>SUMIFS(СВЦЭМ!$D$39:$D$782,СВЦЭМ!$A$39:$A$782,$A63,СВЦЭМ!$B$39:$B$782,N$47)+'СЕТ СН'!$G$11+СВЦЭМ!$D$10+'СЕТ СН'!$G$6-'СЕТ СН'!$G$23</f>
        <v>982.79860092000001</v>
      </c>
      <c r="O63" s="36">
        <f>SUMIFS(СВЦЭМ!$D$39:$D$782,СВЦЭМ!$A$39:$A$782,$A63,СВЦЭМ!$B$39:$B$782,O$47)+'СЕТ СН'!$G$11+СВЦЭМ!$D$10+'СЕТ СН'!$G$6-'СЕТ СН'!$G$23</f>
        <v>967.33695250000005</v>
      </c>
      <c r="P63" s="36">
        <f>SUMIFS(СВЦЭМ!$D$39:$D$782,СВЦЭМ!$A$39:$A$782,$A63,СВЦЭМ!$B$39:$B$782,P$47)+'СЕТ СН'!$G$11+СВЦЭМ!$D$10+'СЕТ СН'!$G$6-'СЕТ СН'!$G$23</f>
        <v>969.49074596000003</v>
      </c>
      <c r="Q63" s="36">
        <f>SUMIFS(СВЦЭМ!$D$39:$D$782,СВЦЭМ!$A$39:$A$782,$A63,СВЦЭМ!$B$39:$B$782,Q$47)+'СЕТ СН'!$G$11+СВЦЭМ!$D$10+'СЕТ СН'!$G$6-'СЕТ СН'!$G$23</f>
        <v>962.35760549000008</v>
      </c>
      <c r="R63" s="36">
        <f>SUMIFS(СВЦЭМ!$D$39:$D$782,СВЦЭМ!$A$39:$A$782,$A63,СВЦЭМ!$B$39:$B$782,R$47)+'СЕТ СН'!$G$11+СВЦЭМ!$D$10+'СЕТ СН'!$G$6-'СЕТ СН'!$G$23</f>
        <v>953.31783698000004</v>
      </c>
      <c r="S63" s="36">
        <f>SUMIFS(СВЦЭМ!$D$39:$D$782,СВЦЭМ!$A$39:$A$782,$A63,СВЦЭМ!$B$39:$B$782,S$47)+'СЕТ СН'!$G$11+СВЦЭМ!$D$10+'СЕТ СН'!$G$6-'СЕТ СН'!$G$23</f>
        <v>965.61589823000008</v>
      </c>
      <c r="T63" s="36">
        <f>SUMIFS(СВЦЭМ!$D$39:$D$782,СВЦЭМ!$A$39:$A$782,$A63,СВЦЭМ!$B$39:$B$782,T$47)+'СЕТ СН'!$G$11+СВЦЭМ!$D$10+'СЕТ СН'!$G$6-'СЕТ СН'!$G$23</f>
        <v>981.24424655000007</v>
      </c>
      <c r="U63" s="36">
        <f>SUMIFS(СВЦЭМ!$D$39:$D$782,СВЦЭМ!$A$39:$A$782,$A63,СВЦЭМ!$B$39:$B$782,U$47)+'СЕТ СН'!$G$11+СВЦЭМ!$D$10+'СЕТ СН'!$G$6-'СЕТ СН'!$G$23</f>
        <v>984.88955626000006</v>
      </c>
      <c r="V63" s="36">
        <f>SUMIFS(СВЦЭМ!$D$39:$D$782,СВЦЭМ!$A$39:$A$782,$A63,СВЦЭМ!$B$39:$B$782,V$47)+'СЕТ СН'!$G$11+СВЦЭМ!$D$10+'СЕТ СН'!$G$6-'СЕТ СН'!$G$23</f>
        <v>947.63880197000003</v>
      </c>
      <c r="W63" s="36">
        <f>SUMIFS(СВЦЭМ!$D$39:$D$782,СВЦЭМ!$A$39:$A$782,$A63,СВЦЭМ!$B$39:$B$782,W$47)+'СЕТ СН'!$G$11+СВЦЭМ!$D$10+'СЕТ СН'!$G$6-'СЕТ СН'!$G$23</f>
        <v>944.98371978</v>
      </c>
      <c r="X63" s="36">
        <f>SUMIFS(СВЦЭМ!$D$39:$D$782,СВЦЭМ!$A$39:$A$782,$A63,СВЦЭМ!$B$39:$B$782,X$47)+'СЕТ СН'!$G$11+СВЦЭМ!$D$10+'СЕТ СН'!$G$6-'СЕТ СН'!$G$23</f>
        <v>940.65191562000007</v>
      </c>
      <c r="Y63" s="36">
        <f>SUMIFS(СВЦЭМ!$D$39:$D$782,СВЦЭМ!$A$39:$A$782,$A63,СВЦЭМ!$B$39:$B$782,Y$47)+'СЕТ СН'!$G$11+СВЦЭМ!$D$10+'СЕТ СН'!$G$6-'СЕТ СН'!$G$23</f>
        <v>925.14614437</v>
      </c>
    </row>
    <row r="64" spans="1:25" ht="15.75" x14ac:dyDescent="0.2">
      <c r="A64" s="35">
        <f t="shared" si="1"/>
        <v>44333</v>
      </c>
      <c r="B64" s="36">
        <f>SUMIFS(СВЦЭМ!$D$39:$D$782,СВЦЭМ!$A$39:$A$782,$A64,СВЦЭМ!$B$39:$B$782,B$47)+'СЕТ СН'!$G$11+СВЦЭМ!$D$10+'СЕТ СН'!$G$6-'СЕТ СН'!$G$23</f>
        <v>952.90025890000004</v>
      </c>
      <c r="C64" s="36">
        <f>SUMIFS(СВЦЭМ!$D$39:$D$782,СВЦЭМ!$A$39:$A$782,$A64,СВЦЭМ!$B$39:$B$782,C$47)+'СЕТ СН'!$G$11+СВЦЭМ!$D$10+'СЕТ СН'!$G$6-'СЕТ СН'!$G$23</f>
        <v>991.72382694000009</v>
      </c>
      <c r="D64" s="36">
        <f>SUMIFS(СВЦЭМ!$D$39:$D$782,СВЦЭМ!$A$39:$A$782,$A64,СВЦЭМ!$B$39:$B$782,D$47)+'СЕТ СН'!$G$11+СВЦЭМ!$D$10+'СЕТ СН'!$G$6-'СЕТ СН'!$G$23</f>
        <v>1021.5658775100001</v>
      </c>
      <c r="E64" s="36">
        <f>SUMIFS(СВЦЭМ!$D$39:$D$782,СВЦЭМ!$A$39:$A$782,$A64,СВЦЭМ!$B$39:$B$782,E$47)+'СЕТ СН'!$G$11+СВЦЭМ!$D$10+'СЕТ СН'!$G$6-'СЕТ СН'!$G$23</f>
        <v>1035.4350109300001</v>
      </c>
      <c r="F64" s="36">
        <f>SUMIFS(СВЦЭМ!$D$39:$D$782,СВЦЭМ!$A$39:$A$782,$A64,СВЦЭМ!$B$39:$B$782,F$47)+'СЕТ СН'!$G$11+СВЦЭМ!$D$10+'СЕТ СН'!$G$6-'СЕТ СН'!$G$23</f>
        <v>1063.2320953599999</v>
      </c>
      <c r="G64" s="36">
        <f>SUMIFS(СВЦЭМ!$D$39:$D$782,СВЦЭМ!$A$39:$A$782,$A64,СВЦЭМ!$B$39:$B$782,G$47)+'СЕТ СН'!$G$11+СВЦЭМ!$D$10+'СЕТ СН'!$G$6-'СЕТ СН'!$G$23</f>
        <v>1045.1407748300001</v>
      </c>
      <c r="H64" s="36">
        <f>SUMIFS(СВЦЭМ!$D$39:$D$782,СВЦЭМ!$A$39:$A$782,$A64,СВЦЭМ!$B$39:$B$782,H$47)+'СЕТ СН'!$G$11+СВЦЭМ!$D$10+'СЕТ СН'!$G$6-'СЕТ СН'!$G$23</f>
        <v>1000.99569927</v>
      </c>
      <c r="I64" s="36">
        <f>SUMIFS(СВЦЭМ!$D$39:$D$782,СВЦЭМ!$A$39:$A$782,$A64,СВЦЭМ!$B$39:$B$782,I$47)+'СЕТ СН'!$G$11+СВЦЭМ!$D$10+'СЕТ СН'!$G$6-'СЕТ СН'!$G$23</f>
        <v>973.04590916000006</v>
      </c>
      <c r="J64" s="36">
        <f>SUMIFS(СВЦЭМ!$D$39:$D$782,СВЦЭМ!$A$39:$A$782,$A64,СВЦЭМ!$B$39:$B$782,J$47)+'СЕТ СН'!$G$11+СВЦЭМ!$D$10+'СЕТ СН'!$G$6-'СЕТ СН'!$G$23</f>
        <v>1021.12414492</v>
      </c>
      <c r="K64" s="36">
        <f>SUMIFS(СВЦЭМ!$D$39:$D$782,СВЦЭМ!$A$39:$A$782,$A64,СВЦЭМ!$B$39:$B$782,K$47)+'СЕТ СН'!$G$11+СВЦЭМ!$D$10+'СЕТ СН'!$G$6-'СЕТ СН'!$G$23</f>
        <v>942.50416708</v>
      </c>
      <c r="L64" s="36">
        <f>SUMIFS(СВЦЭМ!$D$39:$D$782,СВЦЭМ!$A$39:$A$782,$A64,СВЦЭМ!$B$39:$B$782,L$47)+'СЕТ СН'!$G$11+СВЦЭМ!$D$10+'СЕТ СН'!$G$6-'СЕТ СН'!$G$23</f>
        <v>936.68458835000001</v>
      </c>
      <c r="M64" s="36">
        <f>SUMIFS(СВЦЭМ!$D$39:$D$782,СВЦЭМ!$A$39:$A$782,$A64,СВЦЭМ!$B$39:$B$782,M$47)+'СЕТ СН'!$G$11+СВЦЭМ!$D$10+'СЕТ СН'!$G$6-'СЕТ СН'!$G$23</f>
        <v>928.83150156000011</v>
      </c>
      <c r="N64" s="36">
        <f>SUMIFS(СВЦЭМ!$D$39:$D$782,СВЦЭМ!$A$39:$A$782,$A64,СВЦЭМ!$B$39:$B$782,N$47)+'СЕТ СН'!$G$11+СВЦЭМ!$D$10+'СЕТ СН'!$G$6-'СЕТ СН'!$G$23</f>
        <v>920.93987236000009</v>
      </c>
      <c r="O64" s="36">
        <f>SUMIFS(СВЦЭМ!$D$39:$D$782,СВЦЭМ!$A$39:$A$782,$A64,СВЦЭМ!$B$39:$B$782,O$47)+'СЕТ СН'!$G$11+СВЦЭМ!$D$10+'СЕТ СН'!$G$6-'СЕТ СН'!$G$23</f>
        <v>922.55845179000005</v>
      </c>
      <c r="P64" s="36">
        <f>SUMIFS(СВЦЭМ!$D$39:$D$782,СВЦЭМ!$A$39:$A$782,$A64,СВЦЭМ!$B$39:$B$782,P$47)+'СЕТ СН'!$G$11+СВЦЭМ!$D$10+'СЕТ СН'!$G$6-'СЕТ СН'!$G$23</f>
        <v>939.25299106</v>
      </c>
      <c r="Q64" s="36">
        <f>SUMIFS(СВЦЭМ!$D$39:$D$782,СВЦЭМ!$A$39:$A$782,$A64,СВЦЭМ!$B$39:$B$782,Q$47)+'СЕТ СН'!$G$11+СВЦЭМ!$D$10+'СЕТ СН'!$G$6-'СЕТ СН'!$G$23</f>
        <v>950.04163990000006</v>
      </c>
      <c r="R64" s="36">
        <f>SUMIFS(СВЦЭМ!$D$39:$D$782,СВЦЭМ!$A$39:$A$782,$A64,СВЦЭМ!$B$39:$B$782,R$47)+'СЕТ СН'!$G$11+СВЦЭМ!$D$10+'СЕТ СН'!$G$6-'СЕТ СН'!$G$23</f>
        <v>951.19734381000001</v>
      </c>
      <c r="S64" s="36">
        <f>SUMIFS(СВЦЭМ!$D$39:$D$782,СВЦЭМ!$A$39:$A$782,$A64,СВЦЭМ!$B$39:$B$782,S$47)+'СЕТ СН'!$G$11+СВЦЭМ!$D$10+'СЕТ СН'!$G$6-'СЕТ СН'!$G$23</f>
        <v>955.82770128000004</v>
      </c>
      <c r="T64" s="36">
        <f>SUMIFS(СВЦЭМ!$D$39:$D$782,СВЦЭМ!$A$39:$A$782,$A64,СВЦЭМ!$B$39:$B$782,T$47)+'СЕТ СН'!$G$11+СВЦЭМ!$D$10+'СЕТ СН'!$G$6-'СЕТ СН'!$G$23</f>
        <v>951.84561417000009</v>
      </c>
      <c r="U64" s="36">
        <f>SUMIFS(СВЦЭМ!$D$39:$D$782,СВЦЭМ!$A$39:$A$782,$A64,СВЦЭМ!$B$39:$B$782,U$47)+'СЕТ СН'!$G$11+СВЦЭМ!$D$10+'СЕТ СН'!$G$6-'СЕТ СН'!$G$23</f>
        <v>950.54799858000001</v>
      </c>
      <c r="V64" s="36">
        <f>SUMIFS(СВЦЭМ!$D$39:$D$782,СВЦЭМ!$A$39:$A$782,$A64,СВЦЭМ!$B$39:$B$782,V$47)+'СЕТ СН'!$G$11+СВЦЭМ!$D$10+'СЕТ СН'!$G$6-'СЕТ СН'!$G$23</f>
        <v>922.95655321000004</v>
      </c>
      <c r="W64" s="36">
        <f>SUMIFS(СВЦЭМ!$D$39:$D$782,СВЦЭМ!$A$39:$A$782,$A64,СВЦЭМ!$B$39:$B$782,W$47)+'СЕТ СН'!$G$11+СВЦЭМ!$D$10+'СЕТ СН'!$G$6-'СЕТ СН'!$G$23</f>
        <v>924.80694817000006</v>
      </c>
      <c r="X64" s="36">
        <f>SUMIFS(СВЦЭМ!$D$39:$D$782,СВЦЭМ!$A$39:$A$782,$A64,СВЦЭМ!$B$39:$B$782,X$47)+'СЕТ СН'!$G$11+СВЦЭМ!$D$10+'СЕТ СН'!$G$6-'СЕТ СН'!$G$23</f>
        <v>916.93731696000009</v>
      </c>
      <c r="Y64" s="36">
        <f>SUMIFS(СВЦЭМ!$D$39:$D$782,СВЦЭМ!$A$39:$A$782,$A64,СВЦЭМ!$B$39:$B$782,Y$47)+'СЕТ СН'!$G$11+СВЦЭМ!$D$10+'СЕТ СН'!$G$6-'СЕТ СН'!$G$23</f>
        <v>931.64225794000004</v>
      </c>
    </row>
    <row r="65" spans="1:26" ht="15.75" x14ac:dyDescent="0.2">
      <c r="A65" s="35">
        <f t="shared" si="1"/>
        <v>44334</v>
      </c>
      <c r="B65" s="36">
        <f>SUMIFS(СВЦЭМ!$D$39:$D$782,СВЦЭМ!$A$39:$A$782,$A65,СВЦЭМ!$B$39:$B$782,B$47)+'СЕТ СН'!$G$11+СВЦЭМ!$D$10+'СЕТ СН'!$G$6-'СЕТ СН'!$G$23</f>
        <v>956.7355762200001</v>
      </c>
      <c r="C65" s="36">
        <f>SUMIFS(СВЦЭМ!$D$39:$D$782,СВЦЭМ!$A$39:$A$782,$A65,СВЦЭМ!$B$39:$B$782,C$47)+'СЕТ СН'!$G$11+СВЦЭМ!$D$10+'СЕТ СН'!$G$6-'СЕТ СН'!$G$23</f>
        <v>987.67328214000008</v>
      </c>
      <c r="D65" s="36">
        <f>SUMIFS(СВЦЭМ!$D$39:$D$782,СВЦЭМ!$A$39:$A$782,$A65,СВЦЭМ!$B$39:$B$782,D$47)+'СЕТ СН'!$G$11+СВЦЭМ!$D$10+'СЕТ СН'!$G$6-'СЕТ СН'!$G$23</f>
        <v>1011.08335177</v>
      </c>
      <c r="E65" s="36">
        <f>SUMIFS(СВЦЭМ!$D$39:$D$782,СВЦЭМ!$A$39:$A$782,$A65,СВЦЭМ!$B$39:$B$782,E$47)+'СЕТ СН'!$G$11+СВЦЭМ!$D$10+'СЕТ СН'!$G$6-'СЕТ СН'!$G$23</f>
        <v>1024.2423099600001</v>
      </c>
      <c r="F65" s="36">
        <f>SUMIFS(СВЦЭМ!$D$39:$D$782,СВЦЭМ!$A$39:$A$782,$A65,СВЦЭМ!$B$39:$B$782,F$47)+'СЕТ СН'!$G$11+СВЦЭМ!$D$10+'СЕТ СН'!$G$6-'СЕТ СН'!$G$23</f>
        <v>1023.5797817700001</v>
      </c>
      <c r="G65" s="36">
        <f>SUMIFS(СВЦЭМ!$D$39:$D$782,СВЦЭМ!$A$39:$A$782,$A65,СВЦЭМ!$B$39:$B$782,G$47)+'СЕТ СН'!$G$11+СВЦЭМ!$D$10+'СЕТ СН'!$G$6-'СЕТ СН'!$G$23</f>
        <v>1009.32762815</v>
      </c>
      <c r="H65" s="36">
        <f>SUMIFS(СВЦЭМ!$D$39:$D$782,СВЦЭМ!$A$39:$A$782,$A65,СВЦЭМ!$B$39:$B$782,H$47)+'СЕТ СН'!$G$11+СВЦЭМ!$D$10+'СЕТ СН'!$G$6-'СЕТ СН'!$G$23</f>
        <v>968.88955004000002</v>
      </c>
      <c r="I65" s="36">
        <f>SUMIFS(СВЦЭМ!$D$39:$D$782,СВЦЭМ!$A$39:$A$782,$A65,СВЦЭМ!$B$39:$B$782,I$47)+'СЕТ СН'!$G$11+СВЦЭМ!$D$10+'СЕТ СН'!$G$6-'СЕТ СН'!$G$23</f>
        <v>948.47862233000001</v>
      </c>
      <c r="J65" s="36">
        <f>SUMIFS(СВЦЭМ!$D$39:$D$782,СВЦЭМ!$A$39:$A$782,$A65,СВЦЭМ!$B$39:$B$782,J$47)+'СЕТ СН'!$G$11+СВЦЭМ!$D$10+'СЕТ СН'!$G$6-'СЕТ СН'!$G$23</f>
        <v>917.03160125000011</v>
      </c>
      <c r="K65" s="36">
        <f>SUMIFS(СВЦЭМ!$D$39:$D$782,СВЦЭМ!$A$39:$A$782,$A65,СВЦЭМ!$B$39:$B$782,K$47)+'СЕТ СН'!$G$11+СВЦЭМ!$D$10+'СЕТ СН'!$G$6-'СЕТ СН'!$G$23</f>
        <v>905.2518512800001</v>
      </c>
      <c r="L65" s="36">
        <f>SUMIFS(СВЦЭМ!$D$39:$D$782,СВЦЭМ!$A$39:$A$782,$A65,СВЦЭМ!$B$39:$B$782,L$47)+'СЕТ СН'!$G$11+СВЦЭМ!$D$10+'СЕТ СН'!$G$6-'СЕТ СН'!$G$23</f>
        <v>897.26900039000009</v>
      </c>
      <c r="M65" s="36">
        <f>SUMIFS(СВЦЭМ!$D$39:$D$782,СВЦЭМ!$A$39:$A$782,$A65,СВЦЭМ!$B$39:$B$782,M$47)+'СЕТ СН'!$G$11+СВЦЭМ!$D$10+'СЕТ СН'!$G$6-'СЕТ СН'!$G$23</f>
        <v>911.30847555000003</v>
      </c>
      <c r="N65" s="36">
        <f>SUMIFS(СВЦЭМ!$D$39:$D$782,СВЦЭМ!$A$39:$A$782,$A65,СВЦЭМ!$B$39:$B$782,N$47)+'СЕТ СН'!$G$11+СВЦЭМ!$D$10+'СЕТ СН'!$G$6-'СЕТ СН'!$G$23</f>
        <v>920.08203456000001</v>
      </c>
      <c r="O65" s="36">
        <f>SUMIFS(СВЦЭМ!$D$39:$D$782,СВЦЭМ!$A$39:$A$782,$A65,СВЦЭМ!$B$39:$B$782,O$47)+'СЕТ СН'!$G$11+СВЦЭМ!$D$10+'СЕТ СН'!$G$6-'СЕТ СН'!$G$23</f>
        <v>949.3759654700001</v>
      </c>
      <c r="P65" s="36">
        <f>SUMIFS(СВЦЭМ!$D$39:$D$782,СВЦЭМ!$A$39:$A$782,$A65,СВЦЭМ!$B$39:$B$782,P$47)+'СЕТ СН'!$G$11+СВЦЭМ!$D$10+'СЕТ СН'!$G$6-'СЕТ СН'!$G$23</f>
        <v>958.08223099000008</v>
      </c>
      <c r="Q65" s="36">
        <f>SUMIFS(СВЦЭМ!$D$39:$D$782,СВЦЭМ!$A$39:$A$782,$A65,СВЦЭМ!$B$39:$B$782,Q$47)+'СЕТ СН'!$G$11+СВЦЭМ!$D$10+'СЕТ СН'!$G$6-'СЕТ СН'!$G$23</f>
        <v>960.80424440000002</v>
      </c>
      <c r="R65" s="36">
        <f>SUMIFS(СВЦЭМ!$D$39:$D$782,СВЦЭМ!$A$39:$A$782,$A65,СВЦЭМ!$B$39:$B$782,R$47)+'СЕТ СН'!$G$11+СВЦЭМ!$D$10+'СЕТ СН'!$G$6-'СЕТ СН'!$G$23</f>
        <v>958.97810082000001</v>
      </c>
      <c r="S65" s="36">
        <f>SUMIFS(СВЦЭМ!$D$39:$D$782,СВЦЭМ!$A$39:$A$782,$A65,СВЦЭМ!$B$39:$B$782,S$47)+'СЕТ СН'!$G$11+СВЦЭМ!$D$10+'СЕТ СН'!$G$6-'СЕТ СН'!$G$23</f>
        <v>953.70845428000007</v>
      </c>
      <c r="T65" s="36">
        <f>SUMIFS(СВЦЭМ!$D$39:$D$782,СВЦЭМ!$A$39:$A$782,$A65,СВЦЭМ!$B$39:$B$782,T$47)+'СЕТ СН'!$G$11+СВЦЭМ!$D$10+'СЕТ СН'!$G$6-'СЕТ СН'!$G$23</f>
        <v>948.61178709000001</v>
      </c>
      <c r="U65" s="36">
        <f>SUMIFS(СВЦЭМ!$D$39:$D$782,СВЦЭМ!$A$39:$A$782,$A65,СВЦЭМ!$B$39:$B$782,U$47)+'СЕТ СН'!$G$11+СВЦЭМ!$D$10+'СЕТ СН'!$G$6-'СЕТ СН'!$G$23</f>
        <v>934.21844506000002</v>
      </c>
      <c r="V65" s="36">
        <f>SUMIFS(СВЦЭМ!$D$39:$D$782,СВЦЭМ!$A$39:$A$782,$A65,СВЦЭМ!$B$39:$B$782,V$47)+'СЕТ СН'!$G$11+СВЦЭМ!$D$10+'СЕТ СН'!$G$6-'СЕТ СН'!$G$23</f>
        <v>909.90326065000011</v>
      </c>
      <c r="W65" s="36">
        <f>SUMIFS(СВЦЭМ!$D$39:$D$782,СВЦЭМ!$A$39:$A$782,$A65,СВЦЭМ!$B$39:$B$782,W$47)+'СЕТ СН'!$G$11+СВЦЭМ!$D$10+'СЕТ СН'!$G$6-'СЕТ СН'!$G$23</f>
        <v>905.67342240000005</v>
      </c>
      <c r="X65" s="36">
        <f>SUMIFS(СВЦЭМ!$D$39:$D$782,СВЦЭМ!$A$39:$A$782,$A65,СВЦЭМ!$B$39:$B$782,X$47)+'СЕТ СН'!$G$11+СВЦЭМ!$D$10+'СЕТ СН'!$G$6-'СЕТ СН'!$G$23</f>
        <v>924.12352053000006</v>
      </c>
      <c r="Y65" s="36">
        <f>SUMIFS(СВЦЭМ!$D$39:$D$782,СВЦЭМ!$A$39:$A$782,$A65,СВЦЭМ!$B$39:$B$782,Y$47)+'СЕТ СН'!$G$11+СВЦЭМ!$D$10+'СЕТ СН'!$G$6-'СЕТ СН'!$G$23</f>
        <v>963.74649625000006</v>
      </c>
    </row>
    <row r="66" spans="1:26" ht="15.75" x14ac:dyDescent="0.2">
      <c r="A66" s="35">
        <f t="shared" si="1"/>
        <v>44335</v>
      </c>
      <c r="B66" s="36">
        <f>SUMIFS(СВЦЭМ!$D$39:$D$782,СВЦЭМ!$A$39:$A$782,$A66,СВЦЭМ!$B$39:$B$782,B$47)+'СЕТ СН'!$G$11+СВЦЭМ!$D$10+'СЕТ СН'!$G$6-'СЕТ СН'!$G$23</f>
        <v>1011.85236465</v>
      </c>
      <c r="C66" s="36">
        <f>SUMIFS(СВЦЭМ!$D$39:$D$782,СВЦЭМ!$A$39:$A$782,$A66,СВЦЭМ!$B$39:$B$782,C$47)+'СЕТ СН'!$G$11+СВЦЭМ!$D$10+'СЕТ СН'!$G$6-'СЕТ СН'!$G$23</f>
        <v>1024.21022322</v>
      </c>
      <c r="D66" s="36">
        <f>SUMIFS(СВЦЭМ!$D$39:$D$782,СВЦЭМ!$A$39:$A$782,$A66,СВЦЭМ!$B$39:$B$782,D$47)+'СЕТ СН'!$G$11+СВЦЭМ!$D$10+'СЕТ СН'!$G$6-'СЕТ СН'!$G$23</f>
        <v>1040.4717781300001</v>
      </c>
      <c r="E66" s="36">
        <f>SUMIFS(СВЦЭМ!$D$39:$D$782,СВЦЭМ!$A$39:$A$782,$A66,СВЦЭМ!$B$39:$B$782,E$47)+'СЕТ СН'!$G$11+СВЦЭМ!$D$10+'СЕТ СН'!$G$6-'СЕТ СН'!$G$23</f>
        <v>1057.7202537799999</v>
      </c>
      <c r="F66" s="36">
        <f>SUMIFS(СВЦЭМ!$D$39:$D$782,СВЦЭМ!$A$39:$A$782,$A66,СВЦЭМ!$B$39:$B$782,F$47)+'СЕТ СН'!$G$11+СВЦЭМ!$D$10+'СЕТ СН'!$G$6-'СЕТ СН'!$G$23</f>
        <v>1056.8969720099999</v>
      </c>
      <c r="G66" s="36">
        <f>SUMIFS(СВЦЭМ!$D$39:$D$782,СВЦЭМ!$A$39:$A$782,$A66,СВЦЭМ!$B$39:$B$782,G$47)+'СЕТ СН'!$G$11+СВЦЭМ!$D$10+'СЕТ СН'!$G$6-'СЕТ СН'!$G$23</f>
        <v>1046.44259945</v>
      </c>
      <c r="H66" s="36">
        <f>SUMIFS(СВЦЭМ!$D$39:$D$782,СВЦЭМ!$A$39:$A$782,$A66,СВЦЭМ!$B$39:$B$782,H$47)+'СЕТ СН'!$G$11+СВЦЭМ!$D$10+'СЕТ СН'!$G$6-'СЕТ СН'!$G$23</f>
        <v>1001.1369335400001</v>
      </c>
      <c r="I66" s="36">
        <f>SUMIFS(СВЦЭМ!$D$39:$D$782,СВЦЭМ!$A$39:$A$782,$A66,СВЦЭМ!$B$39:$B$782,I$47)+'СЕТ СН'!$G$11+СВЦЭМ!$D$10+'СЕТ СН'!$G$6-'СЕТ СН'!$G$23</f>
        <v>962.89398519000008</v>
      </c>
      <c r="J66" s="36">
        <f>SUMIFS(СВЦЭМ!$D$39:$D$782,СВЦЭМ!$A$39:$A$782,$A66,СВЦЭМ!$B$39:$B$782,J$47)+'СЕТ СН'!$G$11+СВЦЭМ!$D$10+'СЕТ СН'!$G$6-'СЕТ СН'!$G$23</f>
        <v>949.10631195000008</v>
      </c>
      <c r="K66" s="36">
        <f>SUMIFS(СВЦЭМ!$D$39:$D$782,СВЦЭМ!$A$39:$A$782,$A66,СВЦЭМ!$B$39:$B$782,K$47)+'СЕТ СН'!$G$11+СВЦЭМ!$D$10+'СЕТ СН'!$G$6-'СЕТ СН'!$G$23</f>
        <v>942.79760848000001</v>
      </c>
      <c r="L66" s="36">
        <f>SUMIFS(СВЦЭМ!$D$39:$D$782,СВЦЭМ!$A$39:$A$782,$A66,СВЦЭМ!$B$39:$B$782,L$47)+'СЕТ СН'!$G$11+СВЦЭМ!$D$10+'СЕТ СН'!$G$6-'СЕТ СН'!$G$23</f>
        <v>947.93323004000001</v>
      </c>
      <c r="M66" s="36">
        <f>SUMIFS(СВЦЭМ!$D$39:$D$782,СВЦЭМ!$A$39:$A$782,$A66,СВЦЭМ!$B$39:$B$782,M$47)+'СЕТ СН'!$G$11+СВЦЭМ!$D$10+'СЕТ СН'!$G$6-'СЕТ СН'!$G$23</f>
        <v>974.08188024000003</v>
      </c>
      <c r="N66" s="36">
        <f>SUMIFS(СВЦЭМ!$D$39:$D$782,СВЦЭМ!$A$39:$A$782,$A66,СВЦЭМ!$B$39:$B$782,N$47)+'СЕТ СН'!$G$11+СВЦЭМ!$D$10+'СЕТ СН'!$G$6-'СЕТ СН'!$G$23</f>
        <v>1012.4460033500001</v>
      </c>
      <c r="O66" s="36">
        <f>SUMIFS(СВЦЭМ!$D$39:$D$782,СВЦЭМ!$A$39:$A$782,$A66,СВЦЭМ!$B$39:$B$782,O$47)+'СЕТ СН'!$G$11+СВЦЭМ!$D$10+'СЕТ СН'!$G$6-'СЕТ СН'!$G$23</f>
        <v>1049.23558869</v>
      </c>
      <c r="P66" s="36">
        <f>SUMIFS(СВЦЭМ!$D$39:$D$782,СВЦЭМ!$A$39:$A$782,$A66,СВЦЭМ!$B$39:$B$782,P$47)+'СЕТ СН'!$G$11+СВЦЭМ!$D$10+'СЕТ СН'!$G$6-'СЕТ СН'!$G$23</f>
        <v>1055.44242248</v>
      </c>
      <c r="Q66" s="36">
        <f>SUMIFS(СВЦЭМ!$D$39:$D$782,СВЦЭМ!$A$39:$A$782,$A66,СВЦЭМ!$B$39:$B$782,Q$47)+'СЕТ СН'!$G$11+СВЦЭМ!$D$10+'СЕТ СН'!$G$6-'СЕТ СН'!$G$23</f>
        <v>1049.4240849400001</v>
      </c>
      <c r="R66" s="36">
        <f>SUMIFS(СВЦЭМ!$D$39:$D$782,СВЦЭМ!$A$39:$A$782,$A66,СВЦЭМ!$B$39:$B$782,R$47)+'СЕТ СН'!$G$11+СВЦЭМ!$D$10+'СЕТ СН'!$G$6-'СЕТ СН'!$G$23</f>
        <v>1031.2229418100001</v>
      </c>
      <c r="S66" s="36">
        <f>SUMIFS(СВЦЭМ!$D$39:$D$782,СВЦЭМ!$A$39:$A$782,$A66,СВЦЭМ!$B$39:$B$782,S$47)+'СЕТ СН'!$G$11+СВЦЭМ!$D$10+'СЕТ СН'!$G$6-'СЕТ СН'!$G$23</f>
        <v>1007.7741878100001</v>
      </c>
      <c r="T66" s="36">
        <f>SUMIFS(СВЦЭМ!$D$39:$D$782,СВЦЭМ!$A$39:$A$782,$A66,СВЦЭМ!$B$39:$B$782,T$47)+'СЕТ СН'!$G$11+СВЦЭМ!$D$10+'СЕТ СН'!$G$6-'СЕТ СН'!$G$23</f>
        <v>985.63565085000005</v>
      </c>
      <c r="U66" s="36">
        <f>SUMIFS(СВЦЭМ!$D$39:$D$782,СВЦЭМ!$A$39:$A$782,$A66,СВЦЭМ!$B$39:$B$782,U$47)+'СЕТ СН'!$G$11+СВЦЭМ!$D$10+'СЕТ СН'!$G$6-'СЕТ СН'!$G$23</f>
        <v>973.69165079000004</v>
      </c>
      <c r="V66" s="36">
        <f>SUMIFS(СВЦЭМ!$D$39:$D$782,СВЦЭМ!$A$39:$A$782,$A66,СВЦЭМ!$B$39:$B$782,V$47)+'СЕТ СН'!$G$11+СВЦЭМ!$D$10+'СЕТ СН'!$G$6-'СЕТ СН'!$G$23</f>
        <v>949.00093959000003</v>
      </c>
      <c r="W66" s="36">
        <f>SUMIFS(СВЦЭМ!$D$39:$D$782,СВЦЭМ!$A$39:$A$782,$A66,СВЦЭМ!$B$39:$B$782,W$47)+'СЕТ СН'!$G$11+СВЦЭМ!$D$10+'СЕТ СН'!$G$6-'СЕТ СН'!$G$23</f>
        <v>926.84837206000009</v>
      </c>
      <c r="X66" s="36">
        <f>SUMIFS(СВЦЭМ!$D$39:$D$782,СВЦЭМ!$A$39:$A$782,$A66,СВЦЭМ!$B$39:$B$782,X$47)+'СЕТ СН'!$G$11+СВЦЭМ!$D$10+'СЕТ СН'!$G$6-'СЕТ СН'!$G$23</f>
        <v>897.95743971000002</v>
      </c>
      <c r="Y66" s="36">
        <f>SUMIFS(СВЦЭМ!$D$39:$D$782,СВЦЭМ!$A$39:$A$782,$A66,СВЦЭМ!$B$39:$B$782,Y$47)+'СЕТ СН'!$G$11+СВЦЭМ!$D$10+'СЕТ СН'!$G$6-'СЕТ СН'!$G$23</f>
        <v>951.51117880000004</v>
      </c>
    </row>
    <row r="67" spans="1:26" ht="15.75" x14ac:dyDescent="0.2">
      <c r="A67" s="35">
        <f t="shared" si="1"/>
        <v>44336</v>
      </c>
      <c r="B67" s="36">
        <f>SUMIFS(СВЦЭМ!$D$39:$D$782,СВЦЭМ!$A$39:$A$782,$A67,СВЦЭМ!$B$39:$B$782,B$47)+'СЕТ СН'!$G$11+СВЦЭМ!$D$10+'СЕТ СН'!$G$6-'СЕТ СН'!$G$23</f>
        <v>1023.67737665</v>
      </c>
      <c r="C67" s="36">
        <f>SUMIFS(СВЦЭМ!$D$39:$D$782,СВЦЭМ!$A$39:$A$782,$A67,СВЦЭМ!$B$39:$B$782,C$47)+'СЕТ СН'!$G$11+СВЦЭМ!$D$10+'СЕТ СН'!$G$6-'СЕТ СН'!$G$23</f>
        <v>1056.36262949</v>
      </c>
      <c r="D67" s="36">
        <f>SUMIFS(СВЦЭМ!$D$39:$D$782,СВЦЭМ!$A$39:$A$782,$A67,СВЦЭМ!$B$39:$B$782,D$47)+'СЕТ СН'!$G$11+СВЦЭМ!$D$10+'СЕТ СН'!$G$6-'СЕТ СН'!$G$23</f>
        <v>1062.21747719</v>
      </c>
      <c r="E67" s="36">
        <f>SUMIFS(СВЦЭМ!$D$39:$D$782,СВЦЭМ!$A$39:$A$782,$A67,СВЦЭМ!$B$39:$B$782,E$47)+'СЕТ СН'!$G$11+СВЦЭМ!$D$10+'СЕТ СН'!$G$6-'СЕТ СН'!$G$23</f>
        <v>1072.28009176</v>
      </c>
      <c r="F67" s="36">
        <f>SUMIFS(СВЦЭМ!$D$39:$D$782,СВЦЭМ!$A$39:$A$782,$A67,СВЦЭМ!$B$39:$B$782,F$47)+'СЕТ СН'!$G$11+СВЦЭМ!$D$10+'СЕТ СН'!$G$6-'СЕТ СН'!$G$23</f>
        <v>1083.45231605</v>
      </c>
      <c r="G67" s="36">
        <f>SUMIFS(СВЦЭМ!$D$39:$D$782,СВЦЭМ!$A$39:$A$782,$A67,СВЦЭМ!$B$39:$B$782,G$47)+'СЕТ СН'!$G$11+СВЦЭМ!$D$10+'СЕТ СН'!$G$6-'СЕТ СН'!$G$23</f>
        <v>1064.3650885100001</v>
      </c>
      <c r="H67" s="36">
        <f>SUMIFS(СВЦЭМ!$D$39:$D$782,СВЦЭМ!$A$39:$A$782,$A67,СВЦЭМ!$B$39:$B$782,H$47)+'СЕТ СН'!$G$11+СВЦЭМ!$D$10+'СЕТ СН'!$G$6-'СЕТ СН'!$G$23</f>
        <v>1040.20945377</v>
      </c>
      <c r="I67" s="36">
        <f>SUMIFS(СВЦЭМ!$D$39:$D$782,СВЦЭМ!$A$39:$A$782,$A67,СВЦЭМ!$B$39:$B$782,I$47)+'СЕТ СН'!$G$11+СВЦЭМ!$D$10+'СЕТ СН'!$G$6-'СЕТ СН'!$G$23</f>
        <v>975.41456964000008</v>
      </c>
      <c r="J67" s="36">
        <f>SUMIFS(СВЦЭМ!$D$39:$D$782,СВЦЭМ!$A$39:$A$782,$A67,СВЦЭМ!$B$39:$B$782,J$47)+'СЕТ СН'!$G$11+СВЦЭМ!$D$10+'СЕТ СН'!$G$6-'СЕТ СН'!$G$23</f>
        <v>914.61059431000001</v>
      </c>
      <c r="K67" s="36">
        <f>SUMIFS(СВЦЭМ!$D$39:$D$782,СВЦЭМ!$A$39:$A$782,$A67,СВЦЭМ!$B$39:$B$782,K$47)+'СЕТ СН'!$G$11+СВЦЭМ!$D$10+'СЕТ СН'!$G$6-'СЕТ СН'!$G$23</f>
        <v>886.64176999000006</v>
      </c>
      <c r="L67" s="36">
        <f>SUMIFS(СВЦЭМ!$D$39:$D$782,СВЦЭМ!$A$39:$A$782,$A67,СВЦЭМ!$B$39:$B$782,L$47)+'СЕТ СН'!$G$11+СВЦЭМ!$D$10+'СЕТ СН'!$G$6-'СЕТ СН'!$G$23</f>
        <v>887.44337000000007</v>
      </c>
      <c r="M67" s="36">
        <f>SUMIFS(СВЦЭМ!$D$39:$D$782,СВЦЭМ!$A$39:$A$782,$A67,СВЦЭМ!$B$39:$B$782,M$47)+'СЕТ СН'!$G$11+СВЦЭМ!$D$10+'СЕТ СН'!$G$6-'СЕТ СН'!$G$23</f>
        <v>881.8136612400001</v>
      </c>
      <c r="N67" s="36">
        <f>SUMIFS(СВЦЭМ!$D$39:$D$782,СВЦЭМ!$A$39:$A$782,$A67,СВЦЭМ!$B$39:$B$782,N$47)+'СЕТ СН'!$G$11+СВЦЭМ!$D$10+'СЕТ СН'!$G$6-'СЕТ СН'!$G$23</f>
        <v>922.08411950000004</v>
      </c>
      <c r="O67" s="36">
        <f>SUMIFS(СВЦЭМ!$D$39:$D$782,СВЦЭМ!$A$39:$A$782,$A67,СВЦЭМ!$B$39:$B$782,O$47)+'СЕТ СН'!$G$11+СВЦЭМ!$D$10+'СЕТ СН'!$G$6-'СЕТ СН'!$G$23</f>
        <v>953.59347888000002</v>
      </c>
      <c r="P67" s="36">
        <f>SUMIFS(СВЦЭМ!$D$39:$D$782,СВЦЭМ!$A$39:$A$782,$A67,СВЦЭМ!$B$39:$B$782,P$47)+'СЕТ СН'!$G$11+СВЦЭМ!$D$10+'СЕТ СН'!$G$6-'СЕТ СН'!$G$23</f>
        <v>969.12676479000004</v>
      </c>
      <c r="Q67" s="36">
        <f>SUMIFS(СВЦЭМ!$D$39:$D$782,СВЦЭМ!$A$39:$A$782,$A67,СВЦЭМ!$B$39:$B$782,Q$47)+'СЕТ СН'!$G$11+СВЦЭМ!$D$10+'СЕТ СН'!$G$6-'СЕТ СН'!$G$23</f>
        <v>973.47309488000008</v>
      </c>
      <c r="R67" s="36">
        <f>SUMIFS(СВЦЭМ!$D$39:$D$782,СВЦЭМ!$A$39:$A$782,$A67,СВЦЭМ!$B$39:$B$782,R$47)+'СЕТ СН'!$G$11+СВЦЭМ!$D$10+'СЕТ СН'!$G$6-'СЕТ СН'!$G$23</f>
        <v>965.98113645000001</v>
      </c>
      <c r="S67" s="36">
        <f>SUMIFS(СВЦЭМ!$D$39:$D$782,СВЦЭМ!$A$39:$A$782,$A67,СВЦЭМ!$B$39:$B$782,S$47)+'СЕТ СН'!$G$11+СВЦЭМ!$D$10+'СЕТ СН'!$G$6-'СЕТ СН'!$G$23</f>
        <v>950.70197646000008</v>
      </c>
      <c r="T67" s="36">
        <f>SUMIFS(СВЦЭМ!$D$39:$D$782,СВЦЭМ!$A$39:$A$782,$A67,СВЦЭМ!$B$39:$B$782,T$47)+'СЕТ СН'!$G$11+СВЦЭМ!$D$10+'СЕТ СН'!$G$6-'СЕТ СН'!$G$23</f>
        <v>910.76467006000007</v>
      </c>
      <c r="U67" s="36">
        <f>SUMIFS(СВЦЭМ!$D$39:$D$782,СВЦЭМ!$A$39:$A$782,$A67,СВЦЭМ!$B$39:$B$782,U$47)+'СЕТ СН'!$G$11+СВЦЭМ!$D$10+'СЕТ СН'!$G$6-'СЕТ СН'!$G$23</f>
        <v>905.29927441000007</v>
      </c>
      <c r="V67" s="36">
        <f>SUMIFS(СВЦЭМ!$D$39:$D$782,СВЦЭМ!$A$39:$A$782,$A67,СВЦЭМ!$B$39:$B$782,V$47)+'СЕТ СН'!$G$11+СВЦЭМ!$D$10+'СЕТ СН'!$G$6-'СЕТ СН'!$G$23</f>
        <v>916.13427231000003</v>
      </c>
      <c r="W67" s="36">
        <f>SUMIFS(СВЦЭМ!$D$39:$D$782,СВЦЭМ!$A$39:$A$782,$A67,СВЦЭМ!$B$39:$B$782,W$47)+'СЕТ СН'!$G$11+СВЦЭМ!$D$10+'СЕТ СН'!$G$6-'СЕТ СН'!$G$23</f>
        <v>937.12507711000001</v>
      </c>
      <c r="X67" s="36">
        <f>SUMIFS(СВЦЭМ!$D$39:$D$782,СВЦЭМ!$A$39:$A$782,$A67,СВЦЭМ!$B$39:$B$782,X$47)+'СЕТ СН'!$G$11+СВЦЭМ!$D$10+'СЕТ СН'!$G$6-'СЕТ СН'!$G$23</f>
        <v>918.17931850000002</v>
      </c>
      <c r="Y67" s="36">
        <f>SUMIFS(СВЦЭМ!$D$39:$D$782,СВЦЭМ!$A$39:$A$782,$A67,СВЦЭМ!$B$39:$B$782,Y$47)+'СЕТ СН'!$G$11+СВЦЭМ!$D$10+'СЕТ СН'!$G$6-'СЕТ СН'!$G$23</f>
        <v>890.63676211000006</v>
      </c>
    </row>
    <row r="68" spans="1:26" ht="15.75" x14ac:dyDescent="0.2">
      <c r="A68" s="35">
        <f t="shared" si="1"/>
        <v>44337</v>
      </c>
      <c r="B68" s="36">
        <f>SUMIFS(СВЦЭМ!$D$39:$D$782,СВЦЭМ!$A$39:$A$782,$A68,СВЦЭМ!$B$39:$B$782,B$47)+'СЕТ СН'!$G$11+СВЦЭМ!$D$10+'СЕТ СН'!$G$6-'СЕТ СН'!$G$23</f>
        <v>913.53326066000011</v>
      </c>
      <c r="C68" s="36">
        <f>SUMIFS(СВЦЭМ!$D$39:$D$782,СВЦЭМ!$A$39:$A$782,$A68,СВЦЭМ!$B$39:$B$782,C$47)+'СЕТ СН'!$G$11+СВЦЭМ!$D$10+'СЕТ СН'!$G$6-'СЕТ СН'!$G$23</f>
        <v>974.9112117200001</v>
      </c>
      <c r="D68" s="36">
        <f>SUMIFS(СВЦЭМ!$D$39:$D$782,СВЦЭМ!$A$39:$A$782,$A68,СВЦЭМ!$B$39:$B$782,D$47)+'СЕТ СН'!$G$11+СВЦЭМ!$D$10+'СЕТ СН'!$G$6-'СЕТ СН'!$G$23</f>
        <v>1011.8744736000001</v>
      </c>
      <c r="E68" s="36">
        <f>SUMIFS(СВЦЭМ!$D$39:$D$782,СВЦЭМ!$A$39:$A$782,$A68,СВЦЭМ!$B$39:$B$782,E$47)+'СЕТ СН'!$G$11+СВЦЭМ!$D$10+'СЕТ СН'!$G$6-'СЕТ СН'!$G$23</f>
        <v>1004.30551528</v>
      </c>
      <c r="F68" s="36">
        <f>SUMIFS(СВЦЭМ!$D$39:$D$782,СВЦЭМ!$A$39:$A$782,$A68,СВЦЭМ!$B$39:$B$782,F$47)+'СЕТ СН'!$G$11+СВЦЭМ!$D$10+'СЕТ СН'!$G$6-'СЕТ СН'!$G$23</f>
        <v>1026.35758541</v>
      </c>
      <c r="G68" s="36">
        <f>SUMIFS(СВЦЭМ!$D$39:$D$782,СВЦЭМ!$A$39:$A$782,$A68,СВЦЭМ!$B$39:$B$782,G$47)+'СЕТ СН'!$G$11+СВЦЭМ!$D$10+'СЕТ СН'!$G$6-'СЕТ СН'!$G$23</f>
        <v>1029.2978807300001</v>
      </c>
      <c r="H68" s="36">
        <f>SUMIFS(СВЦЭМ!$D$39:$D$782,СВЦЭМ!$A$39:$A$782,$A68,СВЦЭМ!$B$39:$B$782,H$47)+'СЕТ СН'!$G$11+СВЦЭМ!$D$10+'СЕТ СН'!$G$6-'СЕТ СН'!$G$23</f>
        <v>1002.36931482</v>
      </c>
      <c r="I68" s="36">
        <f>SUMIFS(СВЦЭМ!$D$39:$D$782,СВЦЭМ!$A$39:$A$782,$A68,СВЦЭМ!$B$39:$B$782,I$47)+'СЕТ СН'!$G$11+СВЦЭМ!$D$10+'СЕТ СН'!$G$6-'СЕТ СН'!$G$23</f>
        <v>957.69226960000003</v>
      </c>
      <c r="J68" s="36">
        <f>SUMIFS(СВЦЭМ!$D$39:$D$782,СВЦЭМ!$A$39:$A$782,$A68,СВЦЭМ!$B$39:$B$782,J$47)+'СЕТ СН'!$G$11+СВЦЭМ!$D$10+'СЕТ СН'!$G$6-'СЕТ СН'!$G$23</f>
        <v>912.4463559400001</v>
      </c>
      <c r="K68" s="36">
        <f>SUMIFS(СВЦЭМ!$D$39:$D$782,СВЦЭМ!$A$39:$A$782,$A68,СВЦЭМ!$B$39:$B$782,K$47)+'СЕТ СН'!$G$11+СВЦЭМ!$D$10+'СЕТ СН'!$G$6-'СЕТ СН'!$G$23</f>
        <v>866.8551027100001</v>
      </c>
      <c r="L68" s="36">
        <f>SUMIFS(СВЦЭМ!$D$39:$D$782,СВЦЭМ!$A$39:$A$782,$A68,СВЦЭМ!$B$39:$B$782,L$47)+'СЕТ СН'!$G$11+СВЦЭМ!$D$10+'СЕТ СН'!$G$6-'СЕТ СН'!$G$23</f>
        <v>863.32323650000001</v>
      </c>
      <c r="M68" s="36">
        <f>SUMIFS(СВЦЭМ!$D$39:$D$782,СВЦЭМ!$A$39:$A$782,$A68,СВЦЭМ!$B$39:$B$782,M$47)+'СЕТ СН'!$G$11+СВЦЭМ!$D$10+'СЕТ СН'!$G$6-'СЕТ СН'!$G$23</f>
        <v>887.13962466000009</v>
      </c>
      <c r="N68" s="36">
        <f>SUMIFS(СВЦЭМ!$D$39:$D$782,СВЦЭМ!$A$39:$A$782,$A68,СВЦЭМ!$B$39:$B$782,N$47)+'СЕТ СН'!$G$11+СВЦЭМ!$D$10+'СЕТ СН'!$G$6-'СЕТ СН'!$G$23</f>
        <v>946.01161835000005</v>
      </c>
      <c r="O68" s="36">
        <f>SUMIFS(СВЦЭМ!$D$39:$D$782,СВЦЭМ!$A$39:$A$782,$A68,СВЦЭМ!$B$39:$B$782,O$47)+'СЕТ СН'!$G$11+СВЦЭМ!$D$10+'СЕТ СН'!$G$6-'СЕТ СН'!$G$23</f>
        <v>982.54266141000005</v>
      </c>
      <c r="P68" s="36">
        <f>SUMIFS(СВЦЭМ!$D$39:$D$782,СВЦЭМ!$A$39:$A$782,$A68,СВЦЭМ!$B$39:$B$782,P$47)+'СЕТ СН'!$G$11+СВЦЭМ!$D$10+'СЕТ СН'!$G$6-'СЕТ СН'!$G$23</f>
        <v>988.72674964000009</v>
      </c>
      <c r="Q68" s="36">
        <f>SUMIFS(СВЦЭМ!$D$39:$D$782,СВЦЭМ!$A$39:$A$782,$A68,СВЦЭМ!$B$39:$B$782,Q$47)+'СЕТ СН'!$G$11+СВЦЭМ!$D$10+'СЕТ СН'!$G$6-'СЕТ СН'!$G$23</f>
        <v>984.38857452000002</v>
      </c>
      <c r="R68" s="36">
        <f>SUMIFS(СВЦЭМ!$D$39:$D$782,СВЦЭМ!$A$39:$A$782,$A68,СВЦЭМ!$B$39:$B$782,R$47)+'СЕТ СН'!$G$11+СВЦЭМ!$D$10+'СЕТ СН'!$G$6-'СЕТ СН'!$G$23</f>
        <v>973.93239687000005</v>
      </c>
      <c r="S68" s="36">
        <f>SUMIFS(СВЦЭМ!$D$39:$D$782,СВЦЭМ!$A$39:$A$782,$A68,СВЦЭМ!$B$39:$B$782,S$47)+'СЕТ СН'!$G$11+СВЦЭМ!$D$10+'СЕТ СН'!$G$6-'СЕТ СН'!$G$23</f>
        <v>964.43588504000002</v>
      </c>
      <c r="T68" s="36">
        <f>SUMIFS(СВЦЭМ!$D$39:$D$782,СВЦЭМ!$A$39:$A$782,$A68,СВЦЭМ!$B$39:$B$782,T$47)+'СЕТ СН'!$G$11+СВЦЭМ!$D$10+'СЕТ СН'!$G$6-'СЕТ СН'!$G$23</f>
        <v>925.60190935000003</v>
      </c>
      <c r="U68" s="36">
        <f>SUMIFS(СВЦЭМ!$D$39:$D$782,СВЦЭМ!$A$39:$A$782,$A68,СВЦЭМ!$B$39:$B$782,U$47)+'СЕТ СН'!$G$11+СВЦЭМ!$D$10+'СЕТ СН'!$G$6-'СЕТ СН'!$G$23</f>
        <v>877.5972932200001</v>
      </c>
      <c r="V68" s="36">
        <f>SUMIFS(СВЦЭМ!$D$39:$D$782,СВЦЭМ!$A$39:$A$782,$A68,СВЦЭМ!$B$39:$B$782,V$47)+'СЕТ СН'!$G$11+СВЦЭМ!$D$10+'СЕТ СН'!$G$6-'СЕТ СН'!$G$23</f>
        <v>893.69699484</v>
      </c>
      <c r="W68" s="36">
        <f>SUMIFS(СВЦЭМ!$D$39:$D$782,СВЦЭМ!$A$39:$A$782,$A68,СВЦЭМ!$B$39:$B$782,W$47)+'СЕТ СН'!$G$11+СВЦЭМ!$D$10+'СЕТ СН'!$G$6-'СЕТ СН'!$G$23</f>
        <v>909.61105688000009</v>
      </c>
      <c r="X68" s="36">
        <f>SUMIFS(СВЦЭМ!$D$39:$D$782,СВЦЭМ!$A$39:$A$782,$A68,СВЦЭМ!$B$39:$B$782,X$47)+'СЕТ СН'!$G$11+СВЦЭМ!$D$10+'СЕТ СН'!$G$6-'СЕТ СН'!$G$23</f>
        <v>926.47239078000007</v>
      </c>
      <c r="Y68" s="36">
        <f>SUMIFS(СВЦЭМ!$D$39:$D$782,СВЦЭМ!$A$39:$A$782,$A68,СВЦЭМ!$B$39:$B$782,Y$47)+'СЕТ СН'!$G$11+СВЦЭМ!$D$10+'СЕТ СН'!$G$6-'СЕТ СН'!$G$23</f>
        <v>896.64728529000001</v>
      </c>
    </row>
    <row r="69" spans="1:26" ht="15.75" x14ac:dyDescent="0.2">
      <c r="A69" s="35">
        <f t="shared" si="1"/>
        <v>44338</v>
      </c>
      <c r="B69" s="36">
        <f>SUMIFS(СВЦЭМ!$D$39:$D$782,СВЦЭМ!$A$39:$A$782,$A69,СВЦЭМ!$B$39:$B$782,B$47)+'СЕТ СН'!$G$11+СВЦЭМ!$D$10+'СЕТ СН'!$G$6-'СЕТ СН'!$G$23</f>
        <v>938.19915830000002</v>
      </c>
      <c r="C69" s="36">
        <f>SUMIFS(СВЦЭМ!$D$39:$D$782,СВЦЭМ!$A$39:$A$782,$A69,СВЦЭМ!$B$39:$B$782,C$47)+'СЕТ СН'!$G$11+СВЦЭМ!$D$10+'СЕТ СН'!$G$6-'СЕТ СН'!$G$23</f>
        <v>942.23261757</v>
      </c>
      <c r="D69" s="36">
        <f>SUMIFS(СВЦЭМ!$D$39:$D$782,СВЦЭМ!$A$39:$A$782,$A69,СВЦЭМ!$B$39:$B$782,D$47)+'СЕТ СН'!$G$11+СВЦЭМ!$D$10+'СЕТ СН'!$G$6-'СЕТ СН'!$G$23</f>
        <v>972.42699454000001</v>
      </c>
      <c r="E69" s="36">
        <f>SUMIFS(СВЦЭМ!$D$39:$D$782,СВЦЭМ!$A$39:$A$782,$A69,СВЦЭМ!$B$39:$B$782,E$47)+'СЕТ СН'!$G$11+СВЦЭМ!$D$10+'СЕТ СН'!$G$6-'СЕТ СН'!$G$23</f>
        <v>994.23381624000001</v>
      </c>
      <c r="F69" s="36">
        <f>SUMIFS(СВЦЭМ!$D$39:$D$782,СВЦЭМ!$A$39:$A$782,$A69,СВЦЭМ!$B$39:$B$782,F$47)+'СЕТ СН'!$G$11+СВЦЭМ!$D$10+'СЕТ СН'!$G$6-'СЕТ СН'!$G$23</f>
        <v>998.17419705000009</v>
      </c>
      <c r="G69" s="36">
        <f>SUMIFS(СВЦЭМ!$D$39:$D$782,СВЦЭМ!$A$39:$A$782,$A69,СВЦЭМ!$B$39:$B$782,G$47)+'СЕТ СН'!$G$11+СВЦЭМ!$D$10+'СЕТ СН'!$G$6-'СЕТ СН'!$G$23</f>
        <v>993.69597282000007</v>
      </c>
      <c r="H69" s="36">
        <f>SUMIFS(СВЦЭМ!$D$39:$D$782,СВЦЭМ!$A$39:$A$782,$A69,СВЦЭМ!$B$39:$B$782,H$47)+'СЕТ СН'!$G$11+СВЦЭМ!$D$10+'СЕТ СН'!$G$6-'СЕТ СН'!$G$23</f>
        <v>979.61456947000011</v>
      </c>
      <c r="I69" s="36">
        <f>SUMIFS(СВЦЭМ!$D$39:$D$782,СВЦЭМ!$A$39:$A$782,$A69,СВЦЭМ!$B$39:$B$782,I$47)+'СЕТ СН'!$G$11+СВЦЭМ!$D$10+'СЕТ СН'!$G$6-'СЕТ СН'!$G$23</f>
        <v>906.30621832000008</v>
      </c>
      <c r="J69" s="36">
        <f>SUMIFS(СВЦЭМ!$D$39:$D$782,СВЦЭМ!$A$39:$A$782,$A69,СВЦЭМ!$B$39:$B$782,J$47)+'СЕТ СН'!$G$11+СВЦЭМ!$D$10+'СЕТ СН'!$G$6-'СЕТ СН'!$G$23</f>
        <v>869.68744124000011</v>
      </c>
      <c r="K69" s="36">
        <f>SUMIFS(СВЦЭМ!$D$39:$D$782,СВЦЭМ!$A$39:$A$782,$A69,СВЦЭМ!$B$39:$B$782,K$47)+'СЕТ СН'!$G$11+СВЦЭМ!$D$10+'СЕТ СН'!$G$6-'СЕТ СН'!$G$23</f>
        <v>820.06479704000003</v>
      </c>
      <c r="L69" s="36">
        <f>SUMIFS(СВЦЭМ!$D$39:$D$782,СВЦЭМ!$A$39:$A$782,$A69,СВЦЭМ!$B$39:$B$782,L$47)+'СЕТ СН'!$G$11+СВЦЭМ!$D$10+'СЕТ СН'!$G$6-'СЕТ СН'!$G$23</f>
        <v>816.09656129000007</v>
      </c>
      <c r="M69" s="36">
        <f>SUMIFS(СВЦЭМ!$D$39:$D$782,СВЦЭМ!$A$39:$A$782,$A69,СВЦЭМ!$B$39:$B$782,M$47)+'СЕТ СН'!$G$11+СВЦЭМ!$D$10+'СЕТ СН'!$G$6-'СЕТ СН'!$G$23</f>
        <v>833.49228831000005</v>
      </c>
      <c r="N69" s="36">
        <f>SUMIFS(СВЦЭМ!$D$39:$D$782,СВЦЭМ!$A$39:$A$782,$A69,СВЦЭМ!$B$39:$B$782,N$47)+'СЕТ СН'!$G$11+СВЦЭМ!$D$10+'СЕТ СН'!$G$6-'СЕТ СН'!$G$23</f>
        <v>888.17146428000001</v>
      </c>
      <c r="O69" s="36">
        <f>SUMIFS(СВЦЭМ!$D$39:$D$782,СВЦЭМ!$A$39:$A$782,$A69,СВЦЭМ!$B$39:$B$782,O$47)+'СЕТ СН'!$G$11+СВЦЭМ!$D$10+'СЕТ СН'!$G$6-'СЕТ СН'!$G$23</f>
        <v>933.40090834</v>
      </c>
      <c r="P69" s="36">
        <f>SUMIFS(СВЦЭМ!$D$39:$D$782,СВЦЭМ!$A$39:$A$782,$A69,СВЦЭМ!$B$39:$B$782,P$47)+'СЕТ СН'!$G$11+СВЦЭМ!$D$10+'СЕТ СН'!$G$6-'СЕТ СН'!$G$23</f>
        <v>954.27349927</v>
      </c>
      <c r="Q69" s="36">
        <f>SUMIFS(СВЦЭМ!$D$39:$D$782,СВЦЭМ!$A$39:$A$782,$A69,СВЦЭМ!$B$39:$B$782,Q$47)+'СЕТ СН'!$G$11+СВЦЭМ!$D$10+'СЕТ СН'!$G$6-'СЕТ СН'!$G$23</f>
        <v>952.25634332000004</v>
      </c>
      <c r="R69" s="36">
        <f>SUMIFS(СВЦЭМ!$D$39:$D$782,СВЦЭМ!$A$39:$A$782,$A69,СВЦЭМ!$B$39:$B$782,R$47)+'СЕТ СН'!$G$11+СВЦЭМ!$D$10+'СЕТ СН'!$G$6-'СЕТ СН'!$G$23</f>
        <v>940.30685315000005</v>
      </c>
      <c r="S69" s="36">
        <f>SUMIFS(СВЦЭМ!$D$39:$D$782,СВЦЭМ!$A$39:$A$782,$A69,СВЦЭМ!$B$39:$B$782,S$47)+'СЕТ СН'!$G$11+СВЦЭМ!$D$10+'СЕТ СН'!$G$6-'СЕТ СН'!$G$23</f>
        <v>913.64996311000004</v>
      </c>
      <c r="T69" s="36">
        <f>SUMIFS(СВЦЭМ!$D$39:$D$782,СВЦЭМ!$A$39:$A$782,$A69,СВЦЭМ!$B$39:$B$782,T$47)+'СЕТ СН'!$G$11+СВЦЭМ!$D$10+'СЕТ СН'!$G$6-'СЕТ СН'!$G$23</f>
        <v>863.49029904000008</v>
      </c>
      <c r="U69" s="36">
        <f>SUMIFS(СВЦЭМ!$D$39:$D$782,СВЦЭМ!$A$39:$A$782,$A69,СВЦЭМ!$B$39:$B$782,U$47)+'СЕТ СН'!$G$11+СВЦЭМ!$D$10+'СЕТ СН'!$G$6-'СЕТ СН'!$G$23</f>
        <v>837.44796111000005</v>
      </c>
      <c r="V69" s="36">
        <f>SUMIFS(СВЦЭМ!$D$39:$D$782,СВЦЭМ!$A$39:$A$782,$A69,СВЦЭМ!$B$39:$B$782,V$47)+'СЕТ СН'!$G$11+СВЦЭМ!$D$10+'СЕТ СН'!$G$6-'СЕТ СН'!$G$23</f>
        <v>838.35528019000003</v>
      </c>
      <c r="W69" s="36">
        <f>SUMIFS(СВЦЭМ!$D$39:$D$782,СВЦЭМ!$A$39:$A$782,$A69,СВЦЭМ!$B$39:$B$782,W$47)+'СЕТ СН'!$G$11+СВЦЭМ!$D$10+'СЕТ СН'!$G$6-'СЕТ СН'!$G$23</f>
        <v>869.94750380000005</v>
      </c>
      <c r="X69" s="36">
        <f>SUMIFS(СВЦЭМ!$D$39:$D$782,СВЦЭМ!$A$39:$A$782,$A69,СВЦЭМ!$B$39:$B$782,X$47)+'СЕТ СН'!$G$11+СВЦЭМ!$D$10+'СЕТ СН'!$G$6-'СЕТ СН'!$G$23</f>
        <v>843.33635619000006</v>
      </c>
      <c r="Y69" s="36">
        <f>SUMIFS(СВЦЭМ!$D$39:$D$782,СВЦЭМ!$A$39:$A$782,$A69,СВЦЭМ!$B$39:$B$782,Y$47)+'СЕТ СН'!$G$11+СВЦЭМ!$D$10+'СЕТ СН'!$G$6-'СЕТ СН'!$G$23</f>
        <v>837.87180207000006</v>
      </c>
    </row>
    <row r="70" spans="1:26" ht="15.75" x14ac:dyDescent="0.2">
      <c r="A70" s="35">
        <f t="shared" si="1"/>
        <v>44339</v>
      </c>
      <c r="B70" s="36">
        <f>SUMIFS(СВЦЭМ!$D$39:$D$782,СВЦЭМ!$A$39:$A$782,$A70,СВЦЭМ!$B$39:$B$782,B$47)+'СЕТ СН'!$G$11+СВЦЭМ!$D$10+'СЕТ СН'!$G$6-'СЕТ СН'!$G$23</f>
        <v>917.67210917</v>
      </c>
      <c r="C70" s="36">
        <f>SUMIFS(СВЦЭМ!$D$39:$D$782,СВЦЭМ!$A$39:$A$782,$A70,СВЦЭМ!$B$39:$B$782,C$47)+'СЕТ СН'!$G$11+СВЦЭМ!$D$10+'СЕТ СН'!$G$6-'СЕТ СН'!$G$23</f>
        <v>975.98856065000007</v>
      </c>
      <c r="D70" s="36">
        <f>SUMIFS(СВЦЭМ!$D$39:$D$782,СВЦЭМ!$A$39:$A$782,$A70,СВЦЭМ!$B$39:$B$782,D$47)+'СЕТ СН'!$G$11+СВЦЭМ!$D$10+'СЕТ СН'!$G$6-'СЕТ СН'!$G$23</f>
        <v>998.96126420000007</v>
      </c>
      <c r="E70" s="36">
        <f>SUMIFS(СВЦЭМ!$D$39:$D$782,СВЦЭМ!$A$39:$A$782,$A70,СВЦЭМ!$B$39:$B$782,E$47)+'СЕТ СН'!$G$11+СВЦЭМ!$D$10+'СЕТ СН'!$G$6-'СЕТ СН'!$G$23</f>
        <v>1008.7525268100001</v>
      </c>
      <c r="F70" s="36">
        <f>SUMIFS(СВЦЭМ!$D$39:$D$782,СВЦЭМ!$A$39:$A$782,$A70,СВЦЭМ!$B$39:$B$782,F$47)+'СЕТ СН'!$G$11+СВЦЭМ!$D$10+'СЕТ СН'!$G$6-'СЕТ СН'!$G$23</f>
        <v>1029.7778494300001</v>
      </c>
      <c r="G70" s="36">
        <f>SUMIFS(СВЦЭМ!$D$39:$D$782,СВЦЭМ!$A$39:$A$782,$A70,СВЦЭМ!$B$39:$B$782,G$47)+'СЕТ СН'!$G$11+СВЦЭМ!$D$10+'СЕТ СН'!$G$6-'СЕТ СН'!$G$23</f>
        <v>1030.55720146</v>
      </c>
      <c r="H70" s="36">
        <f>SUMIFS(СВЦЭМ!$D$39:$D$782,СВЦЭМ!$A$39:$A$782,$A70,СВЦЭМ!$B$39:$B$782,H$47)+'СЕТ СН'!$G$11+СВЦЭМ!$D$10+'СЕТ СН'!$G$6-'СЕТ СН'!$G$23</f>
        <v>1031.4167408200001</v>
      </c>
      <c r="I70" s="36">
        <f>SUMIFS(СВЦЭМ!$D$39:$D$782,СВЦЭМ!$A$39:$A$782,$A70,СВЦЭМ!$B$39:$B$782,I$47)+'СЕТ СН'!$G$11+СВЦЭМ!$D$10+'СЕТ СН'!$G$6-'СЕТ СН'!$G$23</f>
        <v>955.07580699000005</v>
      </c>
      <c r="J70" s="36">
        <f>SUMIFS(СВЦЭМ!$D$39:$D$782,СВЦЭМ!$A$39:$A$782,$A70,СВЦЭМ!$B$39:$B$782,J$47)+'СЕТ СН'!$G$11+СВЦЭМ!$D$10+'СЕТ СН'!$G$6-'СЕТ СН'!$G$23</f>
        <v>920.82507654000005</v>
      </c>
      <c r="K70" s="36">
        <f>SUMIFS(СВЦЭМ!$D$39:$D$782,СВЦЭМ!$A$39:$A$782,$A70,СВЦЭМ!$B$39:$B$782,K$47)+'СЕТ СН'!$G$11+СВЦЭМ!$D$10+'СЕТ СН'!$G$6-'СЕТ СН'!$G$23</f>
        <v>863.32655435000004</v>
      </c>
      <c r="L70" s="36">
        <f>SUMIFS(СВЦЭМ!$D$39:$D$782,СВЦЭМ!$A$39:$A$782,$A70,СВЦЭМ!$B$39:$B$782,L$47)+'СЕТ СН'!$G$11+СВЦЭМ!$D$10+'СЕТ СН'!$G$6-'СЕТ СН'!$G$23</f>
        <v>848.02291544000002</v>
      </c>
      <c r="M70" s="36">
        <f>SUMIFS(СВЦЭМ!$D$39:$D$782,СВЦЭМ!$A$39:$A$782,$A70,СВЦЭМ!$B$39:$B$782,M$47)+'СЕТ СН'!$G$11+СВЦЭМ!$D$10+'СЕТ СН'!$G$6-'СЕТ СН'!$G$23</f>
        <v>855.39932517000011</v>
      </c>
      <c r="N70" s="36">
        <f>SUMIFS(СВЦЭМ!$D$39:$D$782,СВЦЭМ!$A$39:$A$782,$A70,СВЦЭМ!$B$39:$B$782,N$47)+'СЕТ СН'!$G$11+СВЦЭМ!$D$10+'СЕТ СН'!$G$6-'СЕТ СН'!$G$23</f>
        <v>893.67310932000009</v>
      </c>
      <c r="O70" s="36">
        <f>SUMIFS(СВЦЭМ!$D$39:$D$782,СВЦЭМ!$A$39:$A$782,$A70,СВЦЭМ!$B$39:$B$782,O$47)+'СЕТ СН'!$G$11+СВЦЭМ!$D$10+'СЕТ СН'!$G$6-'СЕТ СН'!$G$23</f>
        <v>936.78892408000002</v>
      </c>
      <c r="P70" s="36">
        <f>SUMIFS(СВЦЭМ!$D$39:$D$782,СВЦЭМ!$A$39:$A$782,$A70,СВЦЭМ!$B$39:$B$782,P$47)+'СЕТ СН'!$G$11+СВЦЭМ!$D$10+'СЕТ СН'!$G$6-'СЕТ СН'!$G$23</f>
        <v>964.5494126000001</v>
      </c>
      <c r="Q70" s="36">
        <f>SUMIFS(СВЦЭМ!$D$39:$D$782,СВЦЭМ!$A$39:$A$782,$A70,СВЦЭМ!$B$39:$B$782,Q$47)+'СЕТ СН'!$G$11+СВЦЭМ!$D$10+'СЕТ СН'!$G$6-'СЕТ СН'!$G$23</f>
        <v>976.86922502000004</v>
      </c>
      <c r="R70" s="36">
        <f>SUMIFS(СВЦЭМ!$D$39:$D$782,СВЦЭМ!$A$39:$A$782,$A70,СВЦЭМ!$B$39:$B$782,R$47)+'СЕТ СН'!$G$11+СВЦЭМ!$D$10+'СЕТ СН'!$G$6-'СЕТ СН'!$G$23</f>
        <v>965.46867715000008</v>
      </c>
      <c r="S70" s="36">
        <f>SUMIFS(СВЦЭМ!$D$39:$D$782,СВЦЭМ!$A$39:$A$782,$A70,СВЦЭМ!$B$39:$B$782,S$47)+'СЕТ СН'!$G$11+СВЦЭМ!$D$10+'СЕТ СН'!$G$6-'СЕТ СН'!$G$23</f>
        <v>944.07634325000004</v>
      </c>
      <c r="T70" s="36">
        <f>SUMIFS(СВЦЭМ!$D$39:$D$782,СВЦЭМ!$A$39:$A$782,$A70,СВЦЭМ!$B$39:$B$782,T$47)+'СЕТ СН'!$G$11+СВЦЭМ!$D$10+'СЕТ СН'!$G$6-'СЕТ СН'!$G$23</f>
        <v>902.40657384000008</v>
      </c>
      <c r="U70" s="36">
        <f>SUMIFS(СВЦЭМ!$D$39:$D$782,СВЦЭМ!$A$39:$A$782,$A70,СВЦЭМ!$B$39:$B$782,U$47)+'СЕТ СН'!$G$11+СВЦЭМ!$D$10+'СЕТ СН'!$G$6-'СЕТ СН'!$G$23</f>
        <v>856.20293998000011</v>
      </c>
      <c r="V70" s="36">
        <f>SUMIFS(СВЦЭМ!$D$39:$D$782,СВЦЭМ!$A$39:$A$782,$A70,СВЦЭМ!$B$39:$B$782,V$47)+'СЕТ СН'!$G$11+СВЦЭМ!$D$10+'СЕТ СН'!$G$6-'СЕТ СН'!$G$23</f>
        <v>840.78561949000004</v>
      </c>
      <c r="W70" s="36">
        <f>SUMIFS(СВЦЭМ!$D$39:$D$782,СВЦЭМ!$A$39:$A$782,$A70,СВЦЭМ!$B$39:$B$782,W$47)+'СЕТ СН'!$G$11+СВЦЭМ!$D$10+'СЕТ СН'!$G$6-'СЕТ СН'!$G$23</f>
        <v>816.83051007000006</v>
      </c>
      <c r="X70" s="36">
        <f>SUMIFS(СВЦЭМ!$D$39:$D$782,СВЦЭМ!$A$39:$A$782,$A70,СВЦЭМ!$B$39:$B$782,X$47)+'СЕТ СН'!$G$11+СВЦЭМ!$D$10+'СЕТ СН'!$G$6-'СЕТ СН'!$G$23</f>
        <v>905.98579548000009</v>
      </c>
      <c r="Y70" s="36">
        <f>SUMIFS(СВЦЭМ!$D$39:$D$782,СВЦЭМ!$A$39:$A$782,$A70,СВЦЭМ!$B$39:$B$782,Y$47)+'СЕТ СН'!$G$11+СВЦЭМ!$D$10+'СЕТ СН'!$G$6-'СЕТ СН'!$G$23</f>
        <v>897.12202292000006</v>
      </c>
    </row>
    <row r="71" spans="1:26" ht="15.75" x14ac:dyDescent="0.2">
      <c r="A71" s="35">
        <f t="shared" si="1"/>
        <v>44340</v>
      </c>
      <c r="B71" s="36">
        <f>SUMIFS(СВЦЭМ!$D$39:$D$782,СВЦЭМ!$A$39:$A$782,$A71,СВЦЭМ!$B$39:$B$782,B$47)+'СЕТ СН'!$G$11+СВЦЭМ!$D$10+'СЕТ СН'!$G$6-'СЕТ СН'!$G$23</f>
        <v>980.78102057000001</v>
      </c>
      <c r="C71" s="36">
        <f>SUMIFS(СВЦЭМ!$D$39:$D$782,СВЦЭМ!$A$39:$A$782,$A71,СВЦЭМ!$B$39:$B$782,C$47)+'СЕТ СН'!$G$11+СВЦЭМ!$D$10+'СЕТ СН'!$G$6-'СЕТ СН'!$G$23</f>
        <v>1049.46801024</v>
      </c>
      <c r="D71" s="36">
        <f>SUMIFS(СВЦЭМ!$D$39:$D$782,СВЦЭМ!$A$39:$A$782,$A71,СВЦЭМ!$B$39:$B$782,D$47)+'СЕТ СН'!$G$11+СВЦЭМ!$D$10+'СЕТ СН'!$G$6-'СЕТ СН'!$G$23</f>
        <v>1097.2172128499999</v>
      </c>
      <c r="E71" s="36">
        <f>SUMIFS(СВЦЭМ!$D$39:$D$782,СВЦЭМ!$A$39:$A$782,$A71,СВЦЭМ!$B$39:$B$782,E$47)+'СЕТ СН'!$G$11+СВЦЭМ!$D$10+'СЕТ СН'!$G$6-'СЕТ СН'!$G$23</f>
        <v>1115.0145258099999</v>
      </c>
      <c r="F71" s="36">
        <f>SUMIFS(СВЦЭМ!$D$39:$D$782,СВЦЭМ!$A$39:$A$782,$A71,СВЦЭМ!$B$39:$B$782,F$47)+'СЕТ СН'!$G$11+СВЦЭМ!$D$10+'СЕТ СН'!$G$6-'СЕТ СН'!$G$23</f>
        <v>1134.0568984199999</v>
      </c>
      <c r="G71" s="36">
        <f>SUMIFS(СВЦЭМ!$D$39:$D$782,СВЦЭМ!$A$39:$A$782,$A71,СВЦЭМ!$B$39:$B$782,G$47)+'СЕТ СН'!$G$11+СВЦЭМ!$D$10+'СЕТ СН'!$G$6-'СЕТ СН'!$G$23</f>
        <v>1095.5828095700001</v>
      </c>
      <c r="H71" s="36">
        <f>SUMIFS(СВЦЭМ!$D$39:$D$782,СВЦЭМ!$A$39:$A$782,$A71,СВЦЭМ!$B$39:$B$782,H$47)+'СЕТ СН'!$G$11+СВЦЭМ!$D$10+'СЕТ СН'!$G$6-'СЕТ СН'!$G$23</f>
        <v>1036.4569658299999</v>
      </c>
      <c r="I71" s="36">
        <f>SUMIFS(СВЦЭМ!$D$39:$D$782,СВЦЭМ!$A$39:$A$782,$A71,СВЦЭМ!$B$39:$B$782,I$47)+'СЕТ СН'!$G$11+СВЦЭМ!$D$10+'СЕТ СН'!$G$6-'СЕТ СН'!$G$23</f>
        <v>958.39575679000006</v>
      </c>
      <c r="J71" s="36">
        <f>SUMIFS(СВЦЭМ!$D$39:$D$782,СВЦЭМ!$A$39:$A$782,$A71,СВЦЭМ!$B$39:$B$782,J$47)+'СЕТ СН'!$G$11+СВЦЭМ!$D$10+'СЕТ СН'!$G$6-'СЕТ СН'!$G$23</f>
        <v>914.52539757000011</v>
      </c>
      <c r="K71" s="36">
        <f>SUMIFS(СВЦЭМ!$D$39:$D$782,СВЦЭМ!$A$39:$A$782,$A71,СВЦЭМ!$B$39:$B$782,K$47)+'СЕТ СН'!$G$11+СВЦЭМ!$D$10+'СЕТ СН'!$G$6-'СЕТ СН'!$G$23</f>
        <v>862.46128113000009</v>
      </c>
      <c r="L71" s="36">
        <f>SUMIFS(СВЦЭМ!$D$39:$D$782,СВЦЭМ!$A$39:$A$782,$A71,СВЦЭМ!$B$39:$B$782,L$47)+'СЕТ СН'!$G$11+СВЦЭМ!$D$10+'СЕТ СН'!$G$6-'СЕТ СН'!$G$23</f>
        <v>853.10382161000007</v>
      </c>
      <c r="M71" s="36">
        <f>SUMIFS(СВЦЭМ!$D$39:$D$782,СВЦЭМ!$A$39:$A$782,$A71,СВЦЭМ!$B$39:$B$782,M$47)+'СЕТ СН'!$G$11+СВЦЭМ!$D$10+'СЕТ СН'!$G$6-'СЕТ СН'!$G$23</f>
        <v>852.7628387200001</v>
      </c>
      <c r="N71" s="36">
        <f>SUMIFS(СВЦЭМ!$D$39:$D$782,СВЦЭМ!$A$39:$A$782,$A71,СВЦЭМ!$B$39:$B$782,N$47)+'СЕТ СН'!$G$11+СВЦЭМ!$D$10+'СЕТ СН'!$G$6-'СЕТ СН'!$G$23</f>
        <v>892.50951387000009</v>
      </c>
      <c r="O71" s="36">
        <f>SUMIFS(СВЦЭМ!$D$39:$D$782,СВЦЭМ!$A$39:$A$782,$A71,СВЦЭМ!$B$39:$B$782,O$47)+'СЕТ СН'!$G$11+СВЦЭМ!$D$10+'СЕТ СН'!$G$6-'СЕТ СН'!$G$23</f>
        <v>923.13462363000008</v>
      </c>
      <c r="P71" s="36">
        <f>SUMIFS(СВЦЭМ!$D$39:$D$782,СВЦЭМ!$A$39:$A$782,$A71,СВЦЭМ!$B$39:$B$782,P$47)+'СЕТ СН'!$G$11+СВЦЭМ!$D$10+'СЕТ СН'!$G$6-'СЕТ СН'!$G$23</f>
        <v>938.35282440000003</v>
      </c>
      <c r="Q71" s="36">
        <f>SUMIFS(СВЦЭМ!$D$39:$D$782,СВЦЭМ!$A$39:$A$782,$A71,СВЦЭМ!$B$39:$B$782,Q$47)+'СЕТ СН'!$G$11+СВЦЭМ!$D$10+'СЕТ СН'!$G$6-'СЕТ СН'!$G$23</f>
        <v>936.20596687000011</v>
      </c>
      <c r="R71" s="36">
        <f>SUMIFS(СВЦЭМ!$D$39:$D$782,СВЦЭМ!$A$39:$A$782,$A71,СВЦЭМ!$B$39:$B$782,R$47)+'СЕТ СН'!$G$11+СВЦЭМ!$D$10+'СЕТ СН'!$G$6-'СЕТ СН'!$G$23</f>
        <v>916.80395873000009</v>
      </c>
      <c r="S71" s="36">
        <f>SUMIFS(СВЦЭМ!$D$39:$D$782,СВЦЭМ!$A$39:$A$782,$A71,СВЦЭМ!$B$39:$B$782,S$47)+'СЕТ СН'!$G$11+СВЦЭМ!$D$10+'СЕТ СН'!$G$6-'СЕТ СН'!$G$23</f>
        <v>889.42984550000006</v>
      </c>
      <c r="T71" s="36">
        <f>SUMIFS(СВЦЭМ!$D$39:$D$782,СВЦЭМ!$A$39:$A$782,$A71,СВЦЭМ!$B$39:$B$782,T$47)+'СЕТ СН'!$G$11+СВЦЭМ!$D$10+'СЕТ СН'!$G$6-'СЕТ СН'!$G$23</f>
        <v>867.0619571200001</v>
      </c>
      <c r="U71" s="36">
        <f>SUMIFS(СВЦЭМ!$D$39:$D$782,СВЦЭМ!$A$39:$A$782,$A71,СВЦЭМ!$B$39:$B$782,U$47)+'СЕТ СН'!$G$11+СВЦЭМ!$D$10+'СЕТ СН'!$G$6-'СЕТ СН'!$G$23</f>
        <v>839.44705088000001</v>
      </c>
      <c r="V71" s="36">
        <f>SUMIFS(СВЦЭМ!$D$39:$D$782,СВЦЭМ!$A$39:$A$782,$A71,СВЦЭМ!$B$39:$B$782,V$47)+'СЕТ СН'!$G$11+СВЦЭМ!$D$10+'СЕТ СН'!$G$6-'СЕТ СН'!$G$23</f>
        <v>849.07343937000007</v>
      </c>
      <c r="W71" s="36">
        <f>SUMIFS(СВЦЭМ!$D$39:$D$782,СВЦЭМ!$A$39:$A$782,$A71,СВЦЭМ!$B$39:$B$782,W$47)+'СЕТ СН'!$G$11+СВЦЭМ!$D$10+'СЕТ СН'!$G$6-'СЕТ СН'!$G$23</f>
        <v>869.80878533000009</v>
      </c>
      <c r="X71" s="36">
        <f>SUMIFS(СВЦЭМ!$D$39:$D$782,СВЦЭМ!$A$39:$A$782,$A71,СВЦЭМ!$B$39:$B$782,X$47)+'СЕТ СН'!$G$11+СВЦЭМ!$D$10+'СЕТ СН'!$G$6-'СЕТ СН'!$G$23</f>
        <v>851.04216195000004</v>
      </c>
      <c r="Y71" s="36">
        <f>SUMIFS(СВЦЭМ!$D$39:$D$782,СВЦЭМ!$A$39:$A$782,$A71,СВЦЭМ!$B$39:$B$782,Y$47)+'СЕТ СН'!$G$11+СВЦЭМ!$D$10+'СЕТ СН'!$G$6-'СЕТ СН'!$G$23</f>
        <v>864.31607643000007</v>
      </c>
    </row>
    <row r="72" spans="1:26" ht="15.75" x14ac:dyDescent="0.2">
      <c r="A72" s="35">
        <f t="shared" si="1"/>
        <v>44341</v>
      </c>
      <c r="B72" s="36">
        <f>SUMIFS(СВЦЭМ!$D$39:$D$782,СВЦЭМ!$A$39:$A$782,$A72,СВЦЭМ!$B$39:$B$782,B$47)+'СЕТ СН'!$G$11+СВЦЭМ!$D$10+'СЕТ СН'!$G$6-'СЕТ СН'!$G$23</f>
        <v>975.00765174000003</v>
      </c>
      <c r="C72" s="36">
        <f>SUMIFS(СВЦЭМ!$D$39:$D$782,СВЦЭМ!$A$39:$A$782,$A72,СВЦЭМ!$B$39:$B$782,C$47)+'СЕТ СН'!$G$11+СВЦЭМ!$D$10+'СЕТ СН'!$G$6-'СЕТ СН'!$G$23</f>
        <v>1023.4563027600001</v>
      </c>
      <c r="D72" s="36">
        <f>SUMIFS(СВЦЭМ!$D$39:$D$782,СВЦЭМ!$A$39:$A$782,$A72,СВЦЭМ!$B$39:$B$782,D$47)+'СЕТ СН'!$G$11+СВЦЭМ!$D$10+'СЕТ СН'!$G$6-'СЕТ СН'!$G$23</f>
        <v>1048.53981421</v>
      </c>
      <c r="E72" s="36">
        <f>SUMIFS(СВЦЭМ!$D$39:$D$782,СВЦЭМ!$A$39:$A$782,$A72,СВЦЭМ!$B$39:$B$782,E$47)+'СЕТ СН'!$G$11+СВЦЭМ!$D$10+'СЕТ СН'!$G$6-'СЕТ СН'!$G$23</f>
        <v>1043.7664864999999</v>
      </c>
      <c r="F72" s="36">
        <f>SUMIFS(СВЦЭМ!$D$39:$D$782,СВЦЭМ!$A$39:$A$782,$A72,СВЦЭМ!$B$39:$B$782,F$47)+'СЕТ СН'!$G$11+СВЦЭМ!$D$10+'СЕТ СН'!$G$6-'СЕТ СН'!$G$23</f>
        <v>1052.7133835899999</v>
      </c>
      <c r="G72" s="36">
        <f>SUMIFS(СВЦЭМ!$D$39:$D$782,СВЦЭМ!$A$39:$A$782,$A72,СВЦЭМ!$B$39:$B$782,G$47)+'СЕТ СН'!$G$11+СВЦЭМ!$D$10+'СЕТ СН'!$G$6-'СЕТ СН'!$G$23</f>
        <v>1045.6399441599999</v>
      </c>
      <c r="H72" s="36">
        <f>SUMIFS(СВЦЭМ!$D$39:$D$782,СВЦЭМ!$A$39:$A$782,$A72,СВЦЭМ!$B$39:$B$782,H$47)+'СЕТ СН'!$G$11+СВЦЭМ!$D$10+'СЕТ СН'!$G$6-'СЕТ СН'!$G$23</f>
        <v>1000.11452535</v>
      </c>
      <c r="I72" s="36">
        <f>SUMIFS(СВЦЭМ!$D$39:$D$782,СВЦЭМ!$A$39:$A$782,$A72,СВЦЭМ!$B$39:$B$782,I$47)+'СЕТ СН'!$G$11+СВЦЭМ!$D$10+'СЕТ СН'!$G$6-'СЕТ СН'!$G$23</f>
        <v>916.85093941000002</v>
      </c>
      <c r="J72" s="36">
        <f>SUMIFS(СВЦЭМ!$D$39:$D$782,СВЦЭМ!$A$39:$A$782,$A72,СВЦЭМ!$B$39:$B$782,J$47)+'СЕТ СН'!$G$11+СВЦЭМ!$D$10+'СЕТ СН'!$G$6-'СЕТ СН'!$G$23</f>
        <v>833.83018405000007</v>
      </c>
      <c r="K72" s="36">
        <f>SUMIFS(СВЦЭМ!$D$39:$D$782,СВЦЭМ!$A$39:$A$782,$A72,СВЦЭМ!$B$39:$B$782,K$47)+'СЕТ СН'!$G$11+СВЦЭМ!$D$10+'СЕТ СН'!$G$6-'СЕТ СН'!$G$23</f>
        <v>797.71651955000004</v>
      </c>
      <c r="L72" s="36">
        <f>SUMIFS(СВЦЭМ!$D$39:$D$782,СВЦЭМ!$A$39:$A$782,$A72,СВЦЭМ!$B$39:$B$782,L$47)+'СЕТ СН'!$G$11+СВЦЭМ!$D$10+'СЕТ СН'!$G$6-'СЕТ СН'!$G$23</f>
        <v>805.07246576</v>
      </c>
      <c r="M72" s="36">
        <f>SUMIFS(СВЦЭМ!$D$39:$D$782,СВЦЭМ!$A$39:$A$782,$A72,СВЦЭМ!$B$39:$B$782,M$47)+'СЕТ СН'!$G$11+СВЦЭМ!$D$10+'СЕТ СН'!$G$6-'СЕТ СН'!$G$23</f>
        <v>798.38168154000005</v>
      </c>
      <c r="N72" s="36">
        <f>SUMIFS(СВЦЭМ!$D$39:$D$782,СВЦЭМ!$A$39:$A$782,$A72,СВЦЭМ!$B$39:$B$782,N$47)+'СЕТ СН'!$G$11+СВЦЭМ!$D$10+'СЕТ СН'!$G$6-'СЕТ СН'!$G$23</f>
        <v>849.32059682000011</v>
      </c>
      <c r="O72" s="36">
        <f>SUMIFS(СВЦЭМ!$D$39:$D$782,СВЦЭМ!$A$39:$A$782,$A72,СВЦЭМ!$B$39:$B$782,O$47)+'СЕТ СН'!$G$11+СВЦЭМ!$D$10+'СЕТ СН'!$G$6-'СЕТ СН'!$G$23</f>
        <v>902.06401136000011</v>
      </c>
      <c r="P72" s="36">
        <f>SUMIFS(СВЦЭМ!$D$39:$D$782,СВЦЭМ!$A$39:$A$782,$A72,СВЦЭМ!$B$39:$B$782,P$47)+'СЕТ СН'!$G$11+СВЦЭМ!$D$10+'СЕТ СН'!$G$6-'СЕТ СН'!$G$23</f>
        <v>925.50075013000003</v>
      </c>
      <c r="Q72" s="36">
        <f>SUMIFS(СВЦЭМ!$D$39:$D$782,СВЦЭМ!$A$39:$A$782,$A72,СВЦЭМ!$B$39:$B$782,Q$47)+'СЕТ СН'!$G$11+СВЦЭМ!$D$10+'СЕТ СН'!$G$6-'СЕТ СН'!$G$23</f>
        <v>925.28373551000004</v>
      </c>
      <c r="R72" s="36">
        <f>SUMIFS(СВЦЭМ!$D$39:$D$782,СВЦЭМ!$A$39:$A$782,$A72,СВЦЭМ!$B$39:$B$782,R$47)+'СЕТ СН'!$G$11+СВЦЭМ!$D$10+'СЕТ СН'!$G$6-'СЕТ СН'!$G$23</f>
        <v>911.26866148000011</v>
      </c>
      <c r="S72" s="36">
        <f>SUMIFS(СВЦЭМ!$D$39:$D$782,СВЦЭМ!$A$39:$A$782,$A72,СВЦЭМ!$B$39:$B$782,S$47)+'СЕТ СН'!$G$11+СВЦЭМ!$D$10+'СЕТ СН'!$G$6-'СЕТ СН'!$G$23</f>
        <v>885.33243172000005</v>
      </c>
      <c r="T72" s="36">
        <f>SUMIFS(СВЦЭМ!$D$39:$D$782,СВЦЭМ!$A$39:$A$782,$A72,СВЦЭМ!$B$39:$B$782,T$47)+'СЕТ СН'!$G$11+СВЦЭМ!$D$10+'СЕТ СН'!$G$6-'СЕТ СН'!$G$23</f>
        <v>836.54723651000006</v>
      </c>
      <c r="U72" s="36">
        <f>SUMIFS(СВЦЭМ!$D$39:$D$782,СВЦЭМ!$A$39:$A$782,$A72,СВЦЭМ!$B$39:$B$782,U$47)+'СЕТ СН'!$G$11+СВЦЭМ!$D$10+'СЕТ СН'!$G$6-'СЕТ СН'!$G$23</f>
        <v>818.15379200000007</v>
      </c>
      <c r="V72" s="36">
        <f>SUMIFS(СВЦЭМ!$D$39:$D$782,СВЦЭМ!$A$39:$A$782,$A72,СВЦЭМ!$B$39:$B$782,V$47)+'СЕТ СН'!$G$11+СВЦЭМ!$D$10+'СЕТ СН'!$G$6-'СЕТ СН'!$G$23</f>
        <v>830.55519465000009</v>
      </c>
      <c r="W72" s="36">
        <f>SUMIFS(СВЦЭМ!$D$39:$D$782,СВЦЭМ!$A$39:$A$782,$A72,СВЦЭМ!$B$39:$B$782,W$47)+'СЕТ СН'!$G$11+СВЦЭМ!$D$10+'СЕТ СН'!$G$6-'СЕТ СН'!$G$23</f>
        <v>859.70892775000004</v>
      </c>
      <c r="X72" s="36">
        <f>SUMIFS(СВЦЭМ!$D$39:$D$782,СВЦЭМ!$A$39:$A$782,$A72,СВЦЭМ!$B$39:$B$782,X$47)+'СЕТ СН'!$G$11+СВЦЭМ!$D$10+'СЕТ СН'!$G$6-'СЕТ СН'!$G$23</f>
        <v>832.60929371000009</v>
      </c>
      <c r="Y72" s="36">
        <f>SUMIFS(СВЦЭМ!$D$39:$D$782,СВЦЭМ!$A$39:$A$782,$A72,СВЦЭМ!$B$39:$B$782,Y$47)+'СЕТ СН'!$G$11+СВЦЭМ!$D$10+'СЕТ СН'!$G$6-'СЕТ СН'!$G$23</f>
        <v>850.59828181</v>
      </c>
    </row>
    <row r="73" spans="1:26" ht="15.75" x14ac:dyDescent="0.2">
      <c r="A73" s="35">
        <f t="shared" si="1"/>
        <v>44342</v>
      </c>
      <c r="B73" s="36">
        <f>SUMIFS(СВЦЭМ!$D$39:$D$782,СВЦЭМ!$A$39:$A$782,$A73,СВЦЭМ!$B$39:$B$782,B$47)+'СЕТ СН'!$G$11+СВЦЭМ!$D$10+'СЕТ СН'!$G$6-'СЕТ СН'!$G$23</f>
        <v>967.74777387000006</v>
      </c>
      <c r="C73" s="36">
        <f>SUMIFS(СВЦЭМ!$D$39:$D$782,СВЦЭМ!$A$39:$A$782,$A73,СВЦЭМ!$B$39:$B$782,C$47)+'СЕТ СН'!$G$11+СВЦЭМ!$D$10+'СЕТ СН'!$G$6-'СЕТ СН'!$G$23</f>
        <v>1030.8222148499999</v>
      </c>
      <c r="D73" s="36">
        <f>SUMIFS(СВЦЭМ!$D$39:$D$782,СВЦЭМ!$A$39:$A$782,$A73,СВЦЭМ!$B$39:$B$782,D$47)+'СЕТ СН'!$G$11+СВЦЭМ!$D$10+'СЕТ СН'!$G$6-'СЕТ СН'!$G$23</f>
        <v>1077.81179122</v>
      </c>
      <c r="E73" s="36">
        <f>SUMIFS(СВЦЭМ!$D$39:$D$782,СВЦЭМ!$A$39:$A$782,$A73,СВЦЭМ!$B$39:$B$782,E$47)+'СЕТ СН'!$G$11+СВЦЭМ!$D$10+'СЕТ СН'!$G$6-'СЕТ СН'!$G$23</f>
        <v>1096.9962476600001</v>
      </c>
      <c r="F73" s="36">
        <f>SUMIFS(СВЦЭМ!$D$39:$D$782,СВЦЭМ!$A$39:$A$782,$A73,СВЦЭМ!$B$39:$B$782,F$47)+'СЕТ СН'!$G$11+СВЦЭМ!$D$10+'СЕТ СН'!$G$6-'СЕТ СН'!$G$23</f>
        <v>1109.74618506</v>
      </c>
      <c r="G73" s="36">
        <f>SUMIFS(СВЦЭМ!$D$39:$D$782,СВЦЭМ!$A$39:$A$782,$A73,СВЦЭМ!$B$39:$B$782,G$47)+'СЕТ СН'!$G$11+СВЦЭМ!$D$10+'СЕТ СН'!$G$6-'СЕТ СН'!$G$23</f>
        <v>1086.4106327500001</v>
      </c>
      <c r="H73" s="36">
        <f>SUMIFS(СВЦЭМ!$D$39:$D$782,СВЦЭМ!$A$39:$A$782,$A73,СВЦЭМ!$B$39:$B$782,H$47)+'СЕТ СН'!$G$11+СВЦЭМ!$D$10+'СЕТ СН'!$G$6-'СЕТ СН'!$G$23</f>
        <v>1029.8348924100001</v>
      </c>
      <c r="I73" s="36">
        <f>SUMIFS(СВЦЭМ!$D$39:$D$782,СВЦЭМ!$A$39:$A$782,$A73,СВЦЭМ!$B$39:$B$782,I$47)+'СЕТ СН'!$G$11+СВЦЭМ!$D$10+'СЕТ СН'!$G$6-'СЕТ СН'!$G$23</f>
        <v>936.78913689000001</v>
      </c>
      <c r="J73" s="36">
        <f>SUMIFS(СВЦЭМ!$D$39:$D$782,СВЦЭМ!$A$39:$A$782,$A73,СВЦЭМ!$B$39:$B$782,J$47)+'СЕТ СН'!$G$11+СВЦЭМ!$D$10+'СЕТ СН'!$G$6-'СЕТ СН'!$G$23</f>
        <v>885.25649067000006</v>
      </c>
      <c r="K73" s="36">
        <f>SUMIFS(СВЦЭМ!$D$39:$D$782,СВЦЭМ!$A$39:$A$782,$A73,СВЦЭМ!$B$39:$B$782,K$47)+'СЕТ СН'!$G$11+СВЦЭМ!$D$10+'СЕТ СН'!$G$6-'СЕТ СН'!$G$23</f>
        <v>836.19983683000009</v>
      </c>
      <c r="L73" s="36">
        <f>SUMIFS(СВЦЭМ!$D$39:$D$782,СВЦЭМ!$A$39:$A$782,$A73,СВЦЭМ!$B$39:$B$782,L$47)+'СЕТ СН'!$G$11+СВЦЭМ!$D$10+'СЕТ СН'!$G$6-'СЕТ СН'!$G$23</f>
        <v>834.26599302000011</v>
      </c>
      <c r="M73" s="36">
        <f>SUMIFS(СВЦЭМ!$D$39:$D$782,СВЦЭМ!$A$39:$A$782,$A73,СВЦЭМ!$B$39:$B$782,M$47)+'СЕТ СН'!$G$11+СВЦЭМ!$D$10+'СЕТ СН'!$G$6-'СЕТ СН'!$G$23</f>
        <v>841.94372110000006</v>
      </c>
      <c r="N73" s="36">
        <f>SUMIFS(СВЦЭМ!$D$39:$D$782,СВЦЭМ!$A$39:$A$782,$A73,СВЦЭМ!$B$39:$B$782,N$47)+'СЕТ СН'!$G$11+СВЦЭМ!$D$10+'СЕТ СН'!$G$6-'СЕТ СН'!$G$23</f>
        <v>887.3530996400001</v>
      </c>
      <c r="O73" s="36">
        <f>SUMIFS(СВЦЭМ!$D$39:$D$782,СВЦЭМ!$A$39:$A$782,$A73,СВЦЭМ!$B$39:$B$782,O$47)+'СЕТ СН'!$G$11+СВЦЭМ!$D$10+'СЕТ СН'!$G$6-'СЕТ СН'!$G$23</f>
        <v>926.4146285600001</v>
      </c>
      <c r="P73" s="36">
        <f>SUMIFS(СВЦЭМ!$D$39:$D$782,СВЦЭМ!$A$39:$A$782,$A73,СВЦЭМ!$B$39:$B$782,P$47)+'СЕТ СН'!$G$11+СВЦЭМ!$D$10+'СЕТ СН'!$G$6-'СЕТ СН'!$G$23</f>
        <v>935.58816342</v>
      </c>
      <c r="Q73" s="36">
        <f>SUMIFS(СВЦЭМ!$D$39:$D$782,СВЦЭМ!$A$39:$A$782,$A73,СВЦЭМ!$B$39:$B$782,Q$47)+'СЕТ СН'!$G$11+СВЦЭМ!$D$10+'СЕТ СН'!$G$6-'СЕТ СН'!$G$23</f>
        <v>933.51660006000009</v>
      </c>
      <c r="R73" s="36">
        <f>SUMIFS(СВЦЭМ!$D$39:$D$782,СВЦЭМ!$A$39:$A$782,$A73,СВЦЭМ!$B$39:$B$782,R$47)+'СЕТ СН'!$G$11+СВЦЭМ!$D$10+'СЕТ СН'!$G$6-'СЕТ СН'!$G$23</f>
        <v>918.1198211300001</v>
      </c>
      <c r="S73" s="36">
        <f>SUMIFS(СВЦЭМ!$D$39:$D$782,СВЦЭМ!$A$39:$A$782,$A73,СВЦЭМ!$B$39:$B$782,S$47)+'СЕТ СН'!$G$11+СВЦЭМ!$D$10+'СЕТ СН'!$G$6-'СЕТ СН'!$G$23</f>
        <v>897.4397459700001</v>
      </c>
      <c r="T73" s="36">
        <f>SUMIFS(СВЦЭМ!$D$39:$D$782,СВЦЭМ!$A$39:$A$782,$A73,СВЦЭМ!$B$39:$B$782,T$47)+'СЕТ СН'!$G$11+СВЦЭМ!$D$10+'СЕТ СН'!$G$6-'СЕТ СН'!$G$23</f>
        <v>846.54058583000005</v>
      </c>
      <c r="U73" s="36">
        <f>SUMIFS(СВЦЭМ!$D$39:$D$782,СВЦЭМ!$A$39:$A$782,$A73,СВЦЭМ!$B$39:$B$782,U$47)+'СЕТ СН'!$G$11+СВЦЭМ!$D$10+'СЕТ СН'!$G$6-'СЕТ СН'!$G$23</f>
        <v>816.97155343000009</v>
      </c>
      <c r="V73" s="36">
        <f>SUMIFS(СВЦЭМ!$D$39:$D$782,СВЦЭМ!$A$39:$A$782,$A73,СВЦЭМ!$B$39:$B$782,V$47)+'СЕТ СН'!$G$11+СВЦЭМ!$D$10+'СЕТ СН'!$G$6-'СЕТ СН'!$G$23</f>
        <v>819.87978197000007</v>
      </c>
      <c r="W73" s="36">
        <f>SUMIFS(СВЦЭМ!$D$39:$D$782,СВЦЭМ!$A$39:$A$782,$A73,СВЦЭМ!$B$39:$B$782,W$47)+'СЕТ СН'!$G$11+СВЦЭМ!$D$10+'СЕТ СН'!$G$6-'СЕТ СН'!$G$23</f>
        <v>833.29885121000007</v>
      </c>
      <c r="X73" s="36">
        <f>SUMIFS(СВЦЭМ!$D$39:$D$782,СВЦЭМ!$A$39:$A$782,$A73,СВЦЭМ!$B$39:$B$782,X$47)+'СЕТ СН'!$G$11+СВЦЭМ!$D$10+'СЕТ СН'!$G$6-'СЕТ СН'!$G$23</f>
        <v>829.67555282000001</v>
      </c>
      <c r="Y73" s="36">
        <f>SUMIFS(СВЦЭМ!$D$39:$D$782,СВЦЭМ!$A$39:$A$782,$A73,СВЦЭМ!$B$39:$B$782,Y$47)+'СЕТ СН'!$G$11+СВЦЭМ!$D$10+'СЕТ СН'!$G$6-'СЕТ СН'!$G$23</f>
        <v>859.98501753000005</v>
      </c>
    </row>
    <row r="74" spans="1:26" ht="15.75" x14ac:dyDescent="0.2">
      <c r="A74" s="35">
        <f t="shared" si="1"/>
        <v>44343</v>
      </c>
      <c r="B74" s="36">
        <f>SUMIFS(СВЦЭМ!$D$39:$D$782,СВЦЭМ!$A$39:$A$782,$A74,СВЦЭМ!$B$39:$B$782,B$47)+'СЕТ СН'!$G$11+СВЦЭМ!$D$10+'СЕТ СН'!$G$6-'СЕТ СН'!$G$23</f>
        <v>872.86622356000009</v>
      </c>
      <c r="C74" s="36">
        <f>SUMIFS(СВЦЭМ!$D$39:$D$782,СВЦЭМ!$A$39:$A$782,$A74,СВЦЭМ!$B$39:$B$782,C$47)+'СЕТ СН'!$G$11+СВЦЭМ!$D$10+'СЕТ СН'!$G$6-'СЕТ СН'!$G$23</f>
        <v>936.32349249000004</v>
      </c>
      <c r="D74" s="36">
        <f>SUMIFS(СВЦЭМ!$D$39:$D$782,СВЦЭМ!$A$39:$A$782,$A74,СВЦЭМ!$B$39:$B$782,D$47)+'СЕТ СН'!$G$11+СВЦЭМ!$D$10+'СЕТ СН'!$G$6-'СЕТ СН'!$G$23</f>
        <v>980.23326481000004</v>
      </c>
      <c r="E74" s="36">
        <f>SUMIFS(СВЦЭМ!$D$39:$D$782,СВЦЭМ!$A$39:$A$782,$A74,СВЦЭМ!$B$39:$B$782,E$47)+'СЕТ СН'!$G$11+СВЦЭМ!$D$10+'СЕТ СН'!$G$6-'СЕТ СН'!$G$23</f>
        <v>999.16575989</v>
      </c>
      <c r="F74" s="36">
        <f>SUMIFS(СВЦЭМ!$D$39:$D$782,СВЦЭМ!$A$39:$A$782,$A74,СВЦЭМ!$B$39:$B$782,F$47)+'СЕТ СН'!$G$11+СВЦЭМ!$D$10+'СЕТ СН'!$G$6-'СЕТ СН'!$G$23</f>
        <v>1002.64632613</v>
      </c>
      <c r="G74" s="36">
        <f>SUMIFS(СВЦЭМ!$D$39:$D$782,СВЦЭМ!$A$39:$A$782,$A74,СВЦЭМ!$B$39:$B$782,G$47)+'СЕТ СН'!$G$11+СВЦЭМ!$D$10+'СЕТ СН'!$G$6-'СЕТ СН'!$G$23</f>
        <v>982.1708701</v>
      </c>
      <c r="H74" s="36">
        <f>SUMIFS(СВЦЭМ!$D$39:$D$782,СВЦЭМ!$A$39:$A$782,$A74,СВЦЭМ!$B$39:$B$782,H$47)+'СЕТ СН'!$G$11+СВЦЭМ!$D$10+'СЕТ СН'!$G$6-'СЕТ СН'!$G$23</f>
        <v>942.05639853000002</v>
      </c>
      <c r="I74" s="36">
        <f>SUMIFS(СВЦЭМ!$D$39:$D$782,СВЦЭМ!$A$39:$A$782,$A74,СВЦЭМ!$B$39:$B$782,I$47)+'СЕТ СН'!$G$11+СВЦЭМ!$D$10+'СЕТ СН'!$G$6-'СЕТ СН'!$G$23</f>
        <v>882.92889445000003</v>
      </c>
      <c r="J74" s="36">
        <f>SUMIFS(СВЦЭМ!$D$39:$D$782,СВЦЭМ!$A$39:$A$782,$A74,СВЦЭМ!$B$39:$B$782,J$47)+'СЕТ СН'!$G$11+СВЦЭМ!$D$10+'СЕТ СН'!$G$6-'СЕТ СН'!$G$23</f>
        <v>850.88532010000006</v>
      </c>
      <c r="K74" s="36">
        <f>SUMIFS(СВЦЭМ!$D$39:$D$782,СВЦЭМ!$A$39:$A$782,$A74,СВЦЭМ!$B$39:$B$782,K$47)+'СЕТ СН'!$G$11+СВЦЭМ!$D$10+'СЕТ СН'!$G$6-'СЕТ СН'!$G$23</f>
        <v>841.58086618000004</v>
      </c>
      <c r="L74" s="36">
        <f>SUMIFS(СВЦЭМ!$D$39:$D$782,СВЦЭМ!$A$39:$A$782,$A74,СВЦЭМ!$B$39:$B$782,L$47)+'СЕТ СН'!$G$11+СВЦЭМ!$D$10+'СЕТ СН'!$G$6-'СЕТ СН'!$G$23</f>
        <v>849.00286884000002</v>
      </c>
      <c r="M74" s="36">
        <f>SUMIFS(СВЦЭМ!$D$39:$D$782,СВЦЭМ!$A$39:$A$782,$A74,СВЦЭМ!$B$39:$B$782,M$47)+'СЕТ СН'!$G$11+СВЦЭМ!$D$10+'СЕТ СН'!$G$6-'СЕТ СН'!$G$23</f>
        <v>857.08063052</v>
      </c>
      <c r="N74" s="36">
        <f>SUMIFS(СВЦЭМ!$D$39:$D$782,СВЦЭМ!$A$39:$A$782,$A74,СВЦЭМ!$B$39:$B$782,N$47)+'СЕТ СН'!$G$11+СВЦЭМ!$D$10+'СЕТ СН'!$G$6-'СЕТ СН'!$G$23</f>
        <v>905.63509177000003</v>
      </c>
      <c r="O74" s="36">
        <f>SUMIFS(СВЦЭМ!$D$39:$D$782,СВЦЭМ!$A$39:$A$782,$A74,СВЦЭМ!$B$39:$B$782,O$47)+'СЕТ СН'!$G$11+СВЦЭМ!$D$10+'СЕТ СН'!$G$6-'СЕТ СН'!$G$23</f>
        <v>947.38877996000008</v>
      </c>
      <c r="P74" s="36">
        <f>SUMIFS(СВЦЭМ!$D$39:$D$782,СВЦЭМ!$A$39:$A$782,$A74,СВЦЭМ!$B$39:$B$782,P$47)+'СЕТ СН'!$G$11+СВЦЭМ!$D$10+'СЕТ СН'!$G$6-'СЕТ СН'!$G$23</f>
        <v>963.90910193000002</v>
      </c>
      <c r="Q74" s="36">
        <f>SUMIFS(СВЦЭМ!$D$39:$D$782,СВЦЭМ!$A$39:$A$782,$A74,СВЦЭМ!$B$39:$B$782,Q$47)+'СЕТ СН'!$G$11+СВЦЭМ!$D$10+'СЕТ СН'!$G$6-'СЕТ СН'!$G$23</f>
        <v>962.97914179000009</v>
      </c>
      <c r="R74" s="36">
        <f>SUMIFS(СВЦЭМ!$D$39:$D$782,СВЦЭМ!$A$39:$A$782,$A74,СВЦЭМ!$B$39:$B$782,R$47)+'СЕТ СН'!$G$11+СВЦЭМ!$D$10+'СЕТ СН'!$G$6-'СЕТ СН'!$G$23</f>
        <v>955.13350679000007</v>
      </c>
      <c r="S74" s="36">
        <f>SUMIFS(СВЦЭМ!$D$39:$D$782,СВЦЭМ!$A$39:$A$782,$A74,СВЦЭМ!$B$39:$B$782,S$47)+'СЕТ СН'!$G$11+СВЦЭМ!$D$10+'СЕТ СН'!$G$6-'СЕТ СН'!$G$23</f>
        <v>928.62968277000004</v>
      </c>
      <c r="T74" s="36">
        <f>SUMIFS(СВЦЭМ!$D$39:$D$782,СВЦЭМ!$A$39:$A$782,$A74,СВЦЭМ!$B$39:$B$782,T$47)+'СЕТ СН'!$G$11+СВЦЭМ!$D$10+'СЕТ СН'!$G$6-'СЕТ СН'!$G$23</f>
        <v>876.26715693000006</v>
      </c>
      <c r="U74" s="36">
        <f>SUMIFS(СВЦЭМ!$D$39:$D$782,СВЦЭМ!$A$39:$A$782,$A74,СВЦЭМ!$B$39:$B$782,U$47)+'СЕТ СН'!$G$11+СВЦЭМ!$D$10+'СЕТ СН'!$G$6-'СЕТ СН'!$G$23</f>
        <v>837.49497280000003</v>
      </c>
      <c r="V74" s="36">
        <f>SUMIFS(СВЦЭМ!$D$39:$D$782,СВЦЭМ!$A$39:$A$782,$A74,СВЦЭМ!$B$39:$B$782,V$47)+'СЕТ СН'!$G$11+СВЦЭМ!$D$10+'СЕТ СН'!$G$6-'СЕТ СН'!$G$23</f>
        <v>858.28267520000009</v>
      </c>
      <c r="W74" s="36">
        <f>SUMIFS(СВЦЭМ!$D$39:$D$782,СВЦЭМ!$A$39:$A$782,$A74,СВЦЭМ!$B$39:$B$782,W$47)+'СЕТ СН'!$G$11+СВЦЭМ!$D$10+'СЕТ СН'!$G$6-'СЕТ СН'!$G$23</f>
        <v>884.09235091000005</v>
      </c>
      <c r="X74" s="36">
        <f>SUMIFS(СВЦЭМ!$D$39:$D$782,СВЦЭМ!$A$39:$A$782,$A74,СВЦЭМ!$B$39:$B$782,X$47)+'СЕТ СН'!$G$11+СВЦЭМ!$D$10+'СЕТ СН'!$G$6-'СЕТ СН'!$G$23</f>
        <v>873.95642748</v>
      </c>
      <c r="Y74" s="36">
        <f>SUMIFS(СВЦЭМ!$D$39:$D$782,СВЦЭМ!$A$39:$A$782,$A74,СВЦЭМ!$B$39:$B$782,Y$47)+'СЕТ СН'!$G$11+СВЦЭМ!$D$10+'СЕТ СН'!$G$6-'СЕТ СН'!$G$23</f>
        <v>882.45304599000008</v>
      </c>
    </row>
    <row r="75" spans="1:26" ht="15.75" x14ac:dyDescent="0.2">
      <c r="A75" s="35">
        <f t="shared" si="1"/>
        <v>44344</v>
      </c>
      <c r="B75" s="36">
        <f>SUMIFS(СВЦЭМ!$D$39:$D$782,СВЦЭМ!$A$39:$A$782,$A75,СВЦЭМ!$B$39:$B$782,B$47)+'СЕТ СН'!$G$11+СВЦЭМ!$D$10+'СЕТ СН'!$G$6-'СЕТ СН'!$G$23</f>
        <v>861.1557954000001</v>
      </c>
      <c r="C75" s="36">
        <f>SUMIFS(СВЦЭМ!$D$39:$D$782,СВЦЭМ!$A$39:$A$782,$A75,СВЦЭМ!$B$39:$B$782,C$47)+'СЕТ СН'!$G$11+СВЦЭМ!$D$10+'СЕТ СН'!$G$6-'СЕТ СН'!$G$23</f>
        <v>918.13461242000005</v>
      </c>
      <c r="D75" s="36">
        <f>SUMIFS(СВЦЭМ!$D$39:$D$782,СВЦЭМ!$A$39:$A$782,$A75,СВЦЭМ!$B$39:$B$782,D$47)+'СЕТ СН'!$G$11+СВЦЭМ!$D$10+'СЕТ СН'!$G$6-'СЕТ СН'!$G$23</f>
        <v>954.99660920000008</v>
      </c>
      <c r="E75" s="36">
        <f>SUMIFS(СВЦЭМ!$D$39:$D$782,СВЦЭМ!$A$39:$A$782,$A75,СВЦЭМ!$B$39:$B$782,E$47)+'СЕТ СН'!$G$11+СВЦЭМ!$D$10+'СЕТ СН'!$G$6-'СЕТ СН'!$G$23</f>
        <v>969.10321296000006</v>
      </c>
      <c r="F75" s="36">
        <f>SUMIFS(СВЦЭМ!$D$39:$D$782,СВЦЭМ!$A$39:$A$782,$A75,СВЦЭМ!$B$39:$B$782,F$47)+'СЕТ СН'!$G$11+СВЦЭМ!$D$10+'СЕТ СН'!$G$6-'СЕТ СН'!$G$23</f>
        <v>975.03880688000004</v>
      </c>
      <c r="G75" s="36">
        <f>SUMIFS(СВЦЭМ!$D$39:$D$782,СВЦЭМ!$A$39:$A$782,$A75,СВЦЭМ!$B$39:$B$782,G$47)+'СЕТ СН'!$G$11+СВЦЭМ!$D$10+'СЕТ СН'!$G$6-'СЕТ СН'!$G$23</f>
        <v>955.76740887000005</v>
      </c>
      <c r="H75" s="36">
        <f>SUMIFS(СВЦЭМ!$D$39:$D$782,СВЦЭМ!$A$39:$A$782,$A75,СВЦЭМ!$B$39:$B$782,H$47)+'СЕТ СН'!$G$11+СВЦЭМ!$D$10+'СЕТ СН'!$G$6-'СЕТ СН'!$G$23</f>
        <v>924.32910890000005</v>
      </c>
      <c r="I75" s="36">
        <f>SUMIFS(СВЦЭМ!$D$39:$D$782,СВЦЭМ!$A$39:$A$782,$A75,СВЦЭМ!$B$39:$B$782,I$47)+'СЕТ СН'!$G$11+СВЦЭМ!$D$10+'СЕТ СН'!$G$6-'СЕТ СН'!$G$23</f>
        <v>847.46053450000011</v>
      </c>
      <c r="J75" s="36">
        <f>SUMIFS(СВЦЭМ!$D$39:$D$782,СВЦЭМ!$A$39:$A$782,$A75,СВЦЭМ!$B$39:$B$782,J$47)+'СЕТ СН'!$G$11+СВЦЭМ!$D$10+'СЕТ СН'!$G$6-'СЕТ СН'!$G$23</f>
        <v>799.13406477000001</v>
      </c>
      <c r="K75" s="36">
        <f>SUMIFS(СВЦЭМ!$D$39:$D$782,СВЦЭМ!$A$39:$A$782,$A75,СВЦЭМ!$B$39:$B$782,K$47)+'СЕТ СН'!$G$11+СВЦЭМ!$D$10+'СЕТ СН'!$G$6-'СЕТ СН'!$G$23</f>
        <v>829.40569856000002</v>
      </c>
      <c r="L75" s="36">
        <f>SUMIFS(СВЦЭМ!$D$39:$D$782,СВЦЭМ!$A$39:$A$782,$A75,СВЦЭМ!$B$39:$B$782,L$47)+'СЕТ СН'!$G$11+СВЦЭМ!$D$10+'СЕТ СН'!$G$6-'СЕТ СН'!$G$23</f>
        <v>817.9948492100001</v>
      </c>
      <c r="M75" s="36">
        <f>SUMIFS(СВЦЭМ!$D$39:$D$782,СВЦЭМ!$A$39:$A$782,$A75,СВЦЭМ!$B$39:$B$782,M$47)+'СЕТ СН'!$G$11+СВЦЭМ!$D$10+'СЕТ СН'!$G$6-'СЕТ СН'!$G$23</f>
        <v>813.28038860000004</v>
      </c>
      <c r="N75" s="36">
        <f>SUMIFS(СВЦЭМ!$D$39:$D$782,СВЦЭМ!$A$39:$A$782,$A75,СВЦЭМ!$B$39:$B$782,N$47)+'СЕТ СН'!$G$11+СВЦЭМ!$D$10+'СЕТ СН'!$G$6-'СЕТ СН'!$G$23</f>
        <v>832.22234494000008</v>
      </c>
      <c r="O75" s="36">
        <f>SUMIFS(СВЦЭМ!$D$39:$D$782,СВЦЭМ!$A$39:$A$782,$A75,СВЦЭМ!$B$39:$B$782,O$47)+'СЕТ СН'!$G$11+СВЦЭМ!$D$10+'СЕТ СН'!$G$6-'СЕТ СН'!$G$23</f>
        <v>878.65817154000001</v>
      </c>
      <c r="P75" s="36">
        <f>SUMIFS(СВЦЭМ!$D$39:$D$782,СВЦЭМ!$A$39:$A$782,$A75,СВЦЭМ!$B$39:$B$782,P$47)+'СЕТ СН'!$G$11+СВЦЭМ!$D$10+'СЕТ СН'!$G$6-'СЕТ СН'!$G$23</f>
        <v>893.4993762900001</v>
      </c>
      <c r="Q75" s="36">
        <f>SUMIFS(СВЦЭМ!$D$39:$D$782,СВЦЭМ!$A$39:$A$782,$A75,СВЦЭМ!$B$39:$B$782,Q$47)+'СЕТ СН'!$G$11+СВЦЭМ!$D$10+'СЕТ СН'!$G$6-'СЕТ СН'!$G$23</f>
        <v>896.8437590100001</v>
      </c>
      <c r="R75" s="36">
        <f>SUMIFS(СВЦЭМ!$D$39:$D$782,СВЦЭМ!$A$39:$A$782,$A75,СВЦЭМ!$B$39:$B$782,R$47)+'СЕТ СН'!$G$11+СВЦЭМ!$D$10+'СЕТ СН'!$G$6-'СЕТ СН'!$G$23</f>
        <v>901.56766506000008</v>
      </c>
      <c r="S75" s="36">
        <f>SUMIFS(СВЦЭМ!$D$39:$D$782,СВЦЭМ!$A$39:$A$782,$A75,СВЦЭМ!$B$39:$B$782,S$47)+'СЕТ СН'!$G$11+СВЦЭМ!$D$10+'СЕТ СН'!$G$6-'СЕТ СН'!$G$23</f>
        <v>888.98595635000004</v>
      </c>
      <c r="T75" s="36">
        <f>SUMIFS(СВЦЭМ!$D$39:$D$782,СВЦЭМ!$A$39:$A$782,$A75,СВЦЭМ!$B$39:$B$782,T$47)+'СЕТ СН'!$G$11+СВЦЭМ!$D$10+'СЕТ СН'!$G$6-'СЕТ СН'!$G$23</f>
        <v>825.97907279000003</v>
      </c>
      <c r="U75" s="36">
        <f>SUMIFS(СВЦЭМ!$D$39:$D$782,СВЦЭМ!$A$39:$A$782,$A75,СВЦЭМ!$B$39:$B$782,U$47)+'СЕТ СН'!$G$11+СВЦЭМ!$D$10+'СЕТ СН'!$G$6-'СЕТ СН'!$G$23</f>
        <v>834.36212764000004</v>
      </c>
      <c r="V75" s="36">
        <f>SUMIFS(СВЦЭМ!$D$39:$D$782,СВЦЭМ!$A$39:$A$782,$A75,СВЦЭМ!$B$39:$B$782,V$47)+'СЕТ СН'!$G$11+СВЦЭМ!$D$10+'СЕТ СН'!$G$6-'СЕТ СН'!$G$23</f>
        <v>843.25657658</v>
      </c>
      <c r="W75" s="36">
        <f>SUMIFS(СВЦЭМ!$D$39:$D$782,СВЦЭМ!$A$39:$A$782,$A75,СВЦЭМ!$B$39:$B$782,W$47)+'СЕТ СН'!$G$11+СВЦЭМ!$D$10+'СЕТ СН'!$G$6-'СЕТ СН'!$G$23</f>
        <v>868.32070389</v>
      </c>
      <c r="X75" s="36">
        <f>SUMIFS(СВЦЭМ!$D$39:$D$782,СВЦЭМ!$A$39:$A$782,$A75,СВЦЭМ!$B$39:$B$782,X$47)+'СЕТ СН'!$G$11+СВЦЭМ!$D$10+'СЕТ СН'!$G$6-'СЕТ СН'!$G$23</f>
        <v>860.98093040000003</v>
      </c>
      <c r="Y75" s="36">
        <f>SUMIFS(СВЦЭМ!$D$39:$D$782,СВЦЭМ!$A$39:$A$782,$A75,СВЦЭМ!$B$39:$B$782,Y$47)+'СЕТ СН'!$G$11+СВЦЭМ!$D$10+'СЕТ СН'!$G$6-'СЕТ СН'!$G$23</f>
        <v>814.18613788000005</v>
      </c>
    </row>
    <row r="76" spans="1:26" ht="15.75" x14ac:dyDescent="0.2">
      <c r="A76" s="35">
        <f t="shared" si="1"/>
        <v>44345</v>
      </c>
      <c r="B76" s="36">
        <f>SUMIFS(СВЦЭМ!$D$39:$D$782,СВЦЭМ!$A$39:$A$782,$A76,СВЦЭМ!$B$39:$B$782,B$47)+'СЕТ СН'!$G$11+СВЦЭМ!$D$10+'СЕТ СН'!$G$6-'СЕТ СН'!$G$23</f>
        <v>862.79328852000003</v>
      </c>
      <c r="C76" s="36">
        <f>SUMIFS(СВЦЭМ!$D$39:$D$782,СВЦЭМ!$A$39:$A$782,$A76,СВЦЭМ!$B$39:$B$782,C$47)+'СЕТ СН'!$G$11+СВЦЭМ!$D$10+'СЕТ СН'!$G$6-'СЕТ СН'!$G$23</f>
        <v>865.71739721000006</v>
      </c>
      <c r="D76" s="36">
        <f>SUMIFS(СВЦЭМ!$D$39:$D$782,СВЦЭМ!$A$39:$A$782,$A76,СВЦЭМ!$B$39:$B$782,D$47)+'СЕТ СН'!$G$11+СВЦЭМ!$D$10+'СЕТ СН'!$G$6-'СЕТ СН'!$G$23</f>
        <v>913.08178857000007</v>
      </c>
      <c r="E76" s="36">
        <f>SUMIFS(СВЦЭМ!$D$39:$D$782,СВЦЭМ!$A$39:$A$782,$A76,СВЦЭМ!$B$39:$B$782,E$47)+'СЕТ СН'!$G$11+СВЦЭМ!$D$10+'СЕТ СН'!$G$6-'СЕТ СН'!$G$23</f>
        <v>911.46480101000009</v>
      </c>
      <c r="F76" s="36">
        <f>SUMIFS(СВЦЭМ!$D$39:$D$782,СВЦЭМ!$A$39:$A$782,$A76,СВЦЭМ!$B$39:$B$782,F$47)+'СЕТ СН'!$G$11+СВЦЭМ!$D$10+'СЕТ СН'!$G$6-'СЕТ СН'!$G$23</f>
        <v>906.43188885000006</v>
      </c>
      <c r="G76" s="36">
        <f>SUMIFS(СВЦЭМ!$D$39:$D$782,СВЦЭМ!$A$39:$A$782,$A76,СВЦЭМ!$B$39:$B$782,G$47)+'СЕТ СН'!$G$11+СВЦЭМ!$D$10+'СЕТ СН'!$G$6-'СЕТ СН'!$G$23</f>
        <v>914.08864360000007</v>
      </c>
      <c r="H76" s="36">
        <f>SUMIFS(СВЦЭМ!$D$39:$D$782,СВЦЭМ!$A$39:$A$782,$A76,СВЦЭМ!$B$39:$B$782,H$47)+'СЕТ СН'!$G$11+СВЦЭМ!$D$10+'СЕТ СН'!$G$6-'СЕТ СН'!$G$23</f>
        <v>909.88105655000004</v>
      </c>
      <c r="I76" s="36">
        <f>SUMIFS(СВЦЭМ!$D$39:$D$782,СВЦЭМ!$A$39:$A$782,$A76,СВЦЭМ!$B$39:$B$782,I$47)+'СЕТ СН'!$G$11+СВЦЭМ!$D$10+'СЕТ СН'!$G$6-'СЕТ СН'!$G$23</f>
        <v>853.04472630000009</v>
      </c>
      <c r="J76" s="36">
        <f>SUMIFS(СВЦЭМ!$D$39:$D$782,СВЦЭМ!$A$39:$A$782,$A76,СВЦЭМ!$B$39:$B$782,J$47)+'СЕТ СН'!$G$11+СВЦЭМ!$D$10+'СЕТ СН'!$G$6-'СЕТ СН'!$G$23</f>
        <v>788.03217597000003</v>
      </c>
      <c r="K76" s="36">
        <f>SUMIFS(СВЦЭМ!$D$39:$D$782,СВЦЭМ!$A$39:$A$782,$A76,СВЦЭМ!$B$39:$B$782,K$47)+'СЕТ СН'!$G$11+СВЦЭМ!$D$10+'СЕТ СН'!$G$6-'СЕТ СН'!$G$23</f>
        <v>747.90804749000006</v>
      </c>
      <c r="L76" s="36">
        <f>SUMIFS(СВЦЭМ!$D$39:$D$782,СВЦЭМ!$A$39:$A$782,$A76,СВЦЭМ!$B$39:$B$782,L$47)+'СЕТ СН'!$G$11+СВЦЭМ!$D$10+'СЕТ СН'!$G$6-'СЕТ СН'!$G$23</f>
        <v>739.6173657600001</v>
      </c>
      <c r="M76" s="36">
        <f>SUMIFS(СВЦЭМ!$D$39:$D$782,СВЦЭМ!$A$39:$A$782,$A76,СВЦЭМ!$B$39:$B$782,M$47)+'СЕТ СН'!$G$11+СВЦЭМ!$D$10+'СЕТ СН'!$G$6-'СЕТ СН'!$G$23</f>
        <v>739.43051397000011</v>
      </c>
      <c r="N76" s="36">
        <f>SUMIFS(СВЦЭМ!$D$39:$D$782,СВЦЭМ!$A$39:$A$782,$A76,СВЦЭМ!$B$39:$B$782,N$47)+'СЕТ СН'!$G$11+СВЦЭМ!$D$10+'СЕТ СН'!$G$6-'СЕТ СН'!$G$23</f>
        <v>792.64339255000004</v>
      </c>
      <c r="O76" s="36">
        <f>SUMIFS(СВЦЭМ!$D$39:$D$782,СВЦЭМ!$A$39:$A$782,$A76,СВЦЭМ!$B$39:$B$782,O$47)+'СЕТ СН'!$G$11+СВЦЭМ!$D$10+'СЕТ СН'!$G$6-'СЕТ СН'!$G$23</f>
        <v>813.52007286000003</v>
      </c>
      <c r="P76" s="36">
        <f>SUMIFS(СВЦЭМ!$D$39:$D$782,СВЦЭМ!$A$39:$A$782,$A76,СВЦЭМ!$B$39:$B$782,P$47)+'СЕТ СН'!$G$11+СВЦЭМ!$D$10+'СЕТ СН'!$G$6-'СЕТ СН'!$G$23</f>
        <v>837.87068768000006</v>
      </c>
      <c r="Q76" s="36">
        <f>SUMIFS(СВЦЭМ!$D$39:$D$782,СВЦЭМ!$A$39:$A$782,$A76,СВЦЭМ!$B$39:$B$782,Q$47)+'СЕТ СН'!$G$11+СВЦЭМ!$D$10+'СЕТ СН'!$G$6-'СЕТ СН'!$G$23</f>
        <v>835.78947572000004</v>
      </c>
      <c r="R76" s="36">
        <f>SUMIFS(СВЦЭМ!$D$39:$D$782,СВЦЭМ!$A$39:$A$782,$A76,СВЦЭМ!$B$39:$B$782,R$47)+'СЕТ СН'!$G$11+СВЦЭМ!$D$10+'СЕТ СН'!$G$6-'СЕТ СН'!$G$23</f>
        <v>832.30838156000004</v>
      </c>
      <c r="S76" s="36">
        <f>SUMIFS(СВЦЭМ!$D$39:$D$782,СВЦЭМ!$A$39:$A$782,$A76,СВЦЭМ!$B$39:$B$782,S$47)+'СЕТ СН'!$G$11+СВЦЭМ!$D$10+'СЕТ СН'!$G$6-'СЕТ СН'!$G$23</f>
        <v>860.99680336000006</v>
      </c>
      <c r="T76" s="36">
        <f>SUMIFS(СВЦЭМ!$D$39:$D$782,СВЦЭМ!$A$39:$A$782,$A76,СВЦЭМ!$B$39:$B$782,T$47)+'СЕТ СН'!$G$11+СВЦЭМ!$D$10+'СЕТ СН'!$G$6-'СЕТ СН'!$G$23</f>
        <v>818.35994791000007</v>
      </c>
      <c r="U76" s="36">
        <f>SUMIFS(СВЦЭМ!$D$39:$D$782,СВЦЭМ!$A$39:$A$782,$A76,СВЦЭМ!$B$39:$B$782,U$47)+'СЕТ СН'!$G$11+СВЦЭМ!$D$10+'СЕТ СН'!$G$6-'СЕТ СН'!$G$23</f>
        <v>767.36485721000008</v>
      </c>
      <c r="V76" s="36">
        <f>SUMIFS(СВЦЭМ!$D$39:$D$782,СВЦЭМ!$A$39:$A$782,$A76,СВЦЭМ!$B$39:$B$782,V$47)+'СЕТ СН'!$G$11+СВЦЭМ!$D$10+'СЕТ СН'!$G$6-'СЕТ СН'!$G$23</f>
        <v>740.95817196000007</v>
      </c>
      <c r="W76" s="36">
        <f>SUMIFS(СВЦЭМ!$D$39:$D$782,СВЦЭМ!$A$39:$A$782,$A76,СВЦЭМ!$B$39:$B$782,W$47)+'СЕТ СН'!$G$11+СВЦЭМ!$D$10+'СЕТ СН'!$G$6-'СЕТ СН'!$G$23</f>
        <v>763.89874509000003</v>
      </c>
      <c r="X76" s="36">
        <f>SUMIFS(СВЦЭМ!$D$39:$D$782,СВЦЭМ!$A$39:$A$782,$A76,СВЦЭМ!$B$39:$B$782,X$47)+'СЕТ СН'!$G$11+СВЦЭМ!$D$10+'СЕТ СН'!$G$6-'СЕТ СН'!$G$23</f>
        <v>751.36483040000007</v>
      </c>
      <c r="Y76" s="36">
        <f>SUMIFS(СВЦЭМ!$D$39:$D$782,СВЦЭМ!$A$39:$A$782,$A76,СВЦЭМ!$B$39:$B$782,Y$47)+'СЕТ СН'!$G$11+СВЦЭМ!$D$10+'СЕТ СН'!$G$6-'СЕТ СН'!$G$23</f>
        <v>745.13588384000002</v>
      </c>
    </row>
    <row r="77" spans="1:26" ht="15.75" x14ac:dyDescent="0.2">
      <c r="A77" s="35">
        <f t="shared" si="1"/>
        <v>44346</v>
      </c>
      <c r="B77" s="36">
        <f>SUMIFS(СВЦЭМ!$D$39:$D$782,СВЦЭМ!$A$39:$A$782,$A77,СВЦЭМ!$B$39:$B$782,B$47)+'СЕТ СН'!$G$11+СВЦЭМ!$D$10+'СЕТ СН'!$G$6-'СЕТ СН'!$G$23</f>
        <v>790.74337743000001</v>
      </c>
      <c r="C77" s="36">
        <f>SUMIFS(СВЦЭМ!$D$39:$D$782,СВЦЭМ!$A$39:$A$782,$A77,СВЦЭМ!$B$39:$B$782,C$47)+'СЕТ СН'!$G$11+СВЦЭМ!$D$10+'СЕТ СН'!$G$6-'СЕТ СН'!$G$23</f>
        <v>858.11922957000002</v>
      </c>
      <c r="D77" s="36">
        <f>SUMIFS(СВЦЭМ!$D$39:$D$782,СВЦЭМ!$A$39:$A$782,$A77,СВЦЭМ!$B$39:$B$782,D$47)+'СЕТ СН'!$G$11+СВЦЭМ!$D$10+'СЕТ СН'!$G$6-'СЕТ СН'!$G$23</f>
        <v>899.49602194000011</v>
      </c>
      <c r="E77" s="36">
        <f>SUMIFS(СВЦЭМ!$D$39:$D$782,СВЦЭМ!$A$39:$A$782,$A77,СВЦЭМ!$B$39:$B$782,E$47)+'СЕТ СН'!$G$11+СВЦЭМ!$D$10+'СЕТ СН'!$G$6-'СЕТ СН'!$G$23</f>
        <v>914.08047923000004</v>
      </c>
      <c r="F77" s="36">
        <f>SUMIFS(СВЦЭМ!$D$39:$D$782,СВЦЭМ!$A$39:$A$782,$A77,СВЦЭМ!$B$39:$B$782,F$47)+'СЕТ СН'!$G$11+СВЦЭМ!$D$10+'СЕТ СН'!$G$6-'СЕТ СН'!$G$23</f>
        <v>937.08020989000011</v>
      </c>
      <c r="G77" s="36">
        <f>SUMIFS(СВЦЭМ!$D$39:$D$782,СВЦЭМ!$A$39:$A$782,$A77,СВЦЭМ!$B$39:$B$782,G$47)+'СЕТ СН'!$G$11+СВЦЭМ!$D$10+'СЕТ СН'!$G$6-'СЕТ СН'!$G$23</f>
        <v>938.64388562000011</v>
      </c>
      <c r="H77" s="36">
        <f>SUMIFS(СВЦЭМ!$D$39:$D$782,СВЦЭМ!$A$39:$A$782,$A77,СВЦЭМ!$B$39:$B$782,H$47)+'СЕТ СН'!$G$11+СВЦЭМ!$D$10+'СЕТ СН'!$G$6-'СЕТ СН'!$G$23</f>
        <v>913.07294586</v>
      </c>
      <c r="I77" s="36">
        <f>SUMIFS(СВЦЭМ!$D$39:$D$782,СВЦЭМ!$A$39:$A$782,$A77,СВЦЭМ!$B$39:$B$782,I$47)+'СЕТ СН'!$G$11+СВЦЭМ!$D$10+'СЕТ СН'!$G$6-'СЕТ СН'!$G$23</f>
        <v>840.62795424000001</v>
      </c>
      <c r="J77" s="36">
        <f>SUMIFS(СВЦЭМ!$D$39:$D$782,СВЦЭМ!$A$39:$A$782,$A77,СВЦЭМ!$B$39:$B$782,J$47)+'СЕТ СН'!$G$11+СВЦЭМ!$D$10+'СЕТ СН'!$G$6-'СЕТ СН'!$G$23</f>
        <v>773.91121466000004</v>
      </c>
      <c r="K77" s="36">
        <f>SUMIFS(СВЦЭМ!$D$39:$D$782,СВЦЭМ!$A$39:$A$782,$A77,СВЦЭМ!$B$39:$B$782,K$47)+'СЕТ СН'!$G$11+СВЦЭМ!$D$10+'СЕТ СН'!$G$6-'СЕТ СН'!$G$23</f>
        <v>726.06582916000002</v>
      </c>
      <c r="L77" s="36">
        <f>SUMIFS(СВЦЭМ!$D$39:$D$782,СВЦЭМ!$A$39:$A$782,$A77,СВЦЭМ!$B$39:$B$782,L$47)+'СЕТ СН'!$G$11+СВЦЭМ!$D$10+'СЕТ СН'!$G$6-'СЕТ СН'!$G$23</f>
        <v>713.74941522000006</v>
      </c>
      <c r="M77" s="36">
        <f>SUMIFS(СВЦЭМ!$D$39:$D$782,СВЦЭМ!$A$39:$A$782,$A77,СВЦЭМ!$B$39:$B$782,M$47)+'СЕТ СН'!$G$11+СВЦЭМ!$D$10+'СЕТ СН'!$G$6-'СЕТ СН'!$G$23</f>
        <v>726.06982340000002</v>
      </c>
      <c r="N77" s="36">
        <f>SUMIFS(СВЦЭМ!$D$39:$D$782,СВЦЭМ!$A$39:$A$782,$A77,СВЦЭМ!$B$39:$B$782,N$47)+'СЕТ СН'!$G$11+СВЦЭМ!$D$10+'СЕТ СН'!$G$6-'СЕТ СН'!$G$23</f>
        <v>786.19751752000002</v>
      </c>
      <c r="O77" s="36">
        <f>SUMIFS(СВЦЭМ!$D$39:$D$782,СВЦЭМ!$A$39:$A$782,$A77,СВЦЭМ!$B$39:$B$782,O$47)+'СЕТ СН'!$G$11+СВЦЭМ!$D$10+'СЕТ СН'!$G$6-'СЕТ СН'!$G$23</f>
        <v>820.67317441</v>
      </c>
      <c r="P77" s="36">
        <f>SUMIFS(СВЦЭМ!$D$39:$D$782,СВЦЭМ!$A$39:$A$782,$A77,СВЦЭМ!$B$39:$B$782,P$47)+'СЕТ СН'!$G$11+СВЦЭМ!$D$10+'СЕТ СН'!$G$6-'СЕТ СН'!$G$23</f>
        <v>839.15107331000002</v>
      </c>
      <c r="Q77" s="36">
        <f>SUMIFS(СВЦЭМ!$D$39:$D$782,СВЦЭМ!$A$39:$A$782,$A77,СВЦЭМ!$B$39:$B$782,Q$47)+'СЕТ СН'!$G$11+СВЦЭМ!$D$10+'СЕТ СН'!$G$6-'СЕТ СН'!$G$23</f>
        <v>831.91924017000008</v>
      </c>
      <c r="R77" s="36">
        <f>SUMIFS(СВЦЭМ!$D$39:$D$782,СВЦЭМ!$A$39:$A$782,$A77,СВЦЭМ!$B$39:$B$782,R$47)+'СЕТ СН'!$G$11+СВЦЭМ!$D$10+'СЕТ СН'!$G$6-'СЕТ СН'!$G$23</f>
        <v>812.0983803900001</v>
      </c>
      <c r="S77" s="36">
        <f>SUMIFS(СВЦЭМ!$D$39:$D$782,СВЦЭМ!$A$39:$A$782,$A77,СВЦЭМ!$B$39:$B$782,S$47)+'СЕТ СН'!$G$11+СВЦЭМ!$D$10+'СЕТ СН'!$G$6-'СЕТ СН'!$G$23</f>
        <v>788.17536206000011</v>
      </c>
      <c r="T77" s="36">
        <f>SUMIFS(СВЦЭМ!$D$39:$D$782,СВЦЭМ!$A$39:$A$782,$A77,СВЦЭМ!$B$39:$B$782,T$47)+'СЕТ СН'!$G$11+СВЦЭМ!$D$10+'СЕТ СН'!$G$6-'СЕТ СН'!$G$23</f>
        <v>739.5407442500001</v>
      </c>
      <c r="U77" s="36">
        <f>SUMIFS(СВЦЭМ!$D$39:$D$782,СВЦЭМ!$A$39:$A$782,$A77,СВЦЭМ!$B$39:$B$782,U$47)+'СЕТ СН'!$G$11+СВЦЭМ!$D$10+'СЕТ СН'!$G$6-'СЕТ СН'!$G$23</f>
        <v>716.94889398000009</v>
      </c>
      <c r="V77" s="36">
        <f>SUMIFS(СВЦЭМ!$D$39:$D$782,СВЦЭМ!$A$39:$A$782,$A77,СВЦЭМ!$B$39:$B$782,V$47)+'СЕТ СН'!$G$11+СВЦЭМ!$D$10+'СЕТ СН'!$G$6-'СЕТ СН'!$G$23</f>
        <v>730.5929590500001</v>
      </c>
      <c r="W77" s="36">
        <f>SUMIFS(СВЦЭМ!$D$39:$D$782,СВЦЭМ!$A$39:$A$782,$A77,СВЦЭМ!$B$39:$B$782,W$47)+'СЕТ СН'!$G$11+СВЦЭМ!$D$10+'СЕТ СН'!$G$6-'СЕТ СН'!$G$23</f>
        <v>771.1353660100001</v>
      </c>
      <c r="X77" s="36">
        <f>SUMIFS(СВЦЭМ!$D$39:$D$782,СВЦЭМ!$A$39:$A$782,$A77,СВЦЭМ!$B$39:$B$782,X$47)+'СЕТ СН'!$G$11+СВЦЭМ!$D$10+'СЕТ СН'!$G$6-'СЕТ СН'!$G$23</f>
        <v>732.53871078000009</v>
      </c>
      <c r="Y77" s="36">
        <f>SUMIFS(СВЦЭМ!$D$39:$D$782,СВЦЭМ!$A$39:$A$782,$A77,СВЦЭМ!$B$39:$B$782,Y$47)+'СЕТ СН'!$G$11+СВЦЭМ!$D$10+'СЕТ СН'!$G$6-'СЕТ СН'!$G$23</f>
        <v>716.98004675000004</v>
      </c>
    </row>
    <row r="78" spans="1:26" ht="15.75" x14ac:dyDescent="0.2">
      <c r="A78" s="35">
        <f t="shared" si="1"/>
        <v>44347</v>
      </c>
      <c r="B78" s="36">
        <f>SUMIFS(СВЦЭМ!$D$39:$D$782,СВЦЭМ!$A$39:$A$782,$A78,СВЦЭМ!$B$39:$B$782,B$47)+'СЕТ СН'!$G$11+СВЦЭМ!$D$10+'СЕТ СН'!$G$6-'СЕТ СН'!$G$23</f>
        <v>775.08385319000001</v>
      </c>
      <c r="C78" s="36">
        <f>SUMIFS(СВЦЭМ!$D$39:$D$782,СВЦЭМ!$A$39:$A$782,$A78,СВЦЭМ!$B$39:$B$782,C$47)+'СЕТ СН'!$G$11+СВЦЭМ!$D$10+'СЕТ СН'!$G$6-'СЕТ СН'!$G$23</f>
        <v>850.80691820000004</v>
      </c>
      <c r="D78" s="36">
        <f>SUMIFS(СВЦЭМ!$D$39:$D$782,СВЦЭМ!$A$39:$A$782,$A78,СВЦЭМ!$B$39:$B$782,D$47)+'СЕТ СН'!$G$11+СВЦЭМ!$D$10+'СЕТ СН'!$G$6-'СЕТ СН'!$G$23</f>
        <v>890.77344314000004</v>
      </c>
      <c r="E78" s="36">
        <f>SUMIFS(СВЦЭМ!$D$39:$D$782,СВЦЭМ!$A$39:$A$782,$A78,СВЦЭМ!$B$39:$B$782,E$47)+'СЕТ СН'!$G$11+СВЦЭМ!$D$10+'СЕТ СН'!$G$6-'СЕТ СН'!$G$23</f>
        <v>901.08598920000009</v>
      </c>
      <c r="F78" s="36">
        <f>SUMIFS(СВЦЭМ!$D$39:$D$782,СВЦЭМ!$A$39:$A$782,$A78,СВЦЭМ!$B$39:$B$782,F$47)+'СЕТ СН'!$G$11+СВЦЭМ!$D$10+'СЕТ СН'!$G$6-'СЕТ СН'!$G$23</f>
        <v>919.43841289000011</v>
      </c>
      <c r="G78" s="36">
        <f>SUMIFS(СВЦЭМ!$D$39:$D$782,СВЦЭМ!$A$39:$A$782,$A78,СВЦЭМ!$B$39:$B$782,G$47)+'СЕТ СН'!$G$11+СВЦЭМ!$D$10+'СЕТ СН'!$G$6-'СЕТ СН'!$G$23</f>
        <v>914.44473970000001</v>
      </c>
      <c r="H78" s="36">
        <f>SUMIFS(СВЦЭМ!$D$39:$D$782,СВЦЭМ!$A$39:$A$782,$A78,СВЦЭМ!$B$39:$B$782,H$47)+'СЕТ СН'!$G$11+СВЦЭМ!$D$10+'СЕТ СН'!$G$6-'СЕТ СН'!$G$23</f>
        <v>900.20875381000008</v>
      </c>
      <c r="I78" s="36">
        <f>SUMIFS(СВЦЭМ!$D$39:$D$782,СВЦЭМ!$A$39:$A$782,$A78,СВЦЭМ!$B$39:$B$782,I$47)+'СЕТ СН'!$G$11+СВЦЭМ!$D$10+'СЕТ СН'!$G$6-'СЕТ СН'!$G$23</f>
        <v>912.90115399000001</v>
      </c>
      <c r="J78" s="36">
        <f>SUMIFS(СВЦЭМ!$D$39:$D$782,СВЦЭМ!$A$39:$A$782,$A78,СВЦЭМ!$B$39:$B$782,J$47)+'СЕТ СН'!$G$11+СВЦЭМ!$D$10+'СЕТ СН'!$G$6-'СЕТ СН'!$G$23</f>
        <v>909.90915956000003</v>
      </c>
      <c r="K78" s="36">
        <f>SUMIFS(СВЦЭМ!$D$39:$D$782,СВЦЭМ!$A$39:$A$782,$A78,СВЦЭМ!$B$39:$B$782,K$47)+'СЕТ СН'!$G$11+СВЦЭМ!$D$10+'СЕТ СН'!$G$6-'СЕТ СН'!$G$23</f>
        <v>911.64002490000007</v>
      </c>
      <c r="L78" s="36">
        <f>SUMIFS(СВЦЭМ!$D$39:$D$782,СВЦЭМ!$A$39:$A$782,$A78,СВЦЭМ!$B$39:$B$782,L$47)+'СЕТ СН'!$G$11+СВЦЭМ!$D$10+'СЕТ СН'!$G$6-'СЕТ СН'!$G$23</f>
        <v>911.99976913</v>
      </c>
      <c r="M78" s="36">
        <f>SUMIFS(СВЦЭМ!$D$39:$D$782,СВЦЭМ!$A$39:$A$782,$A78,СВЦЭМ!$B$39:$B$782,M$47)+'СЕТ СН'!$G$11+СВЦЭМ!$D$10+'СЕТ СН'!$G$6-'СЕТ СН'!$G$23</f>
        <v>892.51168562000009</v>
      </c>
      <c r="N78" s="36">
        <f>SUMIFS(СВЦЭМ!$D$39:$D$782,СВЦЭМ!$A$39:$A$782,$A78,СВЦЭМ!$B$39:$B$782,N$47)+'СЕТ СН'!$G$11+СВЦЭМ!$D$10+'СЕТ СН'!$G$6-'СЕТ СН'!$G$23</f>
        <v>913.10060537000004</v>
      </c>
      <c r="O78" s="36">
        <f>SUMIFS(СВЦЭМ!$D$39:$D$782,СВЦЭМ!$A$39:$A$782,$A78,СВЦЭМ!$B$39:$B$782,O$47)+'СЕТ СН'!$G$11+СВЦЭМ!$D$10+'СЕТ СН'!$G$6-'СЕТ СН'!$G$23</f>
        <v>951.44632837000006</v>
      </c>
      <c r="P78" s="36">
        <f>SUMIFS(СВЦЭМ!$D$39:$D$782,СВЦЭМ!$A$39:$A$782,$A78,СВЦЭМ!$B$39:$B$782,P$47)+'СЕТ СН'!$G$11+СВЦЭМ!$D$10+'СЕТ СН'!$G$6-'СЕТ СН'!$G$23</f>
        <v>962.37462606000008</v>
      </c>
      <c r="Q78" s="36">
        <f>SUMIFS(СВЦЭМ!$D$39:$D$782,СВЦЭМ!$A$39:$A$782,$A78,СВЦЭМ!$B$39:$B$782,Q$47)+'СЕТ СН'!$G$11+СВЦЭМ!$D$10+'СЕТ СН'!$G$6-'СЕТ СН'!$G$23</f>
        <v>958.08297625</v>
      </c>
      <c r="R78" s="36">
        <f>SUMIFS(СВЦЭМ!$D$39:$D$782,СВЦЭМ!$A$39:$A$782,$A78,СВЦЭМ!$B$39:$B$782,R$47)+'СЕТ СН'!$G$11+СВЦЭМ!$D$10+'СЕТ СН'!$G$6-'СЕТ СН'!$G$23</f>
        <v>948.41164214000003</v>
      </c>
      <c r="S78" s="36">
        <f>SUMIFS(СВЦЭМ!$D$39:$D$782,СВЦЭМ!$A$39:$A$782,$A78,СВЦЭМ!$B$39:$B$782,S$47)+'СЕТ СН'!$G$11+СВЦЭМ!$D$10+'СЕТ СН'!$G$6-'СЕТ СН'!$G$23</f>
        <v>922.13604379000003</v>
      </c>
      <c r="T78" s="36">
        <f>SUMIFS(СВЦЭМ!$D$39:$D$782,СВЦЭМ!$A$39:$A$782,$A78,СВЦЭМ!$B$39:$B$782,T$47)+'СЕТ СН'!$G$11+СВЦЭМ!$D$10+'СЕТ СН'!$G$6-'СЕТ СН'!$G$23</f>
        <v>878.79179008000006</v>
      </c>
      <c r="U78" s="36">
        <f>SUMIFS(СВЦЭМ!$D$39:$D$782,СВЦЭМ!$A$39:$A$782,$A78,СВЦЭМ!$B$39:$B$782,U$47)+'СЕТ СН'!$G$11+СВЦЭМ!$D$10+'СЕТ СН'!$G$6-'СЕТ СН'!$G$23</f>
        <v>848.55902213000002</v>
      </c>
      <c r="V78" s="36">
        <f>SUMIFS(СВЦЭМ!$D$39:$D$782,СВЦЭМ!$A$39:$A$782,$A78,СВЦЭМ!$B$39:$B$782,V$47)+'СЕТ СН'!$G$11+СВЦЭМ!$D$10+'СЕТ СН'!$G$6-'СЕТ СН'!$G$23</f>
        <v>853.27871425000001</v>
      </c>
      <c r="W78" s="36">
        <f>SUMIFS(СВЦЭМ!$D$39:$D$782,СВЦЭМ!$A$39:$A$782,$A78,СВЦЭМ!$B$39:$B$782,W$47)+'СЕТ СН'!$G$11+СВЦЭМ!$D$10+'СЕТ СН'!$G$6-'СЕТ СН'!$G$23</f>
        <v>880.18656048000003</v>
      </c>
      <c r="X78" s="36">
        <f>SUMIFS(СВЦЭМ!$D$39:$D$782,СВЦЭМ!$A$39:$A$782,$A78,СВЦЭМ!$B$39:$B$782,X$47)+'СЕТ СН'!$G$11+СВЦЭМ!$D$10+'СЕТ СН'!$G$6-'СЕТ СН'!$G$23</f>
        <v>859.18079552000006</v>
      </c>
      <c r="Y78" s="36">
        <f>SUMIFS(СВЦЭМ!$D$39:$D$782,СВЦЭМ!$A$39:$A$782,$A78,СВЦЭМ!$B$39:$B$782,Y$47)+'СЕТ СН'!$G$11+СВЦЭМ!$D$10+'СЕТ СН'!$G$6-'СЕТ СН'!$G$23</f>
        <v>818.00679590000004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СН'!$H$11+СВЦЭМ!$D$10+'СЕТ СН'!$H$6-'СЕТ СН'!$H$23</f>
        <v>1226.2676514499999</v>
      </c>
      <c r="C84" s="36">
        <f>SUMIFS(СВЦЭМ!$D$39:$D$782,СВЦЭМ!$A$39:$A$782,$A84,СВЦЭМ!$B$39:$B$782,C$83)+'СЕТ СН'!$H$11+СВЦЭМ!$D$10+'СЕТ СН'!$H$6-'СЕТ СН'!$H$23</f>
        <v>1274.48721875</v>
      </c>
      <c r="D84" s="36">
        <f>SUMIFS(СВЦЭМ!$D$39:$D$782,СВЦЭМ!$A$39:$A$782,$A84,СВЦЭМ!$B$39:$B$782,D$83)+'СЕТ СН'!$H$11+СВЦЭМ!$D$10+'СЕТ СН'!$H$6-'СЕТ СН'!$H$23</f>
        <v>1315.1882155999999</v>
      </c>
      <c r="E84" s="36">
        <f>SUMIFS(СВЦЭМ!$D$39:$D$782,СВЦЭМ!$A$39:$A$782,$A84,СВЦЭМ!$B$39:$B$782,E$83)+'СЕТ СН'!$H$11+СВЦЭМ!$D$10+'СЕТ СН'!$H$6-'СЕТ СН'!$H$23</f>
        <v>1318.2244637299998</v>
      </c>
      <c r="F84" s="36">
        <f>SUMIFS(СВЦЭМ!$D$39:$D$782,СВЦЭМ!$A$39:$A$782,$A84,СВЦЭМ!$B$39:$B$782,F$83)+'СЕТ СН'!$H$11+СВЦЭМ!$D$10+'СЕТ СН'!$H$6-'СЕТ СН'!$H$23</f>
        <v>1326.0541680699998</v>
      </c>
      <c r="G84" s="36">
        <f>SUMIFS(СВЦЭМ!$D$39:$D$782,СВЦЭМ!$A$39:$A$782,$A84,СВЦЭМ!$B$39:$B$782,G$83)+'СЕТ СН'!$H$11+СВЦЭМ!$D$10+'СЕТ СН'!$H$6-'СЕТ СН'!$H$23</f>
        <v>1323.3149328099998</v>
      </c>
      <c r="H84" s="36">
        <f>SUMIFS(СВЦЭМ!$D$39:$D$782,СВЦЭМ!$A$39:$A$782,$A84,СВЦЭМ!$B$39:$B$782,H$83)+'СЕТ СН'!$H$11+СВЦЭМ!$D$10+'СЕТ СН'!$H$6-'СЕТ СН'!$H$23</f>
        <v>1318.1228452399998</v>
      </c>
      <c r="I84" s="36">
        <f>SUMIFS(СВЦЭМ!$D$39:$D$782,СВЦЭМ!$A$39:$A$782,$A84,СВЦЭМ!$B$39:$B$782,I$83)+'СЕТ СН'!$H$11+СВЦЭМ!$D$10+'СЕТ СН'!$H$6-'СЕТ СН'!$H$23</f>
        <v>1279.95262407</v>
      </c>
      <c r="J84" s="36">
        <f>SUMIFS(СВЦЭМ!$D$39:$D$782,СВЦЭМ!$A$39:$A$782,$A84,СВЦЭМ!$B$39:$B$782,J$83)+'СЕТ СН'!$H$11+СВЦЭМ!$D$10+'СЕТ СН'!$H$6-'СЕТ СН'!$H$23</f>
        <v>1241.9188739399999</v>
      </c>
      <c r="K84" s="36">
        <f>SUMIFS(СВЦЭМ!$D$39:$D$782,СВЦЭМ!$A$39:$A$782,$A84,СВЦЭМ!$B$39:$B$782,K$83)+'СЕТ СН'!$H$11+СВЦЭМ!$D$10+'СЕТ СН'!$H$6-'СЕТ СН'!$H$23</f>
        <v>1183.12897662</v>
      </c>
      <c r="L84" s="36">
        <f>SUMIFS(СВЦЭМ!$D$39:$D$782,СВЦЭМ!$A$39:$A$782,$A84,СВЦЭМ!$B$39:$B$782,L$83)+'СЕТ СН'!$H$11+СВЦЭМ!$D$10+'СЕТ СН'!$H$6-'СЕТ СН'!$H$23</f>
        <v>1143.9932940200001</v>
      </c>
      <c r="M84" s="36">
        <f>SUMIFS(СВЦЭМ!$D$39:$D$782,СВЦЭМ!$A$39:$A$782,$A84,СВЦЭМ!$B$39:$B$782,M$83)+'СЕТ СН'!$H$11+СВЦЭМ!$D$10+'СЕТ СН'!$H$6-'СЕТ СН'!$H$23</f>
        <v>1149.2816788</v>
      </c>
      <c r="N84" s="36">
        <f>SUMIFS(СВЦЭМ!$D$39:$D$782,СВЦЭМ!$A$39:$A$782,$A84,СВЦЭМ!$B$39:$B$782,N$83)+'СЕТ СН'!$H$11+СВЦЭМ!$D$10+'СЕТ СН'!$H$6-'СЕТ СН'!$H$23</f>
        <v>1206.77850779</v>
      </c>
      <c r="O84" s="36">
        <f>SUMIFS(СВЦЭМ!$D$39:$D$782,СВЦЭМ!$A$39:$A$782,$A84,СВЦЭМ!$B$39:$B$782,O$83)+'СЕТ СН'!$H$11+СВЦЭМ!$D$10+'СЕТ СН'!$H$6-'СЕТ СН'!$H$23</f>
        <v>1226.4384283699999</v>
      </c>
      <c r="P84" s="36">
        <f>SUMIFS(СВЦЭМ!$D$39:$D$782,СВЦЭМ!$A$39:$A$782,$A84,СВЦЭМ!$B$39:$B$782,P$83)+'СЕТ СН'!$H$11+СВЦЭМ!$D$10+'СЕТ СН'!$H$6-'СЕТ СН'!$H$23</f>
        <v>1243.4105918999999</v>
      </c>
      <c r="Q84" s="36">
        <f>SUMIFS(СВЦЭМ!$D$39:$D$782,СВЦЭМ!$A$39:$A$782,$A84,СВЦЭМ!$B$39:$B$782,Q$83)+'СЕТ СН'!$H$11+СВЦЭМ!$D$10+'СЕТ СН'!$H$6-'СЕТ СН'!$H$23</f>
        <v>1251.9601792199999</v>
      </c>
      <c r="R84" s="36">
        <f>SUMIFS(СВЦЭМ!$D$39:$D$782,СВЦЭМ!$A$39:$A$782,$A84,СВЦЭМ!$B$39:$B$782,R$83)+'СЕТ СН'!$H$11+СВЦЭМ!$D$10+'СЕТ СН'!$H$6-'СЕТ СН'!$H$23</f>
        <v>1244.1245758899997</v>
      </c>
      <c r="S84" s="36">
        <f>SUMIFS(СВЦЭМ!$D$39:$D$782,СВЦЭМ!$A$39:$A$782,$A84,СВЦЭМ!$B$39:$B$782,S$83)+'СЕТ СН'!$H$11+СВЦЭМ!$D$10+'СЕТ СН'!$H$6-'СЕТ СН'!$H$23</f>
        <v>1234.7541217</v>
      </c>
      <c r="T84" s="36">
        <f>SUMIFS(СВЦЭМ!$D$39:$D$782,СВЦЭМ!$A$39:$A$782,$A84,СВЦЭМ!$B$39:$B$782,T$83)+'СЕТ СН'!$H$11+СВЦЭМ!$D$10+'СЕТ СН'!$H$6-'СЕТ СН'!$H$23</f>
        <v>1184.12919242</v>
      </c>
      <c r="U84" s="36">
        <f>SUMIFS(СВЦЭМ!$D$39:$D$782,СВЦЭМ!$A$39:$A$782,$A84,СВЦЭМ!$B$39:$B$782,U$83)+'СЕТ СН'!$H$11+СВЦЭМ!$D$10+'СЕТ СН'!$H$6-'СЕТ СН'!$H$23</f>
        <v>1162.1596454599999</v>
      </c>
      <c r="V84" s="36">
        <f>SUMIFS(СВЦЭМ!$D$39:$D$782,СВЦЭМ!$A$39:$A$782,$A84,СВЦЭМ!$B$39:$B$782,V$83)+'СЕТ СН'!$H$11+СВЦЭМ!$D$10+'СЕТ СН'!$H$6-'СЕТ СН'!$H$23</f>
        <v>1144.8090473299999</v>
      </c>
      <c r="W84" s="36">
        <f>SUMIFS(СВЦЭМ!$D$39:$D$782,СВЦЭМ!$A$39:$A$782,$A84,СВЦЭМ!$B$39:$B$782,W$83)+'СЕТ СН'!$H$11+СВЦЭМ!$D$10+'СЕТ СН'!$H$6-'СЕТ СН'!$H$23</f>
        <v>1130.9450796599999</v>
      </c>
      <c r="X84" s="36">
        <f>SUMIFS(СВЦЭМ!$D$39:$D$782,СВЦЭМ!$A$39:$A$782,$A84,СВЦЭМ!$B$39:$B$782,X$83)+'СЕТ СН'!$H$11+СВЦЭМ!$D$10+'СЕТ СН'!$H$6-'СЕТ СН'!$H$23</f>
        <v>1144.2504143599999</v>
      </c>
      <c r="Y84" s="36">
        <f>SUMIFS(СВЦЭМ!$D$39:$D$782,СВЦЭМ!$A$39:$A$782,$A84,СВЦЭМ!$B$39:$B$782,Y$83)+'СЕТ СН'!$H$11+СВЦЭМ!$D$10+'СЕТ СН'!$H$6-'СЕТ СН'!$H$23</f>
        <v>1217.74217798</v>
      </c>
      <c r="AA84" s="45"/>
    </row>
    <row r="85" spans="1:27" ht="15.75" x14ac:dyDescent="0.2">
      <c r="A85" s="35">
        <f>A84+1</f>
        <v>44318</v>
      </c>
      <c r="B85" s="36">
        <f>SUMIFS(СВЦЭМ!$D$39:$D$782,СВЦЭМ!$A$39:$A$782,$A85,СВЦЭМ!$B$39:$B$782,B$83)+'СЕТ СН'!$H$11+СВЦЭМ!$D$10+'СЕТ СН'!$H$6-'СЕТ СН'!$H$23</f>
        <v>1195.7714237700002</v>
      </c>
      <c r="C85" s="36">
        <f>SUMIFS(СВЦЭМ!$D$39:$D$782,СВЦЭМ!$A$39:$A$782,$A85,СВЦЭМ!$B$39:$B$782,C$83)+'СЕТ СН'!$H$11+СВЦЭМ!$D$10+'СЕТ СН'!$H$6-'СЕТ СН'!$H$23</f>
        <v>1236.4159163799998</v>
      </c>
      <c r="D85" s="36">
        <f>SUMIFS(СВЦЭМ!$D$39:$D$782,СВЦЭМ!$A$39:$A$782,$A85,СВЦЭМ!$B$39:$B$782,D$83)+'СЕТ СН'!$H$11+СВЦЭМ!$D$10+'СЕТ СН'!$H$6-'СЕТ СН'!$H$23</f>
        <v>1288.3032794899998</v>
      </c>
      <c r="E85" s="36">
        <f>SUMIFS(СВЦЭМ!$D$39:$D$782,СВЦЭМ!$A$39:$A$782,$A85,СВЦЭМ!$B$39:$B$782,E$83)+'СЕТ СН'!$H$11+СВЦЭМ!$D$10+'СЕТ СН'!$H$6-'СЕТ СН'!$H$23</f>
        <v>1307.3456047799998</v>
      </c>
      <c r="F85" s="36">
        <f>SUMIFS(СВЦЭМ!$D$39:$D$782,СВЦЭМ!$A$39:$A$782,$A85,СВЦЭМ!$B$39:$B$782,F$83)+'СЕТ СН'!$H$11+СВЦЭМ!$D$10+'СЕТ СН'!$H$6-'СЕТ СН'!$H$23</f>
        <v>1318.6959601899998</v>
      </c>
      <c r="G85" s="36">
        <f>SUMIFS(СВЦЭМ!$D$39:$D$782,СВЦЭМ!$A$39:$A$782,$A85,СВЦЭМ!$B$39:$B$782,G$83)+'СЕТ СН'!$H$11+СВЦЭМ!$D$10+'СЕТ СН'!$H$6-'СЕТ СН'!$H$23</f>
        <v>1316.3149606299999</v>
      </c>
      <c r="H85" s="36">
        <f>SUMIFS(СВЦЭМ!$D$39:$D$782,СВЦЭМ!$A$39:$A$782,$A85,СВЦЭМ!$B$39:$B$782,H$83)+'СЕТ СН'!$H$11+СВЦЭМ!$D$10+'СЕТ СН'!$H$6-'СЕТ СН'!$H$23</f>
        <v>1321.5980838599999</v>
      </c>
      <c r="I85" s="36">
        <f>SUMIFS(СВЦЭМ!$D$39:$D$782,СВЦЭМ!$A$39:$A$782,$A85,СВЦЭМ!$B$39:$B$782,I$83)+'СЕТ СН'!$H$11+СВЦЭМ!$D$10+'СЕТ СН'!$H$6-'СЕТ СН'!$H$23</f>
        <v>1291.0488636199998</v>
      </c>
      <c r="J85" s="36">
        <f>SUMIFS(СВЦЭМ!$D$39:$D$782,СВЦЭМ!$A$39:$A$782,$A85,СВЦЭМ!$B$39:$B$782,J$83)+'СЕТ СН'!$H$11+СВЦЭМ!$D$10+'СЕТ СН'!$H$6-'СЕТ СН'!$H$23</f>
        <v>1220.6147513499998</v>
      </c>
      <c r="K85" s="36">
        <f>SUMIFS(СВЦЭМ!$D$39:$D$782,СВЦЭМ!$A$39:$A$782,$A85,СВЦЭМ!$B$39:$B$782,K$83)+'СЕТ СН'!$H$11+СВЦЭМ!$D$10+'СЕТ СН'!$H$6-'СЕТ СН'!$H$23</f>
        <v>1179.3958518899999</v>
      </c>
      <c r="L85" s="36">
        <f>SUMIFS(СВЦЭМ!$D$39:$D$782,СВЦЭМ!$A$39:$A$782,$A85,СВЦЭМ!$B$39:$B$782,L$83)+'СЕТ СН'!$H$11+СВЦЭМ!$D$10+'СЕТ СН'!$H$6-'СЕТ СН'!$H$23</f>
        <v>1131.6839884999999</v>
      </c>
      <c r="M85" s="36">
        <f>SUMIFS(СВЦЭМ!$D$39:$D$782,СВЦЭМ!$A$39:$A$782,$A85,СВЦЭМ!$B$39:$B$782,M$83)+'СЕТ СН'!$H$11+СВЦЭМ!$D$10+'СЕТ СН'!$H$6-'СЕТ СН'!$H$23</f>
        <v>1131.19237789</v>
      </c>
      <c r="N85" s="36">
        <f>SUMIFS(СВЦЭМ!$D$39:$D$782,СВЦЭМ!$A$39:$A$782,$A85,СВЦЭМ!$B$39:$B$782,N$83)+'СЕТ СН'!$H$11+СВЦЭМ!$D$10+'СЕТ СН'!$H$6-'СЕТ СН'!$H$23</f>
        <v>1203.8480699300001</v>
      </c>
      <c r="O85" s="36">
        <f>SUMIFS(СВЦЭМ!$D$39:$D$782,СВЦЭМ!$A$39:$A$782,$A85,СВЦЭМ!$B$39:$B$782,O$83)+'СЕТ СН'!$H$11+СВЦЭМ!$D$10+'СЕТ СН'!$H$6-'СЕТ СН'!$H$23</f>
        <v>1217.9705332399999</v>
      </c>
      <c r="P85" s="36">
        <f>SUMIFS(СВЦЭМ!$D$39:$D$782,СВЦЭМ!$A$39:$A$782,$A85,СВЦЭМ!$B$39:$B$782,P$83)+'СЕТ СН'!$H$11+СВЦЭМ!$D$10+'СЕТ СН'!$H$6-'СЕТ СН'!$H$23</f>
        <v>1236.6378280799997</v>
      </c>
      <c r="Q85" s="36">
        <f>SUMIFS(СВЦЭМ!$D$39:$D$782,СВЦЭМ!$A$39:$A$782,$A85,СВЦЭМ!$B$39:$B$782,Q$83)+'СЕТ СН'!$H$11+СВЦЭМ!$D$10+'СЕТ СН'!$H$6-'СЕТ СН'!$H$23</f>
        <v>1236.3598397599999</v>
      </c>
      <c r="R85" s="36">
        <f>SUMIFS(СВЦЭМ!$D$39:$D$782,СВЦЭМ!$A$39:$A$782,$A85,СВЦЭМ!$B$39:$B$782,R$83)+'СЕТ СН'!$H$11+СВЦЭМ!$D$10+'СЕТ СН'!$H$6-'СЕТ СН'!$H$23</f>
        <v>1224.8678149099999</v>
      </c>
      <c r="S85" s="36">
        <f>SUMIFS(СВЦЭМ!$D$39:$D$782,СВЦЭМ!$A$39:$A$782,$A85,СВЦЭМ!$B$39:$B$782,S$83)+'СЕТ СН'!$H$11+СВЦЭМ!$D$10+'СЕТ СН'!$H$6-'СЕТ СН'!$H$23</f>
        <v>1215.1250715199999</v>
      </c>
      <c r="T85" s="36">
        <f>SUMIFS(СВЦЭМ!$D$39:$D$782,СВЦЭМ!$A$39:$A$782,$A85,СВЦЭМ!$B$39:$B$782,T$83)+'СЕТ СН'!$H$11+СВЦЭМ!$D$10+'СЕТ СН'!$H$6-'СЕТ СН'!$H$23</f>
        <v>1166.15598421</v>
      </c>
      <c r="U85" s="36">
        <f>SUMIFS(СВЦЭМ!$D$39:$D$782,СВЦЭМ!$A$39:$A$782,$A85,СВЦЭМ!$B$39:$B$782,U$83)+'СЕТ СН'!$H$11+СВЦЭМ!$D$10+'СЕТ СН'!$H$6-'СЕТ СН'!$H$23</f>
        <v>1141.82456849</v>
      </c>
      <c r="V85" s="36">
        <f>SUMIFS(СВЦЭМ!$D$39:$D$782,СВЦЭМ!$A$39:$A$782,$A85,СВЦЭМ!$B$39:$B$782,V$83)+'СЕТ СН'!$H$11+СВЦЭМ!$D$10+'СЕТ СН'!$H$6-'СЕТ СН'!$H$23</f>
        <v>1110.53697683</v>
      </c>
      <c r="W85" s="36">
        <f>SUMIFS(СВЦЭМ!$D$39:$D$782,СВЦЭМ!$A$39:$A$782,$A85,СВЦЭМ!$B$39:$B$782,W$83)+'СЕТ СН'!$H$11+СВЦЭМ!$D$10+'СЕТ СН'!$H$6-'СЕТ СН'!$H$23</f>
        <v>1107.61999423</v>
      </c>
      <c r="X85" s="36">
        <f>SUMIFS(СВЦЭМ!$D$39:$D$782,СВЦЭМ!$A$39:$A$782,$A85,СВЦЭМ!$B$39:$B$782,X$83)+'СЕТ СН'!$H$11+СВЦЭМ!$D$10+'СЕТ СН'!$H$6-'СЕТ СН'!$H$23</f>
        <v>1143.8880882200001</v>
      </c>
      <c r="Y85" s="36">
        <f>SUMIFS(СВЦЭМ!$D$39:$D$782,СВЦЭМ!$A$39:$A$782,$A85,СВЦЭМ!$B$39:$B$782,Y$83)+'СЕТ СН'!$H$11+СВЦЭМ!$D$10+'СЕТ СН'!$H$6-'СЕТ СН'!$H$23</f>
        <v>1204.43498019</v>
      </c>
    </row>
    <row r="86" spans="1:27" ht="15.75" x14ac:dyDescent="0.2">
      <c r="A86" s="35">
        <f t="shared" ref="A86:A114" si="2">A85+1</f>
        <v>44319</v>
      </c>
      <c r="B86" s="36">
        <f>SUMIFS(СВЦЭМ!$D$39:$D$782,СВЦЭМ!$A$39:$A$782,$A86,СВЦЭМ!$B$39:$B$782,B$83)+'СЕТ СН'!$H$11+СВЦЭМ!$D$10+'СЕТ СН'!$H$6-'СЕТ СН'!$H$23</f>
        <v>1189.19961091</v>
      </c>
      <c r="C86" s="36">
        <f>SUMIFS(СВЦЭМ!$D$39:$D$782,СВЦЭМ!$A$39:$A$782,$A86,СВЦЭМ!$B$39:$B$782,C$83)+'СЕТ СН'!$H$11+СВЦЭМ!$D$10+'СЕТ СН'!$H$6-'СЕТ СН'!$H$23</f>
        <v>1256.36667554</v>
      </c>
      <c r="D86" s="36">
        <f>SUMIFS(СВЦЭМ!$D$39:$D$782,СВЦЭМ!$A$39:$A$782,$A86,СВЦЭМ!$B$39:$B$782,D$83)+'СЕТ СН'!$H$11+СВЦЭМ!$D$10+'СЕТ СН'!$H$6-'СЕТ СН'!$H$23</f>
        <v>1295.5577497299998</v>
      </c>
      <c r="E86" s="36">
        <f>SUMIFS(СВЦЭМ!$D$39:$D$782,СВЦЭМ!$A$39:$A$782,$A86,СВЦЭМ!$B$39:$B$782,E$83)+'СЕТ СН'!$H$11+СВЦЭМ!$D$10+'СЕТ СН'!$H$6-'СЕТ СН'!$H$23</f>
        <v>1310.4724273099998</v>
      </c>
      <c r="F86" s="36">
        <f>SUMIFS(СВЦЭМ!$D$39:$D$782,СВЦЭМ!$A$39:$A$782,$A86,СВЦЭМ!$B$39:$B$782,F$83)+'СЕТ СН'!$H$11+СВЦЭМ!$D$10+'СЕТ СН'!$H$6-'СЕТ СН'!$H$23</f>
        <v>1322.46241042</v>
      </c>
      <c r="G86" s="36">
        <f>SUMIFS(СВЦЭМ!$D$39:$D$782,СВЦЭМ!$A$39:$A$782,$A86,СВЦЭМ!$B$39:$B$782,G$83)+'СЕТ СН'!$H$11+СВЦЭМ!$D$10+'СЕТ СН'!$H$6-'СЕТ СН'!$H$23</f>
        <v>1325.9529103599998</v>
      </c>
      <c r="H86" s="36">
        <f>SUMIFS(СВЦЭМ!$D$39:$D$782,СВЦЭМ!$A$39:$A$782,$A86,СВЦЭМ!$B$39:$B$782,H$83)+'СЕТ СН'!$H$11+СВЦЭМ!$D$10+'СЕТ СН'!$H$6-'СЕТ СН'!$H$23</f>
        <v>1327.7307236099998</v>
      </c>
      <c r="I86" s="36">
        <f>SUMIFS(СВЦЭМ!$D$39:$D$782,СВЦЭМ!$A$39:$A$782,$A86,СВЦЭМ!$B$39:$B$782,I$83)+'СЕТ СН'!$H$11+СВЦЭМ!$D$10+'СЕТ СН'!$H$6-'СЕТ СН'!$H$23</f>
        <v>1289.59338409</v>
      </c>
      <c r="J86" s="36">
        <f>SUMIFS(СВЦЭМ!$D$39:$D$782,СВЦЭМ!$A$39:$A$782,$A86,СВЦЭМ!$B$39:$B$782,J$83)+'СЕТ СН'!$H$11+СВЦЭМ!$D$10+'СЕТ СН'!$H$6-'СЕТ СН'!$H$23</f>
        <v>1228.2356280199999</v>
      </c>
      <c r="K86" s="36">
        <f>SUMIFS(СВЦЭМ!$D$39:$D$782,СВЦЭМ!$A$39:$A$782,$A86,СВЦЭМ!$B$39:$B$782,K$83)+'СЕТ СН'!$H$11+СВЦЭМ!$D$10+'СЕТ СН'!$H$6-'СЕТ СН'!$H$23</f>
        <v>1188.3733917899999</v>
      </c>
      <c r="L86" s="36">
        <f>SUMIFS(СВЦЭМ!$D$39:$D$782,СВЦЭМ!$A$39:$A$782,$A86,СВЦЭМ!$B$39:$B$782,L$83)+'СЕТ СН'!$H$11+СВЦЭМ!$D$10+'СЕТ СН'!$H$6-'СЕТ СН'!$H$23</f>
        <v>1165.54233196</v>
      </c>
      <c r="M86" s="36">
        <f>SUMIFS(СВЦЭМ!$D$39:$D$782,СВЦЭМ!$A$39:$A$782,$A86,СВЦЭМ!$B$39:$B$782,M$83)+'СЕТ СН'!$H$11+СВЦЭМ!$D$10+'СЕТ СН'!$H$6-'СЕТ СН'!$H$23</f>
        <v>1150.3646547799999</v>
      </c>
      <c r="N86" s="36">
        <f>SUMIFS(СВЦЭМ!$D$39:$D$782,СВЦЭМ!$A$39:$A$782,$A86,СВЦЭМ!$B$39:$B$782,N$83)+'СЕТ СН'!$H$11+СВЦЭМ!$D$10+'СЕТ СН'!$H$6-'СЕТ СН'!$H$23</f>
        <v>1183.3654766099999</v>
      </c>
      <c r="O86" s="36">
        <f>SUMIFS(СВЦЭМ!$D$39:$D$782,СВЦЭМ!$A$39:$A$782,$A86,СВЦЭМ!$B$39:$B$782,O$83)+'СЕТ СН'!$H$11+СВЦЭМ!$D$10+'СЕТ СН'!$H$6-'СЕТ СН'!$H$23</f>
        <v>1217.8974618299999</v>
      </c>
      <c r="P86" s="36">
        <f>SUMIFS(СВЦЭМ!$D$39:$D$782,СВЦЭМ!$A$39:$A$782,$A86,СВЦЭМ!$B$39:$B$782,P$83)+'СЕТ СН'!$H$11+СВЦЭМ!$D$10+'СЕТ СН'!$H$6-'СЕТ СН'!$H$23</f>
        <v>1236.8902692300001</v>
      </c>
      <c r="Q86" s="36">
        <f>SUMIFS(СВЦЭМ!$D$39:$D$782,СВЦЭМ!$A$39:$A$782,$A86,СВЦЭМ!$B$39:$B$782,Q$83)+'СЕТ СН'!$H$11+СВЦЭМ!$D$10+'СЕТ СН'!$H$6-'СЕТ СН'!$H$23</f>
        <v>1245.7235928699999</v>
      </c>
      <c r="R86" s="36">
        <f>SUMIFS(СВЦЭМ!$D$39:$D$782,СВЦЭМ!$A$39:$A$782,$A86,СВЦЭМ!$B$39:$B$782,R$83)+'СЕТ СН'!$H$11+СВЦЭМ!$D$10+'СЕТ СН'!$H$6-'СЕТ СН'!$H$23</f>
        <v>1234.9369826599998</v>
      </c>
      <c r="S86" s="36">
        <f>SUMIFS(СВЦЭМ!$D$39:$D$782,СВЦЭМ!$A$39:$A$782,$A86,СВЦЭМ!$B$39:$B$782,S$83)+'СЕТ СН'!$H$11+СВЦЭМ!$D$10+'СЕТ СН'!$H$6-'СЕТ СН'!$H$23</f>
        <v>1214.6156747099999</v>
      </c>
      <c r="T86" s="36">
        <f>SUMIFS(СВЦЭМ!$D$39:$D$782,СВЦЭМ!$A$39:$A$782,$A86,СВЦЭМ!$B$39:$B$782,T$83)+'СЕТ СН'!$H$11+СВЦЭМ!$D$10+'СЕТ СН'!$H$6-'СЕТ СН'!$H$23</f>
        <v>1167.0589596</v>
      </c>
      <c r="U86" s="36">
        <f>SUMIFS(СВЦЭМ!$D$39:$D$782,СВЦЭМ!$A$39:$A$782,$A86,СВЦЭМ!$B$39:$B$782,U$83)+'СЕТ СН'!$H$11+СВЦЭМ!$D$10+'СЕТ СН'!$H$6-'СЕТ СН'!$H$23</f>
        <v>1146.5444819100001</v>
      </c>
      <c r="V86" s="36">
        <f>SUMIFS(СВЦЭМ!$D$39:$D$782,СВЦЭМ!$A$39:$A$782,$A86,СВЦЭМ!$B$39:$B$782,V$83)+'СЕТ СН'!$H$11+СВЦЭМ!$D$10+'СЕТ СН'!$H$6-'СЕТ СН'!$H$23</f>
        <v>1136.02486847</v>
      </c>
      <c r="W86" s="36">
        <f>SUMIFS(СВЦЭМ!$D$39:$D$782,СВЦЭМ!$A$39:$A$782,$A86,СВЦЭМ!$B$39:$B$782,W$83)+'СЕТ СН'!$H$11+СВЦЭМ!$D$10+'СЕТ СН'!$H$6-'СЕТ СН'!$H$23</f>
        <v>1142.48236253</v>
      </c>
      <c r="X86" s="36">
        <f>SUMIFS(СВЦЭМ!$D$39:$D$782,СВЦЭМ!$A$39:$A$782,$A86,СВЦЭМ!$B$39:$B$782,X$83)+'СЕТ СН'!$H$11+СВЦЭМ!$D$10+'СЕТ СН'!$H$6-'СЕТ СН'!$H$23</f>
        <v>1131.0505073200002</v>
      </c>
      <c r="Y86" s="36">
        <f>SUMIFS(СВЦЭМ!$D$39:$D$782,СВЦЭМ!$A$39:$A$782,$A86,СВЦЭМ!$B$39:$B$782,Y$83)+'СЕТ СН'!$H$11+СВЦЭМ!$D$10+'СЕТ СН'!$H$6-'СЕТ СН'!$H$23</f>
        <v>1137.8006071300001</v>
      </c>
    </row>
    <row r="87" spans="1:27" ht="15.75" x14ac:dyDescent="0.2">
      <c r="A87" s="35">
        <f t="shared" si="2"/>
        <v>44320</v>
      </c>
      <c r="B87" s="36">
        <f>SUMIFS(СВЦЭМ!$D$39:$D$782,СВЦЭМ!$A$39:$A$782,$A87,СВЦЭМ!$B$39:$B$782,B$83)+'СЕТ СН'!$H$11+СВЦЭМ!$D$10+'СЕТ СН'!$H$6-'СЕТ СН'!$H$23</f>
        <v>1151.5157494999999</v>
      </c>
      <c r="C87" s="36">
        <f>SUMIFS(СВЦЭМ!$D$39:$D$782,СВЦЭМ!$A$39:$A$782,$A87,СВЦЭМ!$B$39:$B$782,C$83)+'СЕТ СН'!$H$11+СВЦЭМ!$D$10+'СЕТ СН'!$H$6-'СЕТ СН'!$H$23</f>
        <v>1207.6398751699999</v>
      </c>
      <c r="D87" s="36">
        <f>SUMIFS(СВЦЭМ!$D$39:$D$782,СВЦЭМ!$A$39:$A$782,$A87,СВЦЭМ!$B$39:$B$782,D$83)+'СЕТ СН'!$H$11+СВЦЭМ!$D$10+'СЕТ СН'!$H$6-'СЕТ СН'!$H$23</f>
        <v>1229.9280839799999</v>
      </c>
      <c r="E87" s="36">
        <f>SUMIFS(СВЦЭМ!$D$39:$D$782,СВЦЭМ!$A$39:$A$782,$A87,СВЦЭМ!$B$39:$B$782,E$83)+'СЕТ СН'!$H$11+СВЦЭМ!$D$10+'СЕТ СН'!$H$6-'СЕТ СН'!$H$23</f>
        <v>1241.83386197</v>
      </c>
      <c r="F87" s="36">
        <f>SUMIFS(СВЦЭМ!$D$39:$D$782,СВЦЭМ!$A$39:$A$782,$A87,СВЦЭМ!$B$39:$B$782,F$83)+'СЕТ СН'!$H$11+СВЦЭМ!$D$10+'СЕТ СН'!$H$6-'СЕТ СН'!$H$23</f>
        <v>1254.8577440099998</v>
      </c>
      <c r="G87" s="36">
        <f>SUMIFS(СВЦЭМ!$D$39:$D$782,СВЦЭМ!$A$39:$A$782,$A87,СВЦЭМ!$B$39:$B$782,G$83)+'СЕТ СН'!$H$11+СВЦЭМ!$D$10+'СЕТ СН'!$H$6-'СЕТ СН'!$H$23</f>
        <v>1249.4131474899998</v>
      </c>
      <c r="H87" s="36">
        <f>SUMIFS(СВЦЭМ!$D$39:$D$782,СВЦЭМ!$A$39:$A$782,$A87,СВЦЭМ!$B$39:$B$782,H$83)+'СЕТ СН'!$H$11+СВЦЭМ!$D$10+'СЕТ СН'!$H$6-'СЕТ СН'!$H$23</f>
        <v>1218.02324067</v>
      </c>
      <c r="I87" s="36">
        <f>SUMIFS(СВЦЭМ!$D$39:$D$782,СВЦЭМ!$A$39:$A$782,$A87,СВЦЭМ!$B$39:$B$782,I$83)+'СЕТ СН'!$H$11+СВЦЭМ!$D$10+'СЕТ СН'!$H$6-'СЕТ СН'!$H$23</f>
        <v>1196.33124303</v>
      </c>
      <c r="J87" s="36">
        <f>SUMIFS(СВЦЭМ!$D$39:$D$782,СВЦЭМ!$A$39:$A$782,$A87,СВЦЭМ!$B$39:$B$782,J$83)+'СЕТ СН'!$H$11+СВЦЭМ!$D$10+'СЕТ СН'!$H$6-'СЕТ СН'!$H$23</f>
        <v>1165.80813549</v>
      </c>
      <c r="K87" s="36">
        <f>SUMIFS(СВЦЭМ!$D$39:$D$782,СВЦЭМ!$A$39:$A$782,$A87,СВЦЭМ!$B$39:$B$782,K$83)+'СЕТ СН'!$H$11+СВЦЭМ!$D$10+'СЕТ СН'!$H$6-'СЕТ СН'!$H$23</f>
        <v>1142.4717502600001</v>
      </c>
      <c r="L87" s="36">
        <f>SUMIFS(СВЦЭМ!$D$39:$D$782,СВЦЭМ!$A$39:$A$782,$A87,СВЦЭМ!$B$39:$B$782,L$83)+'СЕТ СН'!$H$11+СВЦЭМ!$D$10+'СЕТ СН'!$H$6-'СЕТ СН'!$H$23</f>
        <v>1135.7660009599999</v>
      </c>
      <c r="M87" s="36">
        <f>SUMIFS(СВЦЭМ!$D$39:$D$782,СВЦЭМ!$A$39:$A$782,$A87,СВЦЭМ!$B$39:$B$782,M$83)+'СЕТ СН'!$H$11+СВЦЭМ!$D$10+'СЕТ СН'!$H$6-'СЕТ СН'!$H$23</f>
        <v>1133.3376772000001</v>
      </c>
      <c r="N87" s="36">
        <f>SUMIFS(СВЦЭМ!$D$39:$D$782,СВЦЭМ!$A$39:$A$782,$A87,СВЦЭМ!$B$39:$B$782,N$83)+'СЕТ СН'!$H$11+СВЦЭМ!$D$10+'СЕТ СН'!$H$6-'СЕТ СН'!$H$23</f>
        <v>1143.17804095</v>
      </c>
      <c r="O87" s="36">
        <f>SUMIFS(СВЦЭМ!$D$39:$D$782,СВЦЭМ!$A$39:$A$782,$A87,СВЦЭМ!$B$39:$B$782,O$83)+'СЕТ СН'!$H$11+СВЦЭМ!$D$10+'СЕТ СН'!$H$6-'СЕТ СН'!$H$23</f>
        <v>1145.01541127</v>
      </c>
      <c r="P87" s="36">
        <f>SUMIFS(СВЦЭМ!$D$39:$D$782,СВЦЭМ!$A$39:$A$782,$A87,СВЦЭМ!$B$39:$B$782,P$83)+'СЕТ СН'!$H$11+СВЦЭМ!$D$10+'СЕТ СН'!$H$6-'СЕТ СН'!$H$23</f>
        <v>1152.3644096100002</v>
      </c>
      <c r="Q87" s="36">
        <f>SUMIFS(СВЦЭМ!$D$39:$D$782,СВЦЭМ!$A$39:$A$782,$A87,СВЦЭМ!$B$39:$B$782,Q$83)+'СЕТ СН'!$H$11+СВЦЭМ!$D$10+'СЕТ СН'!$H$6-'СЕТ СН'!$H$23</f>
        <v>1154.79767038</v>
      </c>
      <c r="R87" s="36">
        <f>SUMIFS(СВЦЭМ!$D$39:$D$782,СВЦЭМ!$A$39:$A$782,$A87,СВЦЭМ!$B$39:$B$782,R$83)+'СЕТ СН'!$H$11+СВЦЭМ!$D$10+'СЕТ СН'!$H$6-'СЕТ СН'!$H$23</f>
        <v>1158.75426803</v>
      </c>
      <c r="S87" s="36">
        <f>SUMIFS(СВЦЭМ!$D$39:$D$782,СВЦЭМ!$A$39:$A$782,$A87,СВЦЭМ!$B$39:$B$782,S$83)+'СЕТ СН'!$H$11+СВЦЭМ!$D$10+'СЕТ СН'!$H$6-'СЕТ СН'!$H$23</f>
        <v>1173.6248107700001</v>
      </c>
      <c r="T87" s="36">
        <f>SUMIFS(СВЦЭМ!$D$39:$D$782,СВЦЭМ!$A$39:$A$782,$A87,СВЦЭМ!$B$39:$B$782,T$83)+'СЕТ СН'!$H$11+СВЦЭМ!$D$10+'СЕТ СН'!$H$6-'СЕТ СН'!$H$23</f>
        <v>1146.5405696400001</v>
      </c>
      <c r="U87" s="36">
        <f>SUMIFS(СВЦЭМ!$D$39:$D$782,СВЦЭМ!$A$39:$A$782,$A87,СВЦЭМ!$B$39:$B$782,U$83)+'СЕТ СН'!$H$11+СВЦЭМ!$D$10+'СЕТ СН'!$H$6-'СЕТ СН'!$H$23</f>
        <v>1115.3750193800001</v>
      </c>
      <c r="V87" s="36">
        <f>SUMIFS(СВЦЭМ!$D$39:$D$782,СВЦЭМ!$A$39:$A$782,$A87,СВЦЭМ!$B$39:$B$782,V$83)+'СЕТ СН'!$H$11+СВЦЭМ!$D$10+'СЕТ СН'!$H$6-'СЕТ СН'!$H$23</f>
        <v>1098.5379553400001</v>
      </c>
      <c r="W87" s="36">
        <f>SUMIFS(СВЦЭМ!$D$39:$D$782,СВЦЭМ!$A$39:$A$782,$A87,СВЦЭМ!$B$39:$B$782,W$83)+'СЕТ СН'!$H$11+СВЦЭМ!$D$10+'СЕТ СН'!$H$6-'СЕТ СН'!$H$23</f>
        <v>1104.46020374</v>
      </c>
      <c r="X87" s="36">
        <f>SUMIFS(СВЦЭМ!$D$39:$D$782,СВЦЭМ!$A$39:$A$782,$A87,СВЦЭМ!$B$39:$B$782,X$83)+'СЕТ СН'!$H$11+СВЦЭМ!$D$10+'СЕТ СН'!$H$6-'СЕТ СН'!$H$23</f>
        <v>1124.62200508</v>
      </c>
      <c r="Y87" s="36">
        <f>SUMIFS(СВЦЭМ!$D$39:$D$782,СВЦЭМ!$A$39:$A$782,$A87,СВЦЭМ!$B$39:$B$782,Y$83)+'СЕТ СН'!$H$11+СВЦЭМ!$D$10+'СЕТ СН'!$H$6-'СЕТ СН'!$H$23</f>
        <v>1145.9736258100002</v>
      </c>
    </row>
    <row r="88" spans="1:27" ht="15.75" x14ac:dyDescent="0.2">
      <c r="A88" s="35">
        <f t="shared" si="2"/>
        <v>44321</v>
      </c>
      <c r="B88" s="36">
        <f>SUMIFS(СВЦЭМ!$D$39:$D$782,СВЦЭМ!$A$39:$A$782,$A88,СВЦЭМ!$B$39:$B$782,B$83)+'СЕТ СН'!$H$11+СВЦЭМ!$D$10+'СЕТ СН'!$H$6-'СЕТ СН'!$H$23</f>
        <v>1171.0240641800001</v>
      </c>
      <c r="C88" s="36">
        <f>SUMIFS(СВЦЭМ!$D$39:$D$782,СВЦЭМ!$A$39:$A$782,$A88,СВЦЭМ!$B$39:$B$782,C$83)+'СЕТ СН'!$H$11+СВЦЭМ!$D$10+'СЕТ СН'!$H$6-'СЕТ СН'!$H$23</f>
        <v>1217.2668787199998</v>
      </c>
      <c r="D88" s="36">
        <f>SUMIFS(СВЦЭМ!$D$39:$D$782,СВЦЭМ!$A$39:$A$782,$A88,СВЦЭМ!$B$39:$B$782,D$83)+'СЕТ СН'!$H$11+СВЦЭМ!$D$10+'СЕТ СН'!$H$6-'СЕТ СН'!$H$23</f>
        <v>1237.7704128899998</v>
      </c>
      <c r="E88" s="36">
        <f>SUMIFS(СВЦЭМ!$D$39:$D$782,СВЦЭМ!$A$39:$A$782,$A88,СВЦЭМ!$B$39:$B$782,E$83)+'СЕТ СН'!$H$11+СВЦЭМ!$D$10+'СЕТ СН'!$H$6-'СЕТ СН'!$H$23</f>
        <v>1251.6191116399998</v>
      </c>
      <c r="F88" s="36">
        <f>SUMIFS(СВЦЭМ!$D$39:$D$782,СВЦЭМ!$A$39:$A$782,$A88,СВЦЭМ!$B$39:$B$782,F$83)+'СЕТ СН'!$H$11+СВЦЭМ!$D$10+'СЕТ СН'!$H$6-'СЕТ СН'!$H$23</f>
        <v>1264.68574831</v>
      </c>
      <c r="G88" s="36">
        <f>SUMIFS(СВЦЭМ!$D$39:$D$782,СВЦЭМ!$A$39:$A$782,$A88,СВЦЭМ!$B$39:$B$782,G$83)+'СЕТ СН'!$H$11+СВЦЭМ!$D$10+'СЕТ СН'!$H$6-'СЕТ СН'!$H$23</f>
        <v>1256.0483170699999</v>
      </c>
      <c r="H88" s="36">
        <f>SUMIFS(СВЦЭМ!$D$39:$D$782,СВЦЭМ!$A$39:$A$782,$A88,СВЦЭМ!$B$39:$B$782,H$83)+'СЕТ СН'!$H$11+СВЦЭМ!$D$10+'СЕТ СН'!$H$6-'СЕТ СН'!$H$23</f>
        <v>1227.0713022899999</v>
      </c>
      <c r="I88" s="36">
        <f>SUMIFS(СВЦЭМ!$D$39:$D$782,СВЦЭМ!$A$39:$A$782,$A88,СВЦЭМ!$B$39:$B$782,I$83)+'СЕТ СН'!$H$11+СВЦЭМ!$D$10+'СЕТ СН'!$H$6-'СЕТ СН'!$H$23</f>
        <v>1190.87063386</v>
      </c>
      <c r="J88" s="36">
        <f>SUMIFS(СВЦЭМ!$D$39:$D$782,СВЦЭМ!$A$39:$A$782,$A88,СВЦЭМ!$B$39:$B$782,J$83)+'СЕТ СН'!$H$11+СВЦЭМ!$D$10+'СЕТ СН'!$H$6-'СЕТ СН'!$H$23</f>
        <v>1154.50769866</v>
      </c>
      <c r="K88" s="36">
        <f>SUMIFS(СВЦЭМ!$D$39:$D$782,СВЦЭМ!$A$39:$A$782,$A88,СВЦЭМ!$B$39:$B$782,K$83)+'СЕТ СН'!$H$11+СВЦЭМ!$D$10+'СЕТ СН'!$H$6-'СЕТ СН'!$H$23</f>
        <v>1141.0518773600002</v>
      </c>
      <c r="L88" s="36">
        <f>SUMIFS(СВЦЭМ!$D$39:$D$782,СВЦЭМ!$A$39:$A$782,$A88,СВЦЭМ!$B$39:$B$782,L$83)+'СЕТ СН'!$H$11+СВЦЭМ!$D$10+'СЕТ СН'!$H$6-'СЕТ СН'!$H$23</f>
        <v>1119.4174073899999</v>
      </c>
      <c r="M88" s="36">
        <f>SUMIFS(СВЦЭМ!$D$39:$D$782,СВЦЭМ!$A$39:$A$782,$A88,СВЦЭМ!$B$39:$B$782,M$83)+'СЕТ СН'!$H$11+СВЦЭМ!$D$10+'СЕТ СН'!$H$6-'СЕТ СН'!$H$23</f>
        <v>1108.3482302500001</v>
      </c>
      <c r="N88" s="36">
        <f>SUMIFS(СВЦЭМ!$D$39:$D$782,СВЦЭМ!$A$39:$A$782,$A88,СВЦЭМ!$B$39:$B$782,N$83)+'СЕТ СН'!$H$11+СВЦЭМ!$D$10+'СЕТ СН'!$H$6-'СЕТ СН'!$H$23</f>
        <v>1129.5402548100001</v>
      </c>
      <c r="O88" s="36">
        <f>SUMIFS(СВЦЭМ!$D$39:$D$782,СВЦЭМ!$A$39:$A$782,$A88,СВЦЭМ!$B$39:$B$782,O$83)+'СЕТ СН'!$H$11+СВЦЭМ!$D$10+'СЕТ СН'!$H$6-'СЕТ СН'!$H$23</f>
        <v>1130.61839934</v>
      </c>
      <c r="P88" s="36">
        <f>SUMIFS(СВЦЭМ!$D$39:$D$782,СВЦЭМ!$A$39:$A$782,$A88,СВЦЭМ!$B$39:$B$782,P$83)+'СЕТ СН'!$H$11+СВЦЭМ!$D$10+'СЕТ СН'!$H$6-'СЕТ СН'!$H$23</f>
        <v>1133.6814777700001</v>
      </c>
      <c r="Q88" s="36">
        <f>SUMIFS(СВЦЭМ!$D$39:$D$782,СВЦЭМ!$A$39:$A$782,$A88,СВЦЭМ!$B$39:$B$782,Q$83)+'СЕТ СН'!$H$11+СВЦЭМ!$D$10+'СЕТ СН'!$H$6-'СЕТ СН'!$H$23</f>
        <v>1138.4747730399999</v>
      </c>
      <c r="R88" s="36">
        <f>SUMIFS(СВЦЭМ!$D$39:$D$782,СВЦЭМ!$A$39:$A$782,$A88,СВЦЭМ!$B$39:$B$782,R$83)+'СЕТ СН'!$H$11+СВЦЭМ!$D$10+'СЕТ СН'!$H$6-'СЕТ СН'!$H$23</f>
        <v>1136.5273062400001</v>
      </c>
      <c r="S88" s="36">
        <f>SUMIFS(СВЦЭМ!$D$39:$D$782,СВЦЭМ!$A$39:$A$782,$A88,СВЦЭМ!$B$39:$B$782,S$83)+'СЕТ СН'!$H$11+СВЦЭМ!$D$10+'СЕТ СН'!$H$6-'СЕТ СН'!$H$23</f>
        <v>1146.0075774500001</v>
      </c>
      <c r="T88" s="36">
        <f>SUMIFS(СВЦЭМ!$D$39:$D$782,СВЦЭМ!$A$39:$A$782,$A88,СВЦЭМ!$B$39:$B$782,T$83)+'СЕТ СН'!$H$11+СВЦЭМ!$D$10+'СЕТ СН'!$H$6-'СЕТ СН'!$H$23</f>
        <v>1143.4477424199999</v>
      </c>
      <c r="U88" s="36">
        <f>SUMIFS(СВЦЭМ!$D$39:$D$782,СВЦЭМ!$A$39:$A$782,$A88,СВЦЭМ!$B$39:$B$782,U$83)+'СЕТ СН'!$H$11+СВЦЭМ!$D$10+'СЕТ СН'!$H$6-'СЕТ СН'!$H$23</f>
        <v>1127.0025613299999</v>
      </c>
      <c r="V88" s="36">
        <f>SUMIFS(СВЦЭМ!$D$39:$D$782,СВЦЭМ!$A$39:$A$782,$A88,СВЦЭМ!$B$39:$B$782,V$83)+'СЕТ СН'!$H$11+СВЦЭМ!$D$10+'СЕТ СН'!$H$6-'СЕТ СН'!$H$23</f>
        <v>1118.6180890000001</v>
      </c>
      <c r="W88" s="36">
        <f>SUMIFS(СВЦЭМ!$D$39:$D$782,СВЦЭМ!$A$39:$A$782,$A88,СВЦЭМ!$B$39:$B$782,W$83)+'СЕТ СН'!$H$11+СВЦЭМ!$D$10+'СЕТ СН'!$H$6-'СЕТ СН'!$H$23</f>
        <v>1123.41483558</v>
      </c>
      <c r="X88" s="36">
        <f>SUMIFS(СВЦЭМ!$D$39:$D$782,СВЦЭМ!$A$39:$A$782,$A88,СВЦЭМ!$B$39:$B$782,X$83)+'СЕТ СН'!$H$11+СВЦЭМ!$D$10+'СЕТ СН'!$H$6-'СЕТ СН'!$H$23</f>
        <v>1134.6474128300001</v>
      </c>
      <c r="Y88" s="36">
        <f>SUMIFS(СВЦЭМ!$D$39:$D$782,СВЦЭМ!$A$39:$A$782,$A88,СВЦЭМ!$B$39:$B$782,Y$83)+'СЕТ СН'!$H$11+СВЦЭМ!$D$10+'СЕТ СН'!$H$6-'СЕТ СН'!$H$23</f>
        <v>1174.08342578</v>
      </c>
    </row>
    <row r="89" spans="1:27" ht="15.75" x14ac:dyDescent="0.2">
      <c r="A89" s="35">
        <f t="shared" si="2"/>
        <v>44322</v>
      </c>
      <c r="B89" s="36">
        <f>SUMIFS(СВЦЭМ!$D$39:$D$782,СВЦЭМ!$A$39:$A$782,$A89,СВЦЭМ!$B$39:$B$782,B$83)+'СЕТ СН'!$H$11+СВЦЭМ!$D$10+'СЕТ СН'!$H$6-'СЕТ СН'!$H$23</f>
        <v>1163.2151260800001</v>
      </c>
      <c r="C89" s="36">
        <f>SUMIFS(СВЦЭМ!$D$39:$D$782,СВЦЭМ!$A$39:$A$782,$A89,СВЦЭМ!$B$39:$B$782,C$83)+'СЕТ СН'!$H$11+СВЦЭМ!$D$10+'СЕТ СН'!$H$6-'СЕТ СН'!$H$23</f>
        <v>1195.92543776</v>
      </c>
      <c r="D89" s="36">
        <f>SUMIFS(СВЦЭМ!$D$39:$D$782,СВЦЭМ!$A$39:$A$782,$A89,СВЦЭМ!$B$39:$B$782,D$83)+'СЕТ СН'!$H$11+СВЦЭМ!$D$10+'СЕТ СН'!$H$6-'СЕТ СН'!$H$23</f>
        <v>1227.7003028500001</v>
      </c>
      <c r="E89" s="36">
        <f>SUMIFS(СВЦЭМ!$D$39:$D$782,СВЦЭМ!$A$39:$A$782,$A89,СВЦЭМ!$B$39:$B$782,E$83)+'СЕТ СН'!$H$11+СВЦЭМ!$D$10+'СЕТ СН'!$H$6-'СЕТ СН'!$H$23</f>
        <v>1241.2528236999999</v>
      </c>
      <c r="F89" s="36">
        <f>SUMIFS(СВЦЭМ!$D$39:$D$782,СВЦЭМ!$A$39:$A$782,$A89,СВЦЭМ!$B$39:$B$782,F$83)+'СЕТ СН'!$H$11+СВЦЭМ!$D$10+'СЕТ СН'!$H$6-'СЕТ СН'!$H$23</f>
        <v>1250.2342337299999</v>
      </c>
      <c r="G89" s="36">
        <f>SUMIFS(СВЦЭМ!$D$39:$D$782,СВЦЭМ!$A$39:$A$782,$A89,СВЦЭМ!$B$39:$B$782,G$83)+'СЕТ СН'!$H$11+СВЦЭМ!$D$10+'СЕТ СН'!$H$6-'СЕТ СН'!$H$23</f>
        <v>1244.8322161899998</v>
      </c>
      <c r="H89" s="36">
        <f>SUMIFS(СВЦЭМ!$D$39:$D$782,СВЦЭМ!$A$39:$A$782,$A89,СВЦЭМ!$B$39:$B$782,H$83)+'СЕТ СН'!$H$11+СВЦЭМ!$D$10+'СЕТ СН'!$H$6-'СЕТ СН'!$H$23</f>
        <v>1210.9383126699997</v>
      </c>
      <c r="I89" s="36">
        <f>SUMIFS(СВЦЭМ!$D$39:$D$782,СВЦЭМ!$A$39:$A$782,$A89,СВЦЭМ!$B$39:$B$782,I$83)+'СЕТ СН'!$H$11+СВЦЭМ!$D$10+'СЕТ СН'!$H$6-'СЕТ СН'!$H$23</f>
        <v>1175.98156352</v>
      </c>
      <c r="J89" s="36">
        <f>SUMIFS(СВЦЭМ!$D$39:$D$782,СВЦЭМ!$A$39:$A$782,$A89,СВЦЭМ!$B$39:$B$782,J$83)+'СЕТ СН'!$H$11+СВЦЭМ!$D$10+'СЕТ СН'!$H$6-'СЕТ СН'!$H$23</f>
        <v>1144.4320577399999</v>
      </c>
      <c r="K89" s="36">
        <f>SUMIFS(СВЦЭМ!$D$39:$D$782,СВЦЭМ!$A$39:$A$782,$A89,СВЦЭМ!$B$39:$B$782,K$83)+'СЕТ СН'!$H$11+СВЦЭМ!$D$10+'СЕТ СН'!$H$6-'СЕТ СН'!$H$23</f>
        <v>1094.59352741</v>
      </c>
      <c r="L89" s="36">
        <f>SUMIFS(СВЦЭМ!$D$39:$D$782,СВЦЭМ!$A$39:$A$782,$A89,СВЦЭМ!$B$39:$B$782,L$83)+'СЕТ СН'!$H$11+СВЦЭМ!$D$10+'СЕТ СН'!$H$6-'СЕТ СН'!$H$23</f>
        <v>1071.6708260099999</v>
      </c>
      <c r="M89" s="36">
        <f>SUMIFS(СВЦЭМ!$D$39:$D$782,СВЦЭМ!$A$39:$A$782,$A89,СВЦЭМ!$B$39:$B$782,M$83)+'СЕТ СН'!$H$11+СВЦЭМ!$D$10+'СЕТ СН'!$H$6-'СЕТ СН'!$H$23</f>
        <v>1075.81276237</v>
      </c>
      <c r="N89" s="36">
        <f>SUMIFS(СВЦЭМ!$D$39:$D$782,СВЦЭМ!$A$39:$A$782,$A89,СВЦЭМ!$B$39:$B$782,N$83)+'СЕТ СН'!$H$11+СВЦЭМ!$D$10+'СЕТ СН'!$H$6-'СЕТ СН'!$H$23</f>
        <v>1109.3426507700001</v>
      </c>
      <c r="O89" s="36">
        <f>SUMIFS(СВЦЭМ!$D$39:$D$782,СВЦЭМ!$A$39:$A$782,$A89,СВЦЭМ!$B$39:$B$782,O$83)+'СЕТ СН'!$H$11+СВЦЭМ!$D$10+'СЕТ СН'!$H$6-'СЕТ СН'!$H$23</f>
        <v>1126.4234069399999</v>
      </c>
      <c r="P89" s="36">
        <f>SUMIFS(СВЦЭМ!$D$39:$D$782,СВЦЭМ!$A$39:$A$782,$A89,СВЦЭМ!$B$39:$B$782,P$83)+'СЕТ СН'!$H$11+СВЦЭМ!$D$10+'СЕТ СН'!$H$6-'СЕТ СН'!$H$23</f>
        <v>1145.0499819900001</v>
      </c>
      <c r="Q89" s="36">
        <f>SUMIFS(СВЦЭМ!$D$39:$D$782,СВЦЭМ!$A$39:$A$782,$A89,СВЦЭМ!$B$39:$B$782,Q$83)+'СЕТ СН'!$H$11+СВЦЭМ!$D$10+'СЕТ СН'!$H$6-'СЕТ СН'!$H$23</f>
        <v>1153.67295764</v>
      </c>
      <c r="R89" s="36">
        <f>SUMIFS(СВЦЭМ!$D$39:$D$782,СВЦЭМ!$A$39:$A$782,$A89,СВЦЭМ!$B$39:$B$782,R$83)+'СЕТ СН'!$H$11+СВЦЭМ!$D$10+'СЕТ СН'!$H$6-'СЕТ СН'!$H$23</f>
        <v>1144.25585589</v>
      </c>
      <c r="S89" s="36">
        <f>SUMIFS(СВЦЭМ!$D$39:$D$782,СВЦЭМ!$A$39:$A$782,$A89,СВЦЭМ!$B$39:$B$782,S$83)+'СЕТ СН'!$H$11+СВЦЭМ!$D$10+'СЕТ СН'!$H$6-'СЕТ СН'!$H$23</f>
        <v>1151.0478584100001</v>
      </c>
      <c r="T89" s="36">
        <f>SUMIFS(СВЦЭМ!$D$39:$D$782,СВЦЭМ!$A$39:$A$782,$A89,СВЦЭМ!$B$39:$B$782,T$83)+'СЕТ СН'!$H$11+СВЦЭМ!$D$10+'СЕТ СН'!$H$6-'СЕТ СН'!$H$23</f>
        <v>1128.1875987799999</v>
      </c>
      <c r="U89" s="36">
        <f>SUMIFS(СВЦЭМ!$D$39:$D$782,СВЦЭМ!$A$39:$A$782,$A89,СВЦЭМ!$B$39:$B$782,U$83)+'СЕТ СН'!$H$11+СВЦЭМ!$D$10+'СЕТ СН'!$H$6-'СЕТ СН'!$H$23</f>
        <v>1090.3030655500002</v>
      </c>
      <c r="V89" s="36">
        <f>SUMIFS(СВЦЭМ!$D$39:$D$782,СВЦЭМ!$A$39:$A$782,$A89,СВЦЭМ!$B$39:$B$782,V$83)+'СЕТ СН'!$H$11+СВЦЭМ!$D$10+'СЕТ СН'!$H$6-'СЕТ СН'!$H$23</f>
        <v>1053.48749901</v>
      </c>
      <c r="W89" s="36">
        <f>SUMIFS(СВЦЭМ!$D$39:$D$782,СВЦЭМ!$A$39:$A$782,$A89,СВЦЭМ!$B$39:$B$782,W$83)+'СЕТ СН'!$H$11+СВЦЭМ!$D$10+'СЕТ СН'!$H$6-'СЕТ СН'!$H$23</f>
        <v>1071.1479134900001</v>
      </c>
      <c r="X89" s="36">
        <f>SUMIFS(СВЦЭМ!$D$39:$D$782,СВЦЭМ!$A$39:$A$782,$A89,СВЦЭМ!$B$39:$B$782,X$83)+'СЕТ СН'!$H$11+СВЦЭМ!$D$10+'СЕТ СН'!$H$6-'СЕТ СН'!$H$23</f>
        <v>1101.8968574400001</v>
      </c>
      <c r="Y89" s="36">
        <f>SUMIFS(СВЦЭМ!$D$39:$D$782,СВЦЭМ!$A$39:$A$782,$A89,СВЦЭМ!$B$39:$B$782,Y$83)+'СЕТ СН'!$H$11+СВЦЭМ!$D$10+'СЕТ СН'!$H$6-'СЕТ СН'!$H$23</f>
        <v>1153.38961638</v>
      </c>
    </row>
    <row r="90" spans="1:27" ht="15.75" x14ac:dyDescent="0.2">
      <c r="A90" s="35">
        <f t="shared" si="2"/>
        <v>44323</v>
      </c>
      <c r="B90" s="36">
        <f>SUMIFS(СВЦЭМ!$D$39:$D$782,СВЦЭМ!$A$39:$A$782,$A90,СВЦЭМ!$B$39:$B$782,B$83)+'СЕТ СН'!$H$11+СВЦЭМ!$D$10+'СЕТ СН'!$H$6-'СЕТ СН'!$H$23</f>
        <v>1158.2345760799999</v>
      </c>
      <c r="C90" s="36">
        <f>SUMIFS(СВЦЭМ!$D$39:$D$782,СВЦЭМ!$A$39:$A$782,$A90,СВЦЭМ!$B$39:$B$782,C$83)+'СЕТ СН'!$H$11+СВЦЭМ!$D$10+'СЕТ СН'!$H$6-'СЕТ СН'!$H$23</f>
        <v>1161.7656755600001</v>
      </c>
      <c r="D90" s="36">
        <f>SUMIFS(СВЦЭМ!$D$39:$D$782,СВЦЭМ!$A$39:$A$782,$A90,СВЦЭМ!$B$39:$B$782,D$83)+'СЕТ СН'!$H$11+СВЦЭМ!$D$10+'СЕТ СН'!$H$6-'СЕТ СН'!$H$23</f>
        <v>1224.49666297</v>
      </c>
      <c r="E90" s="36">
        <f>SUMIFS(СВЦЭМ!$D$39:$D$782,СВЦЭМ!$A$39:$A$782,$A90,СВЦЭМ!$B$39:$B$782,E$83)+'СЕТ СН'!$H$11+СВЦЭМ!$D$10+'СЕТ СН'!$H$6-'СЕТ СН'!$H$23</f>
        <v>1239.6968781599999</v>
      </c>
      <c r="F90" s="36">
        <f>SUMIFS(СВЦЭМ!$D$39:$D$782,СВЦЭМ!$A$39:$A$782,$A90,СВЦЭМ!$B$39:$B$782,F$83)+'СЕТ СН'!$H$11+СВЦЭМ!$D$10+'СЕТ СН'!$H$6-'СЕТ СН'!$H$23</f>
        <v>1251.7541638099999</v>
      </c>
      <c r="G90" s="36">
        <f>SUMIFS(СВЦЭМ!$D$39:$D$782,СВЦЭМ!$A$39:$A$782,$A90,СВЦЭМ!$B$39:$B$782,G$83)+'СЕТ СН'!$H$11+СВЦЭМ!$D$10+'СЕТ СН'!$H$6-'СЕТ СН'!$H$23</f>
        <v>1233.46477488</v>
      </c>
      <c r="H90" s="36">
        <f>SUMIFS(СВЦЭМ!$D$39:$D$782,СВЦЭМ!$A$39:$A$782,$A90,СВЦЭМ!$B$39:$B$782,H$83)+'СЕТ СН'!$H$11+СВЦЭМ!$D$10+'СЕТ СН'!$H$6-'СЕТ СН'!$H$23</f>
        <v>1179.95206693</v>
      </c>
      <c r="I90" s="36">
        <f>SUMIFS(СВЦЭМ!$D$39:$D$782,СВЦЭМ!$A$39:$A$782,$A90,СВЦЭМ!$B$39:$B$782,I$83)+'СЕТ СН'!$H$11+СВЦЭМ!$D$10+'СЕТ СН'!$H$6-'СЕТ СН'!$H$23</f>
        <v>1150.4028484599999</v>
      </c>
      <c r="J90" s="36">
        <f>SUMIFS(СВЦЭМ!$D$39:$D$782,СВЦЭМ!$A$39:$A$782,$A90,СВЦЭМ!$B$39:$B$782,J$83)+'СЕТ СН'!$H$11+СВЦЭМ!$D$10+'СЕТ СН'!$H$6-'СЕТ СН'!$H$23</f>
        <v>1128.0419647900001</v>
      </c>
      <c r="K90" s="36">
        <f>SUMIFS(СВЦЭМ!$D$39:$D$782,СВЦЭМ!$A$39:$A$782,$A90,СВЦЭМ!$B$39:$B$782,K$83)+'СЕТ СН'!$H$11+СВЦЭМ!$D$10+'СЕТ СН'!$H$6-'СЕТ СН'!$H$23</f>
        <v>1136.9933541800001</v>
      </c>
      <c r="L90" s="36">
        <f>SUMIFS(СВЦЭМ!$D$39:$D$782,СВЦЭМ!$A$39:$A$782,$A90,СВЦЭМ!$B$39:$B$782,L$83)+'СЕТ СН'!$H$11+СВЦЭМ!$D$10+'СЕТ СН'!$H$6-'СЕТ СН'!$H$23</f>
        <v>1126.47825317</v>
      </c>
      <c r="M90" s="36">
        <f>SUMIFS(СВЦЭМ!$D$39:$D$782,СВЦЭМ!$A$39:$A$782,$A90,СВЦЭМ!$B$39:$B$782,M$83)+'СЕТ СН'!$H$11+СВЦЭМ!$D$10+'СЕТ СН'!$H$6-'СЕТ СН'!$H$23</f>
        <v>1116.2392130000001</v>
      </c>
      <c r="N90" s="36">
        <f>SUMIFS(СВЦЭМ!$D$39:$D$782,СВЦЭМ!$A$39:$A$782,$A90,СВЦЭМ!$B$39:$B$782,N$83)+'СЕТ СН'!$H$11+СВЦЭМ!$D$10+'СЕТ СН'!$H$6-'СЕТ СН'!$H$23</f>
        <v>1110.4121197100001</v>
      </c>
      <c r="O90" s="36">
        <f>SUMIFS(СВЦЭМ!$D$39:$D$782,СВЦЭМ!$A$39:$A$782,$A90,СВЦЭМ!$B$39:$B$782,O$83)+'СЕТ СН'!$H$11+СВЦЭМ!$D$10+'СЕТ СН'!$H$6-'СЕТ СН'!$H$23</f>
        <v>1111.53366467</v>
      </c>
      <c r="P90" s="36">
        <f>SUMIFS(СВЦЭМ!$D$39:$D$782,СВЦЭМ!$A$39:$A$782,$A90,СВЦЭМ!$B$39:$B$782,P$83)+'СЕТ СН'!$H$11+СВЦЭМ!$D$10+'СЕТ СН'!$H$6-'СЕТ СН'!$H$23</f>
        <v>1114.94605933</v>
      </c>
      <c r="Q90" s="36">
        <f>SUMIFS(СВЦЭМ!$D$39:$D$782,СВЦЭМ!$A$39:$A$782,$A90,СВЦЭМ!$B$39:$B$782,Q$83)+'СЕТ СН'!$H$11+СВЦЭМ!$D$10+'СЕТ СН'!$H$6-'СЕТ СН'!$H$23</f>
        <v>1120.27116475</v>
      </c>
      <c r="R90" s="36">
        <f>SUMIFS(СВЦЭМ!$D$39:$D$782,СВЦЭМ!$A$39:$A$782,$A90,СВЦЭМ!$B$39:$B$782,R$83)+'СЕТ СН'!$H$11+СВЦЭМ!$D$10+'СЕТ СН'!$H$6-'СЕТ СН'!$H$23</f>
        <v>1109.00782084</v>
      </c>
      <c r="S90" s="36">
        <f>SUMIFS(СВЦЭМ!$D$39:$D$782,СВЦЭМ!$A$39:$A$782,$A90,СВЦЭМ!$B$39:$B$782,S$83)+'СЕТ СН'!$H$11+СВЦЭМ!$D$10+'СЕТ СН'!$H$6-'СЕТ СН'!$H$23</f>
        <v>1122.48132646</v>
      </c>
      <c r="T90" s="36">
        <f>SUMIFS(СВЦЭМ!$D$39:$D$782,СВЦЭМ!$A$39:$A$782,$A90,СВЦЭМ!$B$39:$B$782,T$83)+'СЕТ СН'!$H$11+СВЦЭМ!$D$10+'СЕТ СН'!$H$6-'СЕТ СН'!$H$23</f>
        <v>1129.48006007</v>
      </c>
      <c r="U90" s="36">
        <f>SUMIFS(СВЦЭМ!$D$39:$D$782,СВЦЭМ!$A$39:$A$782,$A90,СВЦЭМ!$B$39:$B$782,U$83)+'СЕТ СН'!$H$11+СВЦЭМ!$D$10+'СЕТ СН'!$H$6-'СЕТ СН'!$H$23</f>
        <v>1127.1313521500001</v>
      </c>
      <c r="V90" s="36">
        <f>SUMIFS(СВЦЭМ!$D$39:$D$782,СВЦЭМ!$A$39:$A$782,$A90,СВЦЭМ!$B$39:$B$782,V$83)+'СЕТ СН'!$H$11+СВЦЭМ!$D$10+'СЕТ СН'!$H$6-'СЕТ СН'!$H$23</f>
        <v>1113.4955455100001</v>
      </c>
      <c r="W90" s="36">
        <f>SUMIFS(СВЦЭМ!$D$39:$D$782,СВЦЭМ!$A$39:$A$782,$A90,СВЦЭМ!$B$39:$B$782,W$83)+'СЕТ СН'!$H$11+СВЦЭМ!$D$10+'СЕТ СН'!$H$6-'СЕТ СН'!$H$23</f>
        <v>1113.17406013</v>
      </c>
      <c r="X90" s="36">
        <f>SUMIFS(СВЦЭМ!$D$39:$D$782,СВЦЭМ!$A$39:$A$782,$A90,СВЦЭМ!$B$39:$B$782,X$83)+'СЕТ СН'!$H$11+СВЦЭМ!$D$10+'СЕТ СН'!$H$6-'СЕТ СН'!$H$23</f>
        <v>1099.8633892600001</v>
      </c>
      <c r="Y90" s="36">
        <f>SUMIFS(СВЦЭМ!$D$39:$D$782,СВЦЭМ!$A$39:$A$782,$A90,СВЦЭМ!$B$39:$B$782,Y$83)+'СЕТ СН'!$H$11+СВЦЭМ!$D$10+'СЕТ СН'!$H$6-'СЕТ СН'!$H$23</f>
        <v>1095.5023200099999</v>
      </c>
    </row>
    <row r="91" spans="1:27" ht="15.75" x14ac:dyDescent="0.2">
      <c r="A91" s="35">
        <f t="shared" si="2"/>
        <v>44324</v>
      </c>
      <c r="B91" s="36">
        <f>SUMIFS(СВЦЭМ!$D$39:$D$782,СВЦЭМ!$A$39:$A$782,$A91,СВЦЭМ!$B$39:$B$782,B$83)+'СЕТ СН'!$H$11+СВЦЭМ!$D$10+'СЕТ СН'!$H$6-'СЕТ СН'!$H$23</f>
        <v>1133.80253438</v>
      </c>
      <c r="C91" s="36">
        <f>SUMIFS(СВЦЭМ!$D$39:$D$782,СВЦЭМ!$A$39:$A$782,$A91,СВЦЭМ!$B$39:$B$782,C$83)+'СЕТ СН'!$H$11+СВЦЭМ!$D$10+'СЕТ СН'!$H$6-'СЕТ СН'!$H$23</f>
        <v>1184.59904471</v>
      </c>
      <c r="D91" s="36">
        <f>SUMIFS(СВЦЭМ!$D$39:$D$782,СВЦЭМ!$A$39:$A$782,$A91,СВЦЭМ!$B$39:$B$782,D$83)+'СЕТ СН'!$H$11+СВЦЭМ!$D$10+'СЕТ СН'!$H$6-'СЕТ СН'!$H$23</f>
        <v>1187.4787116</v>
      </c>
      <c r="E91" s="36">
        <f>SUMIFS(СВЦЭМ!$D$39:$D$782,СВЦЭМ!$A$39:$A$782,$A91,СВЦЭМ!$B$39:$B$782,E$83)+'СЕТ СН'!$H$11+СВЦЭМ!$D$10+'СЕТ СН'!$H$6-'СЕТ СН'!$H$23</f>
        <v>1194.5542251100001</v>
      </c>
      <c r="F91" s="36">
        <f>SUMIFS(СВЦЭМ!$D$39:$D$782,СВЦЭМ!$A$39:$A$782,$A91,СВЦЭМ!$B$39:$B$782,F$83)+'СЕТ СН'!$H$11+СВЦЭМ!$D$10+'СЕТ СН'!$H$6-'СЕТ СН'!$H$23</f>
        <v>1212.1495847499998</v>
      </c>
      <c r="G91" s="36">
        <f>SUMIFS(СВЦЭМ!$D$39:$D$782,СВЦЭМ!$A$39:$A$782,$A91,СВЦЭМ!$B$39:$B$782,G$83)+'СЕТ СН'!$H$11+СВЦЭМ!$D$10+'СЕТ СН'!$H$6-'СЕТ СН'!$H$23</f>
        <v>1200.5729168</v>
      </c>
      <c r="H91" s="36">
        <f>SUMIFS(СВЦЭМ!$D$39:$D$782,СВЦЭМ!$A$39:$A$782,$A91,СВЦЭМ!$B$39:$B$782,H$83)+'СЕТ СН'!$H$11+СВЦЭМ!$D$10+'СЕТ СН'!$H$6-'СЕТ СН'!$H$23</f>
        <v>1166.58740324</v>
      </c>
      <c r="I91" s="36">
        <f>SUMIFS(СВЦЭМ!$D$39:$D$782,СВЦЭМ!$A$39:$A$782,$A91,СВЦЭМ!$B$39:$B$782,I$83)+'СЕТ СН'!$H$11+СВЦЭМ!$D$10+'СЕТ СН'!$H$6-'СЕТ СН'!$H$23</f>
        <v>1154.35803293</v>
      </c>
      <c r="J91" s="36">
        <f>SUMIFS(СВЦЭМ!$D$39:$D$782,СВЦЭМ!$A$39:$A$782,$A91,СВЦЭМ!$B$39:$B$782,J$83)+'СЕТ СН'!$H$11+СВЦЭМ!$D$10+'СЕТ СН'!$H$6-'СЕТ СН'!$H$23</f>
        <v>1126.57399435</v>
      </c>
      <c r="K91" s="36">
        <f>SUMIFS(СВЦЭМ!$D$39:$D$782,СВЦЭМ!$A$39:$A$782,$A91,СВЦЭМ!$B$39:$B$782,K$83)+'СЕТ СН'!$H$11+СВЦЭМ!$D$10+'СЕТ СН'!$H$6-'СЕТ СН'!$H$23</f>
        <v>1099.5977166799998</v>
      </c>
      <c r="L91" s="36">
        <f>SUMIFS(СВЦЭМ!$D$39:$D$782,СВЦЭМ!$A$39:$A$782,$A91,СВЦЭМ!$B$39:$B$782,L$83)+'СЕТ СН'!$H$11+СВЦЭМ!$D$10+'СЕТ СН'!$H$6-'СЕТ СН'!$H$23</f>
        <v>1070.3049885300002</v>
      </c>
      <c r="M91" s="36">
        <f>SUMIFS(СВЦЭМ!$D$39:$D$782,СВЦЭМ!$A$39:$A$782,$A91,СВЦЭМ!$B$39:$B$782,M$83)+'СЕТ СН'!$H$11+СВЦЭМ!$D$10+'СЕТ СН'!$H$6-'СЕТ СН'!$H$23</f>
        <v>1071.1651431400001</v>
      </c>
      <c r="N91" s="36">
        <f>SUMIFS(СВЦЭМ!$D$39:$D$782,СВЦЭМ!$A$39:$A$782,$A91,СВЦЭМ!$B$39:$B$782,N$83)+'СЕТ СН'!$H$11+СВЦЭМ!$D$10+'СЕТ СН'!$H$6-'СЕТ СН'!$H$23</f>
        <v>1095.26635788</v>
      </c>
      <c r="O91" s="36">
        <f>SUMIFS(СВЦЭМ!$D$39:$D$782,СВЦЭМ!$A$39:$A$782,$A91,СВЦЭМ!$B$39:$B$782,O$83)+'СЕТ СН'!$H$11+СВЦЭМ!$D$10+'СЕТ СН'!$H$6-'СЕТ СН'!$H$23</f>
        <v>1090.7960760999999</v>
      </c>
      <c r="P91" s="36">
        <f>SUMIFS(СВЦЭМ!$D$39:$D$782,СВЦЭМ!$A$39:$A$782,$A91,СВЦЭМ!$B$39:$B$782,P$83)+'СЕТ СН'!$H$11+СВЦЭМ!$D$10+'СЕТ СН'!$H$6-'СЕТ СН'!$H$23</f>
        <v>1111.6265920599999</v>
      </c>
      <c r="Q91" s="36">
        <f>SUMIFS(СВЦЭМ!$D$39:$D$782,СВЦЭМ!$A$39:$A$782,$A91,СВЦЭМ!$B$39:$B$782,Q$83)+'СЕТ СН'!$H$11+СВЦЭМ!$D$10+'СЕТ СН'!$H$6-'СЕТ СН'!$H$23</f>
        <v>1115.57971585</v>
      </c>
      <c r="R91" s="36">
        <f>SUMIFS(СВЦЭМ!$D$39:$D$782,СВЦЭМ!$A$39:$A$782,$A91,СВЦЭМ!$B$39:$B$782,R$83)+'СЕТ СН'!$H$11+СВЦЭМ!$D$10+'СЕТ СН'!$H$6-'СЕТ СН'!$H$23</f>
        <v>1106.7697652900001</v>
      </c>
      <c r="S91" s="36">
        <f>SUMIFS(СВЦЭМ!$D$39:$D$782,СВЦЭМ!$A$39:$A$782,$A91,СВЦЭМ!$B$39:$B$782,S$83)+'СЕТ СН'!$H$11+СВЦЭМ!$D$10+'СЕТ СН'!$H$6-'СЕТ СН'!$H$23</f>
        <v>1116.2700421899999</v>
      </c>
      <c r="T91" s="36">
        <f>SUMIFS(СВЦЭМ!$D$39:$D$782,СВЦЭМ!$A$39:$A$782,$A91,СВЦЭМ!$B$39:$B$782,T$83)+'СЕТ СН'!$H$11+СВЦЭМ!$D$10+'СЕТ СН'!$H$6-'СЕТ СН'!$H$23</f>
        <v>1105.2551662999999</v>
      </c>
      <c r="U91" s="36">
        <f>SUMIFS(СВЦЭМ!$D$39:$D$782,СВЦЭМ!$A$39:$A$782,$A91,СВЦЭМ!$B$39:$B$782,U$83)+'СЕТ СН'!$H$11+СВЦЭМ!$D$10+'СЕТ СН'!$H$6-'СЕТ СН'!$H$23</f>
        <v>1079.676784</v>
      </c>
      <c r="V91" s="36">
        <f>SUMIFS(СВЦЭМ!$D$39:$D$782,СВЦЭМ!$A$39:$A$782,$A91,СВЦЭМ!$B$39:$B$782,V$83)+'СЕТ СН'!$H$11+СВЦЭМ!$D$10+'СЕТ СН'!$H$6-'СЕТ СН'!$H$23</f>
        <v>1065.5342885</v>
      </c>
      <c r="W91" s="36">
        <f>SUMIFS(СВЦЭМ!$D$39:$D$782,СВЦЭМ!$A$39:$A$782,$A91,СВЦЭМ!$B$39:$B$782,W$83)+'СЕТ СН'!$H$11+СВЦЭМ!$D$10+'СЕТ СН'!$H$6-'СЕТ СН'!$H$23</f>
        <v>1058.7938923000002</v>
      </c>
      <c r="X91" s="36">
        <f>SUMIFS(СВЦЭМ!$D$39:$D$782,СВЦЭМ!$A$39:$A$782,$A91,СВЦЭМ!$B$39:$B$782,X$83)+'СЕТ СН'!$H$11+СВЦЭМ!$D$10+'СЕТ СН'!$H$6-'СЕТ СН'!$H$23</f>
        <v>1070.73024796</v>
      </c>
      <c r="Y91" s="36">
        <f>SUMIFS(СВЦЭМ!$D$39:$D$782,СВЦЭМ!$A$39:$A$782,$A91,СВЦЭМ!$B$39:$B$782,Y$83)+'СЕТ СН'!$H$11+СВЦЭМ!$D$10+'СЕТ СН'!$H$6-'СЕТ СН'!$H$23</f>
        <v>1090.31026649</v>
      </c>
    </row>
    <row r="92" spans="1:27" ht="15.75" x14ac:dyDescent="0.2">
      <c r="A92" s="35">
        <f t="shared" si="2"/>
        <v>44325</v>
      </c>
      <c r="B92" s="36">
        <f>SUMIFS(СВЦЭМ!$D$39:$D$782,СВЦЭМ!$A$39:$A$782,$A92,СВЦЭМ!$B$39:$B$782,B$83)+'СЕТ СН'!$H$11+СВЦЭМ!$D$10+'СЕТ СН'!$H$6-'СЕТ СН'!$H$23</f>
        <v>1069.6710370199999</v>
      </c>
      <c r="C92" s="36">
        <f>SUMIFS(СВЦЭМ!$D$39:$D$782,СВЦЭМ!$A$39:$A$782,$A92,СВЦЭМ!$B$39:$B$782,C$83)+'СЕТ СН'!$H$11+СВЦЭМ!$D$10+'СЕТ СН'!$H$6-'СЕТ СН'!$H$23</f>
        <v>1106.82269391</v>
      </c>
      <c r="D92" s="36">
        <f>SUMIFS(СВЦЭМ!$D$39:$D$782,СВЦЭМ!$A$39:$A$782,$A92,СВЦЭМ!$B$39:$B$782,D$83)+'СЕТ СН'!$H$11+СВЦЭМ!$D$10+'СЕТ СН'!$H$6-'СЕТ СН'!$H$23</f>
        <v>1125.03244995</v>
      </c>
      <c r="E92" s="36">
        <f>SUMIFS(СВЦЭМ!$D$39:$D$782,СВЦЭМ!$A$39:$A$782,$A92,СВЦЭМ!$B$39:$B$782,E$83)+'СЕТ СН'!$H$11+СВЦЭМ!$D$10+'СЕТ СН'!$H$6-'СЕТ СН'!$H$23</f>
        <v>1153.5390727200001</v>
      </c>
      <c r="F92" s="36">
        <f>SUMIFS(СВЦЭМ!$D$39:$D$782,СВЦЭМ!$A$39:$A$782,$A92,СВЦЭМ!$B$39:$B$782,F$83)+'СЕТ СН'!$H$11+СВЦЭМ!$D$10+'СЕТ СН'!$H$6-'СЕТ СН'!$H$23</f>
        <v>1156.3924368399998</v>
      </c>
      <c r="G92" s="36">
        <f>SUMIFS(СВЦЭМ!$D$39:$D$782,СВЦЭМ!$A$39:$A$782,$A92,СВЦЭМ!$B$39:$B$782,G$83)+'СЕТ СН'!$H$11+СВЦЭМ!$D$10+'СЕТ СН'!$H$6-'СЕТ СН'!$H$23</f>
        <v>1159.0064252500001</v>
      </c>
      <c r="H92" s="36">
        <f>SUMIFS(СВЦЭМ!$D$39:$D$782,СВЦЭМ!$A$39:$A$782,$A92,СВЦЭМ!$B$39:$B$782,H$83)+'СЕТ СН'!$H$11+СВЦЭМ!$D$10+'СЕТ СН'!$H$6-'СЕТ СН'!$H$23</f>
        <v>1142.5149203999999</v>
      </c>
      <c r="I92" s="36">
        <f>SUMIFS(СВЦЭМ!$D$39:$D$782,СВЦЭМ!$A$39:$A$782,$A92,СВЦЭМ!$B$39:$B$782,I$83)+'СЕТ СН'!$H$11+СВЦЭМ!$D$10+'СЕТ СН'!$H$6-'СЕТ СН'!$H$23</f>
        <v>1120.0673242</v>
      </c>
      <c r="J92" s="36">
        <f>SUMIFS(СВЦЭМ!$D$39:$D$782,СВЦЭМ!$A$39:$A$782,$A92,СВЦЭМ!$B$39:$B$782,J$83)+'СЕТ СН'!$H$11+СВЦЭМ!$D$10+'СЕТ СН'!$H$6-'СЕТ СН'!$H$23</f>
        <v>1096.97035873</v>
      </c>
      <c r="K92" s="36">
        <f>SUMIFS(СВЦЭМ!$D$39:$D$782,СВЦЭМ!$A$39:$A$782,$A92,СВЦЭМ!$B$39:$B$782,K$83)+'СЕТ СН'!$H$11+СВЦЭМ!$D$10+'СЕТ СН'!$H$6-'СЕТ СН'!$H$23</f>
        <v>1067.2224325299999</v>
      </c>
      <c r="L92" s="36">
        <f>SUMIFS(СВЦЭМ!$D$39:$D$782,СВЦЭМ!$A$39:$A$782,$A92,СВЦЭМ!$B$39:$B$782,L$83)+'СЕТ СН'!$H$11+СВЦЭМ!$D$10+'СЕТ СН'!$H$6-'СЕТ СН'!$H$23</f>
        <v>1059.6948818000001</v>
      </c>
      <c r="M92" s="36">
        <f>SUMIFS(СВЦЭМ!$D$39:$D$782,СВЦЭМ!$A$39:$A$782,$A92,СВЦЭМ!$B$39:$B$782,M$83)+'СЕТ СН'!$H$11+СВЦЭМ!$D$10+'СЕТ СН'!$H$6-'СЕТ СН'!$H$23</f>
        <v>1058.2770599300002</v>
      </c>
      <c r="N92" s="36">
        <f>SUMIFS(СВЦЭМ!$D$39:$D$782,СВЦЭМ!$A$39:$A$782,$A92,СВЦЭМ!$B$39:$B$782,N$83)+'СЕТ СН'!$H$11+СВЦЭМ!$D$10+'СЕТ СН'!$H$6-'СЕТ СН'!$H$23</f>
        <v>1071.78559718</v>
      </c>
      <c r="O92" s="36">
        <f>SUMIFS(СВЦЭМ!$D$39:$D$782,СВЦЭМ!$A$39:$A$782,$A92,СВЦЭМ!$B$39:$B$782,O$83)+'СЕТ СН'!$H$11+СВЦЭМ!$D$10+'СЕТ СН'!$H$6-'СЕТ СН'!$H$23</f>
        <v>1086.12657554</v>
      </c>
      <c r="P92" s="36">
        <f>SUMIFS(СВЦЭМ!$D$39:$D$782,СВЦЭМ!$A$39:$A$782,$A92,СВЦЭМ!$B$39:$B$782,P$83)+'СЕТ СН'!$H$11+СВЦЭМ!$D$10+'СЕТ СН'!$H$6-'СЕТ СН'!$H$23</f>
        <v>1100.3446893099999</v>
      </c>
      <c r="Q92" s="36">
        <f>SUMIFS(СВЦЭМ!$D$39:$D$782,СВЦЭМ!$A$39:$A$782,$A92,СВЦЭМ!$B$39:$B$782,Q$83)+'СЕТ СН'!$H$11+СВЦЭМ!$D$10+'СЕТ СН'!$H$6-'СЕТ СН'!$H$23</f>
        <v>1104.08377277</v>
      </c>
      <c r="R92" s="36">
        <f>SUMIFS(СВЦЭМ!$D$39:$D$782,СВЦЭМ!$A$39:$A$782,$A92,СВЦЭМ!$B$39:$B$782,R$83)+'СЕТ СН'!$H$11+СВЦЭМ!$D$10+'СЕТ СН'!$H$6-'СЕТ СН'!$H$23</f>
        <v>1097.18635113</v>
      </c>
      <c r="S92" s="36">
        <f>SUMIFS(СВЦЭМ!$D$39:$D$782,СВЦЭМ!$A$39:$A$782,$A92,СВЦЭМ!$B$39:$B$782,S$83)+'СЕТ СН'!$H$11+СВЦЭМ!$D$10+'СЕТ СН'!$H$6-'СЕТ СН'!$H$23</f>
        <v>1095.9499793999998</v>
      </c>
      <c r="T92" s="36">
        <f>SUMIFS(СВЦЭМ!$D$39:$D$782,СВЦЭМ!$A$39:$A$782,$A92,СВЦЭМ!$B$39:$B$782,T$83)+'СЕТ СН'!$H$11+СВЦЭМ!$D$10+'СЕТ СН'!$H$6-'СЕТ СН'!$H$23</f>
        <v>1086.6756407299999</v>
      </c>
      <c r="U92" s="36">
        <f>SUMIFS(СВЦЭМ!$D$39:$D$782,СВЦЭМ!$A$39:$A$782,$A92,СВЦЭМ!$B$39:$B$782,U$83)+'СЕТ СН'!$H$11+СВЦЭМ!$D$10+'СЕТ СН'!$H$6-'СЕТ СН'!$H$23</f>
        <v>1070.74651971</v>
      </c>
      <c r="V92" s="36">
        <f>SUMIFS(СВЦЭМ!$D$39:$D$782,СВЦЭМ!$A$39:$A$782,$A92,СВЦЭМ!$B$39:$B$782,V$83)+'СЕТ СН'!$H$11+СВЦЭМ!$D$10+'СЕТ СН'!$H$6-'СЕТ СН'!$H$23</f>
        <v>1045.48448452</v>
      </c>
      <c r="W92" s="36">
        <f>SUMIFS(СВЦЭМ!$D$39:$D$782,СВЦЭМ!$A$39:$A$782,$A92,СВЦЭМ!$B$39:$B$782,W$83)+'СЕТ СН'!$H$11+СВЦЭМ!$D$10+'СЕТ СН'!$H$6-'СЕТ СН'!$H$23</f>
        <v>1046.9511234300001</v>
      </c>
      <c r="X92" s="36">
        <f>SUMIFS(СВЦЭМ!$D$39:$D$782,СВЦЭМ!$A$39:$A$782,$A92,СВЦЭМ!$B$39:$B$782,X$83)+'СЕТ СН'!$H$11+СВЦЭМ!$D$10+'СЕТ СН'!$H$6-'СЕТ СН'!$H$23</f>
        <v>1060.5819450600002</v>
      </c>
      <c r="Y92" s="36">
        <f>SUMIFS(СВЦЭМ!$D$39:$D$782,СВЦЭМ!$A$39:$A$782,$A92,СВЦЭМ!$B$39:$B$782,Y$83)+'СЕТ СН'!$H$11+СВЦЭМ!$D$10+'СЕТ СН'!$H$6-'СЕТ СН'!$H$23</f>
        <v>1079.0466365299999</v>
      </c>
    </row>
    <row r="93" spans="1:27" ht="15.75" x14ac:dyDescent="0.2">
      <c r="A93" s="35">
        <f t="shared" si="2"/>
        <v>44326</v>
      </c>
      <c r="B93" s="36">
        <f>SUMIFS(СВЦЭМ!$D$39:$D$782,СВЦЭМ!$A$39:$A$782,$A93,СВЦЭМ!$B$39:$B$782,B$83)+'СЕТ СН'!$H$11+СВЦЭМ!$D$10+'СЕТ СН'!$H$6-'СЕТ СН'!$H$23</f>
        <v>1109.1616839600001</v>
      </c>
      <c r="C93" s="36">
        <f>SUMIFS(СВЦЭМ!$D$39:$D$782,СВЦЭМ!$A$39:$A$782,$A93,СВЦЭМ!$B$39:$B$782,C$83)+'СЕТ СН'!$H$11+СВЦЭМ!$D$10+'СЕТ СН'!$H$6-'СЕТ СН'!$H$23</f>
        <v>1157.6108490000001</v>
      </c>
      <c r="D93" s="36">
        <f>SUMIFS(СВЦЭМ!$D$39:$D$782,СВЦЭМ!$A$39:$A$782,$A93,СВЦЭМ!$B$39:$B$782,D$83)+'СЕТ СН'!$H$11+СВЦЭМ!$D$10+'СЕТ СН'!$H$6-'СЕТ СН'!$H$23</f>
        <v>1182.0892137599999</v>
      </c>
      <c r="E93" s="36">
        <f>SUMIFS(СВЦЭМ!$D$39:$D$782,СВЦЭМ!$A$39:$A$782,$A93,СВЦЭМ!$B$39:$B$782,E$83)+'СЕТ СН'!$H$11+СВЦЭМ!$D$10+'СЕТ СН'!$H$6-'СЕТ СН'!$H$23</f>
        <v>1197.88957215</v>
      </c>
      <c r="F93" s="36">
        <f>SUMIFS(СВЦЭМ!$D$39:$D$782,СВЦЭМ!$A$39:$A$782,$A93,СВЦЭМ!$B$39:$B$782,F$83)+'СЕТ СН'!$H$11+СВЦЭМ!$D$10+'СЕТ СН'!$H$6-'СЕТ СН'!$H$23</f>
        <v>1206.6740759899999</v>
      </c>
      <c r="G93" s="36">
        <f>SUMIFS(СВЦЭМ!$D$39:$D$782,СВЦЭМ!$A$39:$A$782,$A93,СВЦЭМ!$B$39:$B$782,G$83)+'СЕТ СН'!$H$11+СВЦЭМ!$D$10+'СЕТ СН'!$H$6-'СЕТ СН'!$H$23</f>
        <v>1205.5555537399998</v>
      </c>
      <c r="H93" s="36">
        <f>SUMIFS(СВЦЭМ!$D$39:$D$782,СВЦЭМ!$A$39:$A$782,$A93,СВЦЭМ!$B$39:$B$782,H$83)+'СЕТ СН'!$H$11+СВЦЭМ!$D$10+'СЕТ СН'!$H$6-'СЕТ СН'!$H$23</f>
        <v>1193.67823264</v>
      </c>
      <c r="I93" s="36">
        <f>SUMIFS(СВЦЭМ!$D$39:$D$782,СВЦЭМ!$A$39:$A$782,$A93,СВЦЭМ!$B$39:$B$782,I$83)+'СЕТ СН'!$H$11+СВЦЭМ!$D$10+'СЕТ СН'!$H$6-'СЕТ СН'!$H$23</f>
        <v>1158.2158424100001</v>
      </c>
      <c r="J93" s="36">
        <f>SUMIFS(СВЦЭМ!$D$39:$D$782,СВЦЭМ!$A$39:$A$782,$A93,СВЦЭМ!$B$39:$B$782,J$83)+'СЕТ СН'!$H$11+СВЦЭМ!$D$10+'СЕТ СН'!$H$6-'СЕТ СН'!$H$23</f>
        <v>1118.9379350300001</v>
      </c>
      <c r="K93" s="36">
        <f>SUMIFS(СВЦЭМ!$D$39:$D$782,СВЦЭМ!$A$39:$A$782,$A93,СВЦЭМ!$B$39:$B$782,K$83)+'СЕТ СН'!$H$11+СВЦЭМ!$D$10+'СЕТ СН'!$H$6-'СЕТ СН'!$H$23</f>
        <v>1077.1144722200002</v>
      </c>
      <c r="L93" s="36">
        <f>SUMIFS(СВЦЭМ!$D$39:$D$782,СВЦЭМ!$A$39:$A$782,$A93,СВЦЭМ!$B$39:$B$782,L$83)+'СЕТ СН'!$H$11+СВЦЭМ!$D$10+'СЕТ СН'!$H$6-'СЕТ СН'!$H$23</f>
        <v>1051.0319825199999</v>
      </c>
      <c r="M93" s="36">
        <f>SUMIFS(СВЦЭМ!$D$39:$D$782,СВЦЭМ!$A$39:$A$782,$A93,СВЦЭМ!$B$39:$B$782,M$83)+'СЕТ СН'!$H$11+СВЦЭМ!$D$10+'СЕТ СН'!$H$6-'СЕТ СН'!$H$23</f>
        <v>1040.1725245799998</v>
      </c>
      <c r="N93" s="36">
        <f>SUMIFS(СВЦЭМ!$D$39:$D$782,СВЦЭМ!$A$39:$A$782,$A93,СВЦЭМ!$B$39:$B$782,N$83)+'СЕТ СН'!$H$11+СВЦЭМ!$D$10+'СЕТ СН'!$H$6-'СЕТ СН'!$H$23</f>
        <v>1050.5115865799999</v>
      </c>
      <c r="O93" s="36">
        <f>SUMIFS(СВЦЭМ!$D$39:$D$782,СВЦЭМ!$A$39:$A$782,$A93,СВЦЭМ!$B$39:$B$782,O$83)+'СЕТ СН'!$H$11+СВЦЭМ!$D$10+'СЕТ СН'!$H$6-'СЕТ СН'!$H$23</f>
        <v>1063.21122741</v>
      </c>
      <c r="P93" s="36">
        <f>SUMIFS(СВЦЭМ!$D$39:$D$782,СВЦЭМ!$A$39:$A$782,$A93,СВЦЭМ!$B$39:$B$782,P$83)+'СЕТ СН'!$H$11+СВЦЭМ!$D$10+'СЕТ СН'!$H$6-'СЕТ СН'!$H$23</f>
        <v>1078.6402031</v>
      </c>
      <c r="Q93" s="36">
        <f>SUMIFS(СВЦЭМ!$D$39:$D$782,СВЦЭМ!$A$39:$A$782,$A93,СВЦЭМ!$B$39:$B$782,Q$83)+'СЕТ СН'!$H$11+СВЦЭМ!$D$10+'СЕТ СН'!$H$6-'СЕТ СН'!$H$23</f>
        <v>1082.6594359800001</v>
      </c>
      <c r="R93" s="36">
        <f>SUMIFS(СВЦЭМ!$D$39:$D$782,СВЦЭМ!$A$39:$A$782,$A93,СВЦЭМ!$B$39:$B$782,R$83)+'СЕТ СН'!$H$11+СВЦЭМ!$D$10+'СЕТ СН'!$H$6-'СЕТ СН'!$H$23</f>
        <v>1074.8399872700002</v>
      </c>
      <c r="S93" s="36">
        <f>SUMIFS(СВЦЭМ!$D$39:$D$782,СВЦЭМ!$A$39:$A$782,$A93,СВЦЭМ!$B$39:$B$782,S$83)+'СЕТ СН'!$H$11+СВЦЭМ!$D$10+'СЕТ СН'!$H$6-'СЕТ СН'!$H$23</f>
        <v>1069.75063535</v>
      </c>
      <c r="T93" s="36">
        <f>SUMIFS(СВЦЭМ!$D$39:$D$782,СВЦЭМ!$A$39:$A$782,$A93,СВЦЭМ!$B$39:$B$782,T$83)+'СЕТ СН'!$H$11+СВЦЭМ!$D$10+'СЕТ СН'!$H$6-'СЕТ СН'!$H$23</f>
        <v>1063.35142838</v>
      </c>
      <c r="U93" s="36">
        <f>SUMIFS(СВЦЭМ!$D$39:$D$782,СВЦЭМ!$A$39:$A$782,$A93,СВЦЭМ!$B$39:$B$782,U$83)+'СЕТ СН'!$H$11+СВЦЭМ!$D$10+'СЕТ СН'!$H$6-'СЕТ СН'!$H$23</f>
        <v>1043.8634036399999</v>
      </c>
      <c r="V93" s="36">
        <f>SUMIFS(СВЦЭМ!$D$39:$D$782,СВЦЭМ!$A$39:$A$782,$A93,СВЦЭМ!$B$39:$B$782,V$83)+'СЕТ СН'!$H$11+СВЦЭМ!$D$10+'СЕТ СН'!$H$6-'СЕТ СН'!$H$23</f>
        <v>1016.90670952</v>
      </c>
      <c r="W93" s="36">
        <f>SUMIFS(СВЦЭМ!$D$39:$D$782,СВЦЭМ!$A$39:$A$782,$A93,СВЦЭМ!$B$39:$B$782,W$83)+'СЕТ СН'!$H$11+СВЦЭМ!$D$10+'СЕТ СН'!$H$6-'СЕТ СН'!$H$23</f>
        <v>1012.81521371</v>
      </c>
      <c r="X93" s="36">
        <f>SUMIFS(СВЦЭМ!$D$39:$D$782,СВЦЭМ!$A$39:$A$782,$A93,СВЦЭМ!$B$39:$B$782,X$83)+'СЕТ СН'!$H$11+СВЦЭМ!$D$10+'СЕТ СН'!$H$6-'СЕТ СН'!$H$23</f>
        <v>1028.5092611499999</v>
      </c>
      <c r="Y93" s="36">
        <f>SUMIFS(СВЦЭМ!$D$39:$D$782,СВЦЭМ!$A$39:$A$782,$A93,СВЦЭМ!$B$39:$B$782,Y$83)+'СЕТ СН'!$H$11+СВЦЭМ!$D$10+'СЕТ СН'!$H$6-'СЕТ СН'!$H$23</f>
        <v>1065.81280171</v>
      </c>
    </row>
    <row r="94" spans="1:27" ht="15.75" x14ac:dyDescent="0.2">
      <c r="A94" s="35">
        <f t="shared" si="2"/>
        <v>44327</v>
      </c>
      <c r="B94" s="36">
        <f>SUMIFS(СВЦЭМ!$D$39:$D$782,СВЦЭМ!$A$39:$A$782,$A94,СВЦЭМ!$B$39:$B$782,B$83)+'СЕТ СН'!$H$11+СВЦЭМ!$D$10+'СЕТ СН'!$H$6-'СЕТ СН'!$H$23</f>
        <v>1139.93420956</v>
      </c>
      <c r="C94" s="36">
        <f>SUMIFS(СВЦЭМ!$D$39:$D$782,СВЦЭМ!$A$39:$A$782,$A94,СВЦЭМ!$B$39:$B$782,C$83)+'СЕТ СН'!$H$11+СВЦЭМ!$D$10+'СЕТ СН'!$H$6-'СЕТ СН'!$H$23</f>
        <v>1140.2775586100001</v>
      </c>
      <c r="D94" s="36">
        <f>SUMIFS(СВЦЭМ!$D$39:$D$782,СВЦЭМ!$A$39:$A$782,$A94,СВЦЭМ!$B$39:$B$782,D$83)+'СЕТ СН'!$H$11+СВЦЭМ!$D$10+'СЕТ СН'!$H$6-'СЕТ СН'!$H$23</f>
        <v>1144.05068929</v>
      </c>
      <c r="E94" s="36">
        <f>SUMIFS(СВЦЭМ!$D$39:$D$782,СВЦЭМ!$A$39:$A$782,$A94,СВЦЭМ!$B$39:$B$782,E$83)+'СЕТ СН'!$H$11+СВЦЭМ!$D$10+'СЕТ СН'!$H$6-'СЕТ СН'!$H$23</f>
        <v>1168.0183700800001</v>
      </c>
      <c r="F94" s="36">
        <f>SUMIFS(СВЦЭМ!$D$39:$D$782,СВЦЭМ!$A$39:$A$782,$A94,СВЦЭМ!$B$39:$B$782,F$83)+'СЕТ СН'!$H$11+СВЦЭМ!$D$10+'СЕТ СН'!$H$6-'СЕТ СН'!$H$23</f>
        <v>1177.93662051</v>
      </c>
      <c r="G94" s="36">
        <f>SUMIFS(СВЦЭМ!$D$39:$D$782,СВЦЭМ!$A$39:$A$782,$A94,СВЦЭМ!$B$39:$B$782,G$83)+'СЕТ СН'!$H$11+СВЦЭМ!$D$10+'СЕТ СН'!$H$6-'СЕТ СН'!$H$23</f>
        <v>1163.99457082</v>
      </c>
      <c r="H94" s="36">
        <f>SUMIFS(СВЦЭМ!$D$39:$D$782,СВЦЭМ!$A$39:$A$782,$A94,СВЦЭМ!$B$39:$B$782,H$83)+'СЕТ СН'!$H$11+СВЦЭМ!$D$10+'СЕТ СН'!$H$6-'СЕТ СН'!$H$23</f>
        <v>1139.9709480900001</v>
      </c>
      <c r="I94" s="36">
        <f>SUMIFS(СВЦЭМ!$D$39:$D$782,СВЦЭМ!$A$39:$A$782,$A94,СВЦЭМ!$B$39:$B$782,I$83)+'СЕТ СН'!$H$11+СВЦЭМ!$D$10+'СЕТ СН'!$H$6-'СЕТ СН'!$H$23</f>
        <v>1105.5990167099999</v>
      </c>
      <c r="J94" s="36">
        <f>SUMIFS(СВЦЭМ!$D$39:$D$782,СВЦЭМ!$A$39:$A$782,$A94,СВЦЭМ!$B$39:$B$782,J$83)+'СЕТ СН'!$H$11+СВЦЭМ!$D$10+'СЕТ СН'!$H$6-'СЕТ СН'!$H$23</f>
        <v>1082.39447161</v>
      </c>
      <c r="K94" s="36">
        <f>SUMIFS(СВЦЭМ!$D$39:$D$782,СВЦЭМ!$A$39:$A$782,$A94,СВЦЭМ!$B$39:$B$782,K$83)+'СЕТ СН'!$H$11+СВЦЭМ!$D$10+'СЕТ СН'!$H$6-'СЕТ СН'!$H$23</f>
        <v>1056.6199399900001</v>
      </c>
      <c r="L94" s="36">
        <f>SUMIFS(СВЦЭМ!$D$39:$D$782,СВЦЭМ!$A$39:$A$782,$A94,СВЦЭМ!$B$39:$B$782,L$83)+'СЕТ СН'!$H$11+СВЦЭМ!$D$10+'СЕТ СН'!$H$6-'СЕТ СН'!$H$23</f>
        <v>1066.57013792</v>
      </c>
      <c r="M94" s="36">
        <f>SUMIFS(СВЦЭМ!$D$39:$D$782,СВЦЭМ!$A$39:$A$782,$A94,СВЦЭМ!$B$39:$B$782,M$83)+'СЕТ СН'!$H$11+СВЦЭМ!$D$10+'СЕТ СН'!$H$6-'СЕТ СН'!$H$23</f>
        <v>1097.27078706</v>
      </c>
      <c r="N94" s="36">
        <f>SUMIFS(СВЦЭМ!$D$39:$D$782,СВЦЭМ!$A$39:$A$782,$A94,СВЦЭМ!$B$39:$B$782,N$83)+'СЕТ СН'!$H$11+СВЦЭМ!$D$10+'СЕТ СН'!$H$6-'СЕТ СН'!$H$23</f>
        <v>1126.5923972200001</v>
      </c>
      <c r="O94" s="36">
        <f>SUMIFS(СВЦЭМ!$D$39:$D$782,СВЦЭМ!$A$39:$A$782,$A94,СВЦЭМ!$B$39:$B$782,O$83)+'СЕТ СН'!$H$11+СВЦЭМ!$D$10+'СЕТ СН'!$H$6-'СЕТ СН'!$H$23</f>
        <v>1116.4070312600002</v>
      </c>
      <c r="P94" s="36">
        <f>SUMIFS(СВЦЭМ!$D$39:$D$782,СВЦЭМ!$A$39:$A$782,$A94,СВЦЭМ!$B$39:$B$782,P$83)+'СЕТ СН'!$H$11+СВЦЭМ!$D$10+'СЕТ СН'!$H$6-'СЕТ СН'!$H$23</f>
        <v>1128.6439432100001</v>
      </c>
      <c r="Q94" s="36">
        <f>SUMIFS(СВЦЭМ!$D$39:$D$782,СВЦЭМ!$A$39:$A$782,$A94,СВЦЭМ!$B$39:$B$782,Q$83)+'СЕТ СН'!$H$11+СВЦЭМ!$D$10+'СЕТ СН'!$H$6-'СЕТ СН'!$H$23</f>
        <v>1142.06071636</v>
      </c>
      <c r="R94" s="36">
        <f>SUMIFS(СВЦЭМ!$D$39:$D$782,СВЦЭМ!$A$39:$A$782,$A94,СВЦЭМ!$B$39:$B$782,R$83)+'СЕТ СН'!$H$11+СВЦЭМ!$D$10+'СЕТ СН'!$H$6-'СЕТ СН'!$H$23</f>
        <v>1135.9456719899999</v>
      </c>
      <c r="S94" s="36">
        <f>SUMIFS(СВЦЭМ!$D$39:$D$782,СВЦЭМ!$A$39:$A$782,$A94,СВЦЭМ!$B$39:$B$782,S$83)+'СЕТ СН'!$H$11+СВЦЭМ!$D$10+'СЕТ СН'!$H$6-'СЕТ СН'!$H$23</f>
        <v>1148.71466949</v>
      </c>
      <c r="T94" s="36">
        <f>SUMIFS(СВЦЭМ!$D$39:$D$782,СВЦЭМ!$A$39:$A$782,$A94,СВЦЭМ!$B$39:$B$782,T$83)+'СЕТ СН'!$H$11+СВЦЭМ!$D$10+'СЕТ СН'!$H$6-'СЕТ СН'!$H$23</f>
        <v>1127.3804948299999</v>
      </c>
      <c r="U94" s="36">
        <f>SUMIFS(СВЦЭМ!$D$39:$D$782,СВЦЭМ!$A$39:$A$782,$A94,СВЦЭМ!$B$39:$B$782,U$83)+'СЕТ СН'!$H$11+СВЦЭМ!$D$10+'СЕТ СН'!$H$6-'СЕТ СН'!$H$23</f>
        <v>1113.08564925</v>
      </c>
      <c r="V94" s="36">
        <f>SUMIFS(СВЦЭМ!$D$39:$D$782,СВЦЭМ!$A$39:$A$782,$A94,СВЦЭМ!$B$39:$B$782,V$83)+'СЕТ СН'!$H$11+СВЦЭМ!$D$10+'СЕТ СН'!$H$6-'СЕТ СН'!$H$23</f>
        <v>1097.6512087900001</v>
      </c>
      <c r="W94" s="36">
        <f>SUMIFS(СВЦЭМ!$D$39:$D$782,СВЦЭМ!$A$39:$A$782,$A94,СВЦЭМ!$B$39:$B$782,W$83)+'СЕТ СН'!$H$11+СВЦЭМ!$D$10+'СЕТ СН'!$H$6-'СЕТ СН'!$H$23</f>
        <v>1103.1897636799999</v>
      </c>
      <c r="X94" s="36">
        <f>SUMIFS(СВЦЭМ!$D$39:$D$782,СВЦЭМ!$A$39:$A$782,$A94,СВЦЭМ!$B$39:$B$782,X$83)+'СЕТ СН'!$H$11+СВЦЭМ!$D$10+'СЕТ СН'!$H$6-'СЕТ СН'!$H$23</f>
        <v>1123.3296348600002</v>
      </c>
      <c r="Y94" s="36">
        <f>SUMIFS(СВЦЭМ!$D$39:$D$782,СВЦЭМ!$A$39:$A$782,$A94,СВЦЭМ!$B$39:$B$782,Y$83)+'СЕТ СН'!$H$11+СВЦЭМ!$D$10+'СЕТ СН'!$H$6-'СЕТ СН'!$H$23</f>
        <v>1166.5754886700001</v>
      </c>
    </row>
    <row r="95" spans="1:27" ht="15.75" x14ac:dyDescent="0.2">
      <c r="A95" s="35">
        <f t="shared" si="2"/>
        <v>44328</v>
      </c>
      <c r="B95" s="36">
        <f>SUMIFS(СВЦЭМ!$D$39:$D$782,СВЦЭМ!$A$39:$A$782,$A95,СВЦЭМ!$B$39:$B$782,B$83)+'СЕТ СН'!$H$11+СВЦЭМ!$D$10+'СЕТ СН'!$H$6-'СЕТ СН'!$H$23</f>
        <v>1173.9556027900001</v>
      </c>
      <c r="C95" s="36">
        <f>SUMIFS(СВЦЭМ!$D$39:$D$782,СВЦЭМ!$A$39:$A$782,$A95,СВЦЭМ!$B$39:$B$782,C$83)+'СЕТ СН'!$H$11+СВЦЭМ!$D$10+'СЕТ СН'!$H$6-'СЕТ СН'!$H$23</f>
        <v>1203.6725312999999</v>
      </c>
      <c r="D95" s="36">
        <f>SUMIFS(СВЦЭМ!$D$39:$D$782,СВЦЭМ!$A$39:$A$782,$A95,СВЦЭМ!$B$39:$B$782,D$83)+'СЕТ СН'!$H$11+СВЦЭМ!$D$10+'СЕТ СН'!$H$6-'СЕТ СН'!$H$23</f>
        <v>1191.3001338200002</v>
      </c>
      <c r="E95" s="36">
        <f>SUMIFS(СВЦЭМ!$D$39:$D$782,СВЦЭМ!$A$39:$A$782,$A95,СВЦЭМ!$B$39:$B$782,E$83)+'СЕТ СН'!$H$11+СВЦЭМ!$D$10+'СЕТ СН'!$H$6-'СЕТ СН'!$H$23</f>
        <v>1185.31321488</v>
      </c>
      <c r="F95" s="36">
        <f>SUMIFS(СВЦЭМ!$D$39:$D$782,СВЦЭМ!$A$39:$A$782,$A95,СВЦЭМ!$B$39:$B$782,F$83)+'СЕТ СН'!$H$11+СВЦЭМ!$D$10+'СЕТ СН'!$H$6-'СЕТ СН'!$H$23</f>
        <v>1180.7498508399999</v>
      </c>
      <c r="G95" s="36">
        <f>SUMIFS(СВЦЭМ!$D$39:$D$782,СВЦЭМ!$A$39:$A$782,$A95,СВЦЭМ!$B$39:$B$782,G$83)+'СЕТ СН'!$H$11+СВЦЭМ!$D$10+'СЕТ СН'!$H$6-'СЕТ СН'!$H$23</f>
        <v>1188.82970054</v>
      </c>
      <c r="H95" s="36">
        <f>SUMIFS(СВЦЭМ!$D$39:$D$782,СВЦЭМ!$A$39:$A$782,$A95,СВЦЭМ!$B$39:$B$782,H$83)+'СЕТ СН'!$H$11+СВЦЭМ!$D$10+'СЕТ СН'!$H$6-'СЕТ СН'!$H$23</f>
        <v>1178.25808076</v>
      </c>
      <c r="I95" s="36">
        <f>SUMIFS(СВЦЭМ!$D$39:$D$782,СВЦЭМ!$A$39:$A$782,$A95,СВЦЭМ!$B$39:$B$782,I$83)+'СЕТ СН'!$H$11+СВЦЭМ!$D$10+'СЕТ СН'!$H$6-'СЕТ СН'!$H$23</f>
        <v>1130.11787325</v>
      </c>
      <c r="J95" s="36">
        <f>SUMIFS(СВЦЭМ!$D$39:$D$782,СВЦЭМ!$A$39:$A$782,$A95,СВЦЭМ!$B$39:$B$782,J$83)+'СЕТ СН'!$H$11+СВЦЭМ!$D$10+'СЕТ СН'!$H$6-'СЕТ СН'!$H$23</f>
        <v>1102.16988657</v>
      </c>
      <c r="K95" s="36">
        <f>SUMIFS(СВЦЭМ!$D$39:$D$782,СВЦЭМ!$A$39:$A$782,$A95,СВЦЭМ!$B$39:$B$782,K$83)+'СЕТ СН'!$H$11+СВЦЭМ!$D$10+'СЕТ СН'!$H$6-'СЕТ СН'!$H$23</f>
        <v>1084.11404563</v>
      </c>
      <c r="L95" s="36">
        <f>SUMIFS(СВЦЭМ!$D$39:$D$782,СВЦЭМ!$A$39:$A$782,$A95,СВЦЭМ!$B$39:$B$782,L$83)+'СЕТ СН'!$H$11+СВЦЭМ!$D$10+'СЕТ СН'!$H$6-'СЕТ СН'!$H$23</f>
        <v>1059.74416881</v>
      </c>
      <c r="M95" s="36">
        <f>SUMIFS(СВЦЭМ!$D$39:$D$782,СВЦЭМ!$A$39:$A$782,$A95,СВЦЭМ!$B$39:$B$782,M$83)+'СЕТ СН'!$H$11+СВЦЭМ!$D$10+'СЕТ СН'!$H$6-'СЕТ СН'!$H$23</f>
        <v>1069.09379556</v>
      </c>
      <c r="N95" s="36">
        <f>SUMIFS(СВЦЭМ!$D$39:$D$782,СВЦЭМ!$A$39:$A$782,$A95,СВЦЭМ!$B$39:$B$782,N$83)+'СЕТ СН'!$H$11+СВЦЭМ!$D$10+'СЕТ СН'!$H$6-'СЕТ СН'!$H$23</f>
        <v>1073.6747644699999</v>
      </c>
      <c r="O95" s="36">
        <f>SUMIFS(СВЦЭМ!$D$39:$D$782,СВЦЭМ!$A$39:$A$782,$A95,СВЦЭМ!$B$39:$B$782,O$83)+'СЕТ СН'!$H$11+СВЦЭМ!$D$10+'СЕТ СН'!$H$6-'СЕТ СН'!$H$23</f>
        <v>1080.0630559900001</v>
      </c>
      <c r="P95" s="36">
        <f>SUMIFS(СВЦЭМ!$D$39:$D$782,СВЦЭМ!$A$39:$A$782,$A95,СВЦЭМ!$B$39:$B$782,P$83)+'СЕТ СН'!$H$11+СВЦЭМ!$D$10+'СЕТ СН'!$H$6-'СЕТ СН'!$H$23</f>
        <v>1085.5512105100001</v>
      </c>
      <c r="Q95" s="36">
        <f>SUMIFS(СВЦЭМ!$D$39:$D$782,СВЦЭМ!$A$39:$A$782,$A95,СВЦЭМ!$B$39:$B$782,Q$83)+'СЕТ СН'!$H$11+СВЦЭМ!$D$10+'СЕТ СН'!$H$6-'СЕТ СН'!$H$23</f>
        <v>1096.00124785</v>
      </c>
      <c r="R95" s="36">
        <f>SUMIFS(СВЦЭМ!$D$39:$D$782,СВЦЭМ!$A$39:$A$782,$A95,СВЦЭМ!$B$39:$B$782,R$83)+'СЕТ СН'!$H$11+СВЦЭМ!$D$10+'СЕТ СН'!$H$6-'СЕТ СН'!$H$23</f>
        <v>1088.0347894199999</v>
      </c>
      <c r="S95" s="36">
        <f>SUMIFS(СВЦЭМ!$D$39:$D$782,СВЦЭМ!$A$39:$A$782,$A95,СВЦЭМ!$B$39:$B$782,S$83)+'СЕТ СН'!$H$11+СВЦЭМ!$D$10+'СЕТ СН'!$H$6-'СЕТ СН'!$H$23</f>
        <v>1091.33277249</v>
      </c>
      <c r="T95" s="36">
        <f>SUMIFS(СВЦЭМ!$D$39:$D$782,СВЦЭМ!$A$39:$A$782,$A95,СВЦЭМ!$B$39:$B$782,T$83)+'СЕТ СН'!$H$11+СВЦЭМ!$D$10+'СЕТ СН'!$H$6-'СЕТ СН'!$H$23</f>
        <v>1079.45148971</v>
      </c>
      <c r="U95" s="36">
        <f>SUMIFS(СВЦЭМ!$D$39:$D$782,СВЦЭМ!$A$39:$A$782,$A95,СВЦЭМ!$B$39:$B$782,U$83)+'СЕТ СН'!$H$11+СВЦЭМ!$D$10+'СЕТ СН'!$H$6-'СЕТ СН'!$H$23</f>
        <v>1072.16171444</v>
      </c>
      <c r="V95" s="36">
        <f>SUMIFS(СВЦЭМ!$D$39:$D$782,СВЦЭМ!$A$39:$A$782,$A95,СВЦЭМ!$B$39:$B$782,V$83)+'СЕТ СН'!$H$11+СВЦЭМ!$D$10+'СЕТ СН'!$H$6-'СЕТ СН'!$H$23</f>
        <v>1063.5037394199999</v>
      </c>
      <c r="W95" s="36">
        <f>SUMIFS(СВЦЭМ!$D$39:$D$782,СВЦЭМ!$A$39:$A$782,$A95,СВЦЭМ!$B$39:$B$782,W$83)+'СЕТ СН'!$H$11+СВЦЭМ!$D$10+'СЕТ СН'!$H$6-'СЕТ СН'!$H$23</f>
        <v>1073.75509229</v>
      </c>
      <c r="X95" s="36">
        <f>SUMIFS(СВЦЭМ!$D$39:$D$782,СВЦЭМ!$A$39:$A$782,$A95,СВЦЭМ!$B$39:$B$782,X$83)+'СЕТ СН'!$H$11+СВЦЭМ!$D$10+'СЕТ СН'!$H$6-'СЕТ СН'!$H$23</f>
        <v>1078.03582246</v>
      </c>
      <c r="Y95" s="36">
        <f>SUMIFS(СВЦЭМ!$D$39:$D$782,СВЦЭМ!$A$39:$A$782,$A95,СВЦЭМ!$B$39:$B$782,Y$83)+'СЕТ СН'!$H$11+СВЦЭМ!$D$10+'СЕТ СН'!$H$6-'СЕТ СН'!$H$23</f>
        <v>1098.6613029499999</v>
      </c>
    </row>
    <row r="96" spans="1:27" ht="15.75" x14ac:dyDescent="0.2">
      <c r="A96" s="35">
        <f t="shared" si="2"/>
        <v>44329</v>
      </c>
      <c r="B96" s="36">
        <f>SUMIFS(СВЦЭМ!$D$39:$D$782,СВЦЭМ!$A$39:$A$782,$A96,СВЦЭМ!$B$39:$B$782,B$83)+'СЕТ СН'!$H$11+СВЦЭМ!$D$10+'СЕТ СН'!$H$6-'СЕТ СН'!$H$23</f>
        <v>1175.8951590199999</v>
      </c>
      <c r="C96" s="36">
        <f>SUMIFS(СВЦЭМ!$D$39:$D$782,СВЦЭМ!$A$39:$A$782,$A96,СВЦЭМ!$B$39:$B$782,C$83)+'СЕТ СН'!$H$11+СВЦЭМ!$D$10+'СЕТ СН'!$H$6-'СЕТ СН'!$H$23</f>
        <v>1221.06741106</v>
      </c>
      <c r="D96" s="36">
        <f>SUMIFS(СВЦЭМ!$D$39:$D$782,СВЦЭМ!$A$39:$A$782,$A96,СВЦЭМ!$B$39:$B$782,D$83)+'СЕТ СН'!$H$11+СВЦЭМ!$D$10+'СЕТ СН'!$H$6-'СЕТ СН'!$H$23</f>
        <v>1237.1269222199999</v>
      </c>
      <c r="E96" s="36">
        <f>SUMIFS(СВЦЭМ!$D$39:$D$782,СВЦЭМ!$A$39:$A$782,$A96,СВЦЭМ!$B$39:$B$782,E$83)+'СЕТ СН'!$H$11+СВЦЭМ!$D$10+'СЕТ СН'!$H$6-'СЕТ СН'!$H$23</f>
        <v>1227.25107095</v>
      </c>
      <c r="F96" s="36">
        <f>SUMIFS(СВЦЭМ!$D$39:$D$782,СВЦЭМ!$A$39:$A$782,$A96,СВЦЭМ!$B$39:$B$782,F$83)+'СЕТ СН'!$H$11+СВЦЭМ!$D$10+'СЕТ СН'!$H$6-'СЕТ СН'!$H$23</f>
        <v>1223.1720647099999</v>
      </c>
      <c r="G96" s="36">
        <f>SUMIFS(СВЦЭМ!$D$39:$D$782,СВЦЭМ!$A$39:$A$782,$A96,СВЦЭМ!$B$39:$B$782,G$83)+'СЕТ СН'!$H$11+СВЦЭМ!$D$10+'СЕТ СН'!$H$6-'СЕТ СН'!$H$23</f>
        <v>1227.51117757</v>
      </c>
      <c r="H96" s="36">
        <f>SUMIFS(СВЦЭМ!$D$39:$D$782,СВЦЭМ!$A$39:$A$782,$A96,СВЦЭМ!$B$39:$B$782,H$83)+'СЕТ СН'!$H$11+СВЦЭМ!$D$10+'СЕТ СН'!$H$6-'СЕТ СН'!$H$23</f>
        <v>1188.1125802400002</v>
      </c>
      <c r="I96" s="36">
        <f>SUMIFS(СВЦЭМ!$D$39:$D$782,СВЦЭМ!$A$39:$A$782,$A96,СВЦЭМ!$B$39:$B$782,I$83)+'СЕТ СН'!$H$11+СВЦЭМ!$D$10+'СЕТ СН'!$H$6-'СЕТ СН'!$H$23</f>
        <v>1129.3292694000002</v>
      </c>
      <c r="J96" s="36">
        <f>SUMIFS(СВЦЭМ!$D$39:$D$782,СВЦЭМ!$A$39:$A$782,$A96,СВЦЭМ!$B$39:$B$782,J$83)+'СЕТ СН'!$H$11+СВЦЭМ!$D$10+'СЕТ СН'!$H$6-'СЕТ СН'!$H$23</f>
        <v>1104.6109857400002</v>
      </c>
      <c r="K96" s="36">
        <f>SUMIFS(СВЦЭМ!$D$39:$D$782,СВЦЭМ!$A$39:$A$782,$A96,СВЦЭМ!$B$39:$B$782,K$83)+'СЕТ СН'!$H$11+СВЦЭМ!$D$10+'СЕТ СН'!$H$6-'СЕТ СН'!$H$23</f>
        <v>1082.65917655</v>
      </c>
      <c r="L96" s="36">
        <f>SUMIFS(СВЦЭМ!$D$39:$D$782,СВЦЭМ!$A$39:$A$782,$A96,СВЦЭМ!$B$39:$B$782,L$83)+'СЕТ СН'!$H$11+СВЦЭМ!$D$10+'СЕТ СН'!$H$6-'СЕТ СН'!$H$23</f>
        <v>1046.53011085</v>
      </c>
      <c r="M96" s="36">
        <f>SUMIFS(СВЦЭМ!$D$39:$D$782,СВЦЭМ!$A$39:$A$782,$A96,СВЦЭМ!$B$39:$B$782,M$83)+'СЕТ СН'!$H$11+СВЦЭМ!$D$10+'СЕТ СН'!$H$6-'СЕТ СН'!$H$23</f>
        <v>1060.9337693299999</v>
      </c>
      <c r="N96" s="36">
        <f>SUMIFS(СВЦЭМ!$D$39:$D$782,СВЦЭМ!$A$39:$A$782,$A96,СВЦЭМ!$B$39:$B$782,N$83)+'СЕТ СН'!$H$11+СВЦЭМ!$D$10+'СЕТ СН'!$H$6-'СЕТ СН'!$H$23</f>
        <v>1089.4866988200001</v>
      </c>
      <c r="O96" s="36">
        <f>SUMIFS(СВЦЭМ!$D$39:$D$782,СВЦЭМ!$A$39:$A$782,$A96,СВЦЭМ!$B$39:$B$782,O$83)+'СЕТ СН'!$H$11+СВЦЭМ!$D$10+'СЕТ СН'!$H$6-'СЕТ СН'!$H$23</f>
        <v>1100.1948266700001</v>
      </c>
      <c r="P96" s="36">
        <f>SUMIFS(СВЦЭМ!$D$39:$D$782,СВЦЭМ!$A$39:$A$782,$A96,СВЦЭМ!$B$39:$B$782,P$83)+'СЕТ СН'!$H$11+СВЦЭМ!$D$10+'СЕТ СН'!$H$6-'СЕТ СН'!$H$23</f>
        <v>1115.6676609900001</v>
      </c>
      <c r="Q96" s="36">
        <f>SUMIFS(СВЦЭМ!$D$39:$D$782,СВЦЭМ!$A$39:$A$782,$A96,СВЦЭМ!$B$39:$B$782,Q$83)+'СЕТ СН'!$H$11+СВЦЭМ!$D$10+'СЕТ СН'!$H$6-'СЕТ СН'!$H$23</f>
        <v>1125.8675654799999</v>
      </c>
      <c r="R96" s="36">
        <f>SUMIFS(СВЦЭМ!$D$39:$D$782,СВЦЭМ!$A$39:$A$782,$A96,СВЦЭМ!$B$39:$B$782,R$83)+'СЕТ СН'!$H$11+СВЦЭМ!$D$10+'СЕТ СН'!$H$6-'СЕТ СН'!$H$23</f>
        <v>1125.9198095699999</v>
      </c>
      <c r="S96" s="36">
        <f>SUMIFS(СВЦЭМ!$D$39:$D$782,СВЦЭМ!$A$39:$A$782,$A96,СВЦЭМ!$B$39:$B$782,S$83)+'СЕТ СН'!$H$11+СВЦЭМ!$D$10+'СЕТ СН'!$H$6-'СЕТ СН'!$H$23</f>
        <v>1142.37092048</v>
      </c>
      <c r="T96" s="36">
        <f>SUMIFS(СВЦЭМ!$D$39:$D$782,СВЦЭМ!$A$39:$A$782,$A96,СВЦЭМ!$B$39:$B$782,T$83)+'СЕТ СН'!$H$11+СВЦЭМ!$D$10+'СЕТ СН'!$H$6-'СЕТ СН'!$H$23</f>
        <v>1125.4210362399999</v>
      </c>
      <c r="U96" s="36">
        <f>SUMIFS(СВЦЭМ!$D$39:$D$782,СВЦЭМ!$A$39:$A$782,$A96,СВЦЭМ!$B$39:$B$782,U$83)+'СЕТ СН'!$H$11+СВЦЭМ!$D$10+'СЕТ СН'!$H$6-'СЕТ СН'!$H$23</f>
        <v>1101.2007366500002</v>
      </c>
      <c r="V96" s="36">
        <f>SUMIFS(СВЦЭМ!$D$39:$D$782,СВЦЭМ!$A$39:$A$782,$A96,СВЦЭМ!$B$39:$B$782,V$83)+'СЕТ СН'!$H$11+СВЦЭМ!$D$10+'СЕТ СН'!$H$6-'СЕТ СН'!$H$23</f>
        <v>1087.0136022500001</v>
      </c>
      <c r="W96" s="36">
        <f>SUMIFS(СВЦЭМ!$D$39:$D$782,СВЦЭМ!$A$39:$A$782,$A96,СВЦЭМ!$B$39:$B$782,W$83)+'СЕТ СН'!$H$11+СВЦЭМ!$D$10+'СЕТ СН'!$H$6-'СЕТ СН'!$H$23</f>
        <v>1087.97276336</v>
      </c>
      <c r="X96" s="36">
        <f>SUMIFS(СВЦЭМ!$D$39:$D$782,СВЦЭМ!$A$39:$A$782,$A96,СВЦЭМ!$B$39:$B$782,X$83)+'СЕТ СН'!$H$11+СВЦЭМ!$D$10+'СЕТ СН'!$H$6-'СЕТ СН'!$H$23</f>
        <v>1104.0408006100001</v>
      </c>
      <c r="Y96" s="36">
        <f>SUMIFS(СВЦЭМ!$D$39:$D$782,СВЦЭМ!$A$39:$A$782,$A96,СВЦЭМ!$B$39:$B$782,Y$83)+'СЕТ СН'!$H$11+СВЦЭМ!$D$10+'СЕТ СН'!$H$6-'СЕТ СН'!$H$23</f>
        <v>1142.6212547499999</v>
      </c>
    </row>
    <row r="97" spans="1:25" ht="15.75" x14ac:dyDescent="0.2">
      <c r="A97" s="35">
        <f t="shared" si="2"/>
        <v>44330</v>
      </c>
      <c r="B97" s="36">
        <f>SUMIFS(СВЦЭМ!$D$39:$D$782,СВЦЭМ!$A$39:$A$782,$A97,СВЦЭМ!$B$39:$B$782,B$83)+'СЕТ СН'!$H$11+СВЦЭМ!$D$10+'СЕТ СН'!$H$6-'СЕТ СН'!$H$23</f>
        <v>1171.9679894199999</v>
      </c>
      <c r="C97" s="36">
        <f>SUMIFS(СВЦЭМ!$D$39:$D$782,СВЦЭМ!$A$39:$A$782,$A97,СВЦЭМ!$B$39:$B$782,C$83)+'СЕТ СН'!$H$11+СВЦЭМ!$D$10+'СЕТ СН'!$H$6-'СЕТ СН'!$H$23</f>
        <v>1189.8356210100001</v>
      </c>
      <c r="D97" s="36">
        <f>SUMIFS(СВЦЭМ!$D$39:$D$782,СВЦЭМ!$A$39:$A$782,$A97,СВЦЭМ!$B$39:$B$782,D$83)+'СЕТ СН'!$H$11+СВЦЭМ!$D$10+'СЕТ СН'!$H$6-'СЕТ СН'!$H$23</f>
        <v>1210.95472842</v>
      </c>
      <c r="E97" s="36">
        <f>SUMIFS(СВЦЭМ!$D$39:$D$782,СВЦЭМ!$A$39:$A$782,$A97,СВЦЭМ!$B$39:$B$782,E$83)+'СЕТ СН'!$H$11+СВЦЭМ!$D$10+'СЕТ СН'!$H$6-'СЕТ СН'!$H$23</f>
        <v>1220.3442444299999</v>
      </c>
      <c r="F97" s="36">
        <f>SUMIFS(СВЦЭМ!$D$39:$D$782,СВЦЭМ!$A$39:$A$782,$A97,СВЦЭМ!$B$39:$B$782,F$83)+'СЕТ СН'!$H$11+СВЦЭМ!$D$10+'СЕТ СН'!$H$6-'СЕТ СН'!$H$23</f>
        <v>1234.0881394099999</v>
      </c>
      <c r="G97" s="36">
        <f>SUMIFS(СВЦЭМ!$D$39:$D$782,СВЦЭМ!$A$39:$A$782,$A97,СВЦЭМ!$B$39:$B$782,G$83)+'СЕТ СН'!$H$11+СВЦЭМ!$D$10+'СЕТ СН'!$H$6-'СЕТ СН'!$H$23</f>
        <v>1213.0971487099998</v>
      </c>
      <c r="H97" s="36">
        <f>SUMIFS(СВЦЭМ!$D$39:$D$782,СВЦЭМ!$A$39:$A$782,$A97,СВЦЭМ!$B$39:$B$782,H$83)+'СЕТ СН'!$H$11+СВЦЭМ!$D$10+'СЕТ СН'!$H$6-'СЕТ СН'!$H$23</f>
        <v>1162.1097863999998</v>
      </c>
      <c r="I97" s="36">
        <f>SUMIFS(СВЦЭМ!$D$39:$D$782,СВЦЭМ!$A$39:$A$782,$A97,СВЦЭМ!$B$39:$B$782,I$83)+'СЕТ СН'!$H$11+СВЦЭМ!$D$10+'СЕТ СН'!$H$6-'СЕТ СН'!$H$23</f>
        <v>1101.10123342</v>
      </c>
      <c r="J97" s="36">
        <f>SUMIFS(СВЦЭМ!$D$39:$D$782,СВЦЭМ!$A$39:$A$782,$A97,СВЦЭМ!$B$39:$B$782,J$83)+'СЕТ СН'!$H$11+СВЦЭМ!$D$10+'СЕТ СН'!$H$6-'СЕТ СН'!$H$23</f>
        <v>1064.91356655</v>
      </c>
      <c r="K97" s="36">
        <f>SUMIFS(СВЦЭМ!$D$39:$D$782,СВЦЭМ!$A$39:$A$782,$A97,СВЦЭМ!$B$39:$B$782,K$83)+'СЕТ СН'!$H$11+СВЦЭМ!$D$10+'СЕТ СН'!$H$6-'СЕТ СН'!$H$23</f>
        <v>1041.0795574900001</v>
      </c>
      <c r="L97" s="36">
        <f>SUMIFS(СВЦЭМ!$D$39:$D$782,СВЦЭМ!$A$39:$A$782,$A97,СВЦЭМ!$B$39:$B$782,L$83)+'СЕТ СН'!$H$11+СВЦЭМ!$D$10+'СЕТ СН'!$H$6-'СЕТ СН'!$H$23</f>
        <v>1026.7034443100001</v>
      </c>
      <c r="M97" s="36">
        <f>SUMIFS(СВЦЭМ!$D$39:$D$782,СВЦЭМ!$A$39:$A$782,$A97,СВЦЭМ!$B$39:$B$782,M$83)+'СЕТ СН'!$H$11+СВЦЭМ!$D$10+'СЕТ СН'!$H$6-'СЕТ СН'!$H$23</f>
        <v>1040.22372621</v>
      </c>
      <c r="N97" s="36">
        <f>SUMIFS(СВЦЭМ!$D$39:$D$782,СВЦЭМ!$A$39:$A$782,$A97,СВЦЭМ!$B$39:$B$782,N$83)+'СЕТ СН'!$H$11+СВЦЭМ!$D$10+'СЕТ СН'!$H$6-'СЕТ СН'!$H$23</f>
        <v>1070.75377955</v>
      </c>
      <c r="O97" s="36">
        <f>SUMIFS(СВЦЭМ!$D$39:$D$782,СВЦЭМ!$A$39:$A$782,$A97,СВЦЭМ!$B$39:$B$782,O$83)+'СЕТ СН'!$H$11+СВЦЭМ!$D$10+'СЕТ СН'!$H$6-'СЕТ СН'!$H$23</f>
        <v>1076.99990559</v>
      </c>
      <c r="P97" s="36">
        <f>SUMIFS(СВЦЭМ!$D$39:$D$782,СВЦЭМ!$A$39:$A$782,$A97,СВЦЭМ!$B$39:$B$782,P$83)+'СЕТ СН'!$H$11+СВЦЭМ!$D$10+'СЕТ СН'!$H$6-'СЕТ СН'!$H$23</f>
        <v>1088.4379876399998</v>
      </c>
      <c r="Q97" s="36">
        <f>SUMIFS(СВЦЭМ!$D$39:$D$782,СВЦЭМ!$A$39:$A$782,$A97,СВЦЭМ!$B$39:$B$782,Q$83)+'СЕТ СН'!$H$11+СВЦЭМ!$D$10+'СЕТ СН'!$H$6-'СЕТ СН'!$H$23</f>
        <v>1103.5840906600001</v>
      </c>
      <c r="R97" s="36">
        <f>SUMIFS(СВЦЭМ!$D$39:$D$782,СВЦЭМ!$A$39:$A$782,$A97,СВЦЭМ!$B$39:$B$782,R$83)+'СЕТ СН'!$H$11+СВЦЭМ!$D$10+'СЕТ СН'!$H$6-'СЕТ СН'!$H$23</f>
        <v>1102.27243677</v>
      </c>
      <c r="S97" s="36">
        <f>SUMIFS(СВЦЭМ!$D$39:$D$782,СВЦЭМ!$A$39:$A$782,$A97,СВЦЭМ!$B$39:$B$782,S$83)+'СЕТ СН'!$H$11+СВЦЭМ!$D$10+'СЕТ СН'!$H$6-'СЕТ СН'!$H$23</f>
        <v>1112.3025345000001</v>
      </c>
      <c r="T97" s="36">
        <f>SUMIFS(СВЦЭМ!$D$39:$D$782,СВЦЭМ!$A$39:$A$782,$A97,СВЦЭМ!$B$39:$B$782,T$83)+'СЕТ СН'!$H$11+СВЦЭМ!$D$10+'СЕТ СН'!$H$6-'СЕТ СН'!$H$23</f>
        <v>1097.3818520300001</v>
      </c>
      <c r="U97" s="36">
        <f>SUMIFS(СВЦЭМ!$D$39:$D$782,СВЦЭМ!$A$39:$A$782,$A97,СВЦЭМ!$B$39:$B$782,U$83)+'СЕТ СН'!$H$11+СВЦЭМ!$D$10+'СЕТ СН'!$H$6-'СЕТ СН'!$H$23</f>
        <v>1088.3587049</v>
      </c>
      <c r="V97" s="36">
        <f>SUMIFS(СВЦЭМ!$D$39:$D$782,СВЦЭМ!$A$39:$A$782,$A97,СВЦЭМ!$B$39:$B$782,V$83)+'СЕТ СН'!$H$11+СВЦЭМ!$D$10+'СЕТ СН'!$H$6-'СЕТ СН'!$H$23</f>
        <v>1104.8719649</v>
      </c>
      <c r="W97" s="36">
        <f>SUMIFS(СВЦЭМ!$D$39:$D$782,СВЦЭМ!$A$39:$A$782,$A97,СВЦЭМ!$B$39:$B$782,W$83)+'СЕТ СН'!$H$11+СВЦЭМ!$D$10+'СЕТ СН'!$H$6-'СЕТ СН'!$H$23</f>
        <v>1106.2571311900001</v>
      </c>
      <c r="X97" s="36">
        <f>SUMIFS(СВЦЭМ!$D$39:$D$782,СВЦЭМ!$A$39:$A$782,$A97,СВЦЭМ!$B$39:$B$782,X$83)+'СЕТ СН'!$H$11+СВЦЭМ!$D$10+'СЕТ СН'!$H$6-'СЕТ СН'!$H$23</f>
        <v>1110.71686469</v>
      </c>
      <c r="Y97" s="36">
        <f>SUMIFS(СВЦЭМ!$D$39:$D$782,СВЦЭМ!$A$39:$A$782,$A97,СВЦЭМ!$B$39:$B$782,Y$83)+'СЕТ СН'!$H$11+СВЦЭМ!$D$10+'СЕТ СН'!$H$6-'СЕТ СН'!$H$23</f>
        <v>1123.2597876300001</v>
      </c>
    </row>
    <row r="98" spans="1:25" ht="15.75" x14ac:dyDescent="0.2">
      <c r="A98" s="35">
        <f t="shared" si="2"/>
        <v>44331</v>
      </c>
      <c r="B98" s="36">
        <f>SUMIFS(СВЦЭМ!$D$39:$D$782,СВЦЭМ!$A$39:$A$782,$A98,СВЦЭМ!$B$39:$B$782,B$83)+'СЕТ СН'!$H$11+СВЦЭМ!$D$10+'СЕТ СН'!$H$6-'СЕТ СН'!$H$23</f>
        <v>1128.9842517900001</v>
      </c>
      <c r="C98" s="36">
        <f>SUMIFS(СВЦЭМ!$D$39:$D$782,СВЦЭМ!$A$39:$A$782,$A98,СВЦЭМ!$B$39:$B$782,C$83)+'СЕТ СН'!$H$11+СВЦЭМ!$D$10+'СЕТ СН'!$H$6-'СЕТ СН'!$H$23</f>
        <v>1144.7637832400001</v>
      </c>
      <c r="D98" s="36">
        <f>SUMIFS(СВЦЭМ!$D$39:$D$782,СВЦЭМ!$A$39:$A$782,$A98,СВЦЭМ!$B$39:$B$782,D$83)+'СЕТ СН'!$H$11+СВЦЭМ!$D$10+'СЕТ СН'!$H$6-'СЕТ СН'!$H$23</f>
        <v>1174.1111349600001</v>
      </c>
      <c r="E98" s="36">
        <f>SUMIFS(СВЦЭМ!$D$39:$D$782,СВЦЭМ!$A$39:$A$782,$A98,СВЦЭМ!$B$39:$B$782,E$83)+'СЕТ СН'!$H$11+СВЦЭМ!$D$10+'СЕТ СН'!$H$6-'СЕТ СН'!$H$23</f>
        <v>1194.14018334</v>
      </c>
      <c r="F98" s="36">
        <f>SUMIFS(СВЦЭМ!$D$39:$D$782,СВЦЭМ!$A$39:$A$782,$A98,СВЦЭМ!$B$39:$B$782,F$83)+'СЕТ СН'!$H$11+СВЦЭМ!$D$10+'СЕТ СН'!$H$6-'СЕТ СН'!$H$23</f>
        <v>1198.2808768899999</v>
      </c>
      <c r="G98" s="36">
        <f>SUMIFS(СВЦЭМ!$D$39:$D$782,СВЦЭМ!$A$39:$A$782,$A98,СВЦЭМ!$B$39:$B$782,G$83)+'СЕТ СН'!$H$11+СВЦЭМ!$D$10+'СЕТ СН'!$H$6-'СЕТ СН'!$H$23</f>
        <v>1182.7025417899999</v>
      </c>
      <c r="H98" s="36">
        <f>SUMIFS(СВЦЭМ!$D$39:$D$782,СВЦЭМ!$A$39:$A$782,$A98,СВЦЭМ!$B$39:$B$782,H$83)+'СЕТ СН'!$H$11+СВЦЭМ!$D$10+'СЕТ СН'!$H$6-'СЕТ СН'!$H$23</f>
        <v>1135.5397280900002</v>
      </c>
      <c r="I98" s="36">
        <f>SUMIFS(СВЦЭМ!$D$39:$D$782,СВЦЭМ!$A$39:$A$782,$A98,СВЦЭМ!$B$39:$B$782,I$83)+'СЕТ СН'!$H$11+СВЦЭМ!$D$10+'СЕТ СН'!$H$6-'СЕТ СН'!$H$23</f>
        <v>1082.1828047200001</v>
      </c>
      <c r="J98" s="36">
        <f>SUMIFS(СВЦЭМ!$D$39:$D$782,СВЦЭМ!$A$39:$A$782,$A98,СВЦЭМ!$B$39:$B$782,J$83)+'СЕТ СН'!$H$11+СВЦЭМ!$D$10+'СЕТ СН'!$H$6-'СЕТ СН'!$H$23</f>
        <v>1094.0435331200001</v>
      </c>
      <c r="K98" s="36">
        <f>SUMIFS(СВЦЭМ!$D$39:$D$782,СВЦЭМ!$A$39:$A$782,$A98,СВЦЭМ!$B$39:$B$782,K$83)+'СЕТ СН'!$H$11+СВЦЭМ!$D$10+'СЕТ СН'!$H$6-'СЕТ СН'!$H$23</f>
        <v>1079.1558394799999</v>
      </c>
      <c r="L98" s="36">
        <f>SUMIFS(СВЦЭМ!$D$39:$D$782,СВЦЭМ!$A$39:$A$782,$A98,СВЦЭМ!$B$39:$B$782,L$83)+'СЕТ СН'!$H$11+СВЦЭМ!$D$10+'СЕТ СН'!$H$6-'СЕТ СН'!$H$23</f>
        <v>1062.36023757</v>
      </c>
      <c r="M98" s="36">
        <f>SUMIFS(СВЦЭМ!$D$39:$D$782,СВЦЭМ!$A$39:$A$782,$A98,СВЦЭМ!$B$39:$B$782,M$83)+'СЕТ СН'!$H$11+СВЦЭМ!$D$10+'СЕТ СН'!$H$6-'СЕТ СН'!$H$23</f>
        <v>1070.2269873400001</v>
      </c>
      <c r="N98" s="36">
        <f>SUMIFS(СВЦЭМ!$D$39:$D$782,СВЦЭМ!$A$39:$A$782,$A98,СВЦЭМ!$B$39:$B$782,N$83)+'СЕТ СН'!$H$11+СВЦЭМ!$D$10+'СЕТ СН'!$H$6-'СЕТ СН'!$H$23</f>
        <v>1082.7972057299999</v>
      </c>
      <c r="O98" s="36">
        <f>SUMIFS(СВЦЭМ!$D$39:$D$782,СВЦЭМ!$A$39:$A$782,$A98,СВЦЭМ!$B$39:$B$782,O$83)+'СЕТ СН'!$H$11+СВЦЭМ!$D$10+'СЕТ СН'!$H$6-'СЕТ СН'!$H$23</f>
        <v>1091.3025098399999</v>
      </c>
      <c r="P98" s="36">
        <f>SUMIFS(СВЦЭМ!$D$39:$D$782,СВЦЭМ!$A$39:$A$782,$A98,СВЦЭМ!$B$39:$B$782,P$83)+'СЕТ СН'!$H$11+СВЦЭМ!$D$10+'СЕТ СН'!$H$6-'СЕТ СН'!$H$23</f>
        <v>1117.9630424100001</v>
      </c>
      <c r="Q98" s="36">
        <f>SUMIFS(СВЦЭМ!$D$39:$D$782,СВЦЭМ!$A$39:$A$782,$A98,СВЦЭМ!$B$39:$B$782,Q$83)+'СЕТ СН'!$H$11+СВЦЭМ!$D$10+'СЕТ СН'!$H$6-'СЕТ СН'!$H$23</f>
        <v>1113.4982930000001</v>
      </c>
      <c r="R98" s="36">
        <f>SUMIFS(СВЦЭМ!$D$39:$D$782,СВЦЭМ!$A$39:$A$782,$A98,СВЦЭМ!$B$39:$B$782,R$83)+'СЕТ СН'!$H$11+СВЦЭМ!$D$10+'СЕТ СН'!$H$6-'СЕТ СН'!$H$23</f>
        <v>1098.1197901</v>
      </c>
      <c r="S98" s="36">
        <f>SUMIFS(СВЦЭМ!$D$39:$D$782,СВЦЭМ!$A$39:$A$782,$A98,СВЦЭМ!$B$39:$B$782,S$83)+'СЕТ СН'!$H$11+СВЦЭМ!$D$10+'СЕТ СН'!$H$6-'СЕТ СН'!$H$23</f>
        <v>1091.6512888100001</v>
      </c>
      <c r="T98" s="36">
        <f>SUMIFS(СВЦЭМ!$D$39:$D$782,СВЦЭМ!$A$39:$A$782,$A98,СВЦЭМ!$B$39:$B$782,T$83)+'СЕТ СН'!$H$11+СВЦЭМ!$D$10+'СЕТ СН'!$H$6-'СЕТ СН'!$H$23</f>
        <v>1067.9688013099999</v>
      </c>
      <c r="U98" s="36">
        <f>SUMIFS(СВЦЭМ!$D$39:$D$782,СВЦЭМ!$A$39:$A$782,$A98,СВЦЭМ!$B$39:$B$782,U$83)+'СЕТ СН'!$H$11+СВЦЭМ!$D$10+'СЕТ СН'!$H$6-'СЕТ СН'!$H$23</f>
        <v>1040.34376361</v>
      </c>
      <c r="V98" s="36">
        <f>SUMIFS(СВЦЭМ!$D$39:$D$782,СВЦЭМ!$A$39:$A$782,$A98,СВЦЭМ!$B$39:$B$782,V$83)+'СЕТ СН'!$H$11+СВЦЭМ!$D$10+'СЕТ СН'!$H$6-'СЕТ СН'!$H$23</f>
        <v>1016.98565602</v>
      </c>
      <c r="W98" s="36">
        <f>SUMIFS(СВЦЭМ!$D$39:$D$782,СВЦЭМ!$A$39:$A$782,$A98,СВЦЭМ!$B$39:$B$782,W$83)+'СЕТ СН'!$H$11+СВЦЭМ!$D$10+'СЕТ СН'!$H$6-'СЕТ СН'!$H$23</f>
        <v>1014.28981694</v>
      </c>
      <c r="X98" s="36">
        <f>SUMIFS(СВЦЭМ!$D$39:$D$782,СВЦЭМ!$A$39:$A$782,$A98,СВЦЭМ!$B$39:$B$782,X$83)+'СЕТ СН'!$H$11+СВЦЭМ!$D$10+'СЕТ СН'!$H$6-'СЕТ СН'!$H$23</f>
        <v>1017.8458419900001</v>
      </c>
      <c r="Y98" s="36">
        <f>SUMIFS(СВЦЭМ!$D$39:$D$782,СВЦЭМ!$A$39:$A$782,$A98,СВЦЭМ!$B$39:$B$782,Y$83)+'СЕТ СН'!$H$11+СВЦЭМ!$D$10+'СЕТ СН'!$H$6-'СЕТ СН'!$H$23</f>
        <v>1043.8581992899999</v>
      </c>
    </row>
    <row r="99" spans="1:25" ht="15.75" x14ac:dyDescent="0.2">
      <c r="A99" s="35">
        <f t="shared" si="2"/>
        <v>44332</v>
      </c>
      <c r="B99" s="36">
        <f>SUMIFS(СВЦЭМ!$D$39:$D$782,СВЦЭМ!$A$39:$A$782,$A99,СВЦЭМ!$B$39:$B$782,B$83)+'СЕТ СН'!$H$11+СВЦЭМ!$D$10+'СЕТ СН'!$H$6-'СЕТ СН'!$H$23</f>
        <v>1046.5741003600001</v>
      </c>
      <c r="C99" s="36">
        <f>SUMIFS(СВЦЭМ!$D$39:$D$782,СВЦЭМ!$A$39:$A$782,$A99,СВЦЭМ!$B$39:$B$782,C$83)+'СЕТ СН'!$H$11+СВЦЭМ!$D$10+'СЕТ СН'!$H$6-'СЕТ СН'!$H$23</f>
        <v>1044.40329638</v>
      </c>
      <c r="D99" s="36">
        <f>SUMIFS(СВЦЭМ!$D$39:$D$782,СВЦЭМ!$A$39:$A$782,$A99,СВЦЭМ!$B$39:$B$782,D$83)+'СЕТ СН'!$H$11+СВЦЭМ!$D$10+'СЕТ СН'!$H$6-'СЕТ СН'!$H$23</f>
        <v>1029.70803101</v>
      </c>
      <c r="E99" s="36">
        <f>SUMIFS(СВЦЭМ!$D$39:$D$782,СВЦЭМ!$A$39:$A$782,$A99,СВЦЭМ!$B$39:$B$782,E$83)+'СЕТ СН'!$H$11+СВЦЭМ!$D$10+'СЕТ СН'!$H$6-'СЕТ СН'!$H$23</f>
        <v>1026.5058021</v>
      </c>
      <c r="F99" s="36">
        <f>SUMIFS(СВЦЭМ!$D$39:$D$782,СВЦЭМ!$A$39:$A$782,$A99,СВЦЭМ!$B$39:$B$782,F$83)+'СЕТ СН'!$H$11+СВЦЭМ!$D$10+'СЕТ СН'!$H$6-'СЕТ СН'!$H$23</f>
        <v>1022.03598881</v>
      </c>
      <c r="G99" s="36">
        <f>SUMIFS(СВЦЭМ!$D$39:$D$782,СВЦЭМ!$A$39:$A$782,$A99,СВЦЭМ!$B$39:$B$782,G$83)+'СЕТ СН'!$H$11+СВЦЭМ!$D$10+'СЕТ СН'!$H$6-'СЕТ СН'!$H$23</f>
        <v>1022.11027046</v>
      </c>
      <c r="H99" s="36">
        <f>SUMIFS(СВЦЭМ!$D$39:$D$782,СВЦЭМ!$A$39:$A$782,$A99,СВЦЭМ!$B$39:$B$782,H$83)+'СЕТ СН'!$H$11+СВЦЭМ!$D$10+'СЕТ СН'!$H$6-'СЕТ СН'!$H$23</f>
        <v>1032.0497842300001</v>
      </c>
      <c r="I99" s="36">
        <f>SUMIFS(СВЦЭМ!$D$39:$D$782,СВЦЭМ!$A$39:$A$782,$A99,СВЦЭМ!$B$39:$B$782,I$83)+'СЕТ СН'!$H$11+СВЦЭМ!$D$10+'СЕТ СН'!$H$6-'СЕТ СН'!$H$23</f>
        <v>1014.01735912</v>
      </c>
      <c r="J99" s="36">
        <f>SUMIFS(СВЦЭМ!$D$39:$D$782,СВЦЭМ!$A$39:$A$782,$A99,СВЦЭМ!$B$39:$B$782,J$83)+'СЕТ СН'!$H$11+СВЦЭМ!$D$10+'СЕТ СН'!$H$6-'СЕТ СН'!$H$23</f>
        <v>984.66022012999997</v>
      </c>
      <c r="K99" s="36">
        <f>SUMIFS(СВЦЭМ!$D$39:$D$782,СВЦЭМ!$A$39:$A$782,$A99,СВЦЭМ!$B$39:$B$782,K$83)+'СЕТ СН'!$H$11+СВЦЭМ!$D$10+'СЕТ СН'!$H$6-'СЕТ СН'!$H$23</f>
        <v>1020.51995231</v>
      </c>
      <c r="L99" s="36">
        <f>SUMIFS(СВЦЭМ!$D$39:$D$782,СВЦЭМ!$A$39:$A$782,$A99,СВЦЭМ!$B$39:$B$782,L$83)+'СЕТ СН'!$H$11+СВЦЭМ!$D$10+'СЕТ СН'!$H$6-'СЕТ СН'!$H$23</f>
        <v>1035.0550205499999</v>
      </c>
      <c r="M99" s="36">
        <f>SUMIFS(СВЦЭМ!$D$39:$D$782,СВЦЭМ!$A$39:$A$782,$A99,СВЦЭМ!$B$39:$B$782,M$83)+'СЕТ СН'!$H$11+СВЦЭМ!$D$10+'СЕТ СН'!$H$6-'СЕТ СН'!$H$23</f>
        <v>1035.6422459999999</v>
      </c>
      <c r="N99" s="36">
        <f>SUMIFS(СВЦЭМ!$D$39:$D$782,СВЦЭМ!$A$39:$A$782,$A99,СВЦЭМ!$B$39:$B$782,N$83)+'СЕТ СН'!$H$11+СВЦЭМ!$D$10+'СЕТ СН'!$H$6-'СЕТ СН'!$H$23</f>
        <v>1025.21860092</v>
      </c>
      <c r="O99" s="36">
        <f>SUMIFS(СВЦЭМ!$D$39:$D$782,СВЦЭМ!$A$39:$A$782,$A99,СВЦЭМ!$B$39:$B$782,O$83)+'СЕТ СН'!$H$11+СВЦЭМ!$D$10+'СЕТ СН'!$H$6-'СЕТ СН'!$H$23</f>
        <v>1009.7569525</v>
      </c>
      <c r="P99" s="36">
        <f>SUMIFS(СВЦЭМ!$D$39:$D$782,СВЦЭМ!$A$39:$A$782,$A99,СВЦЭМ!$B$39:$B$782,P$83)+'СЕТ СН'!$H$11+СВЦЭМ!$D$10+'СЕТ СН'!$H$6-'СЕТ СН'!$H$23</f>
        <v>1011.91074596</v>
      </c>
      <c r="Q99" s="36">
        <f>SUMIFS(СВЦЭМ!$D$39:$D$782,СВЦЭМ!$A$39:$A$782,$A99,СВЦЭМ!$B$39:$B$782,Q$83)+'СЕТ СН'!$H$11+СВЦЭМ!$D$10+'СЕТ СН'!$H$6-'СЕТ СН'!$H$23</f>
        <v>1004.77760549</v>
      </c>
      <c r="R99" s="36">
        <f>SUMIFS(СВЦЭМ!$D$39:$D$782,СВЦЭМ!$A$39:$A$782,$A99,СВЦЭМ!$B$39:$B$782,R$83)+'СЕТ СН'!$H$11+СВЦЭМ!$D$10+'СЕТ СН'!$H$6-'СЕТ СН'!$H$23</f>
        <v>995.73783698</v>
      </c>
      <c r="S99" s="36">
        <f>SUMIFS(СВЦЭМ!$D$39:$D$782,СВЦЭМ!$A$39:$A$782,$A99,СВЦЭМ!$B$39:$B$782,S$83)+'СЕТ СН'!$H$11+СВЦЭМ!$D$10+'СЕТ СН'!$H$6-'СЕТ СН'!$H$23</f>
        <v>1008.03589823</v>
      </c>
      <c r="T99" s="36">
        <f>SUMIFS(СВЦЭМ!$D$39:$D$782,СВЦЭМ!$A$39:$A$782,$A99,СВЦЭМ!$B$39:$B$782,T$83)+'СЕТ СН'!$H$11+СВЦЭМ!$D$10+'СЕТ СН'!$H$6-'СЕТ СН'!$H$23</f>
        <v>1023.66424655</v>
      </c>
      <c r="U99" s="36">
        <f>SUMIFS(СВЦЭМ!$D$39:$D$782,СВЦЭМ!$A$39:$A$782,$A99,СВЦЭМ!$B$39:$B$782,U$83)+'СЕТ СН'!$H$11+СВЦЭМ!$D$10+'СЕТ СН'!$H$6-'СЕТ СН'!$H$23</f>
        <v>1027.3095562600001</v>
      </c>
      <c r="V99" s="36">
        <f>SUMIFS(СВЦЭМ!$D$39:$D$782,СВЦЭМ!$A$39:$A$782,$A99,СВЦЭМ!$B$39:$B$782,V$83)+'СЕТ СН'!$H$11+СВЦЭМ!$D$10+'СЕТ СН'!$H$6-'СЕТ СН'!$H$23</f>
        <v>990.05880196999999</v>
      </c>
      <c r="W99" s="36">
        <f>SUMIFS(СВЦЭМ!$D$39:$D$782,СВЦЭМ!$A$39:$A$782,$A99,СВЦЭМ!$B$39:$B$782,W$83)+'СЕТ СН'!$H$11+СВЦЭМ!$D$10+'СЕТ СН'!$H$6-'СЕТ СН'!$H$23</f>
        <v>987.40371977999996</v>
      </c>
      <c r="X99" s="36">
        <f>SUMIFS(СВЦЭМ!$D$39:$D$782,СВЦЭМ!$A$39:$A$782,$A99,СВЦЭМ!$B$39:$B$782,X$83)+'СЕТ СН'!$H$11+СВЦЭМ!$D$10+'СЕТ СН'!$H$6-'СЕТ СН'!$H$23</f>
        <v>983.07191562000003</v>
      </c>
      <c r="Y99" s="36">
        <f>SUMIFS(СВЦЭМ!$D$39:$D$782,СВЦЭМ!$A$39:$A$782,$A99,СВЦЭМ!$B$39:$B$782,Y$83)+'СЕТ СН'!$H$11+СВЦЭМ!$D$10+'СЕТ СН'!$H$6-'СЕТ СН'!$H$23</f>
        <v>967.56614436999996</v>
      </c>
    </row>
    <row r="100" spans="1:25" ht="15.75" x14ac:dyDescent="0.2">
      <c r="A100" s="35">
        <f t="shared" si="2"/>
        <v>44333</v>
      </c>
      <c r="B100" s="36">
        <f>SUMIFS(СВЦЭМ!$D$39:$D$782,СВЦЭМ!$A$39:$A$782,$A100,СВЦЭМ!$B$39:$B$782,B$83)+'СЕТ СН'!$H$11+СВЦЭМ!$D$10+'СЕТ СН'!$H$6-'СЕТ СН'!$H$23</f>
        <v>995.3202589</v>
      </c>
      <c r="C100" s="36">
        <f>SUMIFS(СВЦЭМ!$D$39:$D$782,СВЦЭМ!$A$39:$A$782,$A100,СВЦЭМ!$B$39:$B$782,C$83)+'СЕТ СН'!$H$11+СВЦЭМ!$D$10+'СЕТ СН'!$H$6-'СЕТ СН'!$H$23</f>
        <v>1034.1438269400001</v>
      </c>
      <c r="D100" s="36">
        <f>SUMIFS(СВЦЭМ!$D$39:$D$782,СВЦЭМ!$A$39:$A$782,$A100,СВЦЭМ!$B$39:$B$782,D$83)+'СЕТ СН'!$H$11+СВЦЭМ!$D$10+'СЕТ СН'!$H$6-'СЕТ СН'!$H$23</f>
        <v>1063.9858775100001</v>
      </c>
      <c r="E100" s="36">
        <f>SUMIFS(СВЦЭМ!$D$39:$D$782,СВЦЭМ!$A$39:$A$782,$A100,СВЦЭМ!$B$39:$B$782,E$83)+'СЕТ СН'!$H$11+СВЦЭМ!$D$10+'СЕТ СН'!$H$6-'СЕТ СН'!$H$23</f>
        <v>1077.8550109299999</v>
      </c>
      <c r="F100" s="36">
        <f>SUMIFS(СВЦЭМ!$D$39:$D$782,СВЦЭМ!$A$39:$A$782,$A100,СВЦЭМ!$B$39:$B$782,F$83)+'СЕТ СН'!$H$11+СВЦЭМ!$D$10+'СЕТ СН'!$H$6-'СЕТ СН'!$H$23</f>
        <v>1105.65209536</v>
      </c>
      <c r="G100" s="36">
        <f>SUMIFS(СВЦЭМ!$D$39:$D$782,СВЦЭМ!$A$39:$A$782,$A100,СВЦЭМ!$B$39:$B$782,G$83)+'СЕТ СН'!$H$11+СВЦЭМ!$D$10+'СЕТ СН'!$H$6-'СЕТ СН'!$H$23</f>
        <v>1087.5607748299999</v>
      </c>
      <c r="H100" s="36">
        <f>SUMIFS(СВЦЭМ!$D$39:$D$782,СВЦЭМ!$A$39:$A$782,$A100,СВЦЭМ!$B$39:$B$782,H$83)+'СЕТ СН'!$H$11+СВЦЭМ!$D$10+'СЕТ СН'!$H$6-'СЕТ СН'!$H$23</f>
        <v>1043.41569927</v>
      </c>
      <c r="I100" s="36">
        <f>SUMIFS(СВЦЭМ!$D$39:$D$782,СВЦЭМ!$A$39:$A$782,$A100,СВЦЭМ!$B$39:$B$782,I$83)+'СЕТ СН'!$H$11+СВЦЭМ!$D$10+'СЕТ СН'!$H$6-'СЕТ СН'!$H$23</f>
        <v>1015.46590916</v>
      </c>
      <c r="J100" s="36">
        <f>SUMIFS(СВЦЭМ!$D$39:$D$782,СВЦЭМ!$A$39:$A$782,$A100,СВЦЭМ!$B$39:$B$782,J$83)+'СЕТ СН'!$H$11+СВЦЭМ!$D$10+'СЕТ СН'!$H$6-'СЕТ СН'!$H$23</f>
        <v>1063.54414492</v>
      </c>
      <c r="K100" s="36">
        <f>SUMIFS(СВЦЭМ!$D$39:$D$782,СВЦЭМ!$A$39:$A$782,$A100,СВЦЭМ!$B$39:$B$782,K$83)+'СЕТ СН'!$H$11+СВЦЭМ!$D$10+'СЕТ СН'!$H$6-'СЕТ СН'!$H$23</f>
        <v>984.92416707999996</v>
      </c>
      <c r="L100" s="36">
        <f>SUMIFS(СВЦЭМ!$D$39:$D$782,СВЦЭМ!$A$39:$A$782,$A100,СВЦЭМ!$B$39:$B$782,L$83)+'СЕТ СН'!$H$11+СВЦЭМ!$D$10+'СЕТ СН'!$H$6-'СЕТ СН'!$H$23</f>
        <v>979.10458834999997</v>
      </c>
      <c r="M100" s="36">
        <f>SUMIFS(СВЦЭМ!$D$39:$D$782,СВЦЭМ!$A$39:$A$782,$A100,СВЦЭМ!$B$39:$B$782,M$83)+'СЕТ СН'!$H$11+СВЦЭМ!$D$10+'СЕТ СН'!$H$6-'СЕТ СН'!$H$23</f>
        <v>971.25150156000007</v>
      </c>
      <c r="N100" s="36">
        <f>SUMIFS(СВЦЭМ!$D$39:$D$782,СВЦЭМ!$A$39:$A$782,$A100,СВЦЭМ!$B$39:$B$782,N$83)+'СЕТ СН'!$H$11+СВЦЭМ!$D$10+'СЕТ СН'!$H$6-'СЕТ СН'!$H$23</f>
        <v>963.35987236000005</v>
      </c>
      <c r="O100" s="36">
        <f>SUMIFS(СВЦЭМ!$D$39:$D$782,СВЦЭМ!$A$39:$A$782,$A100,СВЦЭМ!$B$39:$B$782,O$83)+'СЕТ СН'!$H$11+СВЦЭМ!$D$10+'СЕТ СН'!$H$6-'СЕТ СН'!$H$23</f>
        <v>964.97845179000001</v>
      </c>
      <c r="P100" s="36">
        <f>SUMIFS(СВЦЭМ!$D$39:$D$782,СВЦЭМ!$A$39:$A$782,$A100,СВЦЭМ!$B$39:$B$782,P$83)+'СЕТ СН'!$H$11+СВЦЭМ!$D$10+'СЕТ СН'!$H$6-'СЕТ СН'!$H$23</f>
        <v>981.67299105999996</v>
      </c>
      <c r="Q100" s="36">
        <f>SUMIFS(СВЦЭМ!$D$39:$D$782,СВЦЭМ!$A$39:$A$782,$A100,СВЦЭМ!$B$39:$B$782,Q$83)+'СЕТ СН'!$H$11+СВЦЭМ!$D$10+'СЕТ СН'!$H$6-'СЕТ СН'!$H$23</f>
        <v>992.46163990000002</v>
      </c>
      <c r="R100" s="36">
        <f>SUMIFS(СВЦЭМ!$D$39:$D$782,СВЦЭМ!$A$39:$A$782,$A100,СВЦЭМ!$B$39:$B$782,R$83)+'СЕТ СН'!$H$11+СВЦЭМ!$D$10+'СЕТ СН'!$H$6-'СЕТ СН'!$H$23</f>
        <v>993.61734380999997</v>
      </c>
      <c r="S100" s="36">
        <f>SUMIFS(СВЦЭМ!$D$39:$D$782,СВЦЭМ!$A$39:$A$782,$A100,СВЦЭМ!$B$39:$B$782,S$83)+'СЕТ СН'!$H$11+СВЦЭМ!$D$10+'СЕТ СН'!$H$6-'СЕТ СН'!$H$23</f>
        <v>998.24770128</v>
      </c>
      <c r="T100" s="36">
        <f>SUMIFS(СВЦЭМ!$D$39:$D$782,СВЦЭМ!$A$39:$A$782,$A100,СВЦЭМ!$B$39:$B$782,T$83)+'СЕТ СН'!$H$11+СВЦЭМ!$D$10+'СЕТ СН'!$H$6-'СЕТ СН'!$H$23</f>
        <v>994.26561417000005</v>
      </c>
      <c r="U100" s="36">
        <f>SUMIFS(СВЦЭМ!$D$39:$D$782,СВЦЭМ!$A$39:$A$782,$A100,СВЦЭМ!$B$39:$B$782,U$83)+'СЕТ СН'!$H$11+СВЦЭМ!$D$10+'СЕТ СН'!$H$6-'СЕТ СН'!$H$23</f>
        <v>992.96799857999997</v>
      </c>
      <c r="V100" s="36">
        <f>SUMIFS(СВЦЭМ!$D$39:$D$782,СВЦЭМ!$A$39:$A$782,$A100,СВЦЭМ!$B$39:$B$782,V$83)+'СЕТ СН'!$H$11+СВЦЭМ!$D$10+'СЕТ СН'!$H$6-'СЕТ СН'!$H$23</f>
        <v>965.37655321</v>
      </c>
      <c r="W100" s="36">
        <f>SUMIFS(СВЦЭМ!$D$39:$D$782,СВЦЭМ!$A$39:$A$782,$A100,СВЦЭМ!$B$39:$B$782,W$83)+'СЕТ СН'!$H$11+СВЦЭМ!$D$10+'СЕТ СН'!$H$6-'СЕТ СН'!$H$23</f>
        <v>967.22694817000001</v>
      </c>
      <c r="X100" s="36">
        <f>SUMIFS(СВЦЭМ!$D$39:$D$782,СВЦЭМ!$A$39:$A$782,$A100,СВЦЭМ!$B$39:$B$782,X$83)+'СЕТ СН'!$H$11+СВЦЭМ!$D$10+'СЕТ СН'!$H$6-'СЕТ СН'!$H$23</f>
        <v>959.35731696000005</v>
      </c>
      <c r="Y100" s="36">
        <f>SUMIFS(СВЦЭМ!$D$39:$D$782,СВЦЭМ!$A$39:$A$782,$A100,СВЦЭМ!$B$39:$B$782,Y$83)+'СЕТ СН'!$H$11+СВЦЭМ!$D$10+'СЕТ СН'!$H$6-'СЕТ СН'!$H$23</f>
        <v>974.06225793999999</v>
      </c>
    </row>
    <row r="101" spans="1:25" ht="15.75" x14ac:dyDescent="0.2">
      <c r="A101" s="35">
        <f t="shared" si="2"/>
        <v>44334</v>
      </c>
      <c r="B101" s="36">
        <f>SUMIFS(СВЦЭМ!$D$39:$D$782,СВЦЭМ!$A$39:$A$782,$A101,СВЦЭМ!$B$39:$B$782,B$83)+'СЕТ СН'!$H$11+СВЦЭМ!$D$10+'СЕТ СН'!$H$6-'СЕТ СН'!$H$23</f>
        <v>999.15557622000006</v>
      </c>
      <c r="C101" s="36">
        <f>SUMIFS(СВЦЭМ!$D$39:$D$782,СВЦЭМ!$A$39:$A$782,$A101,СВЦЭМ!$B$39:$B$782,C$83)+'СЕТ СН'!$H$11+СВЦЭМ!$D$10+'СЕТ СН'!$H$6-'СЕТ СН'!$H$23</f>
        <v>1030.0932821400002</v>
      </c>
      <c r="D101" s="36">
        <f>SUMIFS(СВЦЭМ!$D$39:$D$782,СВЦЭМ!$A$39:$A$782,$A101,СВЦЭМ!$B$39:$B$782,D$83)+'СЕТ СН'!$H$11+СВЦЭМ!$D$10+'СЕТ СН'!$H$6-'СЕТ СН'!$H$23</f>
        <v>1053.5033517699999</v>
      </c>
      <c r="E101" s="36">
        <f>SUMIFS(СВЦЭМ!$D$39:$D$782,СВЦЭМ!$A$39:$A$782,$A101,СВЦЭМ!$B$39:$B$782,E$83)+'СЕТ СН'!$H$11+СВЦЭМ!$D$10+'СЕТ СН'!$H$6-'СЕТ СН'!$H$23</f>
        <v>1066.6623099600001</v>
      </c>
      <c r="F101" s="36">
        <f>SUMIFS(СВЦЭМ!$D$39:$D$782,СВЦЭМ!$A$39:$A$782,$A101,СВЦЭМ!$B$39:$B$782,F$83)+'СЕТ СН'!$H$11+СВЦЭМ!$D$10+'СЕТ СН'!$H$6-'СЕТ СН'!$H$23</f>
        <v>1065.99978177</v>
      </c>
      <c r="G101" s="36">
        <f>SUMIFS(СВЦЭМ!$D$39:$D$782,СВЦЭМ!$A$39:$A$782,$A101,СВЦЭМ!$B$39:$B$782,G$83)+'СЕТ СН'!$H$11+СВЦЭМ!$D$10+'СЕТ СН'!$H$6-'СЕТ СН'!$H$23</f>
        <v>1051.7476281499999</v>
      </c>
      <c r="H101" s="36">
        <f>SUMIFS(СВЦЭМ!$D$39:$D$782,СВЦЭМ!$A$39:$A$782,$A101,СВЦЭМ!$B$39:$B$782,H$83)+'СЕТ СН'!$H$11+СВЦЭМ!$D$10+'СЕТ СН'!$H$6-'СЕТ СН'!$H$23</f>
        <v>1011.30955004</v>
      </c>
      <c r="I101" s="36">
        <f>SUMIFS(СВЦЭМ!$D$39:$D$782,СВЦЭМ!$A$39:$A$782,$A101,СВЦЭМ!$B$39:$B$782,I$83)+'СЕТ СН'!$H$11+СВЦЭМ!$D$10+'СЕТ СН'!$H$6-'СЕТ СН'!$H$23</f>
        <v>990.89862232999997</v>
      </c>
      <c r="J101" s="36">
        <f>SUMIFS(СВЦЭМ!$D$39:$D$782,СВЦЭМ!$A$39:$A$782,$A101,СВЦЭМ!$B$39:$B$782,J$83)+'СЕТ СН'!$H$11+СВЦЭМ!$D$10+'СЕТ СН'!$H$6-'СЕТ СН'!$H$23</f>
        <v>959.45160125000007</v>
      </c>
      <c r="K101" s="36">
        <f>SUMIFS(СВЦЭМ!$D$39:$D$782,СВЦЭМ!$A$39:$A$782,$A101,СВЦЭМ!$B$39:$B$782,K$83)+'СЕТ СН'!$H$11+СВЦЭМ!$D$10+'СЕТ СН'!$H$6-'СЕТ СН'!$H$23</f>
        <v>947.67185128000006</v>
      </c>
      <c r="L101" s="36">
        <f>SUMIFS(СВЦЭМ!$D$39:$D$782,СВЦЭМ!$A$39:$A$782,$A101,СВЦЭМ!$B$39:$B$782,L$83)+'СЕТ СН'!$H$11+СВЦЭМ!$D$10+'СЕТ СН'!$H$6-'СЕТ СН'!$H$23</f>
        <v>939.68900039000005</v>
      </c>
      <c r="M101" s="36">
        <f>SUMIFS(СВЦЭМ!$D$39:$D$782,СВЦЭМ!$A$39:$A$782,$A101,СВЦЭМ!$B$39:$B$782,M$83)+'СЕТ СН'!$H$11+СВЦЭМ!$D$10+'СЕТ СН'!$H$6-'СЕТ СН'!$H$23</f>
        <v>953.72847554999998</v>
      </c>
      <c r="N101" s="36">
        <f>SUMIFS(СВЦЭМ!$D$39:$D$782,СВЦЭМ!$A$39:$A$782,$A101,СВЦЭМ!$B$39:$B$782,N$83)+'СЕТ СН'!$H$11+СВЦЭМ!$D$10+'СЕТ СН'!$H$6-'СЕТ СН'!$H$23</f>
        <v>962.50203455999997</v>
      </c>
      <c r="O101" s="36">
        <f>SUMIFS(СВЦЭМ!$D$39:$D$782,СВЦЭМ!$A$39:$A$782,$A101,СВЦЭМ!$B$39:$B$782,O$83)+'СЕТ СН'!$H$11+СВЦЭМ!$D$10+'СЕТ СН'!$H$6-'СЕТ СН'!$H$23</f>
        <v>991.79596547000006</v>
      </c>
      <c r="P101" s="36">
        <f>SUMIFS(СВЦЭМ!$D$39:$D$782,СВЦЭМ!$A$39:$A$782,$A101,СВЦЭМ!$B$39:$B$782,P$83)+'СЕТ СН'!$H$11+СВЦЭМ!$D$10+'СЕТ СН'!$H$6-'СЕТ СН'!$H$23</f>
        <v>1000.50223099</v>
      </c>
      <c r="Q101" s="36">
        <f>SUMIFS(СВЦЭМ!$D$39:$D$782,СВЦЭМ!$A$39:$A$782,$A101,СВЦЭМ!$B$39:$B$782,Q$83)+'СЕТ СН'!$H$11+СВЦЭМ!$D$10+'СЕТ СН'!$H$6-'СЕТ СН'!$H$23</f>
        <v>1003.2242444</v>
      </c>
      <c r="R101" s="36">
        <f>SUMIFS(СВЦЭМ!$D$39:$D$782,СВЦЭМ!$A$39:$A$782,$A101,СВЦЭМ!$B$39:$B$782,R$83)+'СЕТ СН'!$H$11+СВЦЭМ!$D$10+'СЕТ СН'!$H$6-'СЕТ СН'!$H$23</f>
        <v>1001.39810082</v>
      </c>
      <c r="S101" s="36">
        <f>SUMIFS(СВЦЭМ!$D$39:$D$782,СВЦЭМ!$A$39:$A$782,$A101,СВЦЭМ!$B$39:$B$782,S$83)+'СЕТ СН'!$H$11+СВЦЭМ!$D$10+'СЕТ СН'!$H$6-'СЕТ СН'!$H$23</f>
        <v>996.12845428000003</v>
      </c>
      <c r="T101" s="36">
        <f>SUMIFS(СВЦЭМ!$D$39:$D$782,СВЦЭМ!$A$39:$A$782,$A101,СВЦЭМ!$B$39:$B$782,T$83)+'СЕТ СН'!$H$11+СВЦЭМ!$D$10+'СЕТ СН'!$H$6-'СЕТ СН'!$H$23</f>
        <v>991.03178708999997</v>
      </c>
      <c r="U101" s="36">
        <f>SUMIFS(СВЦЭМ!$D$39:$D$782,СВЦЭМ!$A$39:$A$782,$A101,СВЦЭМ!$B$39:$B$782,U$83)+'СЕТ СН'!$H$11+СВЦЭМ!$D$10+'СЕТ СН'!$H$6-'СЕТ СН'!$H$23</f>
        <v>976.63844505999998</v>
      </c>
      <c r="V101" s="36">
        <f>SUMIFS(СВЦЭМ!$D$39:$D$782,СВЦЭМ!$A$39:$A$782,$A101,СВЦЭМ!$B$39:$B$782,V$83)+'СЕТ СН'!$H$11+СВЦЭМ!$D$10+'СЕТ СН'!$H$6-'СЕТ СН'!$H$23</f>
        <v>952.32326065000007</v>
      </c>
      <c r="W101" s="36">
        <f>SUMIFS(СВЦЭМ!$D$39:$D$782,СВЦЭМ!$A$39:$A$782,$A101,СВЦЭМ!$B$39:$B$782,W$83)+'СЕТ СН'!$H$11+СВЦЭМ!$D$10+'СЕТ СН'!$H$6-'СЕТ СН'!$H$23</f>
        <v>948.09342240000001</v>
      </c>
      <c r="X101" s="36">
        <f>SUMIFS(СВЦЭМ!$D$39:$D$782,СВЦЭМ!$A$39:$A$782,$A101,СВЦЭМ!$B$39:$B$782,X$83)+'СЕТ СН'!$H$11+СВЦЭМ!$D$10+'СЕТ СН'!$H$6-'СЕТ СН'!$H$23</f>
        <v>966.54352053000002</v>
      </c>
      <c r="Y101" s="36">
        <f>SUMIFS(СВЦЭМ!$D$39:$D$782,СВЦЭМ!$A$39:$A$782,$A101,СВЦЭМ!$B$39:$B$782,Y$83)+'СЕТ СН'!$H$11+СВЦЭМ!$D$10+'СЕТ СН'!$H$6-'СЕТ СН'!$H$23</f>
        <v>1006.16649625</v>
      </c>
    </row>
    <row r="102" spans="1:25" ht="15.75" x14ac:dyDescent="0.2">
      <c r="A102" s="35">
        <f t="shared" si="2"/>
        <v>44335</v>
      </c>
      <c r="B102" s="36">
        <f>SUMIFS(СВЦЭМ!$D$39:$D$782,СВЦЭМ!$A$39:$A$782,$A102,СВЦЭМ!$B$39:$B$782,B$83)+'СЕТ СН'!$H$11+СВЦЭМ!$D$10+'СЕТ СН'!$H$6-'СЕТ СН'!$H$23</f>
        <v>1054.2723646499999</v>
      </c>
      <c r="C102" s="36">
        <f>SUMIFS(СВЦЭМ!$D$39:$D$782,СВЦЭМ!$A$39:$A$782,$A102,СВЦЭМ!$B$39:$B$782,C$83)+'СЕТ СН'!$H$11+СВЦЭМ!$D$10+'СЕТ СН'!$H$6-'СЕТ СН'!$H$23</f>
        <v>1066.6302232200001</v>
      </c>
      <c r="D102" s="36">
        <f>SUMIFS(СВЦЭМ!$D$39:$D$782,СВЦЭМ!$A$39:$A$782,$A102,СВЦЭМ!$B$39:$B$782,D$83)+'СЕТ СН'!$H$11+СВЦЭМ!$D$10+'СЕТ СН'!$H$6-'СЕТ СН'!$H$23</f>
        <v>1082.8917781300001</v>
      </c>
      <c r="E102" s="36">
        <f>SUMIFS(СВЦЭМ!$D$39:$D$782,СВЦЭМ!$A$39:$A$782,$A102,СВЦЭМ!$B$39:$B$782,E$83)+'СЕТ СН'!$H$11+СВЦЭМ!$D$10+'СЕТ СН'!$H$6-'СЕТ СН'!$H$23</f>
        <v>1100.14025378</v>
      </c>
      <c r="F102" s="36">
        <f>SUMIFS(СВЦЭМ!$D$39:$D$782,СВЦЭМ!$A$39:$A$782,$A102,СВЦЭМ!$B$39:$B$782,F$83)+'СЕТ СН'!$H$11+СВЦЭМ!$D$10+'СЕТ СН'!$H$6-'СЕТ СН'!$H$23</f>
        <v>1099.31697201</v>
      </c>
      <c r="G102" s="36">
        <f>SUMIFS(СВЦЭМ!$D$39:$D$782,СВЦЭМ!$A$39:$A$782,$A102,СВЦЭМ!$B$39:$B$782,G$83)+'СЕТ СН'!$H$11+СВЦЭМ!$D$10+'СЕТ СН'!$H$6-'СЕТ СН'!$H$23</f>
        <v>1088.8625994500001</v>
      </c>
      <c r="H102" s="36">
        <f>SUMIFS(СВЦЭМ!$D$39:$D$782,СВЦЭМ!$A$39:$A$782,$A102,СВЦЭМ!$B$39:$B$782,H$83)+'СЕТ СН'!$H$11+СВЦЭМ!$D$10+'СЕТ СН'!$H$6-'СЕТ СН'!$H$23</f>
        <v>1043.55693354</v>
      </c>
      <c r="I102" s="36">
        <f>SUMIFS(СВЦЭМ!$D$39:$D$782,СВЦЭМ!$A$39:$A$782,$A102,СВЦЭМ!$B$39:$B$782,I$83)+'СЕТ СН'!$H$11+СВЦЭМ!$D$10+'СЕТ СН'!$H$6-'СЕТ СН'!$H$23</f>
        <v>1005.31398519</v>
      </c>
      <c r="J102" s="36">
        <f>SUMIFS(СВЦЭМ!$D$39:$D$782,СВЦЭМ!$A$39:$A$782,$A102,СВЦЭМ!$B$39:$B$782,J$83)+'СЕТ СН'!$H$11+СВЦЭМ!$D$10+'СЕТ СН'!$H$6-'СЕТ СН'!$H$23</f>
        <v>991.52631195000004</v>
      </c>
      <c r="K102" s="36">
        <f>SUMIFS(СВЦЭМ!$D$39:$D$782,СВЦЭМ!$A$39:$A$782,$A102,СВЦЭМ!$B$39:$B$782,K$83)+'СЕТ СН'!$H$11+СВЦЭМ!$D$10+'СЕТ СН'!$H$6-'СЕТ СН'!$H$23</f>
        <v>985.21760847999997</v>
      </c>
      <c r="L102" s="36">
        <f>SUMIFS(СВЦЭМ!$D$39:$D$782,СВЦЭМ!$A$39:$A$782,$A102,СВЦЭМ!$B$39:$B$782,L$83)+'СЕТ СН'!$H$11+СВЦЭМ!$D$10+'СЕТ СН'!$H$6-'СЕТ СН'!$H$23</f>
        <v>990.35323003999997</v>
      </c>
      <c r="M102" s="36">
        <f>SUMIFS(СВЦЭМ!$D$39:$D$782,СВЦЭМ!$A$39:$A$782,$A102,СВЦЭМ!$B$39:$B$782,M$83)+'СЕТ СН'!$H$11+СВЦЭМ!$D$10+'СЕТ СН'!$H$6-'СЕТ СН'!$H$23</f>
        <v>1016.50188024</v>
      </c>
      <c r="N102" s="36">
        <f>SUMIFS(СВЦЭМ!$D$39:$D$782,СВЦЭМ!$A$39:$A$782,$A102,СВЦЭМ!$B$39:$B$782,N$83)+'СЕТ СН'!$H$11+СВЦЭМ!$D$10+'СЕТ СН'!$H$6-'СЕТ СН'!$H$23</f>
        <v>1054.86600335</v>
      </c>
      <c r="O102" s="36">
        <f>SUMIFS(СВЦЭМ!$D$39:$D$782,СВЦЭМ!$A$39:$A$782,$A102,СВЦЭМ!$B$39:$B$782,O$83)+'СЕТ СН'!$H$11+СВЦЭМ!$D$10+'СЕТ СН'!$H$6-'СЕТ СН'!$H$23</f>
        <v>1091.6555886900001</v>
      </c>
      <c r="P102" s="36">
        <f>SUMIFS(СВЦЭМ!$D$39:$D$782,СВЦЭМ!$A$39:$A$782,$A102,СВЦЭМ!$B$39:$B$782,P$83)+'СЕТ СН'!$H$11+СВЦЭМ!$D$10+'СЕТ СН'!$H$6-'СЕТ СН'!$H$23</f>
        <v>1097.8624224800001</v>
      </c>
      <c r="Q102" s="36">
        <f>SUMIFS(СВЦЭМ!$D$39:$D$782,СВЦЭМ!$A$39:$A$782,$A102,СВЦЭМ!$B$39:$B$782,Q$83)+'СЕТ СН'!$H$11+СВЦЭМ!$D$10+'СЕТ СН'!$H$6-'СЕТ СН'!$H$23</f>
        <v>1091.8440849399999</v>
      </c>
      <c r="R102" s="36">
        <f>SUMIFS(СВЦЭМ!$D$39:$D$782,СВЦЭМ!$A$39:$A$782,$A102,СВЦЭМ!$B$39:$B$782,R$83)+'СЕТ СН'!$H$11+СВЦЭМ!$D$10+'СЕТ СН'!$H$6-'СЕТ СН'!$H$23</f>
        <v>1073.6429418100001</v>
      </c>
      <c r="S102" s="36">
        <f>SUMIFS(СВЦЭМ!$D$39:$D$782,СВЦЭМ!$A$39:$A$782,$A102,СВЦЭМ!$B$39:$B$782,S$83)+'СЕТ СН'!$H$11+СВЦЭМ!$D$10+'СЕТ СН'!$H$6-'СЕТ СН'!$H$23</f>
        <v>1050.1941878100001</v>
      </c>
      <c r="T102" s="36">
        <f>SUMIFS(СВЦЭМ!$D$39:$D$782,СВЦЭМ!$A$39:$A$782,$A102,СВЦЭМ!$B$39:$B$782,T$83)+'СЕТ СН'!$H$11+СВЦЭМ!$D$10+'СЕТ СН'!$H$6-'СЕТ СН'!$H$23</f>
        <v>1028.0556508499999</v>
      </c>
      <c r="U102" s="36">
        <f>SUMIFS(СВЦЭМ!$D$39:$D$782,СВЦЭМ!$A$39:$A$782,$A102,СВЦЭМ!$B$39:$B$782,U$83)+'СЕТ СН'!$H$11+СВЦЭМ!$D$10+'СЕТ СН'!$H$6-'СЕТ СН'!$H$23</f>
        <v>1016.11165079</v>
      </c>
      <c r="V102" s="36">
        <f>SUMIFS(СВЦЭМ!$D$39:$D$782,СВЦЭМ!$A$39:$A$782,$A102,СВЦЭМ!$B$39:$B$782,V$83)+'СЕТ СН'!$H$11+СВЦЭМ!$D$10+'СЕТ СН'!$H$6-'СЕТ СН'!$H$23</f>
        <v>991.42093958999999</v>
      </c>
      <c r="W102" s="36">
        <f>SUMIFS(СВЦЭМ!$D$39:$D$782,СВЦЭМ!$A$39:$A$782,$A102,СВЦЭМ!$B$39:$B$782,W$83)+'СЕТ СН'!$H$11+СВЦЭМ!$D$10+'СЕТ СН'!$H$6-'СЕТ СН'!$H$23</f>
        <v>969.26837206000005</v>
      </c>
      <c r="X102" s="36">
        <f>SUMIFS(СВЦЭМ!$D$39:$D$782,СВЦЭМ!$A$39:$A$782,$A102,СВЦЭМ!$B$39:$B$782,X$83)+'СЕТ СН'!$H$11+СВЦЭМ!$D$10+'СЕТ СН'!$H$6-'СЕТ СН'!$H$23</f>
        <v>940.37743970999998</v>
      </c>
      <c r="Y102" s="36">
        <f>SUMIFS(СВЦЭМ!$D$39:$D$782,СВЦЭМ!$A$39:$A$782,$A102,СВЦЭМ!$B$39:$B$782,Y$83)+'СЕТ СН'!$H$11+СВЦЭМ!$D$10+'СЕТ СН'!$H$6-'СЕТ СН'!$H$23</f>
        <v>993.9311788</v>
      </c>
    </row>
    <row r="103" spans="1:25" ht="15.75" x14ac:dyDescent="0.2">
      <c r="A103" s="35">
        <f t="shared" si="2"/>
        <v>44336</v>
      </c>
      <c r="B103" s="36">
        <f>SUMIFS(СВЦЭМ!$D$39:$D$782,СВЦЭМ!$A$39:$A$782,$A103,СВЦЭМ!$B$39:$B$782,B$83)+'СЕТ СН'!$H$11+СВЦЭМ!$D$10+'СЕТ СН'!$H$6-'СЕТ СН'!$H$23</f>
        <v>1066.0973766500001</v>
      </c>
      <c r="C103" s="36">
        <f>SUMIFS(СВЦЭМ!$D$39:$D$782,СВЦЭМ!$A$39:$A$782,$A103,СВЦЭМ!$B$39:$B$782,C$83)+'СЕТ СН'!$H$11+СВЦЭМ!$D$10+'СЕТ СН'!$H$6-'СЕТ СН'!$H$23</f>
        <v>1098.7826294900001</v>
      </c>
      <c r="D103" s="36">
        <f>SUMIFS(СВЦЭМ!$D$39:$D$782,СВЦЭМ!$A$39:$A$782,$A103,СВЦЭМ!$B$39:$B$782,D$83)+'СЕТ СН'!$H$11+СВЦЭМ!$D$10+'СЕТ СН'!$H$6-'СЕТ СН'!$H$23</f>
        <v>1104.63747719</v>
      </c>
      <c r="E103" s="36">
        <f>SUMIFS(СВЦЭМ!$D$39:$D$782,СВЦЭМ!$A$39:$A$782,$A103,СВЦЭМ!$B$39:$B$782,E$83)+'СЕТ СН'!$H$11+СВЦЭМ!$D$10+'СЕТ СН'!$H$6-'СЕТ СН'!$H$23</f>
        <v>1114.7000917599999</v>
      </c>
      <c r="F103" s="36">
        <f>SUMIFS(СВЦЭМ!$D$39:$D$782,СВЦЭМ!$A$39:$A$782,$A103,СВЦЭМ!$B$39:$B$782,F$83)+'СЕТ СН'!$H$11+СВЦЭМ!$D$10+'СЕТ СН'!$H$6-'СЕТ СН'!$H$23</f>
        <v>1125.8723160499999</v>
      </c>
      <c r="G103" s="36">
        <f>SUMIFS(СВЦЭМ!$D$39:$D$782,СВЦЭМ!$A$39:$A$782,$A103,СВЦЭМ!$B$39:$B$782,G$83)+'СЕТ СН'!$H$11+СВЦЭМ!$D$10+'СЕТ СН'!$H$6-'СЕТ СН'!$H$23</f>
        <v>1106.7850885100002</v>
      </c>
      <c r="H103" s="36">
        <f>SUMIFS(СВЦЭМ!$D$39:$D$782,СВЦЭМ!$A$39:$A$782,$A103,СВЦЭМ!$B$39:$B$782,H$83)+'СЕТ СН'!$H$11+СВЦЭМ!$D$10+'СЕТ СН'!$H$6-'СЕТ СН'!$H$23</f>
        <v>1082.6294537700001</v>
      </c>
      <c r="I103" s="36">
        <f>SUMIFS(СВЦЭМ!$D$39:$D$782,СВЦЭМ!$A$39:$A$782,$A103,СВЦЭМ!$B$39:$B$782,I$83)+'СЕТ СН'!$H$11+СВЦЭМ!$D$10+'СЕТ СН'!$H$6-'СЕТ СН'!$H$23</f>
        <v>1017.83456964</v>
      </c>
      <c r="J103" s="36">
        <f>SUMIFS(СВЦЭМ!$D$39:$D$782,СВЦЭМ!$A$39:$A$782,$A103,СВЦЭМ!$B$39:$B$782,J$83)+'СЕТ СН'!$H$11+СВЦЭМ!$D$10+'СЕТ СН'!$H$6-'СЕТ СН'!$H$23</f>
        <v>957.03059430999997</v>
      </c>
      <c r="K103" s="36">
        <f>SUMIFS(СВЦЭМ!$D$39:$D$782,СВЦЭМ!$A$39:$A$782,$A103,СВЦЭМ!$B$39:$B$782,K$83)+'СЕТ СН'!$H$11+СВЦЭМ!$D$10+'СЕТ СН'!$H$6-'СЕТ СН'!$H$23</f>
        <v>929.06176999000002</v>
      </c>
      <c r="L103" s="36">
        <f>SUMIFS(СВЦЭМ!$D$39:$D$782,СВЦЭМ!$A$39:$A$782,$A103,СВЦЭМ!$B$39:$B$782,L$83)+'СЕТ СН'!$H$11+СВЦЭМ!$D$10+'СЕТ СН'!$H$6-'СЕТ СН'!$H$23</f>
        <v>929.86337000000003</v>
      </c>
      <c r="M103" s="36">
        <f>SUMIFS(СВЦЭМ!$D$39:$D$782,СВЦЭМ!$A$39:$A$782,$A103,СВЦЭМ!$B$39:$B$782,M$83)+'СЕТ СН'!$H$11+СВЦЭМ!$D$10+'СЕТ СН'!$H$6-'СЕТ СН'!$H$23</f>
        <v>924.23366124000006</v>
      </c>
      <c r="N103" s="36">
        <f>SUMIFS(СВЦЭМ!$D$39:$D$782,СВЦЭМ!$A$39:$A$782,$A103,СВЦЭМ!$B$39:$B$782,N$83)+'СЕТ СН'!$H$11+СВЦЭМ!$D$10+'СЕТ СН'!$H$6-'СЕТ СН'!$H$23</f>
        <v>964.5041195</v>
      </c>
      <c r="O103" s="36">
        <f>SUMIFS(СВЦЭМ!$D$39:$D$782,СВЦЭМ!$A$39:$A$782,$A103,СВЦЭМ!$B$39:$B$782,O$83)+'СЕТ СН'!$H$11+СВЦЭМ!$D$10+'СЕТ СН'!$H$6-'СЕТ СН'!$H$23</f>
        <v>996.01347887999998</v>
      </c>
      <c r="P103" s="36">
        <f>SUMIFS(СВЦЭМ!$D$39:$D$782,СВЦЭМ!$A$39:$A$782,$A103,СВЦЭМ!$B$39:$B$782,P$83)+'СЕТ СН'!$H$11+СВЦЭМ!$D$10+'СЕТ СН'!$H$6-'СЕТ СН'!$H$23</f>
        <v>1011.54676479</v>
      </c>
      <c r="Q103" s="36">
        <f>SUMIFS(СВЦЭМ!$D$39:$D$782,СВЦЭМ!$A$39:$A$782,$A103,СВЦЭМ!$B$39:$B$782,Q$83)+'СЕТ СН'!$H$11+СВЦЭМ!$D$10+'СЕТ СН'!$H$6-'СЕТ СН'!$H$23</f>
        <v>1015.89309488</v>
      </c>
      <c r="R103" s="36">
        <f>SUMIFS(СВЦЭМ!$D$39:$D$782,СВЦЭМ!$A$39:$A$782,$A103,СВЦЭМ!$B$39:$B$782,R$83)+'СЕТ СН'!$H$11+СВЦЭМ!$D$10+'СЕТ СН'!$H$6-'СЕТ СН'!$H$23</f>
        <v>1008.40113645</v>
      </c>
      <c r="S103" s="36">
        <f>SUMIFS(СВЦЭМ!$D$39:$D$782,СВЦЭМ!$A$39:$A$782,$A103,СВЦЭМ!$B$39:$B$782,S$83)+'СЕТ СН'!$H$11+СВЦЭМ!$D$10+'СЕТ СН'!$H$6-'СЕТ СН'!$H$23</f>
        <v>993.12197646000004</v>
      </c>
      <c r="T103" s="36">
        <f>SUMIFS(СВЦЭМ!$D$39:$D$782,СВЦЭМ!$A$39:$A$782,$A103,СВЦЭМ!$B$39:$B$782,T$83)+'СЕТ СН'!$H$11+СВЦЭМ!$D$10+'СЕТ СН'!$H$6-'СЕТ СН'!$H$23</f>
        <v>953.18467006000003</v>
      </c>
      <c r="U103" s="36">
        <f>SUMIFS(СВЦЭМ!$D$39:$D$782,СВЦЭМ!$A$39:$A$782,$A103,СВЦЭМ!$B$39:$B$782,U$83)+'СЕТ СН'!$H$11+СВЦЭМ!$D$10+'СЕТ СН'!$H$6-'СЕТ СН'!$H$23</f>
        <v>947.71927441000003</v>
      </c>
      <c r="V103" s="36">
        <f>SUMIFS(СВЦЭМ!$D$39:$D$782,СВЦЭМ!$A$39:$A$782,$A103,СВЦЭМ!$B$39:$B$782,V$83)+'СЕТ СН'!$H$11+СВЦЭМ!$D$10+'СЕТ СН'!$H$6-'СЕТ СН'!$H$23</f>
        <v>958.55427230999999</v>
      </c>
      <c r="W103" s="36">
        <f>SUMIFS(СВЦЭМ!$D$39:$D$782,СВЦЭМ!$A$39:$A$782,$A103,СВЦЭМ!$B$39:$B$782,W$83)+'СЕТ СН'!$H$11+СВЦЭМ!$D$10+'СЕТ СН'!$H$6-'СЕТ СН'!$H$23</f>
        <v>979.54507710999997</v>
      </c>
      <c r="X103" s="36">
        <f>SUMIFS(СВЦЭМ!$D$39:$D$782,СВЦЭМ!$A$39:$A$782,$A103,СВЦЭМ!$B$39:$B$782,X$83)+'СЕТ СН'!$H$11+СВЦЭМ!$D$10+'СЕТ СН'!$H$6-'СЕТ СН'!$H$23</f>
        <v>960.59931849999998</v>
      </c>
      <c r="Y103" s="36">
        <f>SUMIFS(СВЦЭМ!$D$39:$D$782,СВЦЭМ!$A$39:$A$782,$A103,СВЦЭМ!$B$39:$B$782,Y$83)+'СЕТ СН'!$H$11+СВЦЭМ!$D$10+'СЕТ СН'!$H$6-'СЕТ СН'!$H$23</f>
        <v>933.05676211000002</v>
      </c>
    </row>
    <row r="104" spans="1:25" ht="15.75" x14ac:dyDescent="0.2">
      <c r="A104" s="35">
        <f t="shared" si="2"/>
        <v>44337</v>
      </c>
      <c r="B104" s="36">
        <f>SUMIFS(СВЦЭМ!$D$39:$D$782,СВЦЭМ!$A$39:$A$782,$A104,СВЦЭМ!$B$39:$B$782,B$83)+'СЕТ СН'!$H$11+СВЦЭМ!$D$10+'СЕТ СН'!$H$6-'СЕТ СН'!$H$23</f>
        <v>955.95326066000007</v>
      </c>
      <c r="C104" s="36">
        <f>SUMIFS(СВЦЭМ!$D$39:$D$782,СВЦЭМ!$A$39:$A$782,$A104,СВЦЭМ!$B$39:$B$782,C$83)+'СЕТ СН'!$H$11+СВЦЭМ!$D$10+'СЕТ СН'!$H$6-'СЕТ СН'!$H$23</f>
        <v>1017.3312117200001</v>
      </c>
      <c r="D104" s="36">
        <f>SUMIFS(СВЦЭМ!$D$39:$D$782,СВЦЭМ!$A$39:$A$782,$A104,СВЦЭМ!$B$39:$B$782,D$83)+'СЕТ СН'!$H$11+СВЦЭМ!$D$10+'СЕТ СН'!$H$6-'СЕТ СН'!$H$23</f>
        <v>1054.2944735999999</v>
      </c>
      <c r="E104" s="36">
        <f>SUMIFS(СВЦЭМ!$D$39:$D$782,СВЦЭМ!$A$39:$A$782,$A104,СВЦЭМ!$B$39:$B$782,E$83)+'СЕТ СН'!$H$11+СВЦЭМ!$D$10+'СЕТ СН'!$H$6-'СЕТ СН'!$H$23</f>
        <v>1046.7255152799999</v>
      </c>
      <c r="F104" s="36">
        <f>SUMIFS(СВЦЭМ!$D$39:$D$782,СВЦЭМ!$A$39:$A$782,$A104,СВЦЭМ!$B$39:$B$782,F$83)+'СЕТ СН'!$H$11+СВЦЭМ!$D$10+'СЕТ СН'!$H$6-'СЕТ СН'!$H$23</f>
        <v>1068.77758541</v>
      </c>
      <c r="G104" s="36">
        <f>SUMIFS(СВЦЭМ!$D$39:$D$782,СВЦЭМ!$A$39:$A$782,$A104,СВЦЭМ!$B$39:$B$782,G$83)+'СЕТ СН'!$H$11+СВЦЭМ!$D$10+'СЕТ СН'!$H$6-'СЕТ СН'!$H$23</f>
        <v>1071.7178807300002</v>
      </c>
      <c r="H104" s="36">
        <f>SUMIFS(СВЦЭМ!$D$39:$D$782,СВЦЭМ!$A$39:$A$782,$A104,СВЦЭМ!$B$39:$B$782,H$83)+'СЕТ СН'!$H$11+СВЦЭМ!$D$10+'СЕТ СН'!$H$6-'СЕТ СН'!$H$23</f>
        <v>1044.7893148200001</v>
      </c>
      <c r="I104" s="36">
        <f>SUMIFS(СВЦЭМ!$D$39:$D$782,СВЦЭМ!$A$39:$A$782,$A104,СВЦЭМ!$B$39:$B$782,I$83)+'СЕТ СН'!$H$11+СВЦЭМ!$D$10+'СЕТ СН'!$H$6-'СЕТ СН'!$H$23</f>
        <v>1000.1122696</v>
      </c>
      <c r="J104" s="36">
        <f>SUMIFS(СВЦЭМ!$D$39:$D$782,СВЦЭМ!$A$39:$A$782,$A104,СВЦЭМ!$B$39:$B$782,J$83)+'СЕТ СН'!$H$11+СВЦЭМ!$D$10+'СЕТ СН'!$H$6-'СЕТ СН'!$H$23</f>
        <v>954.86635594000006</v>
      </c>
      <c r="K104" s="36">
        <f>SUMIFS(СВЦЭМ!$D$39:$D$782,СВЦЭМ!$A$39:$A$782,$A104,СВЦЭМ!$B$39:$B$782,K$83)+'СЕТ СН'!$H$11+СВЦЭМ!$D$10+'СЕТ СН'!$H$6-'СЕТ СН'!$H$23</f>
        <v>909.27510271000006</v>
      </c>
      <c r="L104" s="36">
        <f>SUMIFS(СВЦЭМ!$D$39:$D$782,СВЦЭМ!$A$39:$A$782,$A104,СВЦЭМ!$B$39:$B$782,L$83)+'СЕТ СН'!$H$11+СВЦЭМ!$D$10+'СЕТ СН'!$H$6-'СЕТ СН'!$H$23</f>
        <v>905.74323649999997</v>
      </c>
      <c r="M104" s="36">
        <f>SUMIFS(СВЦЭМ!$D$39:$D$782,СВЦЭМ!$A$39:$A$782,$A104,СВЦЭМ!$B$39:$B$782,M$83)+'СЕТ СН'!$H$11+СВЦЭМ!$D$10+'СЕТ СН'!$H$6-'СЕТ СН'!$H$23</f>
        <v>929.55962466000005</v>
      </c>
      <c r="N104" s="36">
        <f>SUMIFS(СВЦЭМ!$D$39:$D$782,СВЦЭМ!$A$39:$A$782,$A104,СВЦЭМ!$B$39:$B$782,N$83)+'СЕТ СН'!$H$11+СВЦЭМ!$D$10+'СЕТ СН'!$H$6-'СЕТ СН'!$H$23</f>
        <v>988.43161835000001</v>
      </c>
      <c r="O104" s="36">
        <f>SUMIFS(СВЦЭМ!$D$39:$D$782,СВЦЭМ!$A$39:$A$782,$A104,СВЦЭМ!$B$39:$B$782,O$83)+'СЕТ СН'!$H$11+СВЦЭМ!$D$10+'СЕТ СН'!$H$6-'СЕТ СН'!$H$23</f>
        <v>1024.96266141</v>
      </c>
      <c r="P104" s="36">
        <f>SUMIFS(СВЦЭМ!$D$39:$D$782,СВЦЭМ!$A$39:$A$782,$A104,СВЦЭМ!$B$39:$B$782,P$83)+'СЕТ СН'!$H$11+СВЦЭМ!$D$10+'СЕТ СН'!$H$6-'СЕТ СН'!$H$23</f>
        <v>1031.1467496400001</v>
      </c>
      <c r="Q104" s="36">
        <f>SUMIFS(СВЦЭМ!$D$39:$D$782,СВЦЭМ!$A$39:$A$782,$A104,СВЦЭМ!$B$39:$B$782,Q$83)+'СЕТ СН'!$H$11+СВЦЭМ!$D$10+'СЕТ СН'!$H$6-'СЕТ СН'!$H$23</f>
        <v>1026.8085745200001</v>
      </c>
      <c r="R104" s="36">
        <f>SUMIFS(СВЦЭМ!$D$39:$D$782,СВЦЭМ!$A$39:$A$782,$A104,СВЦЭМ!$B$39:$B$782,R$83)+'СЕТ СН'!$H$11+СВЦЭМ!$D$10+'СЕТ СН'!$H$6-'СЕТ СН'!$H$23</f>
        <v>1016.35239687</v>
      </c>
      <c r="S104" s="36">
        <f>SUMIFS(СВЦЭМ!$D$39:$D$782,СВЦЭМ!$A$39:$A$782,$A104,СВЦЭМ!$B$39:$B$782,S$83)+'СЕТ СН'!$H$11+СВЦЭМ!$D$10+'СЕТ СН'!$H$6-'СЕТ СН'!$H$23</f>
        <v>1006.85588504</v>
      </c>
      <c r="T104" s="36">
        <f>SUMIFS(СВЦЭМ!$D$39:$D$782,СВЦЭМ!$A$39:$A$782,$A104,СВЦЭМ!$B$39:$B$782,T$83)+'СЕТ СН'!$H$11+СВЦЭМ!$D$10+'СЕТ СН'!$H$6-'СЕТ СН'!$H$23</f>
        <v>968.02190934999999</v>
      </c>
      <c r="U104" s="36">
        <f>SUMIFS(СВЦЭМ!$D$39:$D$782,СВЦЭМ!$A$39:$A$782,$A104,СВЦЭМ!$B$39:$B$782,U$83)+'СЕТ СН'!$H$11+СВЦЭМ!$D$10+'СЕТ СН'!$H$6-'СЕТ СН'!$H$23</f>
        <v>920.01729322000006</v>
      </c>
      <c r="V104" s="36">
        <f>SUMIFS(СВЦЭМ!$D$39:$D$782,СВЦЭМ!$A$39:$A$782,$A104,СВЦЭМ!$B$39:$B$782,V$83)+'СЕТ СН'!$H$11+СВЦЭМ!$D$10+'СЕТ СН'!$H$6-'СЕТ СН'!$H$23</f>
        <v>936.11699483999996</v>
      </c>
      <c r="W104" s="36">
        <f>SUMIFS(СВЦЭМ!$D$39:$D$782,СВЦЭМ!$A$39:$A$782,$A104,СВЦЭМ!$B$39:$B$782,W$83)+'СЕТ СН'!$H$11+СВЦЭМ!$D$10+'СЕТ СН'!$H$6-'СЕТ СН'!$H$23</f>
        <v>952.03105688000005</v>
      </c>
      <c r="X104" s="36">
        <f>SUMIFS(СВЦЭМ!$D$39:$D$782,СВЦЭМ!$A$39:$A$782,$A104,СВЦЭМ!$B$39:$B$782,X$83)+'СЕТ СН'!$H$11+СВЦЭМ!$D$10+'СЕТ СН'!$H$6-'СЕТ СН'!$H$23</f>
        <v>968.89239078000003</v>
      </c>
      <c r="Y104" s="36">
        <f>SUMIFS(СВЦЭМ!$D$39:$D$782,СВЦЭМ!$A$39:$A$782,$A104,СВЦЭМ!$B$39:$B$782,Y$83)+'СЕТ СН'!$H$11+СВЦЭМ!$D$10+'СЕТ СН'!$H$6-'СЕТ СН'!$H$23</f>
        <v>939.06728528999997</v>
      </c>
    </row>
    <row r="105" spans="1:25" ht="15.75" x14ac:dyDescent="0.2">
      <c r="A105" s="35">
        <f t="shared" si="2"/>
        <v>44338</v>
      </c>
      <c r="B105" s="36">
        <f>SUMIFS(СВЦЭМ!$D$39:$D$782,СВЦЭМ!$A$39:$A$782,$A105,СВЦЭМ!$B$39:$B$782,B$83)+'СЕТ СН'!$H$11+СВЦЭМ!$D$10+'СЕТ СН'!$H$6-'СЕТ СН'!$H$23</f>
        <v>980.61915829999998</v>
      </c>
      <c r="C105" s="36">
        <f>SUMIFS(СВЦЭМ!$D$39:$D$782,СВЦЭМ!$A$39:$A$782,$A105,СВЦЭМ!$B$39:$B$782,C$83)+'СЕТ СН'!$H$11+СВЦЭМ!$D$10+'СЕТ СН'!$H$6-'СЕТ СН'!$H$23</f>
        <v>984.65261756999996</v>
      </c>
      <c r="D105" s="36">
        <f>SUMIFS(СВЦЭМ!$D$39:$D$782,СВЦЭМ!$A$39:$A$782,$A105,СВЦЭМ!$B$39:$B$782,D$83)+'СЕТ СН'!$H$11+СВЦЭМ!$D$10+'СЕТ СН'!$H$6-'СЕТ СН'!$H$23</f>
        <v>1014.84699454</v>
      </c>
      <c r="E105" s="36">
        <f>SUMIFS(СВЦЭМ!$D$39:$D$782,СВЦЭМ!$A$39:$A$782,$A105,СВЦЭМ!$B$39:$B$782,E$83)+'СЕТ СН'!$H$11+СВЦЭМ!$D$10+'СЕТ СН'!$H$6-'СЕТ СН'!$H$23</f>
        <v>1036.65381624</v>
      </c>
      <c r="F105" s="36">
        <f>SUMIFS(СВЦЭМ!$D$39:$D$782,СВЦЭМ!$A$39:$A$782,$A105,СВЦЭМ!$B$39:$B$782,F$83)+'СЕТ СН'!$H$11+СВЦЭМ!$D$10+'СЕТ СН'!$H$6-'СЕТ СН'!$H$23</f>
        <v>1040.59419705</v>
      </c>
      <c r="G105" s="36">
        <f>SUMIFS(СВЦЭМ!$D$39:$D$782,СВЦЭМ!$A$39:$A$782,$A105,СВЦЭМ!$B$39:$B$782,G$83)+'СЕТ СН'!$H$11+СВЦЭМ!$D$10+'СЕТ СН'!$H$6-'СЕТ СН'!$H$23</f>
        <v>1036.11597282</v>
      </c>
      <c r="H105" s="36">
        <f>SUMIFS(СВЦЭМ!$D$39:$D$782,СВЦЭМ!$A$39:$A$782,$A105,СВЦЭМ!$B$39:$B$782,H$83)+'СЕТ СН'!$H$11+СВЦЭМ!$D$10+'СЕТ СН'!$H$6-'СЕТ СН'!$H$23</f>
        <v>1022.0345694700001</v>
      </c>
      <c r="I105" s="36">
        <f>SUMIFS(СВЦЭМ!$D$39:$D$782,СВЦЭМ!$A$39:$A$782,$A105,СВЦЭМ!$B$39:$B$782,I$83)+'СЕТ СН'!$H$11+СВЦЭМ!$D$10+'СЕТ СН'!$H$6-'СЕТ СН'!$H$23</f>
        <v>948.72621832000004</v>
      </c>
      <c r="J105" s="36">
        <f>SUMIFS(СВЦЭМ!$D$39:$D$782,СВЦЭМ!$A$39:$A$782,$A105,СВЦЭМ!$B$39:$B$782,J$83)+'СЕТ СН'!$H$11+СВЦЭМ!$D$10+'СЕТ СН'!$H$6-'СЕТ СН'!$H$23</f>
        <v>912.10744124000007</v>
      </c>
      <c r="K105" s="36">
        <f>SUMIFS(СВЦЭМ!$D$39:$D$782,СВЦЭМ!$A$39:$A$782,$A105,СВЦЭМ!$B$39:$B$782,K$83)+'СЕТ СН'!$H$11+СВЦЭМ!$D$10+'СЕТ СН'!$H$6-'СЕТ СН'!$H$23</f>
        <v>862.48479703999999</v>
      </c>
      <c r="L105" s="36">
        <f>SUMIFS(СВЦЭМ!$D$39:$D$782,СВЦЭМ!$A$39:$A$782,$A105,СВЦЭМ!$B$39:$B$782,L$83)+'СЕТ СН'!$H$11+СВЦЭМ!$D$10+'СЕТ СН'!$H$6-'СЕТ СН'!$H$23</f>
        <v>858.51656129000003</v>
      </c>
      <c r="M105" s="36">
        <f>SUMIFS(СВЦЭМ!$D$39:$D$782,СВЦЭМ!$A$39:$A$782,$A105,СВЦЭМ!$B$39:$B$782,M$83)+'СЕТ СН'!$H$11+СВЦЭМ!$D$10+'СЕТ СН'!$H$6-'СЕТ СН'!$H$23</f>
        <v>875.91228831000001</v>
      </c>
      <c r="N105" s="36">
        <f>SUMIFS(СВЦЭМ!$D$39:$D$782,СВЦЭМ!$A$39:$A$782,$A105,СВЦЭМ!$B$39:$B$782,N$83)+'СЕТ СН'!$H$11+СВЦЭМ!$D$10+'СЕТ СН'!$H$6-'СЕТ СН'!$H$23</f>
        <v>930.59146427999997</v>
      </c>
      <c r="O105" s="36">
        <f>SUMIFS(СВЦЭМ!$D$39:$D$782,СВЦЭМ!$A$39:$A$782,$A105,СВЦЭМ!$B$39:$B$782,O$83)+'СЕТ СН'!$H$11+СВЦЭМ!$D$10+'СЕТ СН'!$H$6-'СЕТ СН'!$H$23</f>
        <v>975.82090833999996</v>
      </c>
      <c r="P105" s="36">
        <f>SUMIFS(СВЦЭМ!$D$39:$D$782,СВЦЭМ!$A$39:$A$782,$A105,СВЦЭМ!$B$39:$B$782,P$83)+'СЕТ СН'!$H$11+СВЦЭМ!$D$10+'СЕТ СН'!$H$6-'СЕТ СН'!$H$23</f>
        <v>996.69349926999996</v>
      </c>
      <c r="Q105" s="36">
        <f>SUMIFS(СВЦЭМ!$D$39:$D$782,СВЦЭМ!$A$39:$A$782,$A105,СВЦЭМ!$B$39:$B$782,Q$83)+'СЕТ СН'!$H$11+СВЦЭМ!$D$10+'СЕТ СН'!$H$6-'СЕТ СН'!$H$23</f>
        <v>994.67634332</v>
      </c>
      <c r="R105" s="36">
        <f>SUMIFS(СВЦЭМ!$D$39:$D$782,СВЦЭМ!$A$39:$A$782,$A105,СВЦЭМ!$B$39:$B$782,R$83)+'СЕТ СН'!$H$11+СВЦЭМ!$D$10+'СЕТ СН'!$H$6-'СЕТ СН'!$H$23</f>
        <v>982.72685315000001</v>
      </c>
      <c r="S105" s="36">
        <f>SUMIFS(СВЦЭМ!$D$39:$D$782,СВЦЭМ!$A$39:$A$782,$A105,СВЦЭМ!$B$39:$B$782,S$83)+'СЕТ СН'!$H$11+СВЦЭМ!$D$10+'СЕТ СН'!$H$6-'СЕТ СН'!$H$23</f>
        <v>956.06996311</v>
      </c>
      <c r="T105" s="36">
        <f>SUMIFS(СВЦЭМ!$D$39:$D$782,СВЦЭМ!$A$39:$A$782,$A105,СВЦЭМ!$B$39:$B$782,T$83)+'СЕТ СН'!$H$11+СВЦЭМ!$D$10+'СЕТ СН'!$H$6-'СЕТ СН'!$H$23</f>
        <v>905.91029904000004</v>
      </c>
      <c r="U105" s="36">
        <f>SUMIFS(СВЦЭМ!$D$39:$D$782,СВЦЭМ!$A$39:$A$782,$A105,СВЦЭМ!$B$39:$B$782,U$83)+'СЕТ СН'!$H$11+СВЦЭМ!$D$10+'СЕТ СН'!$H$6-'СЕТ СН'!$H$23</f>
        <v>879.86796111000001</v>
      </c>
      <c r="V105" s="36">
        <f>SUMIFS(СВЦЭМ!$D$39:$D$782,СВЦЭМ!$A$39:$A$782,$A105,СВЦЭМ!$B$39:$B$782,V$83)+'СЕТ СН'!$H$11+СВЦЭМ!$D$10+'СЕТ СН'!$H$6-'СЕТ СН'!$H$23</f>
        <v>880.77528018999999</v>
      </c>
      <c r="W105" s="36">
        <f>SUMIFS(СВЦЭМ!$D$39:$D$782,СВЦЭМ!$A$39:$A$782,$A105,СВЦЭМ!$B$39:$B$782,W$83)+'СЕТ СН'!$H$11+СВЦЭМ!$D$10+'СЕТ СН'!$H$6-'СЕТ СН'!$H$23</f>
        <v>912.36750380000001</v>
      </c>
      <c r="X105" s="36">
        <f>SUMIFS(СВЦЭМ!$D$39:$D$782,СВЦЭМ!$A$39:$A$782,$A105,СВЦЭМ!$B$39:$B$782,X$83)+'СЕТ СН'!$H$11+СВЦЭМ!$D$10+'СЕТ СН'!$H$6-'СЕТ СН'!$H$23</f>
        <v>885.75635619000002</v>
      </c>
      <c r="Y105" s="36">
        <f>SUMIFS(СВЦЭМ!$D$39:$D$782,СВЦЭМ!$A$39:$A$782,$A105,СВЦЭМ!$B$39:$B$782,Y$83)+'СЕТ СН'!$H$11+СВЦЭМ!$D$10+'СЕТ СН'!$H$6-'СЕТ СН'!$H$23</f>
        <v>880.29180207000002</v>
      </c>
    </row>
    <row r="106" spans="1:25" ht="15.75" x14ac:dyDescent="0.2">
      <c r="A106" s="35">
        <f t="shared" si="2"/>
        <v>44339</v>
      </c>
      <c r="B106" s="36">
        <f>SUMIFS(СВЦЭМ!$D$39:$D$782,СВЦЭМ!$A$39:$A$782,$A106,СВЦЭМ!$B$39:$B$782,B$83)+'СЕТ СН'!$H$11+СВЦЭМ!$D$10+'СЕТ СН'!$H$6-'СЕТ СН'!$H$23</f>
        <v>960.09210916999996</v>
      </c>
      <c r="C106" s="36">
        <f>SUMIFS(СВЦЭМ!$D$39:$D$782,СВЦЭМ!$A$39:$A$782,$A106,СВЦЭМ!$B$39:$B$782,C$83)+'СЕТ СН'!$H$11+СВЦЭМ!$D$10+'СЕТ СН'!$H$6-'СЕТ СН'!$H$23</f>
        <v>1018.40856065</v>
      </c>
      <c r="D106" s="36">
        <f>SUMIFS(СВЦЭМ!$D$39:$D$782,СВЦЭМ!$A$39:$A$782,$A106,СВЦЭМ!$B$39:$B$782,D$83)+'СЕТ СН'!$H$11+СВЦЭМ!$D$10+'СЕТ СН'!$H$6-'СЕТ СН'!$H$23</f>
        <v>1041.3812642</v>
      </c>
      <c r="E106" s="36">
        <f>SUMIFS(СВЦЭМ!$D$39:$D$782,СВЦЭМ!$A$39:$A$782,$A106,СВЦЭМ!$B$39:$B$782,E$83)+'СЕТ СН'!$H$11+СВЦЭМ!$D$10+'СЕТ СН'!$H$6-'СЕТ СН'!$H$23</f>
        <v>1051.1725268099999</v>
      </c>
      <c r="F106" s="36">
        <f>SUMIFS(СВЦЭМ!$D$39:$D$782,СВЦЭМ!$A$39:$A$782,$A106,СВЦЭМ!$B$39:$B$782,F$83)+'СЕТ СН'!$H$11+СВЦЭМ!$D$10+'СЕТ СН'!$H$6-'СЕТ СН'!$H$23</f>
        <v>1072.1978494300001</v>
      </c>
      <c r="G106" s="36">
        <f>SUMIFS(СВЦЭМ!$D$39:$D$782,СВЦЭМ!$A$39:$A$782,$A106,СВЦЭМ!$B$39:$B$782,G$83)+'СЕТ СН'!$H$11+СВЦЭМ!$D$10+'СЕТ СН'!$H$6-'СЕТ СН'!$H$23</f>
        <v>1072.9772014600001</v>
      </c>
      <c r="H106" s="36">
        <f>SUMIFS(СВЦЭМ!$D$39:$D$782,СВЦЭМ!$A$39:$A$782,$A106,СВЦЭМ!$B$39:$B$782,H$83)+'СЕТ СН'!$H$11+СВЦЭМ!$D$10+'СЕТ СН'!$H$6-'СЕТ СН'!$H$23</f>
        <v>1073.8367408200002</v>
      </c>
      <c r="I106" s="36">
        <f>SUMIFS(СВЦЭМ!$D$39:$D$782,СВЦЭМ!$A$39:$A$782,$A106,СВЦЭМ!$B$39:$B$782,I$83)+'СЕТ СН'!$H$11+СВЦЭМ!$D$10+'СЕТ СН'!$H$6-'СЕТ СН'!$H$23</f>
        <v>997.49580699000001</v>
      </c>
      <c r="J106" s="36">
        <f>SUMIFS(СВЦЭМ!$D$39:$D$782,СВЦЭМ!$A$39:$A$782,$A106,СВЦЭМ!$B$39:$B$782,J$83)+'СЕТ СН'!$H$11+СВЦЭМ!$D$10+'СЕТ СН'!$H$6-'СЕТ СН'!$H$23</f>
        <v>963.24507654000001</v>
      </c>
      <c r="K106" s="36">
        <f>SUMIFS(СВЦЭМ!$D$39:$D$782,СВЦЭМ!$A$39:$A$782,$A106,СВЦЭМ!$B$39:$B$782,K$83)+'СЕТ СН'!$H$11+СВЦЭМ!$D$10+'СЕТ СН'!$H$6-'СЕТ СН'!$H$23</f>
        <v>905.74655435</v>
      </c>
      <c r="L106" s="36">
        <f>SUMIFS(СВЦЭМ!$D$39:$D$782,СВЦЭМ!$A$39:$A$782,$A106,СВЦЭМ!$B$39:$B$782,L$83)+'СЕТ СН'!$H$11+СВЦЭМ!$D$10+'СЕТ СН'!$H$6-'СЕТ СН'!$H$23</f>
        <v>890.44291543999998</v>
      </c>
      <c r="M106" s="36">
        <f>SUMIFS(СВЦЭМ!$D$39:$D$782,СВЦЭМ!$A$39:$A$782,$A106,СВЦЭМ!$B$39:$B$782,M$83)+'СЕТ СН'!$H$11+СВЦЭМ!$D$10+'СЕТ СН'!$H$6-'СЕТ СН'!$H$23</f>
        <v>897.81932517000007</v>
      </c>
      <c r="N106" s="36">
        <f>SUMIFS(СВЦЭМ!$D$39:$D$782,СВЦЭМ!$A$39:$A$782,$A106,СВЦЭМ!$B$39:$B$782,N$83)+'СЕТ СН'!$H$11+СВЦЭМ!$D$10+'СЕТ СН'!$H$6-'СЕТ СН'!$H$23</f>
        <v>936.09310932000005</v>
      </c>
      <c r="O106" s="36">
        <f>SUMIFS(СВЦЭМ!$D$39:$D$782,СВЦЭМ!$A$39:$A$782,$A106,СВЦЭМ!$B$39:$B$782,O$83)+'СЕТ СН'!$H$11+СВЦЭМ!$D$10+'СЕТ СН'!$H$6-'СЕТ СН'!$H$23</f>
        <v>979.20892407999997</v>
      </c>
      <c r="P106" s="36">
        <f>SUMIFS(СВЦЭМ!$D$39:$D$782,СВЦЭМ!$A$39:$A$782,$A106,СВЦЭМ!$B$39:$B$782,P$83)+'СЕТ СН'!$H$11+СВЦЭМ!$D$10+'СЕТ СН'!$H$6-'СЕТ СН'!$H$23</f>
        <v>1006.9694126000001</v>
      </c>
      <c r="Q106" s="36">
        <f>SUMIFS(СВЦЭМ!$D$39:$D$782,СВЦЭМ!$A$39:$A$782,$A106,СВЦЭМ!$B$39:$B$782,Q$83)+'СЕТ СН'!$H$11+СВЦЭМ!$D$10+'СЕТ СН'!$H$6-'СЕТ СН'!$H$23</f>
        <v>1019.28922502</v>
      </c>
      <c r="R106" s="36">
        <f>SUMIFS(СВЦЭМ!$D$39:$D$782,СВЦЭМ!$A$39:$A$782,$A106,СВЦЭМ!$B$39:$B$782,R$83)+'СЕТ СН'!$H$11+СВЦЭМ!$D$10+'СЕТ СН'!$H$6-'СЕТ СН'!$H$23</f>
        <v>1007.88867715</v>
      </c>
      <c r="S106" s="36">
        <f>SUMIFS(СВЦЭМ!$D$39:$D$782,СВЦЭМ!$A$39:$A$782,$A106,СВЦЭМ!$B$39:$B$782,S$83)+'СЕТ СН'!$H$11+СВЦЭМ!$D$10+'СЕТ СН'!$H$6-'СЕТ СН'!$H$23</f>
        <v>986.49634325</v>
      </c>
      <c r="T106" s="36">
        <f>SUMIFS(СВЦЭМ!$D$39:$D$782,СВЦЭМ!$A$39:$A$782,$A106,СВЦЭМ!$B$39:$B$782,T$83)+'СЕТ СН'!$H$11+СВЦЭМ!$D$10+'СЕТ СН'!$H$6-'СЕТ СН'!$H$23</f>
        <v>944.82657384000004</v>
      </c>
      <c r="U106" s="36">
        <f>SUMIFS(СВЦЭМ!$D$39:$D$782,СВЦЭМ!$A$39:$A$782,$A106,СВЦЭМ!$B$39:$B$782,U$83)+'СЕТ СН'!$H$11+СВЦЭМ!$D$10+'СЕТ СН'!$H$6-'СЕТ СН'!$H$23</f>
        <v>898.62293998000007</v>
      </c>
      <c r="V106" s="36">
        <f>SUMIFS(СВЦЭМ!$D$39:$D$782,СВЦЭМ!$A$39:$A$782,$A106,СВЦЭМ!$B$39:$B$782,V$83)+'СЕТ СН'!$H$11+СВЦЭМ!$D$10+'СЕТ СН'!$H$6-'СЕТ СН'!$H$23</f>
        <v>883.20561949</v>
      </c>
      <c r="W106" s="36">
        <f>SUMIFS(СВЦЭМ!$D$39:$D$782,СВЦЭМ!$A$39:$A$782,$A106,СВЦЭМ!$B$39:$B$782,W$83)+'СЕТ СН'!$H$11+СВЦЭМ!$D$10+'СЕТ СН'!$H$6-'СЕТ СН'!$H$23</f>
        <v>859.25051007000002</v>
      </c>
      <c r="X106" s="36">
        <f>SUMIFS(СВЦЭМ!$D$39:$D$782,СВЦЭМ!$A$39:$A$782,$A106,СВЦЭМ!$B$39:$B$782,X$83)+'СЕТ СН'!$H$11+СВЦЭМ!$D$10+'СЕТ СН'!$H$6-'СЕТ СН'!$H$23</f>
        <v>948.40579548000005</v>
      </c>
      <c r="Y106" s="36">
        <f>SUMIFS(СВЦЭМ!$D$39:$D$782,СВЦЭМ!$A$39:$A$782,$A106,СВЦЭМ!$B$39:$B$782,Y$83)+'СЕТ СН'!$H$11+СВЦЭМ!$D$10+'СЕТ СН'!$H$6-'СЕТ СН'!$H$23</f>
        <v>939.54202292000002</v>
      </c>
    </row>
    <row r="107" spans="1:25" ht="15.75" x14ac:dyDescent="0.2">
      <c r="A107" s="35">
        <f t="shared" si="2"/>
        <v>44340</v>
      </c>
      <c r="B107" s="36">
        <f>SUMIFS(СВЦЭМ!$D$39:$D$782,СВЦЭМ!$A$39:$A$782,$A107,СВЦЭМ!$B$39:$B$782,B$83)+'СЕТ СН'!$H$11+СВЦЭМ!$D$10+'СЕТ СН'!$H$6-'СЕТ СН'!$H$23</f>
        <v>1023.20102057</v>
      </c>
      <c r="C107" s="36">
        <f>SUMIFS(СВЦЭМ!$D$39:$D$782,СВЦЭМ!$A$39:$A$782,$A107,СВЦЭМ!$B$39:$B$782,C$83)+'СЕТ СН'!$H$11+СВЦЭМ!$D$10+'СЕТ СН'!$H$6-'СЕТ СН'!$H$23</f>
        <v>1091.8880102399999</v>
      </c>
      <c r="D107" s="36">
        <f>SUMIFS(СВЦЭМ!$D$39:$D$782,СВЦЭМ!$A$39:$A$782,$A107,СВЦЭМ!$B$39:$B$782,D$83)+'СЕТ СН'!$H$11+СВЦЭМ!$D$10+'СЕТ СН'!$H$6-'СЕТ СН'!$H$23</f>
        <v>1139.63721285</v>
      </c>
      <c r="E107" s="36">
        <f>SUMIFS(СВЦЭМ!$D$39:$D$782,СВЦЭМ!$A$39:$A$782,$A107,СВЦЭМ!$B$39:$B$782,E$83)+'СЕТ СН'!$H$11+СВЦЭМ!$D$10+'СЕТ СН'!$H$6-'СЕТ СН'!$H$23</f>
        <v>1157.43452581</v>
      </c>
      <c r="F107" s="36">
        <f>SUMIFS(СВЦЭМ!$D$39:$D$782,СВЦЭМ!$A$39:$A$782,$A107,СВЦЭМ!$B$39:$B$782,F$83)+'СЕТ СН'!$H$11+СВЦЭМ!$D$10+'СЕТ СН'!$H$6-'СЕТ СН'!$H$23</f>
        <v>1176.47689842</v>
      </c>
      <c r="G107" s="36">
        <f>SUMIFS(СВЦЭМ!$D$39:$D$782,СВЦЭМ!$A$39:$A$782,$A107,СВЦЭМ!$B$39:$B$782,G$83)+'СЕТ СН'!$H$11+СВЦЭМ!$D$10+'СЕТ СН'!$H$6-'СЕТ СН'!$H$23</f>
        <v>1138.00280957</v>
      </c>
      <c r="H107" s="36">
        <f>SUMIFS(СВЦЭМ!$D$39:$D$782,СВЦЭМ!$A$39:$A$782,$A107,СВЦЭМ!$B$39:$B$782,H$83)+'СЕТ СН'!$H$11+СВЦЭМ!$D$10+'СЕТ СН'!$H$6-'СЕТ СН'!$H$23</f>
        <v>1078.87696583</v>
      </c>
      <c r="I107" s="36">
        <f>SUMIFS(СВЦЭМ!$D$39:$D$782,СВЦЭМ!$A$39:$A$782,$A107,СВЦЭМ!$B$39:$B$782,I$83)+'СЕТ СН'!$H$11+СВЦЭМ!$D$10+'СЕТ СН'!$H$6-'СЕТ СН'!$H$23</f>
        <v>1000.81575679</v>
      </c>
      <c r="J107" s="36">
        <f>SUMIFS(СВЦЭМ!$D$39:$D$782,СВЦЭМ!$A$39:$A$782,$A107,СВЦЭМ!$B$39:$B$782,J$83)+'СЕТ СН'!$H$11+СВЦЭМ!$D$10+'СЕТ СН'!$H$6-'СЕТ СН'!$H$23</f>
        <v>956.94539757000007</v>
      </c>
      <c r="K107" s="36">
        <f>SUMIFS(СВЦЭМ!$D$39:$D$782,СВЦЭМ!$A$39:$A$782,$A107,СВЦЭМ!$B$39:$B$782,K$83)+'СЕТ СН'!$H$11+СВЦЭМ!$D$10+'СЕТ СН'!$H$6-'СЕТ СН'!$H$23</f>
        <v>904.88128113000005</v>
      </c>
      <c r="L107" s="36">
        <f>SUMIFS(СВЦЭМ!$D$39:$D$782,СВЦЭМ!$A$39:$A$782,$A107,СВЦЭМ!$B$39:$B$782,L$83)+'СЕТ СН'!$H$11+СВЦЭМ!$D$10+'СЕТ СН'!$H$6-'СЕТ СН'!$H$23</f>
        <v>895.52382161000003</v>
      </c>
      <c r="M107" s="36">
        <f>SUMIFS(СВЦЭМ!$D$39:$D$782,СВЦЭМ!$A$39:$A$782,$A107,СВЦЭМ!$B$39:$B$782,M$83)+'СЕТ СН'!$H$11+СВЦЭМ!$D$10+'СЕТ СН'!$H$6-'СЕТ СН'!$H$23</f>
        <v>895.18283872000006</v>
      </c>
      <c r="N107" s="36">
        <f>SUMIFS(СВЦЭМ!$D$39:$D$782,СВЦЭМ!$A$39:$A$782,$A107,СВЦЭМ!$B$39:$B$782,N$83)+'СЕТ СН'!$H$11+СВЦЭМ!$D$10+'СЕТ СН'!$H$6-'СЕТ СН'!$H$23</f>
        <v>934.92951387000005</v>
      </c>
      <c r="O107" s="36">
        <f>SUMIFS(СВЦЭМ!$D$39:$D$782,СВЦЭМ!$A$39:$A$782,$A107,СВЦЭМ!$B$39:$B$782,O$83)+'СЕТ СН'!$H$11+СВЦЭМ!$D$10+'СЕТ СН'!$H$6-'СЕТ СН'!$H$23</f>
        <v>965.55462363000004</v>
      </c>
      <c r="P107" s="36">
        <f>SUMIFS(СВЦЭМ!$D$39:$D$782,СВЦЭМ!$A$39:$A$782,$A107,СВЦЭМ!$B$39:$B$782,P$83)+'СЕТ СН'!$H$11+СВЦЭМ!$D$10+'СЕТ СН'!$H$6-'СЕТ СН'!$H$23</f>
        <v>980.77282439999999</v>
      </c>
      <c r="Q107" s="36">
        <f>SUMIFS(СВЦЭМ!$D$39:$D$782,СВЦЭМ!$A$39:$A$782,$A107,СВЦЭМ!$B$39:$B$782,Q$83)+'СЕТ СН'!$H$11+СВЦЭМ!$D$10+'СЕТ СН'!$H$6-'СЕТ СН'!$H$23</f>
        <v>978.62596687000007</v>
      </c>
      <c r="R107" s="36">
        <f>SUMIFS(СВЦЭМ!$D$39:$D$782,СВЦЭМ!$A$39:$A$782,$A107,СВЦЭМ!$B$39:$B$782,R$83)+'СЕТ СН'!$H$11+СВЦЭМ!$D$10+'СЕТ СН'!$H$6-'СЕТ СН'!$H$23</f>
        <v>959.22395873000005</v>
      </c>
      <c r="S107" s="36">
        <f>SUMIFS(СВЦЭМ!$D$39:$D$782,СВЦЭМ!$A$39:$A$782,$A107,СВЦЭМ!$B$39:$B$782,S$83)+'СЕТ СН'!$H$11+СВЦЭМ!$D$10+'СЕТ СН'!$H$6-'СЕТ СН'!$H$23</f>
        <v>931.84984550000001</v>
      </c>
      <c r="T107" s="36">
        <f>SUMIFS(СВЦЭМ!$D$39:$D$782,СВЦЭМ!$A$39:$A$782,$A107,СВЦЭМ!$B$39:$B$782,T$83)+'СЕТ СН'!$H$11+СВЦЭМ!$D$10+'СЕТ СН'!$H$6-'СЕТ СН'!$H$23</f>
        <v>909.48195712000006</v>
      </c>
      <c r="U107" s="36">
        <f>SUMIFS(СВЦЭМ!$D$39:$D$782,СВЦЭМ!$A$39:$A$782,$A107,СВЦЭМ!$B$39:$B$782,U$83)+'СЕТ СН'!$H$11+СВЦЭМ!$D$10+'СЕТ СН'!$H$6-'СЕТ СН'!$H$23</f>
        <v>881.86705087999997</v>
      </c>
      <c r="V107" s="36">
        <f>SUMIFS(СВЦЭМ!$D$39:$D$782,СВЦЭМ!$A$39:$A$782,$A107,СВЦЭМ!$B$39:$B$782,V$83)+'СЕТ СН'!$H$11+СВЦЭМ!$D$10+'СЕТ СН'!$H$6-'СЕТ СН'!$H$23</f>
        <v>891.49343937000003</v>
      </c>
      <c r="W107" s="36">
        <f>SUMIFS(СВЦЭМ!$D$39:$D$782,СВЦЭМ!$A$39:$A$782,$A107,СВЦЭМ!$B$39:$B$782,W$83)+'СЕТ СН'!$H$11+СВЦЭМ!$D$10+'СЕТ СН'!$H$6-'СЕТ СН'!$H$23</f>
        <v>912.22878533000005</v>
      </c>
      <c r="X107" s="36">
        <f>SUMIFS(СВЦЭМ!$D$39:$D$782,СВЦЭМ!$A$39:$A$782,$A107,СВЦЭМ!$B$39:$B$782,X$83)+'СЕТ СН'!$H$11+СВЦЭМ!$D$10+'СЕТ СН'!$H$6-'СЕТ СН'!$H$23</f>
        <v>893.46216195</v>
      </c>
      <c r="Y107" s="36">
        <f>SUMIFS(СВЦЭМ!$D$39:$D$782,СВЦЭМ!$A$39:$A$782,$A107,СВЦЭМ!$B$39:$B$782,Y$83)+'СЕТ СН'!$H$11+СВЦЭМ!$D$10+'СЕТ СН'!$H$6-'СЕТ СН'!$H$23</f>
        <v>906.73607643000003</v>
      </c>
    </row>
    <row r="108" spans="1:25" ht="15.75" x14ac:dyDescent="0.2">
      <c r="A108" s="35">
        <f t="shared" si="2"/>
        <v>44341</v>
      </c>
      <c r="B108" s="36">
        <f>SUMIFS(СВЦЭМ!$D$39:$D$782,СВЦЭМ!$A$39:$A$782,$A108,СВЦЭМ!$B$39:$B$782,B$83)+'СЕТ СН'!$H$11+СВЦЭМ!$D$10+'СЕТ СН'!$H$6-'СЕТ СН'!$H$23</f>
        <v>1017.42765174</v>
      </c>
      <c r="C108" s="36">
        <f>SUMIFS(СВЦЭМ!$D$39:$D$782,СВЦЭМ!$A$39:$A$782,$A108,СВЦЭМ!$B$39:$B$782,C$83)+'СЕТ СН'!$H$11+СВЦЭМ!$D$10+'СЕТ СН'!$H$6-'СЕТ СН'!$H$23</f>
        <v>1065.87630276</v>
      </c>
      <c r="D108" s="36">
        <f>SUMIFS(СВЦЭМ!$D$39:$D$782,СВЦЭМ!$A$39:$A$782,$A108,СВЦЭМ!$B$39:$B$782,D$83)+'СЕТ СН'!$H$11+СВЦЭМ!$D$10+'СЕТ СН'!$H$6-'СЕТ СН'!$H$23</f>
        <v>1090.9598142099999</v>
      </c>
      <c r="E108" s="36">
        <f>SUMIFS(СВЦЭМ!$D$39:$D$782,СВЦЭМ!$A$39:$A$782,$A108,СВЦЭМ!$B$39:$B$782,E$83)+'СЕТ СН'!$H$11+СВЦЭМ!$D$10+'СЕТ СН'!$H$6-'СЕТ СН'!$H$23</f>
        <v>1086.1864865</v>
      </c>
      <c r="F108" s="36">
        <f>SUMIFS(СВЦЭМ!$D$39:$D$782,СВЦЭМ!$A$39:$A$782,$A108,СВЦЭМ!$B$39:$B$782,F$83)+'СЕТ СН'!$H$11+СВЦЭМ!$D$10+'СЕТ СН'!$H$6-'СЕТ СН'!$H$23</f>
        <v>1095.13338359</v>
      </c>
      <c r="G108" s="36">
        <f>SUMIFS(СВЦЭМ!$D$39:$D$782,СВЦЭМ!$A$39:$A$782,$A108,СВЦЭМ!$B$39:$B$782,G$83)+'СЕТ СН'!$H$11+СВЦЭМ!$D$10+'СЕТ СН'!$H$6-'СЕТ СН'!$H$23</f>
        <v>1088.05994416</v>
      </c>
      <c r="H108" s="36">
        <f>SUMIFS(СВЦЭМ!$D$39:$D$782,СВЦЭМ!$A$39:$A$782,$A108,СВЦЭМ!$B$39:$B$782,H$83)+'СЕТ СН'!$H$11+СВЦЭМ!$D$10+'СЕТ СН'!$H$6-'СЕТ СН'!$H$23</f>
        <v>1042.53452535</v>
      </c>
      <c r="I108" s="36">
        <f>SUMIFS(СВЦЭМ!$D$39:$D$782,СВЦЭМ!$A$39:$A$782,$A108,СВЦЭМ!$B$39:$B$782,I$83)+'СЕТ СН'!$H$11+СВЦЭМ!$D$10+'СЕТ СН'!$H$6-'СЕТ СН'!$H$23</f>
        <v>959.27093940999998</v>
      </c>
      <c r="J108" s="36">
        <f>SUMIFS(СВЦЭМ!$D$39:$D$782,СВЦЭМ!$A$39:$A$782,$A108,СВЦЭМ!$B$39:$B$782,J$83)+'СЕТ СН'!$H$11+СВЦЭМ!$D$10+'СЕТ СН'!$H$6-'СЕТ СН'!$H$23</f>
        <v>876.25018405000003</v>
      </c>
      <c r="K108" s="36">
        <f>SUMIFS(СВЦЭМ!$D$39:$D$782,СВЦЭМ!$A$39:$A$782,$A108,СВЦЭМ!$B$39:$B$782,K$83)+'СЕТ СН'!$H$11+СВЦЭМ!$D$10+'СЕТ СН'!$H$6-'СЕТ СН'!$H$23</f>
        <v>840.13651955</v>
      </c>
      <c r="L108" s="36">
        <f>SUMIFS(СВЦЭМ!$D$39:$D$782,СВЦЭМ!$A$39:$A$782,$A108,СВЦЭМ!$B$39:$B$782,L$83)+'СЕТ СН'!$H$11+СВЦЭМ!$D$10+'СЕТ СН'!$H$6-'СЕТ СН'!$H$23</f>
        <v>847.49246575999996</v>
      </c>
      <c r="M108" s="36">
        <f>SUMIFS(СВЦЭМ!$D$39:$D$782,СВЦЭМ!$A$39:$A$782,$A108,СВЦЭМ!$B$39:$B$782,M$83)+'СЕТ СН'!$H$11+СВЦЭМ!$D$10+'СЕТ СН'!$H$6-'СЕТ СН'!$H$23</f>
        <v>840.80168154</v>
      </c>
      <c r="N108" s="36">
        <f>SUMIFS(СВЦЭМ!$D$39:$D$782,СВЦЭМ!$A$39:$A$782,$A108,СВЦЭМ!$B$39:$B$782,N$83)+'СЕТ СН'!$H$11+СВЦЭМ!$D$10+'СЕТ СН'!$H$6-'СЕТ СН'!$H$23</f>
        <v>891.74059682000006</v>
      </c>
      <c r="O108" s="36">
        <f>SUMIFS(СВЦЭМ!$D$39:$D$782,СВЦЭМ!$A$39:$A$782,$A108,СВЦЭМ!$B$39:$B$782,O$83)+'СЕТ СН'!$H$11+СВЦЭМ!$D$10+'СЕТ СН'!$H$6-'СЕТ СН'!$H$23</f>
        <v>944.48401136000007</v>
      </c>
      <c r="P108" s="36">
        <f>SUMIFS(СВЦЭМ!$D$39:$D$782,СВЦЭМ!$A$39:$A$782,$A108,СВЦЭМ!$B$39:$B$782,P$83)+'СЕТ СН'!$H$11+СВЦЭМ!$D$10+'СЕТ СН'!$H$6-'СЕТ СН'!$H$23</f>
        <v>967.92075012999999</v>
      </c>
      <c r="Q108" s="36">
        <f>SUMIFS(СВЦЭМ!$D$39:$D$782,СВЦЭМ!$A$39:$A$782,$A108,СВЦЭМ!$B$39:$B$782,Q$83)+'СЕТ СН'!$H$11+СВЦЭМ!$D$10+'СЕТ СН'!$H$6-'СЕТ СН'!$H$23</f>
        <v>967.70373551</v>
      </c>
      <c r="R108" s="36">
        <f>SUMIFS(СВЦЭМ!$D$39:$D$782,СВЦЭМ!$A$39:$A$782,$A108,СВЦЭМ!$B$39:$B$782,R$83)+'СЕТ СН'!$H$11+СВЦЭМ!$D$10+'СЕТ СН'!$H$6-'СЕТ СН'!$H$23</f>
        <v>953.68866148000006</v>
      </c>
      <c r="S108" s="36">
        <f>SUMIFS(СВЦЭМ!$D$39:$D$782,СВЦЭМ!$A$39:$A$782,$A108,СВЦЭМ!$B$39:$B$782,S$83)+'СЕТ СН'!$H$11+СВЦЭМ!$D$10+'СЕТ СН'!$H$6-'СЕТ СН'!$H$23</f>
        <v>927.75243172</v>
      </c>
      <c r="T108" s="36">
        <f>SUMIFS(СВЦЭМ!$D$39:$D$782,СВЦЭМ!$A$39:$A$782,$A108,СВЦЭМ!$B$39:$B$782,T$83)+'СЕТ СН'!$H$11+СВЦЭМ!$D$10+'СЕТ СН'!$H$6-'СЕТ СН'!$H$23</f>
        <v>878.96723651000002</v>
      </c>
      <c r="U108" s="36">
        <f>SUMIFS(СВЦЭМ!$D$39:$D$782,СВЦЭМ!$A$39:$A$782,$A108,СВЦЭМ!$B$39:$B$782,U$83)+'СЕТ СН'!$H$11+СВЦЭМ!$D$10+'СЕТ СН'!$H$6-'СЕТ СН'!$H$23</f>
        <v>860.57379200000003</v>
      </c>
      <c r="V108" s="36">
        <f>SUMIFS(СВЦЭМ!$D$39:$D$782,СВЦЭМ!$A$39:$A$782,$A108,СВЦЭМ!$B$39:$B$782,V$83)+'СЕТ СН'!$H$11+СВЦЭМ!$D$10+'СЕТ СН'!$H$6-'СЕТ СН'!$H$23</f>
        <v>872.97519465000005</v>
      </c>
      <c r="W108" s="36">
        <f>SUMIFS(СВЦЭМ!$D$39:$D$782,СВЦЭМ!$A$39:$A$782,$A108,СВЦЭМ!$B$39:$B$782,W$83)+'СЕТ СН'!$H$11+СВЦЭМ!$D$10+'СЕТ СН'!$H$6-'СЕТ СН'!$H$23</f>
        <v>902.12892775</v>
      </c>
      <c r="X108" s="36">
        <f>SUMIFS(СВЦЭМ!$D$39:$D$782,СВЦЭМ!$A$39:$A$782,$A108,СВЦЭМ!$B$39:$B$782,X$83)+'СЕТ СН'!$H$11+СВЦЭМ!$D$10+'СЕТ СН'!$H$6-'СЕТ СН'!$H$23</f>
        <v>875.02929371000005</v>
      </c>
      <c r="Y108" s="36">
        <f>SUMIFS(СВЦЭМ!$D$39:$D$782,СВЦЭМ!$A$39:$A$782,$A108,СВЦЭМ!$B$39:$B$782,Y$83)+'СЕТ СН'!$H$11+СВЦЭМ!$D$10+'СЕТ СН'!$H$6-'СЕТ СН'!$H$23</f>
        <v>893.01828180999996</v>
      </c>
    </row>
    <row r="109" spans="1:25" ht="15.75" x14ac:dyDescent="0.2">
      <c r="A109" s="35">
        <f t="shared" si="2"/>
        <v>44342</v>
      </c>
      <c r="B109" s="36">
        <f>SUMIFS(СВЦЭМ!$D$39:$D$782,СВЦЭМ!$A$39:$A$782,$A109,СВЦЭМ!$B$39:$B$782,B$83)+'СЕТ СН'!$H$11+СВЦЭМ!$D$10+'СЕТ СН'!$H$6-'СЕТ СН'!$H$23</f>
        <v>1010.16777387</v>
      </c>
      <c r="C109" s="36">
        <f>SUMIFS(СВЦЭМ!$D$39:$D$782,СВЦЭМ!$A$39:$A$782,$A109,СВЦЭМ!$B$39:$B$782,C$83)+'СЕТ СН'!$H$11+СВЦЭМ!$D$10+'СЕТ СН'!$H$6-'СЕТ СН'!$H$23</f>
        <v>1073.24221485</v>
      </c>
      <c r="D109" s="36">
        <f>SUMIFS(СВЦЭМ!$D$39:$D$782,СВЦЭМ!$A$39:$A$782,$A109,СВЦЭМ!$B$39:$B$782,D$83)+'СЕТ СН'!$H$11+СВЦЭМ!$D$10+'СЕТ СН'!$H$6-'СЕТ СН'!$H$23</f>
        <v>1120.2317912200001</v>
      </c>
      <c r="E109" s="36">
        <f>SUMIFS(СВЦЭМ!$D$39:$D$782,СВЦЭМ!$A$39:$A$782,$A109,СВЦЭМ!$B$39:$B$782,E$83)+'СЕТ СН'!$H$11+СВЦЭМ!$D$10+'СЕТ СН'!$H$6-'СЕТ СН'!$H$23</f>
        <v>1139.41624766</v>
      </c>
      <c r="F109" s="36">
        <f>SUMIFS(СВЦЭМ!$D$39:$D$782,СВЦЭМ!$A$39:$A$782,$A109,СВЦЭМ!$B$39:$B$782,F$83)+'СЕТ СН'!$H$11+СВЦЭМ!$D$10+'СЕТ СН'!$H$6-'СЕТ СН'!$H$23</f>
        <v>1152.1661850599999</v>
      </c>
      <c r="G109" s="36">
        <f>SUMIFS(СВЦЭМ!$D$39:$D$782,СВЦЭМ!$A$39:$A$782,$A109,СВЦЭМ!$B$39:$B$782,G$83)+'СЕТ СН'!$H$11+СВЦЭМ!$D$10+'СЕТ СН'!$H$6-'СЕТ СН'!$H$23</f>
        <v>1128.8306327499999</v>
      </c>
      <c r="H109" s="36">
        <f>SUMIFS(СВЦЭМ!$D$39:$D$782,СВЦЭМ!$A$39:$A$782,$A109,СВЦЭМ!$B$39:$B$782,H$83)+'СЕТ СН'!$H$11+СВЦЭМ!$D$10+'СЕТ СН'!$H$6-'СЕТ СН'!$H$23</f>
        <v>1072.2548924100001</v>
      </c>
      <c r="I109" s="36">
        <f>SUMIFS(СВЦЭМ!$D$39:$D$782,СВЦЭМ!$A$39:$A$782,$A109,СВЦЭМ!$B$39:$B$782,I$83)+'СЕТ СН'!$H$11+СВЦЭМ!$D$10+'СЕТ СН'!$H$6-'СЕТ СН'!$H$23</f>
        <v>979.20913688999997</v>
      </c>
      <c r="J109" s="36">
        <f>SUMIFS(СВЦЭМ!$D$39:$D$782,СВЦЭМ!$A$39:$A$782,$A109,СВЦЭМ!$B$39:$B$782,J$83)+'СЕТ СН'!$H$11+СВЦЭМ!$D$10+'СЕТ СН'!$H$6-'СЕТ СН'!$H$23</f>
        <v>927.67649067000002</v>
      </c>
      <c r="K109" s="36">
        <f>SUMIFS(СВЦЭМ!$D$39:$D$782,СВЦЭМ!$A$39:$A$782,$A109,СВЦЭМ!$B$39:$B$782,K$83)+'СЕТ СН'!$H$11+СВЦЭМ!$D$10+'СЕТ СН'!$H$6-'СЕТ СН'!$H$23</f>
        <v>878.61983683000005</v>
      </c>
      <c r="L109" s="36">
        <f>SUMIFS(СВЦЭМ!$D$39:$D$782,СВЦЭМ!$A$39:$A$782,$A109,СВЦЭМ!$B$39:$B$782,L$83)+'СЕТ СН'!$H$11+СВЦЭМ!$D$10+'СЕТ СН'!$H$6-'СЕТ СН'!$H$23</f>
        <v>876.68599302000007</v>
      </c>
      <c r="M109" s="36">
        <f>SUMIFS(СВЦЭМ!$D$39:$D$782,СВЦЭМ!$A$39:$A$782,$A109,СВЦЭМ!$B$39:$B$782,M$83)+'СЕТ СН'!$H$11+СВЦЭМ!$D$10+'СЕТ СН'!$H$6-'СЕТ СН'!$H$23</f>
        <v>884.36372110000002</v>
      </c>
      <c r="N109" s="36">
        <f>SUMIFS(СВЦЭМ!$D$39:$D$782,СВЦЭМ!$A$39:$A$782,$A109,СВЦЭМ!$B$39:$B$782,N$83)+'СЕТ СН'!$H$11+СВЦЭМ!$D$10+'СЕТ СН'!$H$6-'СЕТ СН'!$H$23</f>
        <v>929.77309964000005</v>
      </c>
      <c r="O109" s="36">
        <f>SUMIFS(СВЦЭМ!$D$39:$D$782,СВЦЭМ!$A$39:$A$782,$A109,СВЦЭМ!$B$39:$B$782,O$83)+'СЕТ СН'!$H$11+СВЦЭМ!$D$10+'СЕТ СН'!$H$6-'СЕТ СН'!$H$23</f>
        <v>968.83462856000006</v>
      </c>
      <c r="P109" s="36">
        <f>SUMIFS(СВЦЭМ!$D$39:$D$782,СВЦЭМ!$A$39:$A$782,$A109,СВЦЭМ!$B$39:$B$782,P$83)+'СЕТ СН'!$H$11+СВЦЭМ!$D$10+'СЕТ СН'!$H$6-'СЕТ СН'!$H$23</f>
        <v>978.00816341999996</v>
      </c>
      <c r="Q109" s="36">
        <f>SUMIFS(СВЦЭМ!$D$39:$D$782,СВЦЭМ!$A$39:$A$782,$A109,СВЦЭМ!$B$39:$B$782,Q$83)+'СЕТ СН'!$H$11+СВЦЭМ!$D$10+'СЕТ СН'!$H$6-'СЕТ СН'!$H$23</f>
        <v>975.93660006000005</v>
      </c>
      <c r="R109" s="36">
        <f>SUMIFS(СВЦЭМ!$D$39:$D$782,СВЦЭМ!$A$39:$A$782,$A109,СВЦЭМ!$B$39:$B$782,R$83)+'СЕТ СН'!$H$11+СВЦЭМ!$D$10+'СЕТ СН'!$H$6-'СЕТ СН'!$H$23</f>
        <v>960.53982113000006</v>
      </c>
      <c r="S109" s="36">
        <f>SUMIFS(СВЦЭМ!$D$39:$D$782,СВЦЭМ!$A$39:$A$782,$A109,СВЦЭМ!$B$39:$B$782,S$83)+'СЕТ СН'!$H$11+СВЦЭМ!$D$10+'СЕТ СН'!$H$6-'СЕТ СН'!$H$23</f>
        <v>939.85974597000006</v>
      </c>
      <c r="T109" s="36">
        <f>SUMIFS(СВЦЭМ!$D$39:$D$782,СВЦЭМ!$A$39:$A$782,$A109,СВЦЭМ!$B$39:$B$782,T$83)+'СЕТ СН'!$H$11+СВЦЭМ!$D$10+'СЕТ СН'!$H$6-'СЕТ СН'!$H$23</f>
        <v>888.96058583000001</v>
      </c>
      <c r="U109" s="36">
        <f>SUMIFS(СВЦЭМ!$D$39:$D$782,СВЦЭМ!$A$39:$A$782,$A109,СВЦЭМ!$B$39:$B$782,U$83)+'СЕТ СН'!$H$11+СВЦЭМ!$D$10+'СЕТ СН'!$H$6-'СЕТ СН'!$H$23</f>
        <v>859.39155343000004</v>
      </c>
      <c r="V109" s="36">
        <f>SUMIFS(СВЦЭМ!$D$39:$D$782,СВЦЭМ!$A$39:$A$782,$A109,СВЦЭМ!$B$39:$B$782,V$83)+'СЕТ СН'!$H$11+СВЦЭМ!$D$10+'СЕТ СН'!$H$6-'СЕТ СН'!$H$23</f>
        <v>862.29978197000003</v>
      </c>
      <c r="W109" s="36">
        <f>SUMIFS(СВЦЭМ!$D$39:$D$782,СВЦЭМ!$A$39:$A$782,$A109,СВЦЭМ!$B$39:$B$782,W$83)+'СЕТ СН'!$H$11+СВЦЭМ!$D$10+'СЕТ СН'!$H$6-'СЕТ СН'!$H$23</f>
        <v>875.71885121000003</v>
      </c>
      <c r="X109" s="36">
        <f>SUMIFS(СВЦЭМ!$D$39:$D$782,СВЦЭМ!$A$39:$A$782,$A109,СВЦЭМ!$B$39:$B$782,X$83)+'СЕТ СН'!$H$11+СВЦЭМ!$D$10+'СЕТ СН'!$H$6-'СЕТ СН'!$H$23</f>
        <v>872.09555281999997</v>
      </c>
      <c r="Y109" s="36">
        <f>SUMIFS(СВЦЭМ!$D$39:$D$782,СВЦЭМ!$A$39:$A$782,$A109,СВЦЭМ!$B$39:$B$782,Y$83)+'СЕТ СН'!$H$11+СВЦЭМ!$D$10+'СЕТ СН'!$H$6-'СЕТ СН'!$H$23</f>
        <v>902.40501753000001</v>
      </c>
    </row>
    <row r="110" spans="1:25" ht="15.75" x14ac:dyDescent="0.2">
      <c r="A110" s="35">
        <f t="shared" si="2"/>
        <v>44343</v>
      </c>
      <c r="B110" s="36">
        <f>SUMIFS(СВЦЭМ!$D$39:$D$782,СВЦЭМ!$A$39:$A$782,$A110,СВЦЭМ!$B$39:$B$782,B$83)+'СЕТ СН'!$H$11+СВЦЭМ!$D$10+'СЕТ СН'!$H$6-'СЕТ СН'!$H$23</f>
        <v>915.28622356000005</v>
      </c>
      <c r="C110" s="36">
        <f>SUMIFS(СВЦЭМ!$D$39:$D$782,СВЦЭМ!$A$39:$A$782,$A110,СВЦЭМ!$B$39:$B$782,C$83)+'СЕТ СН'!$H$11+СВЦЭМ!$D$10+'СЕТ СН'!$H$6-'СЕТ СН'!$H$23</f>
        <v>978.74349248999999</v>
      </c>
      <c r="D110" s="36">
        <f>SUMIFS(СВЦЭМ!$D$39:$D$782,СВЦЭМ!$A$39:$A$782,$A110,СВЦЭМ!$B$39:$B$782,D$83)+'СЕТ СН'!$H$11+СВЦЭМ!$D$10+'СЕТ СН'!$H$6-'СЕТ СН'!$H$23</f>
        <v>1022.65326481</v>
      </c>
      <c r="E110" s="36">
        <f>SUMIFS(СВЦЭМ!$D$39:$D$782,СВЦЭМ!$A$39:$A$782,$A110,СВЦЭМ!$B$39:$B$782,E$83)+'СЕТ СН'!$H$11+СВЦЭМ!$D$10+'СЕТ СН'!$H$6-'СЕТ СН'!$H$23</f>
        <v>1041.58575989</v>
      </c>
      <c r="F110" s="36">
        <f>SUMIFS(СВЦЭМ!$D$39:$D$782,СВЦЭМ!$A$39:$A$782,$A110,СВЦЭМ!$B$39:$B$782,F$83)+'СЕТ СН'!$H$11+СВЦЭМ!$D$10+'СЕТ СН'!$H$6-'СЕТ СН'!$H$23</f>
        <v>1045.0663261300001</v>
      </c>
      <c r="G110" s="36">
        <f>SUMIFS(СВЦЭМ!$D$39:$D$782,СВЦЭМ!$A$39:$A$782,$A110,СВЦЭМ!$B$39:$B$782,G$83)+'СЕТ СН'!$H$11+СВЦЭМ!$D$10+'СЕТ СН'!$H$6-'СЕТ СН'!$H$23</f>
        <v>1024.5908700999998</v>
      </c>
      <c r="H110" s="36">
        <f>SUMIFS(СВЦЭМ!$D$39:$D$782,СВЦЭМ!$A$39:$A$782,$A110,СВЦЭМ!$B$39:$B$782,H$83)+'СЕТ СН'!$H$11+СВЦЭМ!$D$10+'СЕТ СН'!$H$6-'СЕТ СН'!$H$23</f>
        <v>984.47639852999998</v>
      </c>
      <c r="I110" s="36">
        <f>SUMIFS(СВЦЭМ!$D$39:$D$782,СВЦЭМ!$A$39:$A$782,$A110,СВЦЭМ!$B$39:$B$782,I$83)+'СЕТ СН'!$H$11+СВЦЭМ!$D$10+'СЕТ СН'!$H$6-'СЕТ СН'!$H$23</f>
        <v>925.34889444999999</v>
      </c>
      <c r="J110" s="36">
        <f>SUMIFS(СВЦЭМ!$D$39:$D$782,СВЦЭМ!$A$39:$A$782,$A110,СВЦЭМ!$B$39:$B$782,J$83)+'СЕТ СН'!$H$11+СВЦЭМ!$D$10+'СЕТ СН'!$H$6-'СЕТ СН'!$H$23</f>
        <v>893.30532010000002</v>
      </c>
      <c r="K110" s="36">
        <f>SUMIFS(СВЦЭМ!$D$39:$D$782,СВЦЭМ!$A$39:$A$782,$A110,СВЦЭМ!$B$39:$B$782,K$83)+'СЕТ СН'!$H$11+СВЦЭМ!$D$10+'СЕТ СН'!$H$6-'СЕТ СН'!$H$23</f>
        <v>884.00086618</v>
      </c>
      <c r="L110" s="36">
        <f>SUMIFS(СВЦЭМ!$D$39:$D$782,СВЦЭМ!$A$39:$A$782,$A110,СВЦЭМ!$B$39:$B$782,L$83)+'СЕТ СН'!$H$11+СВЦЭМ!$D$10+'СЕТ СН'!$H$6-'СЕТ СН'!$H$23</f>
        <v>891.42286883999998</v>
      </c>
      <c r="M110" s="36">
        <f>SUMIFS(СВЦЭМ!$D$39:$D$782,СВЦЭМ!$A$39:$A$782,$A110,СВЦЭМ!$B$39:$B$782,M$83)+'СЕТ СН'!$H$11+СВЦЭМ!$D$10+'СЕТ СН'!$H$6-'СЕТ СН'!$H$23</f>
        <v>899.50063051999996</v>
      </c>
      <c r="N110" s="36">
        <f>SUMIFS(СВЦЭМ!$D$39:$D$782,СВЦЭМ!$A$39:$A$782,$A110,СВЦЭМ!$B$39:$B$782,N$83)+'СЕТ СН'!$H$11+СВЦЭМ!$D$10+'СЕТ СН'!$H$6-'СЕТ СН'!$H$23</f>
        <v>948.05509176999999</v>
      </c>
      <c r="O110" s="36">
        <f>SUMIFS(СВЦЭМ!$D$39:$D$782,СВЦЭМ!$A$39:$A$782,$A110,СВЦЭМ!$B$39:$B$782,O$83)+'СЕТ СН'!$H$11+СВЦЭМ!$D$10+'СЕТ СН'!$H$6-'СЕТ СН'!$H$23</f>
        <v>989.80877996000004</v>
      </c>
      <c r="P110" s="36">
        <f>SUMIFS(СВЦЭМ!$D$39:$D$782,СВЦЭМ!$A$39:$A$782,$A110,СВЦЭМ!$B$39:$B$782,P$83)+'СЕТ СН'!$H$11+СВЦЭМ!$D$10+'СЕТ СН'!$H$6-'СЕТ СН'!$H$23</f>
        <v>1006.32910193</v>
      </c>
      <c r="Q110" s="36">
        <f>SUMIFS(СВЦЭМ!$D$39:$D$782,СВЦЭМ!$A$39:$A$782,$A110,СВЦЭМ!$B$39:$B$782,Q$83)+'СЕТ СН'!$H$11+СВЦЭМ!$D$10+'СЕТ СН'!$H$6-'СЕТ СН'!$H$23</f>
        <v>1005.39914179</v>
      </c>
      <c r="R110" s="36">
        <f>SUMIFS(СВЦЭМ!$D$39:$D$782,СВЦЭМ!$A$39:$A$782,$A110,СВЦЭМ!$B$39:$B$782,R$83)+'СЕТ СН'!$H$11+СВЦЭМ!$D$10+'СЕТ СН'!$H$6-'СЕТ СН'!$H$23</f>
        <v>997.55350679000003</v>
      </c>
      <c r="S110" s="36">
        <f>SUMIFS(СВЦЭМ!$D$39:$D$782,СВЦЭМ!$A$39:$A$782,$A110,СВЦЭМ!$B$39:$B$782,S$83)+'СЕТ СН'!$H$11+СВЦЭМ!$D$10+'СЕТ СН'!$H$6-'СЕТ СН'!$H$23</f>
        <v>971.04968277</v>
      </c>
      <c r="T110" s="36">
        <f>SUMIFS(СВЦЭМ!$D$39:$D$782,СВЦЭМ!$A$39:$A$782,$A110,СВЦЭМ!$B$39:$B$782,T$83)+'СЕТ СН'!$H$11+СВЦЭМ!$D$10+'СЕТ СН'!$H$6-'СЕТ СН'!$H$23</f>
        <v>918.68715693000001</v>
      </c>
      <c r="U110" s="36">
        <f>SUMIFS(СВЦЭМ!$D$39:$D$782,СВЦЭМ!$A$39:$A$782,$A110,СВЦЭМ!$B$39:$B$782,U$83)+'СЕТ СН'!$H$11+СВЦЭМ!$D$10+'СЕТ СН'!$H$6-'СЕТ СН'!$H$23</f>
        <v>879.91497279999999</v>
      </c>
      <c r="V110" s="36">
        <f>SUMIFS(СВЦЭМ!$D$39:$D$782,СВЦЭМ!$A$39:$A$782,$A110,СВЦЭМ!$B$39:$B$782,V$83)+'СЕТ СН'!$H$11+СВЦЭМ!$D$10+'СЕТ СН'!$H$6-'СЕТ СН'!$H$23</f>
        <v>900.70267520000004</v>
      </c>
      <c r="W110" s="36">
        <f>SUMIFS(СВЦЭМ!$D$39:$D$782,СВЦЭМ!$A$39:$A$782,$A110,СВЦЭМ!$B$39:$B$782,W$83)+'СЕТ СН'!$H$11+СВЦЭМ!$D$10+'СЕТ СН'!$H$6-'СЕТ СН'!$H$23</f>
        <v>926.51235091000001</v>
      </c>
      <c r="X110" s="36">
        <f>SUMIFS(СВЦЭМ!$D$39:$D$782,СВЦЭМ!$A$39:$A$782,$A110,СВЦЭМ!$B$39:$B$782,X$83)+'СЕТ СН'!$H$11+СВЦЭМ!$D$10+'СЕТ СН'!$H$6-'СЕТ СН'!$H$23</f>
        <v>916.37642747999996</v>
      </c>
      <c r="Y110" s="36">
        <f>SUMIFS(СВЦЭМ!$D$39:$D$782,СВЦЭМ!$A$39:$A$782,$A110,СВЦЭМ!$B$39:$B$782,Y$83)+'СЕТ СН'!$H$11+СВЦЭМ!$D$10+'СЕТ СН'!$H$6-'СЕТ СН'!$H$23</f>
        <v>924.87304599000004</v>
      </c>
    </row>
    <row r="111" spans="1:25" ht="15.75" x14ac:dyDescent="0.2">
      <c r="A111" s="35">
        <f t="shared" si="2"/>
        <v>44344</v>
      </c>
      <c r="B111" s="36">
        <f>SUMIFS(СВЦЭМ!$D$39:$D$782,СВЦЭМ!$A$39:$A$782,$A111,СВЦЭМ!$B$39:$B$782,B$83)+'СЕТ СН'!$H$11+СВЦЭМ!$D$10+'СЕТ СН'!$H$6-'СЕТ СН'!$H$23</f>
        <v>903.57579540000006</v>
      </c>
      <c r="C111" s="36">
        <f>SUMIFS(СВЦЭМ!$D$39:$D$782,СВЦЭМ!$A$39:$A$782,$A111,СВЦЭМ!$B$39:$B$782,C$83)+'СЕТ СН'!$H$11+СВЦЭМ!$D$10+'СЕТ СН'!$H$6-'СЕТ СН'!$H$23</f>
        <v>960.55461242000001</v>
      </c>
      <c r="D111" s="36">
        <f>SUMIFS(СВЦЭМ!$D$39:$D$782,СВЦЭМ!$A$39:$A$782,$A111,СВЦЭМ!$B$39:$B$782,D$83)+'СЕТ СН'!$H$11+СВЦЭМ!$D$10+'СЕТ СН'!$H$6-'СЕТ СН'!$H$23</f>
        <v>997.41660920000004</v>
      </c>
      <c r="E111" s="36">
        <f>SUMIFS(СВЦЭМ!$D$39:$D$782,СВЦЭМ!$A$39:$A$782,$A111,СВЦЭМ!$B$39:$B$782,E$83)+'СЕТ СН'!$H$11+СВЦЭМ!$D$10+'СЕТ СН'!$H$6-'СЕТ СН'!$H$23</f>
        <v>1011.52321296</v>
      </c>
      <c r="F111" s="36">
        <f>SUMIFS(СВЦЭМ!$D$39:$D$782,СВЦЭМ!$A$39:$A$782,$A111,СВЦЭМ!$B$39:$B$782,F$83)+'СЕТ СН'!$H$11+СВЦЭМ!$D$10+'СЕТ СН'!$H$6-'СЕТ СН'!$H$23</f>
        <v>1017.45880688</v>
      </c>
      <c r="G111" s="36">
        <f>SUMIFS(СВЦЭМ!$D$39:$D$782,СВЦЭМ!$A$39:$A$782,$A111,СВЦЭМ!$B$39:$B$782,G$83)+'СЕТ СН'!$H$11+СВЦЭМ!$D$10+'СЕТ СН'!$H$6-'СЕТ СН'!$H$23</f>
        <v>998.18740887000001</v>
      </c>
      <c r="H111" s="36">
        <f>SUMIFS(СВЦЭМ!$D$39:$D$782,СВЦЭМ!$A$39:$A$782,$A111,СВЦЭМ!$B$39:$B$782,H$83)+'СЕТ СН'!$H$11+СВЦЭМ!$D$10+'СЕТ СН'!$H$6-'СЕТ СН'!$H$23</f>
        <v>966.74910890000001</v>
      </c>
      <c r="I111" s="36">
        <f>SUMIFS(СВЦЭМ!$D$39:$D$782,СВЦЭМ!$A$39:$A$782,$A111,СВЦЭМ!$B$39:$B$782,I$83)+'СЕТ СН'!$H$11+СВЦЭМ!$D$10+'СЕТ СН'!$H$6-'СЕТ СН'!$H$23</f>
        <v>889.88053450000007</v>
      </c>
      <c r="J111" s="36">
        <f>SUMIFS(СВЦЭМ!$D$39:$D$782,СВЦЭМ!$A$39:$A$782,$A111,СВЦЭМ!$B$39:$B$782,J$83)+'СЕТ СН'!$H$11+СВЦЭМ!$D$10+'СЕТ СН'!$H$6-'СЕТ СН'!$H$23</f>
        <v>841.55406476999997</v>
      </c>
      <c r="K111" s="36">
        <f>SUMIFS(СВЦЭМ!$D$39:$D$782,СВЦЭМ!$A$39:$A$782,$A111,СВЦЭМ!$B$39:$B$782,K$83)+'СЕТ СН'!$H$11+СВЦЭМ!$D$10+'СЕТ СН'!$H$6-'СЕТ СН'!$H$23</f>
        <v>871.82569855999998</v>
      </c>
      <c r="L111" s="36">
        <f>SUMIFS(СВЦЭМ!$D$39:$D$782,СВЦЭМ!$A$39:$A$782,$A111,СВЦЭМ!$B$39:$B$782,L$83)+'СЕТ СН'!$H$11+СВЦЭМ!$D$10+'СЕТ СН'!$H$6-'СЕТ СН'!$H$23</f>
        <v>860.41484921000006</v>
      </c>
      <c r="M111" s="36">
        <f>SUMIFS(СВЦЭМ!$D$39:$D$782,СВЦЭМ!$A$39:$A$782,$A111,СВЦЭМ!$B$39:$B$782,M$83)+'СЕТ СН'!$H$11+СВЦЭМ!$D$10+'СЕТ СН'!$H$6-'СЕТ СН'!$H$23</f>
        <v>855.7003886</v>
      </c>
      <c r="N111" s="36">
        <f>SUMIFS(СВЦЭМ!$D$39:$D$782,СВЦЭМ!$A$39:$A$782,$A111,СВЦЭМ!$B$39:$B$782,N$83)+'СЕТ СН'!$H$11+СВЦЭМ!$D$10+'СЕТ СН'!$H$6-'СЕТ СН'!$H$23</f>
        <v>874.64234494000004</v>
      </c>
      <c r="O111" s="36">
        <f>SUMIFS(СВЦЭМ!$D$39:$D$782,СВЦЭМ!$A$39:$A$782,$A111,СВЦЭМ!$B$39:$B$782,O$83)+'СЕТ СН'!$H$11+СВЦЭМ!$D$10+'СЕТ СН'!$H$6-'СЕТ СН'!$H$23</f>
        <v>921.07817153999997</v>
      </c>
      <c r="P111" s="36">
        <f>SUMIFS(СВЦЭМ!$D$39:$D$782,СВЦЭМ!$A$39:$A$782,$A111,СВЦЭМ!$B$39:$B$782,P$83)+'СЕТ СН'!$H$11+СВЦЭМ!$D$10+'СЕТ СН'!$H$6-'СЕТ СН'!$H$23</f>
        <v>935.91937629000006</v>
      </c>
      <c r="Q111" s="36">
        <f>SUMIFS(СВЦЭМ!$D$39:$D$782,СВЦЭМ!$A$39:$A$782,$A111,СВЦЭМ!$B$39:$B$782,Q$83)+'СЕТ СН'!$H$11+СВЦЭМ!$D$10+'СЕТ СН'!$H$6-'СЕТ СН'!$H$23</f>
        <v>939.26375901000006</v>
      </c>
      <c r="R111" s="36">
        <f>SUMIFS(СВЦЭМ!$D$39:$D$782,СВЦЭМ!$A$39:$A$782,$A111,СВЦЭМ!$B$39:$B$782,R$83)+'СЕТ СН'!$H$11+СВЦЭМ!$D$10+'СЕТ СН'!$H$6-'СЕТ СН'!$H$23</f>
        <v>943.98766506000004</v>
      </c>
      <c r="S111" s="36">
        <f>SUMIFS(СВЦЭМ!$D$39:$D$782,СВЦЭМ!$A$39:$A$782,$A111,СВЦЭМ!$B$39:$B$782,S$83)+'СЕТ СН'!$H$11+СВЦЭМ!$D$10+'СЕТ СН'!$H$6-'СЕТ СН'!$H$23</f>
        <v>931.40595635</v>
      </c>
      <c r="T111" s="36">
        <f>SUMIFS(СВЦЭМ!$D$39:$D$782,СВЦЭМ!$A$39:$A$782,$A111,СВЦЭМ!$B$39:$B$782,T$83)+'СЕТ СН'!$H$11+СВЦЭМ!$D$10+'СЕТ СН'!$H$6-'СЕТ СН'!$H$23</f>
        <v>868.39907278999999</v>
      </c>
      <c r="U111" s="36">
        <f>SUMIFS(СВЦЭМ!$D$39:$D$782,СВЦЭМ!$A$39:$A$782,$A111,СВЦЭМ!$B$39:$B$782,U$83)+'СЕТ СН'!$H$11+СВЦЭМ!$D$10+'СЕТ СН'!$H$6-'СЕТ СН'!$H$23</f>
        <v>876.78212764</v>
      </c>
      <c r="V111" s="36">
        <f>SUMIFS(СВЦЭМ!$D$39:$D$782,СВЦЭМ!$A$39:$A$782,$A111,СВЦЭМ!$B$39:$B$782,V$83)+'СЕТ СН'!$H$11+СВЦЭМ!$D$10+'СЕТ СН'!$H$6-'СЕТ СН'!$H$23</f>
        <v>885.67657657999996</v>
      </c>
      <c r="W111" s="36">
        <f>SUMIFS(СВЦЭМ!$D$39:$D$782,СВЦЭМ!$A$39:$A$782,$A111,СВЦЭМ!$B$39:$B$782,W$83)+'СЕТ СН'!$H$11+СВЦЭМ!$D$10+'СЕТ СН'!$H$6-'СЕТ СН'!$H$23</f>
        <v>910.74070388999996</v>
      </c>
      <c r="X111" s="36">
        <f>SUMIFS(СВЦЭМ!$D$39:$D$782,СВЦЭМ!$A$39:$A$782,$A111,СВЦЭМ!$B$39:$B$782,X$83)+'СЕТ СН'!$H$11+СВЦЭМ!$D$10+'СЕТ СН'!$H$6-'СЕТ СН'!$H$23</f>
        <v>903.40093039999999</v>
      </c>
      <c r="Y111" s="36">
        <f>SUMIFS(СВЦЭМ!$D$39:$D$782,СВЦЭМ!$A$39:$A$782,$A111,СВЦЭМ!$B$39:$B$782,Y$83)+'СЕТ СН'!$H$11+СВЦЭМ!$D$10+'СЕТ СН'!$H$6-'СЕТ СН'!$H$23</f>
        <v>856.60613788000001</v>
      </c>
    </row>
    <row r="112" spans="1:25" ht="15.75" x14ac:dyDescent="0.2">
      <c r="A112" s="35">
        <f t="shared" si="2"/>
        <v>44345</v>
      </c>
      <c r="B112" s="36">
        <f>SUMIFS(СВЦЭМ!$D$39:$D$782,СВЦЭМ!$A$39:$A$782,$A112,СВЦЭМ!$B$39:$B$782,B$83)+'СЕТ СН'!$H$11+СВЦЭМ!$D$10+'СЕТ СН'!$H$6-'СЕТ СН'!$H$23</f>
        <v>905.21328851999999</v>
      </c>
      <c r="C112" s="36">
        <f>SUMIFS(СВЦЭМ!$D$39:$D$782,СВЦЭМ!$A$39:$A$782,$A112,СВЦЭМ!$B$39:$B$782,C$83)+'СЕТ СН'!$H$11+СВЦЭМ!$D$10+'СЕТ СН'!$H$6-'СЕТ СН'!$H$23</f>
        <v>908.13739721000002</v>
      </c>
      <c r="D112" s="36">
        <f>SUMIFS(СВЦЭМ!$D$39:$D$782,СВЦЭМ!$A$39:$A$782,$A112,СВЦЭМ!$B$39:$B$782,D$83)+'СЕТ СН'!$H$11+СВЦЭМ!$D$10+'СЕТ СН'!$H$6-'СЕТ СН'!$H$23</f>
        <v>955.50178857000003</v>
      </c>
      <c r="E112" s="36">
        <f>SUMIFS(СВЦЭМ!$D$39:$D$782,СВЦЭМ!$A$39:$A$782,$A112,СВЦЭМ!$B$39:$B$782,E$83)+'СЕТ СН'!$H$11+СВЦЭМ!$D$10+'СЕТ СН'!$H$6-'СЕТ СН'!$H$23</f>
        <v>953.88480101000005</v>
      </c>
      <c r="F112" s="36">
        <f>SUMIFS(СВЦЭМ!$D$39:$D$782,СВЦЭМ!$A$39:$A$782,$A112,СВЦЭМ!$B$39:$B$782,F$83)+'СЕТ СН'!$H$11+СВЦЭМ!$D$10+'СЕТ СН'!$H$6-'СЕТ СН'!$H$23</f>
        <v>948.85188885000002</v>
      </c>
      <c r="G112" s="36">
        <f>SUMIFS(СВЦЭМ!$D$39:$D$782,СВЦЭМ!$A$39:$A$782,$A112,СВЦЭМ!$B$39:$B$782,G$83)+'СЕТ СН'!$H$11+СВЦЭМ!$D$10+'СЕТ СН'!$H$6-'СЕТ СН'!$H$23</f>
        <v>956.50864360000003</v>
      </c>
      <c r="H112" s="36">
        <f>SUMIFS(СВЦЭМ!$D$39:$D$782,СВЦЭМ!$A$39:$A$782,$A112,СВЦЭМ!$B$39:$B$782,H$83)+'СЕТ СН'!$H$11+СВЦЭМ!$D$10+'СЕТ СН'!$H$6-'СЕТ СН'!$H$23</f>
        <v>952.30105655</v>
      </c>
      <c r="I112" s="36">
        <f>SUMIFS(СВЦЭМ!$D$39:$D$782,СВЦЭМ!$A$39:$A$782,$A112,СВЦЭМ!$B$39:$B$782,I$83)+'СЕТ СН'!$H$11+СВЦЭМ!$D$10+'СЕТ СН'!$H$6-'СЕТ СН'!$H$23</f>
        <v>895.46472630000005</v>
      </c>
      <c r="J112" s="36">
        <f>SUMIFS(СВЦЭМ!$D$39:$D$782,СВЦЭМ!$A$39:$A$782,$A112,СВЦЭМ!$B$39:$B$782,J$83)+'СЕТ СН'!$H$11+СВЦЭМ!$D$10+'СЕТ СН'!$H$6-'СЕТ СН'!$H$23</f>
        <v>830.45217596999998</v>
      </c>
      <c r="K112" s="36">
        <f>SUMIFS(СВЦЭМ!$D$39:$D$782,СВЦЭМ!$A$39:$A$782,$A112,СВЦЭМ!$B$39:$B$782,K$83)+'СЕТ СН'!$H$11+СВЦЭМ!$D$10+'СЕТ СН'!$H$6-'СЕТ СН'!$H$23</f>
        <v>790.32804749000002</v>
      </c>
      <c r="L112" s="36">
        <f>SUMIFS(СВЦЭМ!$D$39:$D$782,СВЦЭМ!$A$39:$A$782,$A112,СВЦЭМ!$B$39:$B$782,L$83)+'СЕТ СН'!$H$11+СВЦЭМ!$D$10+'СЕТ СН'!$H$6-'СЕТ СН'!$H$23</f>
        <v>782.03736576000006</v>
      </c>
      <c r="M112" s="36">
        <f>SUMIFS(СВЦЭМ!$D$39:$D$782,СВЦЭМ!$A$39:$A$782,$A112,СВЦЭМ!$B$39:$B$782,M$83)+'СЕТ СН'!$H$11+СВЦЭМ!$D$10+'СЕТ СН'!$H$6-'СЕТ СН'!$H$23</f>
        <v>781.85051397000007</v>
      </c>
      <c r="N112" s="36">
        <f>SUMIFS(СВЦЭМ!$D$39:$D$782,СВЦЭМ!$A$39:$A$782,$A112,СВЦЭМ!$B$39:$B$782,N$83)+'СЕТ СН'!$H$11+СВЦЭМ!$D$10+'СЕТ СН'!$H$6-'СЕТ СН'!$H$23</f>
        <v>835.06339255</v>
      </c>
      <c r="O112" s="36">
        <f>SUMIFS(СВЦЭМ!$D$39:$D$782,СВЦЭМ!$A$39:$A$782,$A112,СВЦЭМ!$B$39:$B$782,O$83)+'СЕТ СН'!$H$11+СВЦЭМ!$D$10+'СЕТ СН'!$H$6-'СЕТ СН'!$H$23</f>
        <v>855.94007285999999</v>
      </c>
      <c r="P112" s="36">
        <f>SUMIFS(СВЦЭМ!$D$39:$D$782,СВЦЭМ!$A$39:$A$782,$A112,СВЦЭМ!$B$39:$B$782,P$83)+'СЕТ СН'!$H$11+СВЦЭМ!$D$10+'СЕТ СН'!$H$6-'СЕТ СН'!$H$23</f>
        <v>880.29068768000002</v>
      </c>
      <c r="Q112" s="36">
        <f>SUMIFS(СВЦЭМ!$D$39:$D$782,СВЦЭМ!$A$39:$A$782,$A112,СВЦЭМ!$B$39:$B$782,Q$83)+'СЕТ СН'!$H$11+СВЦЭМ!$D$10+'СЕТ СН'!$H$6-'СЕТ СН'!$H$23</f>
        <v>878.20947572</v>
      </c>
      <c r="R112" s="36">
        <f>SUMIFS(СВЦЭМ!$D$39:$D$782,СВЦЭМ!$A$39:$A$782,$A112,СВЦЭМ!$B$39:$B$782,R$83)+'СЕТ СН'!$H$11+СВЦЭМ!$D$10+'СЕТ СН'!$H$6-'СЕТ СН'!$H$23</f>
        <v>874.72838156</v>
      </c>
      <c r="S112" s="36">
        <f>SUMIFS(СВЦЭМ!$D$39:$D$782,СВЦЭМ!$A$39:$A$782,$A112,СВЦЭМ!$B$39:$B$782,S$83)+'СЕТ СН'!$H$11+СВЦЭМ!$D$10+'СЕТ СН'!$H$6-'СЕТ СН'!$H$23</f>
        <v>903.41680336000002</v>
      </c>
      <c r="T112" s="36">
        <f>SUMIFS(СВЦЭМ!$D$39:$D$782,СВЦЭМ!$A$39:$A$782,$A112,СВЦЭМ!$B$39:$B$782,T$83)+'СЕТ СН'!$H$11+СВЦЭМ!$D$10+'СЕТ СН'!$H$6-'СЕТ СН'!$H$23</f>
        <v>860.77994791000003</v>
      </c>
      <c r="U112" s="36">
        <f>SUMIFS(СВЦЭМ!$D$39:$D$782,СВЦЭМ!$A$39:$A$782,$A112,СВЦЭМ!$B$39:$B$782,U$83)+'СЕТ СН'!$H$11+СВЦЭМ!$D$10+'СЕТ СН'!$H$6-'СЕТ СН'!$H$23</f>
        <v>809.78485721000004</v>
      </c>
      <c r="V112" s="36">
        <f>SUMIFS(СВЦЭМ!$D$39:$D$782,СВЦЭМ!$A$39:$A$782,$A112,СВЦЭМ!$B$39:$B$782,V$83)+'СЕТ СН'!$H$11+СВЦЭМ!$D$10+'СЕТ СН'!$H$6-'СЕТ СН'!$H$23</f>
        <v>783.37817196000003</v>
      </c>
      <c r="W112" s="36">
        <f>SUMIFS(СВЦЭМ!$D$39:$D$782,СВЦЭМ!$A$39:$A$782,$A112,СВЦЭМ!$B$39:$B$782,W$83)+'СЕТ СН'!$H$11+СВЦЭМ!$D$10+'СЕТ СН'!$H$6-'СЕТ СН'!$H$23</f>
        <v>806.31874508999999</v>
      </c>
      <c r="X112" s="36">
        <f>SUMIFS(СВЦЭМ!$D$39:$D$782,СВЦЭМ!$A$39:$A$782,$A112,СВЦЭМ!$B$39:$B$782,X$83)+'СЕТ СН'!$H$11+СВЦЭМ!$D$10+'СЕТ СН'!$H$6-'СЕТ СН'!$H$23</f>
        <v>793.78483040000003</v>
      </c>
      <c r="Y112" s="36">
        <f>SUMIFS(СВЦЭМ!$D$39:$D$782,СВЦЭМ!$A$39:$A$782,$A112,СВЦЭМ!$B$39:$B$782,Y$83)+'СЕТ СН'!$H$11+СВЦЭМ!$D$10+'СЕТ СН'!$H$6-'СЕТ СН'!$H$23</f>
        <v>787.55588383999998</v>
      </c>
    </row>
    <row r="113" spans="1:27" ht="15.75" x14ac:dyDescent="0.2">
      <c r="A113" s="35">
        <f t="shared" si="2"/>
        <v>44346</v>
      </c>
      <c r="B113" s="36">
        <f>SUMIFS(СВЦЭМ!$D$39:$D$782,СВЦЭМ!$A$39:$A$782,$A113,СВЦЭМ!$B$39:$B$782,B$83)+'СЕТ СН'!$H$11+СВЦЭМ!$D$10+'СЕТ СН'!$H$6-'СЕТ СН'!$H$23</f>
        <v>833.16337742999997</v>
      </c>
      <c r="C113" s="36">
        <f>SUMIFS(СВЦЭМ!$D$39:$D$782,СВЦЭМ!$A$39:$A$782,$A113,СВЦЭМ!$B$39:$B$782,C$83)+'СЕТ СН'!$H$11+СВЦЭМ!$D$10+'СЕТ СН'!$H$6-'СЕТ СН'!$H$23</f>
        <v>900.53922956999997</v>
      </c>
      <c r="D113" s="36">
        <f>SUMIFS(СВЦЭМ!$D$39:$D$782,СВЦЭМ!$A$39:$A$782,$A113,СВЦЭМ!$B$39:$B$782,D$83)+'СЕТ СН'!$H$11+СВЦЭМ!$D$10+'СЕТ СН'!$H$6-'СЕТ СН'!$H$23</f>
        <v>941.91602194000006</v>
      </c>
      <c r="E113" s="36">
        <f>SUMIFS(СВЦЭМ!$D$39:$D$782,СВЦЭМ!$A$39:$A$782,$A113,СВЦЭМ!$B$39:$B$782,E$83)+'СЕТ СН'!$H$11+СВЦЭМ!$D$10+'СЕТ СН'!$H$6-'СЕТ СН'!$H$23</f>
        <v>956.50047923</v>
      </c>
      <c r="F113" s="36">
        <f>SUMIFS(СВЦЭМ!$D$39:$D$782,СВЦЭМ!$A$39:$A$782,$A113,СВЦЭМ!$B$39:$B$782,F$83)+'СЕТ СН'!$H$11+СВЦЭМ!$D$10+'СЕТ СН'!$H$6-'СЕТ СН'!$H$23</f>
        <v>979.50020989000006</v>
      </c>
      <c r="G113" s="36">
        <f>SUMIFS(СВЦЭМ!$D$39:$D$782,СВЦЭМ!$A$39:$A$782,$A113,СВЦЭМ!$B$39:$B$782,G$83)+'СЕТ СН'!$H$11+СВЦЭМ!$D$10+'СЕТ СН'!$H$6-'СЕТ СН'!$H$23</f>
        <v>981.06388562000006</v>
      </c>
      <c r="H113" s="36">
        <f>SUMIFS(СВЦЭМ!$D$39:$D$782,СВЦЭМ!$A$39:$A$782,$A113,СВЦЭМ!$B$39:$B$782,H$83)+'СЕТ СН'!$H$11+СВЦЭМ!$D$10+'СЕТ СН'!$H$6-'СЕТ СН'!$H$23</f>
        <v>955.49294585999996</v>
      </c>
      <c r="I113" s="36">
        <f>SUMIFS(СВЦЭМ!$D$39:$D$782,СВЦЭМ!$A$39:$A$782,$A113,СВЦЭМ!$B$39:$B$782,I$83)+'СЕТ СН'!$H$11+СВЦЭМ!$D$10+'СЕТ СН'!$H$6-'СЕТ СН'!$H$23</f>
        <v>883.04795423999997</v>
      </c>
      <c r="J113" s="36">
        <f>SUMIFS(СВЦЭМ!$D$39:$D$782,СВЦЭМ!$A$39:$A$782,$A113,СВЦЭМ!$B$39:$B$782,J$83)+'СЕТ СН'!$H$11+СВЦЭМ!$D$10+'СЕТ СН'!$H$6-'СЕТ СН'!$H$23</f>
        <v>816.33121466</v>
      </c>
      <c r="K113" s="36">
        <f>SUMIFS(СВЦЭМ!$D$39:$D$782,СВЦЭМ!$A$39:$A$782,$A113,СВЦЭМ!$B$39:$B$782,K$83)+'СЕТ СН'!$H$11+СВЦЭМ!$D$10+'СЕТ СН'!$H$6-'СЕТ СН'!$H$23</f>
        <v>768.48582915999998</v>
      </c>
      <c r="L113" s="36">
        <f>SUMIFS(СВЦЭМ!$D$39:$D$782,СВЦЭМ!$A$39:$A$782,$A113,СВЦЭМ!$B$39:$B$782,L$83)+'СЕТ СН'!$H$11+СВЦЭМ!$D$10+'СЕТ СН'!$H$6-'СЕТ СН'!$H$23</f>
        <v>756.16941522000002</v>
      </c>
      <c r="M113" s="36">
        <f>SUMIFS(СВЦЭМ!$D$39:$D$782,СВЦЭМ!$A$39:$A$782,$A113,СВЦЭМ!$B$39:$B$782,M$83)+'СЕТ СН'!$H$11+СВЦЭМ!$D$10+'СЕТ СН'!$H$6-'СЕТ СН'!$H$23</f>
        <v>768.48982339999998</v>
      </c>
      <c r="N113" s="36">
        <f>SUMIFS(СВЦЭМ!$D$39:$D$782,СВЦЭМ!$A$39:$A$782,$A113,СВЦЭМ!$B$39:$B$782,N$83)+'СЕТ СН'!$H$11+СВЦЭМ!$D$10+'СЕТ СН'!$H$6-'СЕТ СН'!$H$23</f>
        <v>828.61751751999998</v>
      </c>
      <c r="O113" s="36">
        <f>SUMIFS(СВЦЭМ!$D$39:$D$782,СВЦЭМ!$A$39:$A$782,$A113,СВЦЭМ!$B$39:$B$782,O$83)+'СЕТ СН'!$H$11+СВЦЭМ!$D$10+'СЕТ СН'!$H$6-'СЕТ СН'!$H$23</f>
        <v>863.09317440999996</v>
      </c>
      <c r="P113" s="36">
        <f>SUMIFS(СВЦЭМ!$D$39:$D$782,СВЦЭМ!$A$39:$A$782,$A113,СВЦЭМ!$B$39:$B$782,P$83)+'СЕТ СН'!$H$11+СВЦЭМ!$D$10+'СЕТ СН'!$H$6-'СЕТ СН'!$H$23</f>
        <v>881.57107330999997</v>
      </c>
      <c r="Q113" s="36">
        <f>SUMIFS(СВЦЭМ!$D$39:$D$782,СВЦЭМ!$A$39:$A$782,$A113,СВЦЭМ!$B$39:$B$782,Q$83)+'СЕТ СН'!$H$11+СВЦЭМ!$D$10+'СЕТ СН'!$H$6-'СЕТ СН'!$H$23</f>
        <v>874.33924017000004</v>
      </c>
      <c r="R113" s="36">
        <f>SUMIFS(СВЦЭМ!$D$39:$D$782,СВЦЭМ!$A$39:$A$782,$A113,СВЦЭМ!$B$39:$B$782,R$83)+'СЕТ СН'!$H$11+СВЦЭМ!$D$10+'СЕТ СН'!$H$6-'СЕТ СН'!$H$23</f>
        <v>854.51838039000006</v>
      </c>
      <c r="S113" s="36">
        <f>SUMIFS(СВЦЭМ!$D$39:$D$782,СВЦЭМ!$A$39:$A$782,$A113,СВЦЭМ!$B$39:$B$782,S$83)+'СЕТ СН'!$H$11+СВЦЭМ!$D$10+'СЕТ СН'!$H$6-'СЕТ СН'!$H$23</f>
        <v>830.59536206000007</v>
      </c>
      <c r="T113" s="36">
        <f>SUMIFS(СВЦЭМ!$D$39:$D$782,СВЦЭМ!$A$39:$A$782,$A113,СВЦЭМ!$B$39:$B$782,T$83)+'СЕТ СН'!$H$11+СВЦЭМ!$D$10+'СЕТ СН'!$H$6-'СЕТ СН'!$H$23</f>
        <v>781.96074425000006</v>
      </c>
      <c r="U113" s="36">
        <f>SUMIFS(СВЦЭМ!$D$39:$D$782,СВЦЭМ!$A$39:$A$782,$A113,СВЦЭМ!$B$39:$B$782,U$83)+'СЕТ СН'!$H$11+СВЦЭМ!$D$10+'СЕТ СН'!$H$6-'СЕТ СН'!$H$23</f>
        <v>759.36889398000005</v>
      </c>
      <c r="V113" s="36">
        <f>SUMIFS(СВЦЭМ!$D$39:$D$782,СВЦЭМ!$A$39:$A$782,$A113,СВЦЭМ!$B$39:$B$782,V$83)+'СЕТ СН'!$H$11+СВЦЭМ!$D$10+'СЕТ СН'!$H$6-'СЕТ СН'!$H$23</f>
        <v>773.01295905000006</v>
      </c>
      <c r="W113" s="36">
        <f>SUMIFS(СВЦЭМ!$D$39:$D$782,СВЦЭМ!$A$39:$A$782,$A113,СВЦЭМ!$B$39:$B$782,W$83)+'СЕТ СН'!$H$11+СВЦЭМ!$D$10+'СЕТ СН'!$H$6-'СЕТ СН'!$H$23</f>
        <v>813.55536601000006</v>
      </c>
      <c r="X113" s="36">
        <f>SUMIFS(СВЦЭМ!$D$39:$D$782,СВЦЭМ!$A$39:$A$782,$A113,СВЦЭМ!$B$39:$B$782,X$83)+'СЕТ СН'!$H$11+СВЦЭМ!$D$10+'СЕТ СН'!$H$6-'СЕТ СН'!$H$23</f>
        <v>774.95871078000005</v>
      </c>
      <c r="Y113" s="36">
        <f>SUMIFS(СВЦЭМ!$D$39:$D$782,СВЦЭМ!$A$39:$A$782,$A113,СВЦЭМ!$B$39:$B$782,Y$83)+'СЕТ СН'!$H$11+СВЦЭМ!$D$10+'СЕТ СН'!$H$6-'СЕТ СН'!$H$23</f>
        <v>759.40004675</v>
      </c>
    </row>
    <row r="114" spans="1:27" ht="15.75" x14ac:dyDescent="0.2">
      <c r="A114" s="35">
        <f t="shared" si="2"/>
        <v>44347</v>
      </c>
      <c r="B114" s="36">
        <f>SUMIFS(СВЦЭМ!$D$39:$D$782,СВЦЭМ!$A$39:$A$782,$A114,СВЦЭМ!$B$39:$B$782,B$83)+'СЕТ СН'!$H$11+СВЦЭМ!$D$10+'СЕТ СН'!$H$6-'СЕТ СН'!$H$23</f>
        <v>817.50385318999997</v>
      </c>
      <c r="C114" s="36">
        <f>SUMIFS(СВЦЭМ!$D$39:$D$782,СВЦЭМ!$A$39:$A$782,$A114,СВЦЭМ!$B$39:$B$782,C$83)+'СЕТ СН'!$H$11+СВЦЭМ!$D$10+'СЕТ СН'!$H$6-'СЕТ СН'!$H$23</f>
        <v>893.2269182</v>
      </c>
      <c r="D114" s="36">
        <f>SUMIFS(СВЦЭМ!$D$39:$D$782,СВЦЭМ!$A$39:$A$782,$A114,СВЦЭМ!$B$39:$B$782,D$83)+'СЕТ СН'!$H$11+СВЦЭМ!$D$10+'СЕТ СН'!$H$6-'СЕТ СН'!$H$23</f>
        <v>933.19344314</v>
      </c>
      <c r="E114" s="36">
        <f>SUMIFS(СВЦЭМ!$D$39:$D$782,СВЦЭМ!$A$39:$A$782,$A114,СВЦЭМ!$B$39:$B$782,E$83)+'СЕТ СН'!$H$11+СВЦЭМ!$D$10+'СЕТ СН'!$H$6-'СЕТ СН'!$H$23</f>
        <v>943.50598920000004</v>
      </c>
      <c r="F114" s="36">
        <f>SUMIFS(СВЦЭМ!$D$39:$D$782,СВЦЭМ!$A$39:$A$782,$A114,СВЦЭМ!$B$39:$B$782,F$83)+'СЕТ СН'!$H$11+СВЦЭМ!$D$10+'СЕТ СН'!$H$6-'СЕТ СН'!$H$23</f>
        <v>961.85841289000007</v>
      </c>
      <c r="G114" s="36">
        <f>SUMIFS(СВЦЭМ!$D$39:$D$782,СВЦЭМ!$A$39:$A$782,$A114,СВЦЭМ!$B$39:$B$782,G$83)+'СЕТ СН'!$H$11+СВЦЭМ!$D$10+'СЕТ СН'!$H$6-'СЕТ СН'!$H$23</f>
        <v>956.86473969999997</v>
      </c>
      <c r="H114" s="36">
        <f>SUMIFS(СВЦЭМ!$D$39:$D$782,СВЦЭМ!$A$39:$A$782,$A114,СВЦЭМ!$B$39:$B$782,H$83)+'СЕТ СН'!$H$11+СВЦЭМ!$D$10+'СЕТ СН'!$H$6-'СЕТ СН'!$H$23</f>
        <v>942.62875381000003</v>
      </c>
      <c r="I114" s="36">
        <f>SUMIFS(СВЦЭМ!$D$39:$D$782,СВЦЭМ!$A$39:$A$782,$A114,СВЦЭМ!$B$39:$B$782,I$83)+'СЕТ СН'!$H$11+СВЦЭМ!$D$10+'СЕТ СН'!$H$6-'СЕТ СН'!$H$23</f>
        <v>955.32115398999997</v>
      </c>
      <c r="J114" s="36">
        <f>SUMIFS(СВЦЭМ!$D$39:$D$782,СВЦЭМ!$A$39:$A$782,$A114,СВЦЭМ!$B$39:$B$782,J$83)+'СЕТ СН'!$H$11+СВЦЭМ!$D$10+'СЕТ СН'!$H$6-'СЕТ СН'!$H$23</f>
        <v>952.32915955999999</v>
      </c>
      <c r="K114" s="36">
        <f>SUMIFS(СВЦЭМ!$D$39:$D$782,СВЦЭМ!$A$39:$A$782,$A114,СВЦЭМ!$B$39:$B$782,K$83)+'СЕТ СН'!$H$11+СВЦЭМ!$D$10+'СЕТ СН'!$H$6-'СЕТ СН'!$H$23</f>
        <v>954.06002490000003</v>
      </c>
      <c r="L114" s="36">
        <f>SUMIFS(СВЦЭМ!$D$39:$D$782,СВЦЭМ!$A$39:$A$782,$A114,СВЦЭМ!$B$39:$B$782,L$83)+'СЕТ СН'!$H$11+СВЦЭМ!$D$10+'СЕТ СН'!$H$6-'СЕТ СН'!$H$23</f>
        <v>954.41976912999996</v>
      </c>
      <c r="M114" s="36">
        <f>SUMIFS(СВЦЭМ!$D$39:$D$782,СВЦЭМ!$A$39:$A$782,$A114,СВЦЭМ!$B$39:$B$782,M$83)+'СЕТ СН'!$H$11+СВЦЭМ!$D$10+'СЕТ СН'!$H$6-'СЕТ СН'!$H$23</f>
        <v>934.93168562000005</v>
      </c>
      <c r="N114" s="36">
        <f>SUMIFS(СВЦЭМ!$D$39:$D$782,СВЦЭМ!$A$39:$A$782,$A114,СВЦЭМ!$B$39:$B$782,N$83)+'СЕТ СН'!$H$11+СВЦЭМ!$D$10+'СЕТ СН'!$H$6-'СЕТ СН'!$H$23</f>
        <v>955.52060537</v>
      </c>
      <c r="O114" s="36">
        <f>SUMIFS(СВЦЭМ!$D$39:$D$782,СВЦЭМ!$A$39:$A$782,$A114,СВЦЭМ!$B$39:$B$782,O$83)+'СЕТ СН'!$H$11+СВЦЭМ!$D$10+'СЕТ СН'!$H$6-'СЕТ СН'!$H$23</f>
        <v>993.86632837000002</v>
      </c>
      <c r="P114" s="36">
        <f>SUMIFS(СВЦЭМ!$D$39:$D$782,СВЦЭМ!$A$39:$A$782,$A114,СВЦЭМ!$B$39:$B$782,P$83)+'СЕТ СН'!$H$11+СВЦЭМ!$D$10+'СЕТ СН'!$H$6-'СЕТ СН'!$H$23</f>
        <v>1004.79462606</v>
      </c>
      <c r="Q114" s="36">
        <f>SUMIFS(СВЦЭМ!$D$39:$D$782,СВЦЭМ!$A$39:$A$782,$A114,СВЦЭМ!$B$39:$B$782,Q$83)+'СЕТ СН'!$H$11+СВЦЭМ!$D$10+'СЕТ СН'!$H$6-'СЕТ СН'!$H$23</f>
        <v>1000.50297625</v>
      </c>
      <c r="R114" s="36">
        <f>SUMIFS(СВЦЭМ!$D$39:$D$782,СВЦЭМ!$A$39:$A$782,$A114,СВЦЭМ!$B$39:$B$782,R$83)+'СЕТ СН'!$H$11+СВЦЭМ!$D$10+'СЕТ СН'!$H$6-'СЕТ СН'!$H$23</f>
        <v>990.83164213999999</v>
      </c>
      <c r="S114" s="36">
        <f>SUMIFS(СВЦЭМ!$D$39:$D$782,СВЦЭМ!$A$39:$A$782,$A114,СВЦЭМ!$B$39:$B$782,S$83)+'СЕТ СН'!$H$11+СВЦЭМ!$D$10+'СЕТ СН'!$H$6-'СЕТ СН'!$H$23</f>
        <v>964.55604378999999</v>
      </c>
      <c r="T114" s="36">
        <f>SUMIFS(СВЦЭМ!$D$39:$D$782,СВЦЭМ!$A$39:$A$782,$A114,СВЦЭМ!$B$39:$B$782,T$83)+'СЕТ СН'!$H$11+СВЦЭМ!$D$10+'СЕТ СН'!$H$6-'СЕТ СН'!$H$23</f>
        <v>921.21179008000001</v>
      </c>
      <c r="U114" s="36">
        <f>SUMIFS(СВЦЭМ!$D$39:$D$782,СВЦЭМ!$A$39:$A$782,$A114,СВЦЭМ!$B$39:$B$782,U$83)+'СЕТ СН'!$H$11+СВЦЭМ!$D$10+'СЕТ СН'!$H$6-'СЕТ СН'!$H$23</f>
        <v>890.97902212999998</v>
      </c>
      <c r="V114" s="36">
        <f>SUMIFS(СВЦЭМ!$D$39:$D$782,СВЦЭМ!$A$39:$A$782,$A114,СВЦЭМ!$B$39:$B$782,V$83)+'СЕТ СН'!$H$11+СВЦЭМ!$D$10+'СЕТ СН'!$H$6-'СЕТ СН'!$H$23</f>
        <v>895.69871424999997</v>
      </c>
      <c r="W114" s="36">
        <f>SUMIFS(СВЦЭМ!$D$39:$D$782,СВЦЭМ!$A$39:$A$782,$A114,СВЦЭМ!$B$39:$B$782,W$83)+'СЕТ СН'!$H$11+СВЦЭМ!$D$10+'СЕТ СН'!$H$6-'СЕТ СН'!$H$23</f>
        <v>922.60656047999998</v>
      </c>
      <c r="X114" s="36">
        <f>SUMIFS(СВЦЭМ!$D$39:$D$782,СВЦЭМ!$A$39:$A$782,$A114,СВЦЭМ!$B$39:$B$782,X$83)+'СЕТ СН'!$H$11+СВЦЭМ!$D$10+'СЕТ СН'!$H$6-'СЕТ СН'!$H$23</f>
        <v>901.60079552000002</v>
      </c>
      <c r="Y114" s="36">
        <f>SUMIFS(СВЦЭМ!$D$39:$D$782,СВЦЭМ!$A$39:$A$782,$A114,СВЦЭМ!$B$39:$B$782,Y$83)+'СЕТ СН'!$H$11+СВЦЭМ!$D$10+'СЕТ СН'!$H$6-'СЕТ СН'!$H$23</f>
        <v>860.4267959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СН'!$I$11+СВЦЭМ!$D$10+'СЕТ СН'!$I$6-'СЕТ СН'!$I$23</f>
        <v>1520.3176514499999</v>
      </c>
      <c r="C120" s="36">
        <f>SUMIFS(СВЦЭМ!$D$39:$D$782,СВЦЭМ!$A$39:$A$782,$A120,СВЦЭМ!$B$39:$B$782,C$119)+'СЕТ СН'!$I$11+СВЦЭМ!$D$10+'СЕТ СН'!$I$6-'СЕТ СН'!$I$23</f>
        <v>1568.53721875</v>
      </c>
      <c r="D120" s="36">
        <f>SUMIFS(СВЦЭМ!$D$39:$D$782,СВЦЭМ!$A$39:$A$782,$A120,СВЦЭМ!$B$39:$B$782,D$119)+'СЕТ СН'!$I$11+СВЦЭМ!$D$10+'СЕТ СН'!$I$6-'СЕТ СН'!$I$23</f>
        <v>1609.2382155999999</v>
      </c>
      <c r="E120" s="36">
        <f>SUMIFS(СВЦЭМ!$D$39:$D$782,СВЦЭМ!$A$39:$A$782,$A120,СВЦЭМ!$B$39:$B$782,E$119)+'СЕТ СН'!$I$11+СВЦЭМ!$D$10+'СЕТ СН'!$I$6-'СЕТ СН'!$I$23</f>
        <v>1612.2744637299998</v>
      </c>
      <c r="F120" s="36">
        <f>SUMIFS(СВЦЭМ!$D$39:$D$782,СВЦЭМ!$A$39:$A$782,$A120,СВЦЭМ!$B$39:$B$782,F$119)+'СЕТ СН'!$I$11+СВЦЭМ!$D$10+'СЕТ СН'!$I$6-'СЕТ СН'!$I$23</f>
        <v>1620.1041680699998</v>
      </c>
      <c r="G120" s="36">
        <f>SUMIFS(СВЦЭМ!$D$39:$D$782,СВЦЭМ!$A$39:$A$782,$A120,СВЦЭМ!$B$39:$B$782,G$119)+'СЕТ СН'!$I$11+СВЦЭМ!$D$10+'СЕТ СН'!$I$6-'СЕТ СН'!$I$23</f>
        <v>1617.3649328099998</v>
      </c>
      <c r="H120" s="36">
        <f>SUMIFS(СВЦЭМ!$D$39:$D$782,СВЦЭМ!$A$39:$A$782,$A120,СВЦЭМ!$B$39:$B$782,H$119)+'СЕТ СН'!$I$11+СВЦЭМ!$D$10+'СЕТ СН'!$I$6-'СЕТ СН'!$I$23</f>
        <v>1612.1728452399998</v>
      </c>
      <c r="I120" s="36">
        <f>SUMIFS(СВЦЭМ!$D$39:$D$782,СВЦЭМ!$A$39:$A$782,$A120,СВЦЭМ!$B$39:$B$782,I$119)+'СЕТ СН'!$I$11+СВЦЭМ!$D$10+'СЕТ СН'!$I$6-'СЕТ СН'!$I$23</f>
        <v>1574.0026240699999</v>
      </c>
      <c r="J120" s="36">
        <f>SUMIFS(СВЦЭМ!$D$39:$D$782,СВЦЭМ!$A$39:$A$782,$A120,СВЦЭМ!$B$39:$B$782,J$119)+'СЕТ СН'!$I$11+СВЦЭМ!$D$10+'СЕТ СН'!$I$6-'СЕТ СН'!$I$23</f>
        <v>1535.9688739399999</v>
      </c>
      <c r="K120" s="36">
        <f>SUMIFS(СВЦЭМ!$D$39:$D$782,СВЦЭМ!$A$39:$A$782,$A120,СВЦЭМ!$B$39:$B$782,K$119)+'СЕТ СН'!$I$11+СВЦЭМ!$D$10+'СЕТ СН'!$I$6-'СЕТ СН'!$I$23</f>
        <v>1477.17897662</v>
      </c>
      <c r="L120" s="36">
        <f>SUMIFS(СВЦЭМ!$D$39:$D$782,СВЦЭМ!$A$39:$A$782,$A120,СВЦЭМ!$B$39:$B$782,L$119)+'СЕТ СН'!$I$11+СВЦЭМ!$D$10+'СЕТ СН'!$I$6-'СЕТ СН'!$I$23</f>
        <v>1438.0432940200001</v>
      </c>
      <c r="M120" s="36">
        <f>SUMIFS(СВЦЭМ!$D$39:$D$782,СВЦЭМ!$A$39:$A$782,$A120,СВЦЭМ!$B$39:$B$782,M$119)+'СЕТ СН'!$I$11+СВЦЭМ!$D$10+'СЕТ СН'!$I$6-'СЕТ СН'!$I$23</f>
        <v>1443.3316788</v>
      </c>
      <c r="N120" s="36">
        <f>SUMIFS(СВЦЭМ!$D$39:$D$782,СВЦЭМ!$A$39:$A$782,$A120,СВЦЭМ!$B$39:$B$782,N$119)+'СЕТ СН'!$I$11+СВЦЭМ!$D$10+'СЕТ СН'!$I$6-'СЕТ СН'!$I$23</f>
        <v>1500.82850779</v>
      </c>
      <c r="O120" s="36">
        <f>SUMIFS(СВЦЭМ!$D$39:$D$782,СВЦЭМ!$A$39:$A$782,$A120,СВЦЭМ!$B$39:$B$782,O$119)+'СЕТ СН'!$I$11+СВЦЭМ!$D$10+'СЕТ СН'!$I$6-'СЕТ СН'!$I$23</f>
        <v>1520.4884283699998</v>
      </c>
      <c r="P120" s="36">
        <f>SUMIFS(СВЦЭМ!$D$39:$D$782,СВЦЭМ!$A$39:$A$782,$A120,СВЦЭМ!$B$39:$B$782,P$119)+'СЕТ СН'!$I$11+СВЦЭМ!$D$10+'СЕТ СН'!$I$6-'СЕТ СН'!$I$23</f>
        <v>1537.4605918999998</v>
      </c>
      <c r="Q120" s="36">
        <f>SUMIFS(СВЦЭМ!$D$39:$D$782,СВЦЭМ!$A$39:$A$782,$A120,СВЦЭМ!$B$39:$B$782,Q$119)+'СЕТ СН'!$I$11+СВЦЭМ!$D$10+'СЕТ СН'!$I$6-'СЕТ СН'!$I$23</f>
        <v>1546.0101792199998</v>
      </c>
      <c r="R120" s="36">
        <f>SUMIFS(СВЦЭМ!$D$39:$D$782,СВЦЭМ!$A$39:$A$782,$A120,СВЦЭМ!$B$39:$B$782,R$119)+'СЕТ СН'!$I$11+СВЦЭМ!$D$10+'СЕТ СН'!$I$6-'СЕТ СН'!$I$23</f>
        <v>1538.1745758899997</v>
      </c>
      <c r="S120" s="36">
        <f>SUMIFS(СВЦЭМ!$D$39:$D$782,СВЦЭМ!$A$39:$A$782,$A120,СВЦЭМ!$B$39:$B$782,S$119)+'СЕТ СН'!$I$11+СВЦЭМ!$D$10+'СЕТ СН'!$I$6-'СЕТ СН'!$I$23</f>
        <v>1528.8041217</v>
      </c>
      <c r="T120" s="36">
        <f>SUMIFS(СВЦЭМ!$D$39:$D$782,СВЦЭМ!$A$39:$A$782,$A120,СВЦЭМ!$B$39:$B$782,T$119)+'СЕТ СН'!$I$11+СВЦЭМ!$D$10+'СЕТ СН'!$I$6-'СЕТ СН'!$I$23</f>
        <v>1478.1791924199999</v>
      </c>
      <c r="U120" s="36">
        <f>SUMIFS(СВЦЭМ!$D$39:$D$782,СВЦЭМ!$A$39:$A$782,$A120,СВЦЭМ!$B$39:$B$782,U$119)+'СЕТ СН'!$I$11+СВЦЭМ!$D$10+'СЕТ СН'!$I$6-'СЕТ СН'!$I$23</f>
        <v>1456.20964546</v>
      </c>
      <c r="V120" s="36">
        <f>SUMIFS(СВЦЭМ!$D$39:$D$782,СВЦЭМ!$A$39:$A$782,$A120,СВЦЭМ!$B$39:$B$782,V$119)+'СЕТ СН'!$I$11+СВЦЭМ!$D$10+'СЕТ СН'!$I$6-'СЕТ СН'!$I$23</f>
        <v>1438.8590473300001</v>
      </c>
      <c r="W120" s="36">
        <f>SUMIFS(СВЦЭМ!$D$39:$D$782,СВЦЭМ!$A$39:$A$782,$A120,СВЦЭМ!$B$39:$B$782,W$119)+'СЕТ СН'!$I$11+СВЦЭМ!$D$10+'СЕТ СН'!$I$6-'СЕТ СН'!$I$23</f>
        <v>1424.9950796600001</v>
      </c>
      <c r="X120" s="36">
        <f>SUMIFS(СВЦЭМ!$D$39:$D$782,СВЦЭМ!$A$39:$A$782,$A120,СВЦЭМ!$B$39:$B$782,X$119)+'СЕТ СН'!$I$11+СВЦЭМ!$D$10+'СЕТ СН'!$I$6-'СЕТ СН'!$I$23</f>
        <v>1438.3004143600001</v>
      </c>
      <c r="Y120" s="36">
        <f>SUMIFS(СВЦЭМ!$D$39:$D$782,СВЦЭМ!$A$39:$A$782,$A120,СВЦЭМ!$B$39:$B$782,Y$119)+'СЕТ СН'!$I$11+СВЦЭМ!$D$10+'СЕТ СН'!$I$6-'СЕТ СН'!$I$23</f>
        <v>1511.7921779799999</v>
      </c>
      <c r="AA120" s="45"/>
    </row>
    <row r="121" spans="1:27" ht="15.75" x14ac:dyDescent="0.2">
      <c r="A121" s="35">
        <f>A120+1</f>
        <v>44318</v>
      </c>
      <c r="B121" s="36">
        <f>SUMIFS(СВЦЭМ!$D$39:$D$782,СВЦЭМ!$A$39:$A$782,$A121,СВЦЭМ!$B$39:$B$782,B$119)+'СЕТ СН'!$I$11+СВЦЭМ!$D$10+'СЕТ СН'!$I$6-'СЕТ СН'!$I$23</f>
        <v>1489.8214237700001</v>
      </c>
      <c r="C121" s="36">
        <f>SUMIFS(СВЦЭМ!$D$39:$D$782,СВЦЭМ!$A$39:$A$782,$A121,СВЦЭМ!$B$39:$B$782,C$119)+'СЕТ СН'!$I$11+СВЦЭМ!$D$10+'СЕТ СН'!$I$6-'СЕТ СН'!$I$23</f>
        <v>1530.4659163799997</v>
      </c>
      <c r="D121" s="36">
        <f>SUMIFS(СВЦЭМ!$D$39:$D$782,СВЦЭМ!$A$39:$A$782,$A121,СВЦЭМ!$B$39:$B$782,D$119)+'СЕТ СН'!$I$11+СВЦЭМ!$D$10+'СЕТ СН'!$I$6-'СЕТ СН'!$I$23</f>
        <v>1582.3532794899997</v>
      </c>
      <c r="E121" s="36">
        <f>SUMIFS(СВЦЭМ!$D$39:$D$782,СВЦЭМ!$A$39:$A$782,$A121,СВЦЭМ!$B$39:$B$782,E$119)+'СЕТ СН'!$I$11+СВЦЭМ!$D$10+'СЕТ СН'!$I$6-'СЕТ СН'!$I$23</f>
        <v>1601.3956047799998</v>
      </c>
      <c r="F121" s="36">
        <f>SUMIFS(СВЦЭМ!$D$39:$D$782,СВЦЭМ!$A$39:$A$782,$A121,СВЦЭМ!$B$39:$B$782,F$119)+'СЕТ СН'!$I$11+СВЦЭМ!$D$10+'СЕТ СН'!$I$6-'СЕТ СН'!$I$23</f>
        <v>1612.7459601899998</v>
      </c>
      <c r="G121" s="36">
        <f>SUMIFS(СВЦЭМ!$D$39:$D$782,СВЦЭМ!$A$39:$A$782,$A121,СВЦЭМ!$B$39:$B$782,G$119)+'СЕТ СН'!$I$11+СВЦЭМ!$D$10+'СЕТ СН'!$I$6-'СЕТ СН'!$I$23</f>
        <v>1610.3649606299998</v>
      </c>
      <c r="H121" s="36">
        <f>SUMIFS(СВЦЭМ!$D$39:$D$782,СВЦЭМ!$A$39:$A$782,$A121,СВЦЭМ!$B$39:$B$782,H$119)+'СЕТ СН'!$I$11+СВЦЭМ!$D$10+'СЕТ СН'!$I$6-'СЕТ СН'!$I$23</f>
        <v>1615.6480838599998</v>
      </c>
      <c r="I121" s="36">
        <f>SUMIFS(СВЦЭМ!$D$39:$D$782,СВЦЭМ!$A$39:$A$782,$A121,СВЦЭМ!$B$39:$B$782,I$119)+'СЕТ СН'!$I$11+СВЦЭМ!$D$10+'СЕТ СН'!$I$6-'СЕТ СН'!$I$23</f>
        <v>1585.0988636199997</v>
      </c>
      <c r="J121" s="36">
        <f>SUMIFS(СВЦЭМ!$D$39:$D$782,СВЦЭМ!$A$39:$A$782,$A121,СВЦЭМ!$B$39:$B$782,J$119)+'СЕТ СН'!$I$11+СВЦЭМ!$D$10+'СЕТ СН'!$I$6-'СЕТ СН'!$I$23</f>
        <v>1514.6647513499997</v>
      </c>
      <c r="K121" s="36">
        <f>SUMIFS(СВЦЭМ!$D$39:$D$782,СВЦЭМ!$A$39:$A$782,$A121,СВЦЭМ!$B$39:$B$782,K$119)+'СЕТ СН'!$I$11+СВЦЭМ!$D$10+'СЕТ СН'!$I$6-'СЕТ СН'!$I$23</f>
        <v>1473.4458518900001</v>
      </c>
      <c r="L121" s="36">
        <f>SUMIFS(СВЦЭМ!$D$39:$D$782,СВЦЭМ!$A$39:$A$782,$A121,СВЦЭМ!$B$39:$B$782,L$119)+'СЕТ СН'!$I$11+СВЦЭМ!$D$10+'СЕТ СН'!$I$6-'СЕТ СН'!$I$23</f>
        <v>1425.7339885000001</v>
      </c>
      <c r="M121" s="36">
        <f>SUMIFS(СВЦЭМ!$D$39:$D$782,СВЦЭМ!$A$39:$A$782,$A121,СВЦЭМ!$B$39:$B$782,M$119)+'СЕТ СН'!$I$11+СВЦЭМ!$D$10+'СЕТ СН'!$I$6-'СЕТ СН'!$I$23</f>
        <v>1425.2423778899999</v>
      </c>
      <c r="N121" s="36">
        <f>SUMIFS(СВЦЭМ!$D$39:$D$782,СВЦЭМ!$A$39:$A$782,$A121,СВЦЭМ!$B$39:$B$782,N$119)+'СЕТ СН'!$I$11+СВЦЭМ!$D$10+'СЕТ СН'!$I$6-'СЕТ СН'!$I$23</f>
        <v>1497.89806993</v>
      </c>
      <c r="O121" s="36">
        <f>SUMIFS(СВЦЭМ!$D$39:$D$782,СВЦЭМ!$A$39:$A$782,$A121,СВЦЭМ!$B$39:$B$782,O$119)+'СЕТ СН'!$I$11+СВЦЭМ!$D$10+'СЕТ СН'!$I$6-'СЕТ СН'!$I$23</f>
        <v>1512.0205332399998</v>
      </c>
      <c r="P121" s="36">
        <f>SUMIFS(СВЦЭМ!$D$39:$D$782,СВЦЭМ!$A$39:$A$782,$A121,СВЦЭМ!$B$39:$B$782,P$119)+'СЕТ СН'!$I$11+СВЦЭМ!$D$10+'СЕТ СН'!$I$6-'СЕТ СН'!$I$23</f>
        <v>1530.6878280799997</v>
      </c>
      <c r="Q121" s="36">
        <f>SUMIFS(СВЦЭМ!$D$39:$D$782,СВЦЭМ!$A$39:$A$782,$A121,СВЦЭМ!$B$39:$B$782,Q$119)+'СЕТ СН'!$I$11+СВЦЭМ!$D$10+'СЕТ СН'!$I$6-'СЕТ СН'!$I$23</f>
        <v>1530.4098397599998</v>
      </c>
      <c r="R121" s="36">
        <f>SUMIFS(СВЦЭМ!$D$39:$D$782,СВЦЭМ!$A$39:$A$782,$A121,СВЦЭМ!$B$39:$B$782,R$119)+'СЕТ СН'!$I$11+СВЦЭМ!$D$10+'СЕТ СН'!$I$6-'СЕТ СН'!$I$23</f>
        <v>1518.9178149099998</v>
      </c>
      <c r="S121" s="36">
        <f>SUMIFS(СВЦЭМ!$D$39:$D$782,СВЦЭМ!$A$39:$A$782,$A121,СВЦЭМ!$B$39:$B$782,S$119)+'СЕТ СН'!$I$11+СВЦЭМ!$D$10+'СЕТ СН'!$I$6-'СЕТ СН'!$I$23</f>
        <v>1509.1750715199998</v>
      </c>
      <c r="T121" s="36">
        <f>SUMIFS(СВЦЭМ!$D$39:$D$782,СВЦЭМ!$A$39:$A$782,$A121,СВЦЭМ!$B$39:$B$782,T$119)+'СЕТ СН'!$I$11+СВЦЭМ!$D$10+'СЕТ СН'!$I$6-'СЕТ СН'!$I$23</f>
        <v>1460.20598421</v>
      </c>
      <c r="U121" s="36">
        <f>SUMIFS(СВЦЭМ!$D$39:$D$782,СВЦЭМ!$A$39:$A$782,$A121,СВЦЭМ!$B$39:$B$782,U$119)+'СЕТ СН'!$I$11+СВЦЭМ!$D$10+'СЕТ СН'!$I$6-'СЕТ СН'!$I$23</f>
        <v>1435.87456849</v>
      </c>
      <c r="V121" s="36">
        <f>SUMIFS(СВЦЭМ!$D$39:$D$782,СВЦЭМ!$A$39:$A$782,$A121,СВЦЭМ!$B$39:$B$782,V$119)+'СЕТ СН'!$I$11+СВЦЭМ!$D$10+'СЕТ СН'!$I$6-'СЕТ СН'!$I$23</f>
        <v>1404.5869768299999</v>
      </c>
      <c r="W121" s="36">
        <f>SUMIFS(СВЦЭМ!$D$39:$D$782,СВЦЭМ!$A$39:$A$782,$A121,СВЦЭМ!$B$39:$B$782,W$119)+'СЕТ СН'!$I$11+СВЦЭМ!$D$10+'СЕТ СН'!$I$6-'СЕТ СН'!$I$23</f>
        <v>1401.6699942299999</v>
      </c>
      <c r="X121" s="36">
        <f>SUMIFS(СВЦЭМ!$D$39:$D$782,СВЦЭМ!$A$39:$A$782,$A121,СВЦЭМ!$B$39:$B$782,X$119)+'СЕТ СН'!$I$11+СВЦЭМ!$D$10+'СЕТ СН'!$I$6-'СЕТ СН'!$I$23</f>
        <v>1437.9380882200001</v>
      </c>
      <c r="Y121" s="36">
        <f>SUMIFS(СВЦЭМ!$D$39:$D$782,СВЦЭМ!$A$39:$A$782,$A121,СВЦЭМ!$B$39:$B$782,Y$119)+'СЕТ СН'!$I$11+СВЦЭМ!$D$10+'СЕТ СН'!$I$6-'СЕТ СН'!$I$23</f>
        <v>1498.48498019</v>
      </c>
    </row>
    <row r="122" spans="1:27" ht="15.75" x14ac:dyDescent="0.2">
      <c r="A122" s="35">
        <f t="shared" ref="A122:A150" si="3">A121+1</f>
        <v>44319</v>
      </c>
      <c r="B122" s="36">
        <f>SUMIFS(СВЦЭМ!$D$39:$D$782,СВЦЭМ!$A$39:$A$782,$A122,СВЦЭМ!$B$39:$B$782,B$119)+'СЕТ СН'!$I$11+СВЦЭМ!$D$10+'СЕТ СН'!$I$6-'СЕТ СН'!$I$23</f>
        <v>1483.24961091</v>
      </c>
      <c r="C122" s="36">
        <f>SUMIFS(СВЦЭМ!$D$39:$D$782,СВЦЭМ!$A$39:$A$782,$A122,СВЦЭМ!$B$39:$B$782,C$119)+'СЕТ СН'!$I$11+СВЦЭМ!$D$10+'СЕТ СН'!$I$6-'СЕТ СН'!$I$23</f>
        <v>1550.4166755399999</v>
      </c>
      <c r="D122" s="36">
        <f>SUMIFS(СВЦЭМ!$D$39:$D$782,СВЦЭМ!$A$39:$A$782,$A122,СВЦЭМ!$B$39:$B$782,D$119)+'СЕТ СН'!$I$11+СВЦЭМ!$D$10+'СЕТ СН'!$I$6-'СЕТ СН'!$I$23</f>
        <v>1589.6077497299998</v>
      </c>
      <c r="E122" s="36">
        <f>SUMIFS(СВЦЭМ!$D$39:$D$782,СВЦЭМ!$A$39:$A$782,$A122,СВЦЭМ!$B$39:$B$782,E$119)+'СЕТ СН'!$I$11+СВЦЭМ!$D$10+'СЕТ СН'!$I$6-'СЕТ СН'!$I$23</f>
        <v>1604.5224273099998</v>
      </c>
      <c r="F122" s="36">
        <f>SUMIFS(СВЦЭМ!$D$39:$D$782,СВЦЭМ!$A$39:$A$782,$A122,СВЦЭМ!$B$39:$B$782,F$119)+'СЕТ СН'!$I$11+СВЦЭМ!$D$10+'СЕТ СН'!$I$6-'СЕТ СН'!$I$23</f>
        <v>1616.5124104199999</v>
      </c>
      <c r="G122" s="36">
        <f>SUMIFS(СВЦЭМ!$D$39:$D$782,СВЦЭМ!$A$39:$A$782,$A122,СВЦЭМ!$B$39:$B$782,G$119)+'СЕТ СН'!$I$11+СВЦЭМ!$D$10+'СЕТ СН'!$I$6-'СЕТ СН'!$I$23</f>
        <v>1620.0029103599998</v>
      </c>
      <c r="H122" s="36">
        <f>SUMIFS(СВЦЭМ!$D$39:$D$782,СВЦЭМ!$A$39:$A$782,$A122,СВЦЭМ!$B$39:$B$782,H$119)+'СЕТ СН'!$I$11+СВЦЭМ!$D$10+'СЕТ СН'!$I$6-'СЕТ СН'!$I$23</f>
        <v>1621.7807236099998</v>
      </c>
      <c r="I122" s="36">
        <f>SUMIFS(СВЦЭМ!$D$39:$D$782,СВЦЭМ!$A$39:$A$782,$A122,СВЦЭМ!$B$39:$B$782,I$119)+'СЕТ СН'!$I$11+СВЦЭМ!$D$10+'СЕТ СН'!$I$6-'СЕТ СН'!$I$23</f>
        <v>1583.6433840899999</v>
      </c>
      <c r="J122" s="36">
        <f>SUMIFS(СВЦЭМ!$D$39:$D$782,СВЦЭМ!$A$39:$A$782,$A122,СВЦЭМ!$B$39:$B$782,J$119)+'СЕТ СН'!$I$11+СВЦЭМ!$D$10+'СЕТ СН'!$I$6-'СЕТ СН'!$I$23</f>
        <v>1522.2856280199999</v>
      </c>
      <c r="K122" s="36">
        <f>SUMIFS(СВЦЭМ!$D$39:$D$782,СВЦЭМ!$A$39:$A$782,$A122,СВЦЭМ!$B$39:$B$782,K$119)+'СЕТ СН'!$I$11+СВЦЭМ!$D$10+'СЕТ СН'!$I$6-'СЕТ СН'!$I$23</f>
        <v>1482.4233917900001</v>
      </c>
      <c r="L122" s="36">
        <f>SUMIFS(СВЦЭМ!$D$39:$D$782,СВЦЭМ!$A$39:$A$782,$A122,СВЦЭМ!$B$39:$B$782,L$119)+'СЕТ СН'!$I$11+СВЦЭМ!$D$10+'СЕТ СН'!$I$6-'СЕТ СН'!$I$23</f>
        <v>1459.5923319600001</v>
      </c>
      <c r="M122" s="36">
        <f>SUMIFS(СВЦЭМ!$D$39:$D$782,СВЦЭМ!$A$39:$A$782,$A122,СВЦЭМ!$B$39:$B$782,M$119)+'СЕТ СН'!$I$11+СВЦЭМ!$D$10+'СЕТ СН'!$I$6-'СЕТ СН'!$I$23</f>
        <v>1444.4146547800001</v>
      </c>
      <c r="N122" s="36">
        <f>SUMIFS(СВЦЭМ!$D$39:$D$782,СВЦЭМ!$A$39:$A$782,$A122,СВЦЭМ!$B$39:$B$782,N$119)+'СЕТ СН'!$I$11+СВЦЭМ!$D$10+'СЕТ СН'!$I$6-'СЕТ СН'!$I$23</f>
        <v>1477.41547661</v>
      </c>
      <c r="O122" s="36">
        <f>SUMIFS(СВЦЭМ!$D$39:$D$782,СВЦЭМ!$A$39:$A$782,$A122,СВЦЭМ!$B$39:$B$782,O$119)+'СЕТ СН'!$I$11+СВЦЭМ!$D$10+'СЕТ СН'!$I$6-'СЕТ СН'!$I$23</f>
        <v>1511.9474618299998</v>
      </c>
      <c r="P122" s="36">
        <f>SUMIFS(СВЦЭМ!$D$39:$D$782,СВЦЭМ!$A$39:$A$782,$A122,СВЦЭМ!$B$39:$B$782,P$119)+'СЕТ СН'!$I$11+СВЦЭМ!$D$10+'СЕТ СН'!$I$6-'СЕТ СН'!$I$23</f>
        <v>1530.94026923</v>
      </c>
      <c r="Q122" s="36">
        <f>SUMIFS(СВЦЭМ!$D$39:$D$782,СВЦЭМ!$A$39:$A$782,$A122,СВЦЭМ!$B$39:$B$782,Q$119)+'СЕТ СН'!$I$11+СВЦЭМ!$D$10+'СЕТ СН'!$I$6-'СЕТ СН'!$I$23</f>
        <v>1539.7735928699999</v>
      </c>
      <c r="R122" s="36">
        <f>SUMIFS(СВЦЭМ!$D$39:$D$782,СВЦЭМ!$A$39:$A$782,$A122,СВЦЭМ!$B$39:$B$782,R$119)+'СЕТ СН'!$I$11+СВЦЭМ!$D$10+'СЕТ СН'!$I$6-'СЕТ СН'!$I$23</f>
        <v>1528.9869826599997</v>
      </c>
      <c r="S122" s="36">
        <f>SUMIFS(СВЦЭМ!$D$39:$D$782,СВЦЭМ!$A$39:$A$782,$A122,СВЦЭМ!$B$39:$B$782,S$119)+'СЕТ СН'!$I$11+СВЦЭМ!$D$10+'СЕТ СН'!$I$6-'СЕТ СН'!$I$23</f>
        <v>1508.6656747099998</v>
      </c>
      <c r="T122" s="36">
        <f>SUMIFS(СВЦЭМ!$D$39:$D$782,СВЦЭМ!$A$39:$A$782,$A122,СВЦЭМ!$B$39:$B$782,T$119)+'СЕТ СН'!$I$11+СВЦЭМ!$D$10+'СЕТ СН'!$I$6-'СЕТ СН'!$I$23</f>
        <v>1461.1089595999999</v>
      </c>
      <c r="U122" s="36">
        <f>SUMIFS(СВЦЭМ!$D$39:$D$782,СВЦЭМ!$A$39:$A$782,$A122,СВЦЭМ!$B$39:$B$782,U$119)+'СЕТ СН'!$I$11+СВЦЭМ!$D$10+'СЕТ СН'!$I$6-'СЕТ СН'!$I$23</f>
        <v>1440.59448191</v>
      </c>
      <c r="V122" s="36">
        <f>SUMIFS(СВЦЭМ!$D$39:$D$782,СВЦЭМ!$A$39:$A$782,$A122,СВЦЭМ!$B$39:$B$782,V$119)+'СЕТ СН'!$I$11+СВЦЭМ!$D$10+'СЕТ СН'!$I$6-'СЕТ СН'!$I$23</f>
        <v>1430.07486847</v>
      </c>
      <c r="W122" s="36">
        <f>SUMIFS(СВЦЭМ!$D$39:$D$782,СВЦЭМ!$A$39:$A$782,$A122,СВЦЭМ!$B$39:$B$782,W$119)+'СЕТ СН'!$I$11+СВЦЭМ!$D$10+'СЕТ СН'!$I$6-'СЕТ СН'!$I$23</f>
        <v>1436.53236253</v>
      </c>
      <c r="X122" s="36">
        <f>SUMIFS(СВЦЭМ!$D$39:$D$782,СВЦЭМ!$A$39:$A$782,$A122,СВЦЭМ!$B$39:$B$782,X$119)+'СЕТ СН'!$I$11+СВЦЭМ!$D$10+'СЕТ СН'!$I$6-'СЕТ СН'!$I$23</f>
        <v>1425.1005073200001</v>
      </c>
      <c r="Y122" s="36">
        <f>SUMIFS(СВЦЭМ!$D$39:$D$782,СВЦЭМ!$A$39:$A$782,$A122,СВЦЭМ!$B$39:$B$782,Y$119)+'СЕТ СН'!$I$11+СВЦЭМ!$D$10+'СЕТ СН'!$I$6-'СЕТ СН'!$I$23</f>
        <v>1431.8506071300001</v>
      </c>
    </row>
    <row r="123" spans="1:27" ht="15.75" x14ac:dyDescent="0.2">
      <c r="A123" s="35">
        <f t="shared" si="3"/>
        <v>44320</v>
      </c>
      <c r="B123" s="36">
        <f>SUMIFS(СВЦЭМ!$D$39:$D$782,СВЦЭМ!$A$39:$A$782,$A123,СВЦЭМ!$B$39:$B$782,B$119)+'СЕТ СН'!$I$11+СВЦЭМ!$D$10+'СЕТ СН'!$I$6-'СЕТ СН'!$I$23</f>
        <v>1445.5657495</v>
      </c>
      <c r="C123" s="36">
        <f>SUMIFS(СВЦЭМ!$D$39:$D$782,СВЦЭМ!$A$39:$A$782,$A123,СВЦЭМ!$B$39:$B$782,C$119)+'СЕТ СН'!$I$11+СВЦЭМ!$D$10+'СЕТ СН'!$I$6-'СЕТ СН'!$I$23</f>
        <v>1501.6898751699998</v>
      </c>
      <c r="D123" s="36">
        <f>SUMIFS(СВЦЭМ!$D$39:$D$782,СВЦЭМ!$A$39:$A$782,$A123,СВЦЭМ!$B$39:$B$782,D$119)+'СЕТ СН'!$I$11+СВЦЭМ!$D$10+'СЕТ СН'!$I$6-'СЕТ СН'!$I$23</f>
        <v>1523.9780839799998</v>
      </c>
      <c r="E123" s="36">
        <f>SUMIFS(СВЦЭМ!$D$39:$D$782,СВЦЭМ!$A$39:$A$782,$A123,СВЦЭМ!$B$39:$B$782,E$119)+'СЕТ СН'!$I$11+СВЦЭМ!$D$10+'СЕТ СН'!$I$6-'СЕТ СН'!$I$23</f>
        <v>1535.88386197</v>
      </c>
      <c r="F123" s="36">
        <f>SUMIFS(СВЦЭМ!$D$39:$D$782,СВЦЭМ!$A$39:$A$782,$A123,СВЦЭМ!$B$39:$B$782,F$119)+'СЕТ СН'!$I$11+СВЦЭМ!$D$10+'СЕТ СН'!$I$6-'СЕТ СН'!$I$23</f>
        <v>1548.9077440099998</v>
      </c>
      <c r="G123" s="36">
        <f>SUMIFS(СВЦЭМ!$D$39:$D$782,СВЦЭМ!$A$39:$A$782,$A123,СВЦЭМ!$B$39:$B$782,G$119)+'СЕТ СН'!$I$11+СВЦЭМ!$D$10+'СЕТ СН'!$I$6-'СЕТ СН'!$I$23</f>
        <v>1543.4631474899998</v>
      </c>
      <c r="H123" s="36">
        <f>SUMIFS(СВЦЭМ!$D$39:$D$782,СВЦЭМ!$A$39:$A$782,$A123,СВЦЭМ!$B$39:$B$782,H$119)+'СЕТ СН'!$I$11+СВЦЭМ!$D$10+'СЕТ СН'!$I$6-'СЕТ СН'!$I$23</f>
        <v>1512.0732406699999</v>
      </c>
      <c r="I123" s="36">
        <f>SUMIFS(СВЦЭМ!$D$39:$D$782,СВЦЭМ!$A$39:$A$782,$A123,СВЦЭМ!$B$39:$B$782,I$119)+'СЕТ СН'!$I$11+СВЦЭМ!$D$10+'СЕТ СН'!$I$6-'СЕТ СН'!$I$23</f>
        <v>1490.38124303</v>
      </c>
      <c r="J123" s="36">
        <f>SUMIFS(СВЦЭМ!$D$39:$D$782,СВЦЭМ!$A$39:$A$782,$A123,СВЦЭМ!$B$39:$B$782,J$119)+'СЕТ СН'!$I$11+СВЦЭМ!$D$10+'СЕТ СН'!$I$6-'СЕТ СН'!$I$23</f>
        <v>1459.85813549</v>
      </c>
      <c r="K123" s="36">
        <f>SUMIFS(СВЦЭМ!$D$39:$D$782,СВЦЭМ!$A$39:$A$782,$A123,СВЦЭМ!$B$39:$B$782,K$119)+'СЕТ СН'!$I$11+СВЦЭМ!$D$10+'СЕТ СН'!$I$6-'СЕТ СН'!$I$23</f>
        <v>1436.5217502600001</v>
      </c>
      <c r="L123" s="36">
        <f>SUMIFS(СВЦЭМ!$D$39:$D$782,СВЦЭМ!$A$39:$A$782,$A123,СВЦЭМ!$B$39:$B$782,L$119)+'СЕТ СН'!$I$11+СВЦЭМ!$D$10+'СЕТ СН'!$I$6-'СЕТ СН'!$I$23</f>
        <v>1429.8160009600001</v>
      </c>
      <c r="M123" s="36">
        <f>SUMIFS(СВЦЭМ!$D$39:$D$782,СВЦЭМ!$A$39:$A$782,$A123,СВЦЭМ!$B$39:$B$782,M$119)+'СЕТ СН'!$I$11+СВЦЭМ!$D$10+'СЕТ СН'!$I$6-'СЕТ СН'!$I$23</f>
        <v>1427.3876772000001</v>
      </c>
      <c r="N123" s="36">
        <f>SUMIFS(СВЦЭМ!$D$39:$D$782,СВЦЭМ!$A$39:$A$782,$A123,СВЦЭМ!$B$39:$B$782,N$119)+'СЕТ СН'!$I$11+СВЦЭМ!$D$10+'СЕТ СН'!$I$6-'СЕТ СН'!$I$23</f>
        <v>1437.2280409499999</v>
      </c>
      <c r="O123" s="36">
        <f>SUMIFS(СВЦЭМ!$D$39:$D$782,СВЦЭМ!$A$39:$A$782,$A123,СВЦЭМ!$B$39:$B$782,O$119)+'СЕТ СН'!$I$11+СВЦЭМ!$D$10+'СЕТ СН'!$I$6-'СЕТ СН'!$I$23</f>
        <v>1439.0654112699999</v>
      </c>
      <c r="P123" s="36">
        <f>SUMIFS(СВЦЭМ!$D$39:$D$782,СВЦЭМ!$A$39:$A$782,$A123,СВЦЭМ!$B$39:$B$782,P$119)+'СЕТ СН'!$I$11+СВЦЭМ!$D$10+'СЕТ СН'!$I$6-'СЕТ СН'!$I$23</f>
        <v>1446.4144096100001</v>
      </c>
      <c r="Q123" s="36">
        <f>SUMIFS(СВЦЭМ!$D$39:$D$782,СВЦЭМ!$A$39:$A$782,$A123,СВЦЭМ!$B$39:$B$782,Q$119)+'СЕТ СН'!$I$11+СВЦЭМ!$D$10+'СЕТ СН'!$I$6-'СЕТ СН'!$I$23</f>
        <v>1448.84767038</v>
      </c>
      <c r="R123" s="36">
        <f>SUMIFS(СВЦЭМ!$D$39:$D$782,СВЦЭМ!$A$39:$A$782,$A123,СВЦЭМ!$B$39:$B$782,R$119)+'СЕТ СН'!$I$11+СВЦЭМ!$D$10+'СЕТ СН'!$I$6-'СЕТ СН'!$I$23</f>
        <v>1452.80426803</v>
      </c>
      <c r="S123" s="36">
        <f>SUMIFS(СВЦЭМ!$D$39:$D$782,СВЦЭМ!$A$39:$A$782,$A123,СВЦЭМ!$B$39:$B$782,S$119)+'СЕТ СН'!$I$11+СВЦЭМ!$D$10+'СЕТ СН'!$I$6-'СЕТ СН'!$I$23</f>
        <v>1467.67481077</v>
      </c>
      <c r="T123" s="36">
        <f>SUMIFS(СВЦЭМ!$D$39:$D$782,СВЦЭМ!$A$39:$A$782,$A123,СВЦЭМ!$B$39:$B$782,T$119)+'СЕТ СН'!$I$11+СВЦЭМ!$D$10+'СЕТ СН'!$I$6-'СЕТ СН'!$I$23</f>
        <v>1440.59056964</v>
      </c>
      <c r="U123" s="36">
        <f>SUMIFS(СВЦЭМ!$D$39:$D$782,СВЦЭМ!$A$39:$A$782,$A123,СВЦЭМ!$B$39:$B$782,U$119)+'СЕТ СН'!$I$11+СВЦЭМ!$D$10+'СЕТ СН'!$I$6-'СЕТ СН'!$I$23</f>
        <v>1409.4250193800001</v>
      </c>
      <c r="V123" s="36">
        <f>SUMIFS(СВЦЭМ!$D$39:$D$782,СВЦЭМ!$A$39:$A$782,$A123,СВЦЭМ!$B$39:$B$782,V$119)+'СЕТ СН'!$I$11+СВЦЭМ!$D$10+'СЕТ СН'!$I$6-'СЕТ СН'!$I$23</f>
        <v>1392.58795534</v>
      </c>
      <c r="W123" s="36">
        <f>SUMIFS(СВЦЭМ!$D$39:$D$782,СВЦЭМ!$A$39:$A$782,$A123,СВЦЭМ!$B$39:$B$782,W$119)+'СЕТ СН'!$I$11+СВЦЭМ!$D$10+'СЕТ СН'!$I$6-'СЕТ СН'!$I$23</f>
        <v>1398.51020374</v>
      </c>
      <c r="X123" s="36">
        <f>SUMIFS(СВЦЭМ!$D$39:$D$782,СВЦЭМ!$A$39:$A$782,$A123,СВЦЭМ!$B$39:$B$782,X$119)+'СЕТ СН'!$I$11+СВЦЭМ!$D$10+'СЕТ СН'!$I$6-'СЕТ СН'!$I$23</f>
        <v>1418.67200508</v>
      </c>
      <c r="Y123" s="36">
        <f>SUMIFS(СВЦЭМ!$D$39:$D$782,СВЦЭМ!$A$39:$A$782,$A123,СВЦЭМ!$B$39:$B$782,Y$119)+'СЕТ СН'!$I$11+СВЦЭМ!$D$10+'СЕТ СН'!$I$6-'СЕТ СН'!$I$23</f>
        <v>1440.0236258100001</v>
      </c>
    </row>
    <row r="124" spans="1:27" ht="15.75" x14ac:dyDescent="0.2">
      <c r="A124" s="35">
        <f t="shared" si="3"/>
        <v>44321</v>
      </c>
      <c r="B124" s="36">
        <f>SUMIFS(СВЦЭМ!$D$39:$D$782,СВЦЭМ!$A$39:$A$782,$A124,СВЦЭМ!$B$39:$B$782,B$119)+'СЕТ СН'!$I$11+СВЦЭМ!$D$10+'СЕТ СН'!$I$6-'СЕТ СН'!$I$23</f>
        <v>1465.0740641800001</v>
      </c>
      <c r="C124" s="36">
        <f>SUMIFS(СВЦЭМ!$D$39:$D$782,СВЦЭМ!$A$39:$A$782,$A124,СВЦЭМ!$B$39:$B$782,C$119)+'СЕТ СН'!$I$11+СВЦЭМ!$D$10+'СЕТ СН'!$I$6-'СЕТ СН'!$I$23</f>
        <v>1511.3168787199997</v>
      </c>
      <c r="D124" s="36">
        <f>SUMIFS(СВЦЭМ!$D$39:$D$782,СВЦЭМ!$A$39:$A$782,$A124,СВЦЭМ!$B$39:$B$782,D$119)+'СЕТ СН'!$I$11+СВЦЭМ!$D$10+'СЕТ СН'!$I$6-'СЕТ СН'!$I$23</f>
        <v>1531.8204128899997</v>
      </c>
      <c r="E124" s="36">
        <f>SUMIFS(СВЦЭМ!$D$39:$D$782,СВЦЭМ!$A$39:$A$782,$A124,СВЦЭМ!$B$39:$B$782,E$119)+'СЕТ СН'!$I$11+СВЦЭМ!$D$10+'СЕТ СН'!$I$6-'СЕТ СН'!$I$23</f>
        <v>1545.6691116399998</v>
      </c>
      <c r="F124" s="36">
        <f>SUMIFS(СВЦЭМ!$D$39:$D$782,СВЦЭМ!$A$39:$A$782,$A124,СВЦЭМ!$B$39:$B$782,F$119)+'СЕТ СН'!$I$11+СВЦЭМ!$D$10+'СЕТ СН'!$I$6-'СЕТ СН'!$I$23</f>
        <v>1558.73574831</v>
      </c>
      <c r="G124" s="36">
        <f>SUMIFS(СВЦЭМ!$D$39:$D$782,СВЦЭМ!$A$39:$A$782,$A124,СВЦЭМ!$B$39:$B$782,G$119)+'СЕТ СН'!$I$11+СВЦЭМ!$D$10+'СЕТ СН'!$I$6-'СЕТ СН'!$I$23</f>
        <v>1550.0983170699999</v>
      </c>
      <c r="H124" s="36">
        <f>SUMIFS(СВЦЭМ!$D$39:$D$782,СВЦЭМ!$A$39:$A$782,$A124,СВЦЭМ!$B$39:$B$782,H$119)+'СЕТ СН'!$I$11+СВЦЭМ!$D$10+'СЕТ СН'!$I$6-'СЕТ СН'!$I$23</f>
        <v>1521.1213022899999</v>
      </c>
      <c r="I124" s="36">
        <f>SUMIFS(СВЦЭМ!$D$39:$D$782,СВЦЭМ!$A$39:$A$782,$A124,СВЦЭМ!$B$39:$B$782,I$119)+'СЕТ СН'!$I$11+СВЦЭМ!$D$10+'СЕТ СН'!$I$6-'СЕТ СН'!$I$23</f>
        <v>1484.92063386</v>
      </c>
      <c r="J124" s="36">
        <f>SUMIFS(СВЦЭМ!$D$39:$D$782,СВЦЭМ!$A$39:$A$782,$A124,СВЦЭМ!$B$39:$B$782,J$119)+'СЕТ СН'!$I$11+СВЦЭМ!$D$10+'СЕТ СН'!$I$6-'СЕТ СН'!$I$23</f>
        <v>1448.5576986599999</v>
      </c>
      <c r="K124" s="36">
        <f>SUMIFS(СВЦЭМ!$D$39:$D$782,СВЦЭМ!$A$39:$A$782,$A124,СВЦЭМ!$B$39:$B$782,K$119)+'СЕТ СН'!$I$11+СВЦЭМ!$D$10+'СЕТ СН'!$I$6-'СЕТ СН'!$I$23</f>
        <v>1435.1018773600001</v>
      </c>
      <c r="L124" s="36">
        <f>SUMIFS(СВЦЭМ!$D$39:$D$782,СВЦЭМ!$A$39:$A$782,$A124,СВЦЭМ!$B$39:$B$782,L$119)+'СЕТ СН'!$I$11+СВЦЭМ!$D$10+'СЕТ СН'!$I$6-'СЕТ СН'!$I$23</f>
        <v>1413.4674073900001</v>
      </c>
      <c r="M124" s="36">
        <f>SUMIFS(СВЦЭМ!$D$39:$D$782,СВЦЭМ!$A$39:$A$782,$A124,СВЦЭМ!$B$39:$B$782,M$119)+'СЕТ СН'!$I$11+СВЦЭМ!$D$10+'СЕТ СН'!$I$6-'СЕТ СН'!$I$23</f>
        <v>1402.3982302500001</v>
      </c>
      <c r="N124" s="36">
        <f>SUMIFS(СВЦЭМ!$D$39:$D$782,СВЦЭМ!$A$39:$A$782,$A124,СВЦЭМ!$B$39:$B$782,N$119)+'СЕТ СН'!$I$11+СВЦЭМ!$D$10+'СЕТ СН'!$I$6-'СЕТ СН'!$I$23</f>
        <v>1423.59025481</v>
      </c>
      <c r="O124" s="36">
        <f>SUMIFS(СВЦЭМ!$D$39:$D$782,СВЦЭМ!$A$39:$A$782,$A124,СВЦЭМ!$B$39:$B$782,O$119)+'СЕТ СН'!$I$11+СВЦЭМ!$D$10+'СЕТ СН'!$I$6-'СЕТ СН'!$I$23</f>
        <v>1424.66839934</v>
      </c>
      <c r="P124" s="36">
        <f>SUMIFS(СВЦЭМ!$D$39:$D$782,СВЦЭМ!$A$39:$A$782,$A124,СВЦЭМ!$B$39:$B$782,P$119)+'СЕТ СН'!$I$11+СВЦЭМ!$D$10+'СЕТ СН'!$I$6-'СЕТ СН'!$I$23</f>
        <v>1427.7314777700001</v>
      </c>
      <c r="Q124" s="36">
        <f>SUMIFS(СВЦЭМ!$D$39:$D$782,СВЦЭМ!$A$39:$A$782,$A124,СВЦЭМ!$B$39:$B$782,Q$119)+'СЕТ СН'!$I$11+СВЦЭМ!$D$10+'СЕТ СН'!$I$6-'СЕТ СН'!$I$23</f>
        <v>1432.5247730400001</v>
      </c>
      <c r="R124" s="36">
        <f>SUMIFS(СВЦЭМ!$D$39:$D$782,СВЦЭМ!$A$39:$A$782,$A124,СВЦЭМ!$B$39:$B$782,R$119)+'СЕТ СН'!$I$11+СВЦЭМ!$D$10+'СЕТ СН'!$I$6-'СЕТ СН'!$I$23</f>
        <v>1430.5773062400001</v>
      </c>
      <c r="S124" s="36">
        <f>SUMIFS(СВЦЭМ!$D$39:$D$782,СВЦЭМ!$A$39:$A$782,$A124,СВЦЭМ!$B$39:$B$782,S$119)+'СЕТ СН'!$I$11+СВЦЭМ!$D$10+'СЕТ СН'!$I$6-'СЕТ СН'!$I$23</f>
        <v>1440.0575774500001</v>
      </c>
      <c r="T124" s="36">
        <f>SUMIFS(СВЦЭМ!$D$39:$D$782,СВЦЭМ!$A$39:$A$782,$A124,СВЦЭМ!$B$39:$B$782,T$119)+'СЕТ СН'!$I$11+СВЦЭМ!$D$10+'СЕТ СН'!$I$6-'СЕТ СН'!$I$23</f>
        <v>1437.4977424200001</v>
      </c>
      <c r="U124" s="36">
        <f>SUMIFS(СВЦЭМ!$D$39:$D$782,СВЦЭМ!$A$39:$A$782,$A124,СВЦЭМ!$B$39:$B$782,U$119)+'СЕТ СН'!$I$11+СВЦЭМ!$D$10+'СЕТ СН'!$I$6-'СЕТ СН'!$I$23</f>
        <v>1421.0525613300001</v>
      </c>
      <c r="V124" s="36">
        <f>SUMIFS(СВЦЭМ!$D$39:$D$782,СВЦЭМ!$A$39:$A$782,$A124,СВЦЭМ!$B$39:$B$782,V$119)+'СЕТ СН'!$I$11+СВЦЭМ!$D$10+'СЕТ СН'!$I$6-'СЕТ СН'!$I$23</f>
        <v>1412.668089</v>
      </c>
      <c r="W124" s="36">
        <f>SUMIFS(СВЦЭМ!$D$39:$D$782,СВЦЭМ!$A$39:$A$782,$A124,СВЦЭМ!$B$39:$B$782,W$119)+'СЕТ СН'!$I$11+СВЦЭМ!$D$10+'СЕТ СН'!$I$6-'СЕТ СН'!$I$23</f>
        <v>1417.46483558</v>
      </c>
      <c r="X124" s="36">
        <f>SUMIFS(СВЦЭМ!$D$39:$D$782,СВЦЭМ!$A$39:$A$782,$A124,СВЦЭМ!$B$39:$B$782,X$119)+'СЕТ СН'!$I$11+СВЦЭМ!$D$10+'СЕТ СН'!$I$6-'СЕТ СН'!$I$23</f>
        <v>1428.6974128300001</v>
      </c>
      <c r="Y124" s="36">
        <f>SUMIFS(СВЦЭМ!$D$39:$D$782,СВЦЭМ!$A$39:$A$782,$A124,СВЦЭМ!$B$39:$B$782,Y$119)+'СЕТ СН'!$I$11+СВЦЭМ!$D$10+'СЕТ СН'!$I$6-'СЕТ СН'!$I$23</f>
        <v>1468.1334257799999</v>
      </c>
    </row>
    <row r="125" spans="1:27" ht="15.75" x14ac:dyDescent="0.2">
      <c r="A125" s="35">
        <f t="shared" si="3"/>
        <v>44322</v>
      </c>
      <c r="B125" s="36">
        <f>SUMIFS(СВЦЭМ!$D$39:$D$782,СВЦЭМ!$A$39:$A$782,$A125,СВЦЭМ!$B$39:$B$782,B$119)+'СЕТ СН'!$I$11+СВЦЭМ!$D$10+'СЕТ СН'!$I$6-'СЕТ СН'!$I$23</f>
        <v>1457.2651260800001</v>
      </c>
      <c r="C125" s="36">
        <f>SUMIFS(СВЦЭМ!$D$39:$D$782,СВЦЭМ!$A$39:$A$782,$A125,СВЦЭМ!$B$39:$B$782,C$119)+'СЕТ СН'!$I$11+СВЦЭМ!$D$10+'СЕТ СН'!$I$6-'СЕТ СН'!$I$23</f>
        <v>1489.97543776</v>
      </c>
      <c r="D125" s="36">
        <f>SUMIFS(СВЦЭМ!$D$39:$D$782,СВЦЭМ!$A$39:$A$782,$A125,СВЦЭМ!$B$39:$B$782,D$119)+'СЕТ СН'!$I$11+СВЦЭМ!$D$10+'СЕТ СН'!$I$6-'СЕТ СН'!$I$23</f>
        <v>1521.75030285</v>
      </c>
      <c r="E125" s="36">
        <f>SUMIFS(СВЦЭМ!$D$39:$D$782,СВЦЭМ!$A$39:$A$782,$A125,СВЦЭМ!$B$39:$B$782,E$119)+'СЕТ СН'!$I$11+СВЦЭМ!$D$10+'СЕТ СН'!$I$6-'СЕТ СН'!$I$23</f>
        <v>1535.3028236999999</v>
      </c>
      <c r="F125" s="36">
        <f>SUMIFS(СВЦЭМ!$D$39:$D$782,СВЦЭМ!$A$39:$A$782,$A125,СВЦЭМ!$B$39:$B$782,F$119)+'СЕТ СН'!$I$11+СВЦЭМ!$D$10+'СЕТ СН'!$I$6-'СЕТ СН'!$I$23</f>
        <v>1544.2842337299999</v>
      </c>
      <c r="G125" s="36">
        <f>SUMIFS(СВЦЭМ!$D$39:$D$782,СВЦЭМ!$A$39:$A$782,$A125,СВЦЭМ!$B$39:$B$782,G$119)+'СЕТ СН'!$I$11+СВЦЭМ!$D$10+'СЕТ СН'!$I$6-'СЕТ СН'!$I$23</f>
        <v>1538.8822161899998</v>
      </c>
      <c r="H125" s="36">
        <f>SUMIFS(СВЦЭМ!$D$39:$D$782,СВЦЭМ!$A$39:$A$782,$A125,СВЦЭМ!$B$39:$B$782,H$119)+'СЕТ СН'!$I$11+СВЦЭМ!$D$10+'СЕТ СН'!$I$6-'СЕТ СН'!$I$23</f>
        <v>1504.9883126699997</v>
      </c>
      <c r="I125" s="36">
        <f>SUMIFS(СВЦЭМ!$D$39:$D$782,СВЦЭМ!$A$39:$A$782,$A125,СВЦЭМ!$B$39:$B$782,I$119)+'СЕТ СН'!$I$11+СВЦЭМ!$D$10+'СЕТ СН'!$I$6-'СЕТ СН'!$I$23</f>
        <v>1470.03156352</v>
      </c>
      <c r="J125" s="36">
        <f>SUMIFS(СВЦЭМ!$D$39:$D$782,СВЦЭМ!$A$39:$A$782,$A125,СВЦЭМ!$B$39:$B$782,J$119)+'СЕТ СН'!$I$11+СВЦЭМ!$D$10+'СЕТ СН'!$I$6-'СЕТ СН'!$I$23</f>
        <v>1438.4820577400001</v>
      </c>
      <c r="K125" s="36">
        <f>SUMIFS(СВЦЭМ!$D$39:$D$782,СВЦЭМ!$A$39:$A$782,$A125,СВЦЭМ!$B$39:$B$782,K$119)+'СЕТ СН'!$I$11+СВЦЭМ!$D$10+'СЕТ СН'!$I$6-'СЕТ СН'!$I$23</f>
        <v>1388.6435274099999</v>
      </c>
      <c r="L125" s="36">
        <f>SUMIFS(СВЦЭМ!$D$39:$D$782,СВЦЭМ!$A$39:$A$782,$A125,СВЦЭМ!$B$39:$B$782,L$119)+'СЕТ СН'!$I$11+СВЦЭМ!$D$10+'СЕТ СН'!$I$6-'СЕТ СН'!$I$23</f>
        <v>1365.7208260100001</v>
      </c>
      <c r="M125" s="36">
        <f>SUMIFS(СВЦЭМ!$D$39:$D$782,СВЦЭМ!$A$39:$A$782,$A125,СВЦЭМ!$B$39:$B$782,M$119)+'СЕТ СН'!$I$11+СВЦЭМ!$D$10+'СЕТ СН'!$I$6-'СЕТ СН'!$I$23</f>
        <v>1369.8627623699999</v>
      </c>
      <c r="N125" s="36">
        <f>SUMIFS(СВЦЭМ!$D$39:$D$782,СВЦЭМ!$A$39:$A$782,$A125,СВЦЭМ!$B$39:$B$782,N$119)+'СЕТ СН'!$I$11+СВЦЭМ!$D$10+'СЕТ СН'!$I$6-'СЕТ СН'!$I$23</f>
        <v>1403.39265077</v>
      </c>
      <c r="O125" s="36">
        <f>SUMIFS(СВЦЭМ!$D$39:$D$782,СВЦЭМ!$A$39:$A$782,$A125,СВЦЭМ!$B$39:$B$782,O$119)+'СЕТ СН'!$I$11+СВЦЭМ!$D$10+'СЕТ СН'!$I$6-'СЕТ СН'!$I$23</f>
        <v>1420.4734069400001</v>
      </c>
      <c r="P125" s="36">
        <f>SUMIFS(СВЦЭМ!$D$39:$D$782,СВЦЭМ!$A$39:$A$782,$A125,СВЦЭМ!$B$39:$B$782,P$119)+'СЕТ СН'!$I$11+СВЦЭМ!$D$10+'СЕТ СН'!$I$6-'СЕТ СН'!$I$23</f>
        <v>1439.0999819900001</v>
      </c>
      <c r="Q125" s="36">
        <f>SUMIFS(СВЦЭМ!$D$39:$D$782,СВЦЭМ!$A$39:$A$782,$A125,СВЦЭМ!$B$39:$B$782,Q$119)+'СЕТ СН'!$I$11+СВЦЭМ!$D$10+'СЕТ СН'!$I$6-'СЕТ СН'!$I$23</f>
        <v>1447.72295764</v>
      </c>
      <c r="R125" s="36">
        <f>SUMIFS(СВЦЭМ!$D$39:$D$782,СВЦЭМ!$A$39:$A$782,$A125,СВЦЭМ!$B$39:$B$782,R$119)+'СЕТ СН'!$I$11+СВЦЭМ!$D$10+'СЕТ СН'!$I$6-'СЕТ СН'!$I$23</f>
        <v>1438.30585589</v>
      </c>
      <c r="S125" s="36">
        <f>SUMIFS(СВЦЭМ!$D$39:$D$782,СВЦЭМ!$A$39:$A$782,$A125,СВЦЭМ!$B$39:$B$782,S$119)+'СЕТ СН'!$I$11+СВЦЭМ!$D$10+'СЕТ СН'!$I$6-'СЕТ СН'!$I$23</f>
        <v>1445.0978584100001</v>
      </c>
      <c r="T125" s="36">
        <f>SUMIFS(СВЦЭМ!$D$39:$D$782,СВЦЭМ!$A$39:$A$782,$A125,СВЦЭМ!$B$39:$B$782,T$119)+'СЕТ СН'!$I$11+СВЦЭМ!$D$10+'СЕТ СН'!$I$6-'СЕТ СН'!$I$23</f>
        <v>1422.2375987800001</v>
      </c>
      <c r="U125" s="36">
        <f>SUMIFS(СВЦЭМ!$D$39:$D$782,СВЦЭМ!$A$39:$A$782,$A125,СВЦЭМ!$B$39:$B$782,U$119)+'СЕТ СН'!$I$11+СВЦЭМ!$D$10+'СЕТ СН'!$I$6-'СЕТ СН'!$I$23</f>
        <v>1384.3530655500001</v>
      </c>
      <c r="V125" s="36">
        <f>SUMIFS(СВЦЭМ!$D$39:$D$782,СВЦЭМ!$A$39:$A$782,$A125,СВЦЭМ!$B$39:$B$782,V$119)+'СЕТ СН'!$I$11+СВЦЭМ!$D$10+'СЕТ СН'!$I$6-'СЕТ СН'!$I$23</f>
        <v>1347.5374990099999</v>
      </c>
      <c r="W125" s="36">
        <f>SUMIFS(СВЦЭМ!$D$39:$D$782,СВЦЭМ!$A$39:$A$782,$A125,СВЦЭМ!$B$39:$B$782,W$119)+'СЕТ СН'!$I$11+СВЦЭМ!$D$10+'СЕТ СН'!$I$6-'СЕТ СН'!$I$23</f>
        <v>1365.19791349</v>
      </c>
      <c r="X125" s="36">
        <f>SUMIFS(СВЦЭМ!$D$39:$D$782,СВЦЭМ!$A$39:$A$782,$A125,СВЦЭМ!$B$39:$B$782,X$119)+'СЕТ СН'!$I$11+СВЦЭМ!$D$10+'СЕТ СН'!$I$6-'СЕТ СН'!$I$23</f>
        <v>1395.94685744</v>
      </c>
      <c r="Y125" s="36">
        <f>SUMIFS(СВЦЭМ!$D$39:$D$782,СВЦЭМ!$A$39:$A$782,$A125,СВЦЭМ!$B$39:$B$782,Y$119)+'СЕТ СН'!$I$11+СВЦЭМ!$D$10+'СЕТ СН'!$I$6-'СЕТ СН'!$I$23</f>
        <v>1447.43961638</v>
      </c>
    </row>
    <row r="126" spans="1:27" ht="15.75" x14ac:dyDescent="0.2">
      <c r="A126" s="35">
        <f t="shared" si="3"/>
        <v>44323</v>
      </c>
      <c r="B126" s="36">
        <f>SUMIFS(СВЦЭМ!$D$39:$D$782,СВЦЭМ!$A$39:$A$782,$A126,СВЦЭМ!$B$39:$B$782,B$119)+'СЕТ СН'!$I$11+СВЦЭМ!$D$10+'СЕТ СН'!$I$6-'СЕТ СН'!$I$23</f>
        <v>1452.2845760800001</v>
      </c>
      <c r="C126" s="36">
        <f>SUMIFS(СВЦЭМ!$D$39:$D$782,СВЦЭМ!$A$39:$A$782,$A126,СВЦЭМ!$B$39:$B$782,C$119)+'СЕТ СН'!$I$11+СВЦЭМ!$D$10+'СЕТ СН'!$I$6-'СЕТ СН'!$I$23</f>
        <v>1455.81567556</v>
      </c>
      <c r="D126" s="36">
        <f>SUMIFS(СВЦЭМ!$D$39:$D$782,СВЦЭМ!$A$39:$A$782,$A126,СВЦЭМ!$B$39:$B$782,D$119)+'СЕТ СН'!$I$11+СВЦЭМ!$D$10+'СЕТ СН'!$I$6-'СЕТ СН'!$I$23</f>
        <v>1518.5466629699999</v>
      </c>
      <c r="E126" s="36">
        <f>SUMIFS(СВЦЭМ!$D$39:$D$782,СВЦЭМ!$A$39:$A$782,$A126,СВЦЭМ!$B$39:$B$782,E$119)+'СЕТ СН'!$I$11+СВЦЭМ!$D$10+'СЕТ СН'!$I$6-'СЕТ СН'!$I$23</f>
        <v>1533.7468781599998</v>
      </c>
      <c r="F126" s="36">
        <f>SUMIFS(СВЦЭМ!$D$39:$D$782,СВЦЭМ!$A$39:$A$782,$A126,СВЦЭМ!$B$39:$B$782,F$119)+'СЕТ СН'!$I$11+СВЦЭМ!$D$10+'СЕТ СН'!$I$6-'СЕТ СН'!$I$23</f>
        <v>1545.8041638099999</v>
      </c>
      <c r="G126" s="36">
        <f>SUMIFS(СВЦЭМ!$D$39:$D$782,СВЦЭМ!$A$39:$A$782,$A126,СВЦЭМ!$B$39:$B$782,G$119)+'СЕТ СН'!$I$11+СВЦЭМ!$D$10+'СЕТ СН'!$I$6-'СЕТ СН'!$I$23</f>
        <v>1527.51477488</v>
      </c>
      <c r="H126" s="36">
        <f>SUMIFS(СВЦЭМ!$D$39:$D$782,СВЦЭМ!$A$39:$A$782,$A126,СВЦЭМ!$B$39:$B$782,H$119)+'СЕТ СН'!$I$11+СВЦЭМ!$D$10+'СЕТ СН'!$I$6-'СЕТ СН'!$I$23</f>
        <v>1474.00206693</v>
      </c>
      <c r="I126" s="36">
        <f>SUMIFS(СВЦЭМ!$D$39:$D$782,СВЦЭМ!$A$39:$A$782,$A126,СВЦЭМ!$B$39:$B$782,I$119)+'СЕТ СН'!$I$11+СВЦЭМ!$D$10+'СЕТ СН'!$I$6-'СЕТ СН'!$I$23</f>
        <v>1444.45284846</v>
      </c>
      <c r="J126" s="36">
        <f>SUMIFS(СВЦЭМ!$D$39:$D$782,СВЦЭМ!$A$39:$A$782,$A126,СВЦЭМ!$B$39:$B$782,J$119)+'СЕТ СН'!$I$11+СВЦЭМ!$D$10+'СЕТ СН'!$I$6-'СЕТ СН'!$I$23</f>
        <v>1422.09196479</v>
      </c>
      <c r="K126" s="36">
        <f>SUMIFS(СВЦЭМ!$D$39:$D$782,СВЦЭМ!$A$39:$A$782,$A126,СВЦЭМ!$B$39:$B$782,K$119)+'СЕТ СН'!$I$11+СВЦЭМ!$D$10+'СЕТ СН'!$I$6-'СЕТ СН'!$I$23</f>
        <v>1431.0433541800001</v>
      </c>
      <c r="L126" s="36">
        <f>SUMIFS(СВЦЭМ!$D$39:$D$782,СВЦЭМ!$A$39:$A$782,$A126,СВЦЭМ!$B$39:$B$782,L$119)+'СЕТ СН'!$I$11+СВЦЭМ!$D$10+'СЕТ СН'!$I$6-'СЕТ СН'!$I$23</f>
        <v>1420.52825317</v>
      </c>
      <c r="M126" s="36">
        <f>SUMIFS(СВЦЭМ!$D$39:$D$782,СВЦЭМ!$A$39:$A$782,$A126,СВЦЭМ!$B$39:$B$782,M$119)+'СЕТ СН'!$I$11+СВЦЭМ!$D$10+'СЕТ СН'!$I$6-'СЕТ СН'!$I$23</f>
        <v>1410.289213</v>
      </c>
      <c r="N126" s="36">
        <f>SUMIFS(СВЦЭМ!$D$39:$D$782,СВЦЭМ!$A$39:$A$782,$A126,СВЦЭМ!$B$39:$B$782,N$119)+'СЕТ СН'!$I$11+СВЦЭМ!$D$10+'СЕТ СН'!$I$6-'СЕТ СН'!$I$23</f>
        <v>1404.46211971</v>
      </c>
      <c r="O126" s="36">
        <f>SUMIFS(СВЦЭМ!$D$39:$D$782,СВЦЭМ!$A$39:$A$782,$A126,СВЦЭМ!$B$39:$B$782,O$119)+'СЕТ СН'!$I$11+СВЦЭМ!$D$10+'СЕТ СН'!$I$6-'СЕТ СН'!$I$23</f>
        <v>1405.58366467</v>
      </c>
      <c r="P126" s="36">
        <f>SUMIFS(СВЦЭМ!$D$39:$D$782,СВЦЭМ!$A$39:$A$782,$A126,СВЦЭМ!$B$39:$B$782,P$119)+'СЕТ СН'!$I$11+СВЦЭМ!$D$10+'СЕТ СН'!$I$6-'СЕТ СН'!$I$23</f>
        <v>1408.99605933</v>
      </c>
      <c r="Q126" s="36">
        <f>SUMIFS(СВЦЭМ!$D$39:$D$782,СВЦЭМ!$A$39:$A$782,$A126,СВЦЭМ!$B$39:$B$782,Q$119)+'СЕТ СН'!$I$11+СВЦЭМ!$D$10+'СЕТ СН'!$I$6-'СЕТ СН'!$I$23</f>
        <v>1414.32116475</v>
      </c>
      <c r="R126" s="36">
        <f>SUMIFS(СВЦЭМ!$D$39:$D$782,СВЦЭМ!$A$39:$A$782,$A126,СВЦЭМ!$B$39:$B$782,R$119)+'СЕТ СН'!$I$11+СВЦЭМ!$D$10+'СЕТ СН'!$I$6-'СЕТ СН'!$I$23</f>
        <v>1403.05782084</v>
      </c>
      <c r="S126" s="36">
        <f>SUMIFS(СВЦЭМ!$D$39:$D$782,СВЦЭМ!$A$39:$A$782,$A126,СВЦЭМ!$B$39:$B$782,S$119)+'СЕТ СН'!$I$11+СВЦЭМ!$D$10+'СЕТ СН'!$I$6-'СЕТ СН'!$I$23</f>
        <v>1416.5313264599999</v>
      </c>
      <c r="T126" s="36">
        <f>SUMIFS(СВЦЭМ!$D$39:$D$782,СВЦЭМ!$A$39:$A$782,$A126,СВЦЭМ!$B$39:$B$782,T$119)+'СЕТ СН'!$I$11+СВЦЭМ!$D$10+'СЕТ СН'!$I$6-'СЕТ СН'!$I$23</f>
        <v>1423.53006007</v>
      </c>
      <c r="U126" s="36">
        <f>SUMIFS(СВЦЭМ!$D$39:$D$782,СВЦЭМ!$A$39:$A$782,$A126,СВЦЭМ!$B$39:$B$782,U$119)+'СЕТ СН'!$I$11+СВЦЭМ!$D$10+'СЕТ СН'!$I$6-'СЕТ СН'!$I$23</f>
        <v>1421.1813521500001</v>
      </c>
      <c r="V126" s="36">
        <f>SUMIFS(СВЦЭМ!$D$39:$D$782,СВЦЭМ!$A$39:$A$782,$A126,СВЦЭМ!$B$39:$B$782,V$119)+'СЕТ СН'!$I$11+СВЦЭМ!$D$10+'СЕТ СН'!$I$6-'СЕТ СН'!$I$23</f>
        <v>1407.54554551</v>
      </c>
      <c r="W126" s="36">
        <f>SUMIFS(СВЦЭМ!$D$39:$D$782,СВЦЭМ!$A$39:$A$782,$A126,СВЦЭМ!$B$39:$B$782,W$119)+'СЕТ СН'!$I$11+СВЦЭМ!$D$10+'СЕТ СН'!$I$6-'СЕТ СН'!$I$23</f>
        <v>1407.22406013</v>
      </c>
      <c r="X126" s="36">
        <f>SUMIFS(СВЦЭМ!$D$39:$D$782,СВЦЭМ!$A$39:$A$782,$A126,СВЦЭМ!$B$39:$B$782,X$119)+'СЕТ СН'!$I$11+СВЦЭМ!$D$10+'СЕТ СН'!$I$6-'СЕТ СН'!$I$23</f>
        <v>1393.91338926</v>
      </c>
      <c r="Y126" s="36">
        <f>SUMIFS(СВЦЭМ!$D$39:$D$782,СВЦЭМ!$A$39:$A$782,$A126,СВЦЭМ!$B$39:$B$782,Y$119)+'СЕТ СН'!$I$11+СВЦЭМ!$D$10+'СЕТ СН'!$I$6-'СЕТ СН'!$I$23</f>
        <v>1389.5523200100001</v>
      </c>
    </row>
    <row r="127" spans="1:27" ht="15.75" x14ac:dyDescent="0.2">
      <c r="A127" s="35">
        <f t="shared" si="3"/>
        <v>44324</v>
      </c>
      <c r="B127" s="36">
        <f>SUMIFS(СВЦЭМ!$D$39:$D$782,СВЦЭМ!$A$39:$A$782,$A127,СВЦЭМ!$B$39:$B$782,B$119)+'СЕТ СН'!$I$11+СВЦЭМ!$D$10+'СЕТ СН'!$I$6-'СЕТ СН'!$I$23</f>
        <v>1427.85253438</v>
      </c>
      <c r="C127" s="36">
        <f>SUMIFS(СВЦЭМ!$D$39:$D$782,СВЦЭМ!$A$39:$A$782,$A127,СВЦЭМ!$B$39:$B$782,C$119)+'СЕТ СН'!$I$11+СВЦЭМ!$D$10+'СЕТ СН'!$I$6-'СЕТ СН'!$I$23</f>
        <v>1478.64904471</v>
      </c>
      <c r="D127" s="36">
        <f>SUMIFS(СВЦЭМ!$D$39:$D$782,СВЦЭМ!$A$39:$A$782,$A127,СВЦЭМ!$B$39:$B$782,D$119)+'СЕТ СН'!$I$11+СВЦЭМ!$D$10+'СЕТ СН'!$I$6-'СЕТ СН'!$I$23</f>
        <v>1481.5287116</v>
      </c>
      <c r="E127" s="36">
        <f>SUMIFS(СВЦЭМ!$D$39:$D$782,СВЦЭМ!$A$39:$A$782,$A127,СВЦЭМ!$B$39:$B$782,E$119)+'СЕТ СН'!$I$11+СВЦЭМ!$D$10+'СЕТ СН'!$I$6-'СЕТ СН'!$I$23</f>
        <v>1488.60422511</v>
      </c>
      <c r="F127" s="36">
        <f>SUMIFS(СВЦЭМ!$D$39:$D$782,СВЦЭМ!$A$39:$A$782,$A127,СВЦЭМ!$B$39:$B$782,F$119)+'СЕТ СН'!$I$11+СВЦЭМ!$D$10+'СЕТ СН'!$I$6-'СЕТ СН'!$I$23</f>
        <v>1506.1995847499998</v>
      </c>
      <c r="G127" s="36">
        <f>SUMIFS(СВЦЭМ!$D$39:$D$782,СВЦЭМ!$A$39:$A$782,$A127,СВЦЭМ!$B$39:$B$782,G$119)+'СЕТ СН'!$I$11+СВЦЭМ!$D$10+'СЕТ СН'!$I$6-'СЕТ СН'!$I$23</f>
        <v>1494.6229168</v>
      </c>
      <c r="H127" s="36">
        <f>SUMIFS(СВЦЭМ!$D$39:$D$782,СВЦЭМ!$A$39:$A$782,$A127,СВЦЭМ!$B$39:$B$782,H$119)+'СЕТ СН'!$I$11+СВЦЭМ!$D$10+'СЕТ СН'!$I$6-'СЕТ СН'!$I$23</f>
        <v>1460.6374032399999</v>
      </c>
      <c r="I127" s="36">
        <f>SUMIFS(СВЦЭМ!$D$39:$D$782,СВЦЭМ!$A$39:$A$782,$A127,СВЦЭМ!$B$39:$B$782,I$119)+'СЕТ СН'!$I$11+СВЦЭМ!$D$10+'СЕТ СН'!$I$6-'СЕТ СН'!$I$23</f>
        <v>1448.40803293</v>
      </c>
      <c r="J127" s="36">
        <f>SUMIFS(СВЦЭМ!$D$39:$D$782,СВЦЭМ!$A$39:$A$782,$A127,СВЦЭМ!$B$39:$B$782,J$119)+'СЕТ СН'!$I$11+СВЦЭМ!$D$10+'СЕТ СН'!$I$6-'СЕТ СН'!$I$23</f>
        <v>1420.62399435</v>
      </c>
      <c r="K127" s="36">
        <f>SUMIFS(СВЦЭМ!$D$39:$D$782,СВЦЭМ!$A$39:$A$782,$A127,СВЦЭМ!$B$39:$B$782,K$119)+'СЕТ СН'!$I$11+СВЦЭМ!$D$10+'СЕТ СН'!$I$6-'СЕТ СН'!$I$23</f>
        <v>1393.64771668</v>
      </c>
      <c r="L127" s="36">
        <f>SUMIFS(СВЦЭМ!$D$39:$D$782,СВЦЭМ!$A$39:$A$782,$A127,СВЦЭМ!$B$39:$B$782,L$119)+'СЕТ СН'!$I$11+СВЦЭМ!$D$10+'СЕТ СН'!$I$6-'СЕТ СН'!$I$23</f>
        <v>1364.3549885300001</v>
      </c>
      <c r="M127" s="36">
        <f>SUMIFS(СВЦЭМ!$D$39:$D$782,СВЦЭМ!$A$39:$A$782,$A127,СВЦЭМ!$B$39:$B$782,M$119)+'СЕТ СН'!$I$11+СВЦЭМ!$D$10+'СЕТ СН'!$I$6-'СЕТ СН'!$I$23</f>
        <v>1365.21514314</v>
      </c>
      <c r="N127" s="36">
        <f>SUMIFS(СВЦЭМ!$D$39:$D$782,СВЦЭМ!$A$39:$A$782,$A127,СВЦЭМ!$B$39:$B$782,N$119)+'СЕТ СН'!$I$11+СВЦЭМ!$D$10+'СЕТ СН'!$I$6-'СЕТ СН'!$I$23</f>
        <v>1389.3163578799999</v>
      </c>
      <c r="O127" s="36">
        <f>SUMIFS(СВЦЭМ!$D$39:$D$782,СВЦЭМ!$A$39:$A$782,$A127,СВЦЭМ!$B$39:$B$782,O$119)+'СЕТ СН'!$I$11+СВЦЭМ!$D$10+'СЕТ СН'!$I$6-'СЕТ СН'!$I$23</f>
        <v>1384.8460761000001</v>
      </c>
      <c r="P127" s="36">
        <f>SUMIFS(СВЦЭМ!$D$39:$D$782,СВЦЭМ!$A$39:$A$782,$A127,СВЦЭМ!$B$39:$B$782,P$119)+'СЕТ СН'!$I$11+СВЦЭМ!$D$10+'СЕТ СН'!$I$6-'СЕТ СН'!$I$23</f>
        <v>1405.6765920600001</v>
      </c>
      <c r="Q127" s="36">
        <f>SUMIFS(СВЦЭМ!$D$39:$D$782,СВЦЭМ!$A$39:$A$782,$A127,СВЦЭМ!$B$39:$B$782,Q$119)+'СЕТ СН'!$I$11+СВЦЭМ!$D$10+'СЕТ СН'!$I$6-'СЕТ СН'!$I$23</f>
        <v>1409.6297158500001</v>
      </c>
      <c r="R127" s="36">
        <f>SUMIFS(СВЦЭМ!$D$39:$D$782,СВЦЭМ!$A$39:$A$782,$A127,СВЦЭМ!$B$39:$B$782,R$119)+'СЕТ СН'!$I$11+СВЦЭМ!$D$10+'СЕТ СН'!$I$6-'СЕТ СН'!$I$23</f>
        <v>1400.8197652900001</v>
      </c>
      <c r="S127" s="36">
        <f>SUMIFS(СВЦЭМ!$D$39:$D$782,СВЦЭМ!$A$39:$A$782,$A127,СВЦЭМ!$B$39:$B$782,S$119)+'СЕТ СН'!$I$11+СВЦЭМ!$D$10+'СЕТ СН'!$I$6-'СЕТ СН'!$I$23</f>
        <v>1410.3200421900001</v>
      </c>
      <c r="T127" s="36">
        <f>SUMIFS(СВЦЭМ!$D$39:$D$782,СВЦЭМ!$A$39:$A$782,$A127,СВЦЭМ!$B$39:$B$782,T$119)+'СЕТ СН'!$I$11+СВЦЭМ!$D$10+'СЕТ СН'!$I$6-'СЕТ СН'!$I$23</f>
        <v>1399.3051663000001</v>
      </c>
      <c r="U127" s="36">
        <f>SUMIFS(СВЦЭМ!$D$39:$D$782,СВЦЭМ!$A$39:$A$782,$A127,СВЦЭМ!$B$39:$B$782,U$119)+'СЕТ СН'!$I$11+СВЦЭМ!$D$10+'СЕТ СН'!$I$6-'СЕТ СН'!$I$23</f>
        <v>1373.726784</v>
      </c>
      <c r="V127" s="36">
        <f>SUMIFS(СВЦЭМ!$D$39:$D$782,СВЦЭМ!$A$39:$A$782,$A127,СВЦЭМ!$B$39:$B$782,V$119)+'СЕТ СН'!$I$11+СВЦЭМ!$D$10+'СЕТ СН'!$I$6-'СЕТ СН'!$I$23</f>
        <v>1359.5842885</v>
      </c>
      <c r="W127" s="36">
        <f>SUMIFS(СВЦЭМ!$D$39:$D$782,СВЦЭМ!$A$39:$A$782,$A127,СВЦЭМ!$B$39:$B$782,W$119)+'СЕТ СН'!$I$11+СВЦЭМ!$D$10+'СЕТ СН'!$I$6-'СЕТ СН'!$I$23</f>
        <v>1352.8438923000001</v>
      </c>
      <c r="X127" s="36">
        <f>SUMIFS(СВЦЭМ!$D$39:$D$782,СВЦЭМ!$A$39:$A$782,$A127,СВЦЭМ!$B$39:$B$782,X$119)+'СЕТ СН'!$I$11+СВЦЭМ!$D$10+'СЕТ СН'!$I$6-'СЕТ СН'!$I$23</f>
        <v>1364.78024796</v>
      </c>
      <c r="Y127" s="36">
        <f>SUMIFS(СВЦЭМ!$D$39:$D$782,СВЦЭМ!$A$39:$A$782,$A127,СВЦЭМ!$B$39:$B$782,Y$119)+'СЕТ СН'!$I$11+СВЦЭМ!$D$10+'СЕТ СН'!$I$6-'СЕТ СН'!$I$23</f>
        <v>1384.36026649</v>
      </c>
    </row>
    <row r="128" spans="1:27" ht="15.75" x14ac:dyDescent="0.2">
      <c r="A128" s="35">
        <f t="shared" si="3"/>
        <v>44325</v>
      </c>
      <c r="B128" s="36">
        <f>SUMIFS(СВЦЭМ!$D$39:$D$782,СВЦЭМ!$A$39:$A$782,$A128,СВЦЭМ!$B$39:$B$782,B$119)+'СЕТ СН'!$I$11+СВЦЭМ!$D$10+'СЕТ СН'!$I$6-'СЕТ СН'!$I$23</f>
        <v>1363.72103702</v>
      </c>
      <c r="C128" s="36">
        <f>SUMIFS(СВЦЭМ!$D$39:$D$782,СВЦЭМ!$A$39:$A$782,$A128,СВЦЭМ!$B$39:$B$782,C$119)+'СЕТ СН'!$I$11+СВЦЭМ!$D$10+'СЕТ СН'!$I$6-'СЕТ СН'!$I$23</f>
        <v>1400.87269391</v>
      </c>
      <c r="D128" s="36">
        <f>SUMIFS(СВЦЭМ!$D$39:$D$782,СВЦЭМ!$A$39:$A$782,$A128,СВЦЭМ!$B$39:$B$782,D$119)+'СЕТ СН'!$I$11+СВЦЭМ!$D$10+'СЕТ СН'!$I$6-'СЕТ СН'!$I$23</f>
        <v>1419.08244995</v>
      </c>
      <c r="E128" s="36">
        <f>SUMIFS(СВЦЭМ!$D$39:$D$782,СВЦЭМ!$A$39:$A$782,$A128,СВЦЭМ!$B$39:$B$782,E$119)+'СЕТ СН'!$I$11+СВЦЭМ!$D$10+'СЕТ СН'!$I$6-'СЕТ СН'!$I$23</f>
        <v>1447.5890727200001</v>
      </c>
      <c r="F128" s="36">
        <f>SUMIFS(СВЦЭМ!$D$39:$D$782,СВЦЭМ!$A$39:$A$782,$A128,СВЦЭМ!$B$39:$B$782,F$119)+'СЕТ СН'!$I$11+СВЦЭМ!$D$10+'СЕТ СН'!$I$6-'СЕТ СН'!$I$23</f>
        <v>1450.44243684</v>
      </c>
      <c r="G128" s="36">
        <f>SUMIFS(СВЦЭМ!$D$39:$D$782,СВЦЭМ!$A$39:$A$782,$A128,СВЦЭМ!$B$39:$B$782,G$119)+'СЕТ СН'!$I$11+СВЦЭМ!$D$10+'СЕТ СН'!$I$6-'СЕТ СН'!$I$23</f>
        <v>1453.0564252500001</v>
      </c>
      <c r="H128" s="36">
        <f>SUMIFS(СВЦЭМ!$D$39:$D$782,СВЦЭМ!$A$39:$A$782,$A128,СВЦЭМ!$B$39:$B$782,H$119)+'СЕТ СН'!$I$11+СВЦЭМ!$D$10+'СЕТ СН'!$I$6-'СЕТ СН'!$I$23</f>
        <v>1436.5649204000001</v>
      </c>
      <c r="I128" s="36">
        <f>SUMIFS(СВЦЭМ!$D$39:$D$782,СВЦЭМ!$A$39:$A$782,$A128,СВЦЭМ!$B$39:$B$782,I$119)+'СЕТ СН'!$I$11+СВЦЭМ!$D$10+'СЕТ СН'!$I$6-'СЕТ СН'!$I$23</f>
        <v>1414.1173242</v>
      </c>
      <c r="J128" s="36">
        <f>SUMIFS(СВЦЭМ!$D$39:$D$782,СВЦЭМ!$A$39:$A$782,$A128,СВЦЭМ!$B$39:$B$782,J$119)+'СЕТ СН'!$I$11+СВЦЭМ!$D$10+'СЕТ СН'!$I$6-'СЕТ СН'!$I$23</f>
        <v>1391.02035873</v>
      </c>
      <c r="K128" s="36">
        <f>SUMIFS(СВЦЭМ!$D$39:$D$782,СВЦЭМ!$A$39:$A$782,$A128,СВЦЭМ!$B$39:$B$782,K$119)+'СЕТ СН'!$I$11+СВЦЭМ!$D$10+'СЕТ СН'!$I$6-'СЕТ СН'!$I$23</f>
        <v>1361.2724325300001</v>
      </c>
      <c r="L128" s="36">
        <f>SUMIFS(СВЦЭМ!$D$39:$D$782,СВЦЭМ!$A$39:$A$782,$A128,СВЦЭМ!$B$39:$B$782,L$119)+'СЕТ СН'!$I$11+СВЦЭМ!$D$10+'СЕТ СН'!$I$6-'СЕТ СН'!$I$23</f>
        <v>1353.7448818</v>
      </c>
      <c r="M128" s="36">
        <f>SUMIFS(СВЦЭМ!$D$39:$D$782,СВЦЭМ!$A$39:$A$782,$A128,СВЦЭМ!$B$39:$B$782,M$119)+'СЕТ СН'!$I$11+СВЦЭМ!$D$10+'СЕТ СН'!$I$6-'СЕТ СН'!$I$23</f>
        <v>1352.3270599300001</v>
      </c>
      <c r="N128" s="36">
        <f>SUMIFS(СВЦЭМ!$D$39:$D$782,СВЦЭМ!$A$39:$A$782,$A128,СВЦЭМ!$B$39:$B$782,N$119)+'СЕТ СН'!$I$11+СВЦЭМ!$D$10+'СЕТ СН'!$I$6-'СЕТ СН'!$I$23</f>
        <v>1365.8355971799999</v>
      </c>
      <c r="O128" s="36">
        <f>SUMIFS(СВЦЭМ!$D$39:$D$782,СВЦЭМ!$A$39:$A$782,$A128,СВЦЭМ!$B$39:$B$782,O$119)+'СЕТ СН'!$I$11+СВЦЭМ!$D$10+'СЕТ СН'!$I$6-'СЕТ СН'!$I$23</f>
        <v>1380.1765755399999</v>
      </c>
      <c r="P128" s="36">
        <f>SUMIFS(СВЦЭМ!$D$39:$D$782,СВЦЭМ!$A$39:$A$782,$A128,СВЦЭМ!$B$39:$B$782,P$119)+'СЕТ СН'!$I$11+СВЦЭМ!$D$10+'СЕТ СН'!$I$6-'СЕТ СН'!$I$23</f>
        <v>1394.3946893100001</v>
      </c>
      <c r="Q128" s="36">
        <f>SUMIFS(СВЦЭМ!$D$39:$D$782,СВЦЭМ!$A$39:$A$782,$A128,СВЦЭМ!$B$39:$B$782,Q$119)+'СЕТ СН'!$I$11+СВЦЭМ!$D$10+'СЕТ СН'!$I$6-'СЕТ СН'!$I$23</f>
        <v>1398.13377277</v>
      </c>
      <c r="R128" s="36">
        <f>SUMIFS(СВЦЭМ!$D$39:$D$782,СВЦЭМ!$A$39:$A$782,$A128,СВЦЭМ!$B$39:$B$782,R$119)+'СЕТ СН'!$I$11+СВЦЭМ!$D$10+'СЕТ СН'!$I$6-'СЕТ СН'!$I$23</f>
        <v>1391.23635113</v>
      </c>
      <c r="S128" s="36">
        <f>SUMIFS(СВЦЭМ!$D$39:$D$782,СВЦЭМ!$A$39:$A$782,$A128,СВЦЭМ!$B$39:$B$782,S$119)+'СЕТ СН'!$I$11+СВЦЭМ!$D$10+'СЕТ СН'!$I$6-'СЕТ СН'!$I$23</f>
        <v>1389.9999794</v>
      </c>
      <c r="T128" s="36">
        <f>SUMIFS(СВЦЭМ!$D$39:$D$782,СВЦЭМ!$A$39:$A$782,$A128,СВЦЭМ!$B$39:$B$782,T$119)+'СЕТ СН'!$I$11+СВЦЭМ!$D$10+'СЕТ СН'!$I$6-'СЕТ СН'!$I$23</f>
        <v>1380.7256407300001</v>
      </c>
      <c r="U128" s="36">
        <f>SUMIFS(СВЦЭМ!$D$39:$D$782,СВЦЭМ!$A$39:$A$782,$A128,СВЦЭМ!$B$39:$B$782,U$119)+'СЕТ СН'!$I$11+СВЦЭМ!$D$10+'СЕТ СН'!$I$6-'СЕТ СН'!$I$23</f>
        <v>1364.79651971</v>
      </c>
      <c r="V128" s="36">
        <f>SUMIFS(СВЦЭМ!$D$39:$D$782,СВЦЭМ!$A$39:$A$782,$A128,СВЦЭМ!$B$39:$B$782,V$119)+'СЕТ СН'!$I$11+СВЦЭМ!$D$10+'СЕТ СН'!$I$6-'СЕТ СН'!$I$23</f>
        <v>1339.53448452</v>
      </c>
      <c r="W128" s="36">
        <f>SUMIFS(СВЦЭМ!$D$39:$D$782,СВЦЭМ!$A$39:$A$782,$A128,СВЦЭМ!$B$39:$B$782,W$119)+'СЕТ СН'!$I$11+СВЦЭМ!$D$10+'СЕТ СН'!$I$6-'СЕТ СН'!$I$23</f>
        <v>1341.00112343</v>
      </c>
      <c r="X128" s="36">
        <f>SUMIFS(СВЦЭМ!$D$39:$D$782,СВЦЭМ!$A$39:$A$782,$A128,СВЦЭМ!$B$39:$B$782,X$119)+'СЕТ СН'!$I$11+СВЦЭМ!$D$10+'СЕТ СН'!$I$6-'СЕТ СН'!$I$23</f>
        <v>1354.6319450600001</v>
      </c>
      <c r="Y128" s="36">
        <f>SUMIFS(СВЦЭМ!$D$39:$D$782,СВЦЭМ!$A$39:$A$782,$A128,СВЦЭМ!$B$39:$B$782,Y$119)+'СЕТ СН'!$I$11+СВЦЭМ!$D$10+'СЕТ СН'!$I$6-'СЕТ СН'!$I$23</f>
        <v>1373.0966365300001</v>
      </c>
    </row>
    <row r="129" spans="1:25" ht="15.75" x14ac:dyDescent="0.2">
      <c r="A129" s="35">
        <f t="shared" si="3"/>
        <v>44326</v>
      </c>
      <c r="B129" s="36">
        <f>SUMIFS(СВЦЭМ!$D$39:$D$782,СВЦЭМ!$A$39:$A$782,$A129,СВЦЭМ!$B$39:$B$782,B$119)+'СЕТ СН'!$I$11+СВЦЭМ!$D$10+'СЕТ СН'!$I$6-'СЕТ СН'!$I$23</f>
        <v>1403.2116839600001</v>
      </c>
      <c r="C129" s="36">
        <f>SUMIFS(СВЦЭМ!$D$39:$D$782,СВЦЭМ!$A$39:$A$782,$A129,СВЦЭМ!$B$39:$B$782,C$119)+'СЕТ СН'!$I$11+СВЦЭМ!$D$10+'СЕТ СН'!$I$6-'СЕТ СН'!$I$23</f>
        <v>1451.6608490000001</v>
      </c>
      <c r="D129" s="36">
        <f>SUMIFS(СВЦЭМ!$D$39:$D$782,СВЦЭМ!$A$39:$A$782,$A129,СВЦЭМ!$B$39:$B$782,D$119)+'СЕТ СН'!$I$11+СВЦЭМ!$D$10+'СЕТ СН'!$I$6-'СЕТ СН'!$I$23</f>
        <v>1476.1392137600001</v>
      </c>
      <c r="E129" s="36">
        <f>SUMIFS(СВЦЭМ!$D$39:$D$782,СВЦЭМ!$A$39:$A$782,$A129,СВЦЭМ!$B$39:$B$782,E$119)+'СЕТ СН'!$I$11+СВЦЭМ!$D$10+'СЕТ СН'!$I$6-'СЕТ СН'!$I$23</f>
        <v>1491.93957215</v>
      </c>
      <c r="F129" s="36">
        <f>SUMIFS(СВЦЭМ!$D$39:$D$782,СВЦЭМ!$A$39:$A$782,$A129,СВЦЭМ!$B$39:$B$782,F$119)+'СЕТ СН'!$I$11+СВЦЭМ!$D$10+'СЕТ СН'!$I$6-'СЕТ СН'!$I$23</f>
        <v>1500.7240759899998</v>
      </c>
      <c r="G129" s="36">
        <f>SUMIFS(СВЦЭМ!$D$39:$D$782,СВЦЭМ!$A$39:$A$782,$A129,СВЦЭМ!$B$39:$B$782,G$119)+'СЕТ СН'!$I$11+СВЦЭМ!$D$10+'СЕТ СН'!$I$6-'СЕТ СН'!$I$23</f>
        <v>1499.6055537399998</v>
      </c>
      <c r="H129" s="36">
        <f>SUMIFS(СВЦЭМ!$D$39:$D$782,СВЦЭМ!$A$39:$A$782,$A129,СВЦЭМ!$B$39:$B$782,H$119)+'СЕТ СН'!$I$11+СВЦЭМ!$D$10+'СЕТ СН'!$I$6-'СЕТ СН'!$I$23</f>
        <v>1487.72823264</v>
      </c>
      <c r="I129" s="36">
        <f>SUMIFS(СВЦЭМ!$D$39:$D$782,СВЦЭМ!$A$39:$A$782,$A129,СВЦЭМ!$B$39:$B$782,I$119)+'СЕТ СН'!$I$11+СВЦЭМ!$D$10+'СЕТ СН'!$I$6-'СЕТ СН'!$I$23</f>
        <v>1452.26584241</v>
      </c>
      <c r="J129" s="36">
        <f>SUMIFS(СВЦЭМ!$D$39:$D$782,СВЦЭМ!$A$39:$A$782,$A129,СВЦЭМ!$B$39:$B$782,J$119)+'СЕТ СН'!$I$11+СВЦЭМ!$D$10+'СЕТ СН'!$I$6-'СЕТ СН'!$I$23</f>
        <v>1412.98793503</v>
      </c>
      <c r="K129" s="36">
        <f>SUMIFS(СВЦЭМ!$D$39:$D$782,СВЦЭМ!$A$39:$A$782,$A129,СВЦЭМ!$B$39:$B$782,K$119)+'СЕТ СН'!$I$11+СВЦЭМ!$D$10+'СЕТ СН'!$I$6-'СЕТ СН'!$I$23</f>
        <v>1371.1644722200001</v>
      </c>
      <c r="L129" s="36">
        <f>SUMIFS(СВЦЭМ!$D$39:$D$782,СВЦЭМ!$A$39:$A$782,$A129,СВЦЭМ!$B$39:$B$782,L$119)+'СЕТ СН'!$I$11+СВЦЭМ!$D$10+'СЕТ СН'!$I$6-'СЕТ СН'!$I$23</f>
        <v>1345.0819825200001</v>
      </c>
      <c r="M129" s="36">
        <f>SUMIFS(СВЦЭМ!$D$39:$D$782,СВЦЭМ!$A$39:$A$782,$A129,СВЦЭМ!$B$39:$B$782,M$119)+'СЕТ СН'!$I$11+СВЦЭМ!$D$10+'СЕТ СН'!$I$6-'СЕТ СН'!$I$23</f>
        <v>1334.22252458</v>
      </c>
      <c r="N129" s="36">
        <f>SUMIFS(СВЦЭМ!$D$39:$D$782,СВЦЭМ!$A$39:$A$782,$A129,СВЦЭМ!$B$39:$B$782,N$119)+'СЕТ СН'!$I$11+СВЦЭМ!$D$10+'СЕТ СН'!$I$6-'СЕТ СН'!$I$23</f>
        <v>1344.56158658</v>
      </c>
      <c r="O129" s="36">
        <f>SUMIFS(СВЦЭМ!$D$39:$D$782,СВЦЭМ!$A$39:$A$782,$A129,СВЦЭМ!$B$39:$B$782,O$119)+'СЕТ СН'!$I$11+СВЦЭМ!$D$10+'СЕТ СН'!$I$6-'СЕТ СН'!$I$23</f>
        <v>1357.2612274099999</v>
      </c>
      <c r="P129" s="36">
        <f>SUMIFS(СВЦЭМ!$D$39:$D$782,СВЦЭМ!$A$39:$A$782,$A129,СВЦЭМ!$B$39:$B$782,P$119)+'СЕТ СН'!$I$11+СВЦЭМ!$D$10+'СЕТ СН'!$I$6-'СЕТ СН'!$I$23</f>
        <v>1372.6902031</v>
      </c>
      <c r="Q129" s="36">
        <f>SUMIFS(СВЦЭМ!$D$39:$D$782,СВЦЭМ!$A$39:$A$782,$A129,СВЦЭМ!$B$39:$B$782,Q$119)+'СЕТ СН'!$I$11+СВЦЭМ!$D$10+'СЕТ СН'!$I$6-'СЕТ СН'!$I$23</f>
        <v>1376.7094359800001</v>
      </c>
      <c r="R129" s="36">
        <f>SUMIFS(СВЦЭМ!$D$39:$D$782,СВЦЭМ!$A$39:$A$782,$A129,СВЦЭМ!$B$39:$B$782,R$119)+'СЕТ СН'!$I$11+СВЦЭМ!$D$10+'СЕТ СН'!$I$6-'СЕТ СН'!$I$23</f>
        <v>1368.8899872700001</v>
      </c>
      <c r="S129" s="36">
        <f>SUMIFS(СВЦЭМ!$D$39:$D$782,СВЦЭМ!$A$39:$A$782,$A129,СВЦЭМ!$B$39:$B$782,S$119)+'СЕТ СН'!$I$11+СВЦЭМ!$D$10+'СЕТ СН'!$I$6-'СЕТ СН'!$I$23</f>
        <v>1363.80063535</v>
      </c>
      <c r="T129" s="36">
        <f>SUMIFS(СВЦЭМ!$D$39:$D$782,СВЦЭМ!$A$39:$A$782,$A129,СВЦЭМ!$B$39:$B$782,T$119)+'СЕТ СН'!$I$11+СВЦЭМ!$D$10+'СЕТ СН'!$I$6-'СЕТ СН'!$I$23</f>
        <v>1357.40142838</v>
      </c>
      <c r="U129" s="36">
        <f>SUMIFS(СВЦЭМ!$D$39:$D$782,СВЦЭМ!$A$39:$A$782,$A129,СВЦЭМ!$B$39:$B$782,U$119)+'СЕТ СН'!$I$11+СВЦЭМ!$D$10+'СЕТ СН'!$I$6-'СЕТ СН'!$I$23</f>
        <v>1337.9134036400001</v>
      </c>
      <c r="V129" s="36">
        <f>SUMIFS(СВЦЭМ!$D$39:$D$782,СВЦЭМ!$A$39:$A$782,$A129,СВЦЭМ!$B$39:$B$782,V$119)+'СЕТ СН'!$I$11+СВЦЭМ!$D$10+'СЕТ СН'!$I$6-'СЕТ СН'!$I$23</f>
        <v>1310.95670952</v>
      </c>
      <c r="W129" s="36">
        <f>SUMIFS(СВЦЭМ!$D$39:$D$782,СВЦЭМ!$A$39:$A$782,$A129,СВЦЭМ!$B$39:$B$782,W$119)+'СЕТ СН'!$I$11+СВЦЭМ!$D$10+'СЕТ СН'!$I$6-'СЕТ СН'!$I$23</f>
        <v>1306.86521371</v>
      </c>
      <c r="X129" s="36">
        <f>SUMIFS(СВЦЭМ!$D$39:$D$782,СВЦЭМ!$A$39:$A$782,$A129,СВЦЭМ!$B$39:$B$782,X$119)+'СЕТ СН'!$I$11+СВЦЭМ!$D$10+'СЕТ СН'!$I$6-'СЕТ СН'!$I$23</f>
        <v>1322.5592611500001</v>
      </c>
      <c r="Y129" s="36">
        <f>SUMIFS(СВЦЭМ!$D$39:$D$782,СВЦЭМ!$A$39:$A$782,$A129,СВЦЭМ!$B$39:$B$782,Y$119)+'СЕТ СН'!$I$11+СВЦЭМ!$D$10+'СЕТ СН'!$I$6-'СЕТ СН'!$I$23</f>
        <v>1359.86280171</v>
      </c>
    </row>
    <row r="130" spans="1:25" ht="15.75" x14ac:dyDescent="0.2">
      <c r="A130" s="35">
        <f t="shared" si="3"/>
        <v>44327</v>
      </c>
      <c r="B130" s="36">
        <f>SUMIFS(СВЦЭМ!$D$39:$D$782,СВЦЭМ!$A$39:$A$782,$A130,СВЦЭМ!$B$39:$B$782,B$119)+'СЕТ СН'!$I$11+СВЦЭМ!$D$10+'СЕТ СН'!$I$6-'СЕТ СН'!$I$23</f>
        <v>1433.98420956</v>
      </c>
      <c r="C130" s="36">
        <f>SUMIFS(СВЦЭМ!$D$39:$D$782,СВЦЭМ!$A$39:$A$782,$A130,СВЦЭМ!$B$39:$B$782,C$119)+'СЕТ СН'!$I$11+СВЦЭМ!$D$10+'СЕТ СН'!$I$6-'СЕТ СН'!$I$23</f>
        <v>1434.3275586100001</v>
      </c>
      <c r="D130" s="36">
        <f>SUMIFS(СВЦЭМ!$D$39:$D$782,СВЦЭМ!$A$39:$A$782,$A130,СВЦЭМ!$B$39:$B$782,D$119)+'СЕТ СН'!$I$11+СВЦЭМ!$D$10+'СЕТ СН'!$I$6-'СЕТ СН'!$I$23</f>
        <v>1438.10068929</v>
      </c>
      <c r="E130" s="36">
        <f>SUMIFS(СВЦЭМ!$D$39:$D$782,СВЦЭМ!$A$39:$A$782,$A130,СВЦЭМ!$B$39:$B$782,E$119)+'СЕТ СН'!$I$11+СВЦЭМ!$D$10+'СЕТ СН'!$I$6-'СЕТ СН'!$I$23</f>
        <v>1462.06837008</v>
      </c>
      <c r="F130" s="36">
        <f>SUMIFS(СВЦЭМ!$D$39:$D$782,СВЦЭМ!$A$39:$A$782,$A130,СВЦЭМ!$B$39:$B$782,F$119)+'СЕТ СН'!$I$11+СВЦЭМ!$D$10+'СЕТ СН'!$I$6-'СЕТ СН'!$I$23</f>
        <v>1471.98662051</v>
      </c>
      <c r="G130" s="36">
        <f>SUMIFS(СВЦЭМ!$D$39:$D$782,СВЦЭМ!$A$39:$A$782,$A130,СВЦЭМ!$B$39:$B$782,G$119)+'СЕТ СН'!$I$11+СВЦЭМ!$D$10+'СЕТ СН'!$I$6-'СЕТ СН'!$I$23</f>
        <v>1458.04457082</v>
      </c>
      <c r="H130" s="36">
        <f>SUMIFS(СВЦЭМ!$D$39:$D$782,СВЦЭМ!$A$39:$A$782,$A130,СВЦЭМ!$B$39:$B$782,H$119)+'СЕТ СН'!$I$11+СВЦЭМ!$D$10+'СЕТ СН'!$I$6-'СЕТ СН'!$I$23</f>
        <v>1434.02094809</v>
      </c>
      <c r="I130" s="36">
        <f>SUMIFS(СВЦЭМ!$D$39:$D$782,СВЦЭМ!$A$39:$A$782,$A130,СВЦЭМ!$B$39:$B$782,I$119)+'СЕТ СН'!$I$11+СВЦЭМ!$D$10+'СЕТ СН'!$I$6-'СЕТ СН'!$I$23</f>
        <v>1399.6490167100001</v>
      </c>
      <c r="J130" s="36">
        <f>SUMIFS(СВЦЭМ!$D$39:$D$782,СВЦЭМ!$A$39:$A$782,$A130,СВЦЭМ!$B$39:$B$782,J$119)+'СЕТ СН'!$I$11+СВЦЭМ!$D$10+'СЕТ СН'!$I$6-'СЕТ СН'!$I$23</f>
        <v>1376.4444716099999</v>
      </c>
      <c r="K130" s="36">
        <f>SUMIFS(СВЦЭМ!$D$39:$D$782,СВЦЭМ!$A$39:$A$782,$A130,СВЦЭМ!$B$39:$B$782,K$119)+'СЕТ СН'!$I$11+СВЦЭМ!$D$10+'СЕТ СН'!$I$6-'СЕТ СН'!$I$23</f>
        <v>1350.6699399900001</v>
      </c>
      <c r="L130" s="36">
        <f>SUMIFS(СВЦЭМ!$D$39:$D$782,СВЦЭМ!$A$39:$A$782,$A130,СВЦЭМ!$B$39:$B$782,L$119)+'СЕТ СН'!$I$11+СВЦЭМ!$D$10+'СЕТ СН'!$I$6-'СЕТ СН'!$I$23</f>
        <v>1360.6201379199999</v>
      </c>
      <c r="M130" s="36">
        <f>SUMIFS(СВЦЭМ!$D$39:$D$782,СВЦЭМ!$A$39:$A$782,$A130,СВЦЭМ!$B$39:$B$782,M$119)+'СЕТ СН'!$I$11+СВЦЭМ!$D$10+'СЕТ СН'!$I$6-'СЕТ СН'!$I$23</f>
        <v>1391.3207870599999</v>
      </c>
      <c r="N130" s="36">
        <f>SUMIFS(СВЦЭМ!$D$39:$D$782,СВЦЭМ!$A$39:$A$782,$A130,СВЦЭМ!$B$39:$B$782,N$119)+'СЕТ СН'!$I$11+СВЦЭМ!$D$10+'СЕТ СН'!$I$6-'СЕТ СН'!$I$23</f>
        <v>1420.64239722</v>
      </c>
      <c r="O130" s="36">
        <f>SUMIFS(СВЦЭМ!$D$39:$D$782,СВЦЭМ!$A$39:$A$782,$A130,СВЦЭМ!$B$39:$B$782,O$119)+'СЕТ СН'!$I$11+СВЦЭМ!$D$10+'СЕТ СН'!$I$6-'СЕТ СН'!$I$23</f>
        <v>1410.4570312600001</v>
      </c>
      <c r="P130" s="36">
        <f>SUMIFS(СВЦЭМ!$D$39:$D$782,СВЦЭМ!$A$39:$A$782,$A130,СВЦЭМ!$B$39:$B$782,P$119)+'СЕТ СН'!$I$11+СВЦЭМ!$D$10+'СЕТ СН'!$I$6-'СЕТ СН'!$I$23</f>
        <v>1422.69394321</v>
      </c>
      <c r="Q130" s="36">
        <f>SUMIFS(СВЦЭМ!$D$39:$D$782,СВЦЭМ!$A$39:$A$782,$A130,СВЦЭМ!$B$39:$B$782,Q$119)+'СЕТ СН'!$I$11+СВЦЭМ!$D$10+'СЕТ СН'!$I$6-'СЕТ СН'!$I$23</f>
        <v>1436.11071636</v>
      </c>
      <c r="R130" s="36">
        <f>SUMIFS(СВЦЭМ!$D$39:$D$782,СВЦЭМ!$A$39:$A$782,$A130,СВЦЭМ!$B$39:$B$782,R$119)+'СЕТ СН'!$I$11+СВЦЭМ!$D$10+'СЕТ СН'!$I$6-'СЕТ СН'!$I$23</f>
        <v>1429.9956719900001</v>
      </c>
      <c r="S130" s="36">
        <f>SUMIFS(СВЦЭМ!$D$39:$D$782,СВЦЭМ!$A$39:$A$782,$A130,СВЦЭМ!$B$39:$B$782,S$119)+'СЕТ СН'!$I$11+СВЦЭМ!$D$10+'СЕТ СН'!$I$6-'СЕТ СН'!$I$23</f>
        <v>1442.76466949</v>
      </c>
      <c r="T130" s="36">
        <f>SUMIFS(СВЦЭМ!$D$39:$D$782,СВЦЭМ!$A$39:$A$782,$A130,СВЦЭМ!$B$39:$B$782,T$119)+'СЕТ СН'!$I$11+СВЦЭМ!$D$10+'СЕТ СН'!$I$6-'СЕТ СН'!$I$23</f>
        <v>1421.43049483</v>
      </c>
      <c r="U130" s="36">
        <f>SUMIFS(СВЦЭМ!$D$39:$D$782,СВЦЭМ!$A$39:$A$782,$A130,СВЦЭМ!$B$39:$B$782,U$119)+'СЕТ СН'!$I$11+СВЦЭМ!$D$10+'СЕТ СН'!$I$6-'СЕТ СН'!$I$23</f>
        <v>1407.1356492499999</v>
      </c>
      <c r="V130" s="36">
        <f>SUMIFS(СВЦЭМ!$D$39:$D$782,СВЦЭМ!$A$39:$A$782,$A130,СВЦЭМ!$B$39:$B$782,V$119)+'СЕТ СН'!$I$11+СВЦЭМ!$D$10+'СЕТ СН'!$I$6-'СЕТ СН'!$I$23</f>
        <v>1391.70120879</v>
      </c>
      <c r="W130" s="36">
        <f>SUMIFS(СВЦЭМ!$D$39:$D$782,СВЦЭМ!$A$39:$A$782,$A130,СВЦЭМ!$B$39:$B$782,W$119)+'СЕТ СН'!$I$11+СВЦЭМ!$D$10+'СЕТ СН'!$I$6-'СЕТ СН'!$I$23</f>
        <v>1397.2397636800001</v>
      </c>
      <c r="X130" s="36">
        <f>SUMIFS(СВЦЭМ!$D$39:$D$782,СВЦЭМ!$A$39:$A$782,$A130,СВЦЭМ!$B$39:$B$782,X$119)+'СЕТ СН'!$I$11+СВЦЭМ!$D$10+'СЕТ СН'!$I$6-'СЕТ СН'!$I$23</f>
        <v>1417.3796348600001</v>
      </c>
      <c r="Y130" s="36">
        <f>SUMIFS(СВЦЭМ!$D$39:$D$782,СВЦЭМ!$A$39:$A$782,$A130,СВЦЭМ!$B$39:$B$782,Y$119)+'СЕТ СН'!$I$11+СВЦЭМ!$D$10+'СЕТ СН'!$I$6-'СЕТ СН'!$I$23</f>
        <v>1460.6254886700001</v>
      </c>
    </row>
    <row r="131" spans="1:25" ht="15.75" x14ac:dyDescent="0.2">
      <c r="A131" s="35">
        <f t="shared" si="3"/>
        <v>44328</v>
      </c>
      <c r="B131" s="36">
        <f>SUMIFS(СВЦЭМ!$D$39:$D$782,СВЦЭМ!$A$39:$A$782,$A131,СВЦЭМ!$B$39:$B$782,B$119)+'СЕТ СН'!$I$11+СВЦЭМ!$D$10+'СЕТ СН'!$I$6-'СЕТ СН'!$I$23</f>
        <v>1468.00560279</v>
      </c>
      <c r="C131" s="36">
        <f>SUMIFS(СВЦЭМ!$D$39:$D$782,СВЦЭМ!$A$39:$A$782,$A131,СВЦЭМ!$B$39:$B$782,C$119)+'СЕТ СН'!$I$11+СВЦЭМ!$D$10+'СЕТ СН'!$I$6-'СЕТ СН'!$I$23</f>
        <v>1497.7225312999999</v>
      </c>
      <c r="D131" s="36">
        <f>SUMIFS(СВЦЭМ!$D$39:$D$782,СВЦЭМ!$A$39:$A$782,$A131,СВЦЭМ!$B$39:$B$782,D$119)+'СЕТ СН'!$I$11+СВЦЭМ!$D$10+'СЕТ СН'!$I$6-'СЕТ СН'!$I$23</f>
        <v>1485.3501338200001</v>
      </c>
      <c r="E131" s="36">
        <f>SUMIFS(СВЦЭМ!$D$39:$D$782,СВЦЭМ!$A$39:$A$782,$A131,СВЦЭМ!$B$39:$B$782,E$119)+'СЕТ СН'!$I$11+СВЦЭМ!$D$10+'СЕТ СН'!$I$6-'СЕТ СН'!$I$23</f>
        <v>1479.36321488</v>
      </c>
      <c r="F131" s="36">
        <f>SUMIFS(СВЦЭМ!$D$39:$D$782,СВЦЭМ!$A$39:$A$782,$A131,СВЦЭМ!$B$39:$B$782,F$119)+'СЕТ СН'!$I$11+СВЦЭМ!$D$10+'СЕТ СН'!$I$6-'СЕТ СН'!$I$23</f>
        <v>1474.7998508400001</v>
      </c>
      <c r="G131" s="36">
        <f>SUMIFS(СВЦЭМ!$D$39:$D$782,СВЦЭМ!$A$39:$A$782,$A131,СВЦЭМ!$B$39:$B$782,G$119)+'СЕТ СН'!$I$11+СВЦЭМ!$D$10+'СЕТ СН'!$I$6-'СЕТ СН'!$I$23</f>
        <v>1482.8797005399999</v>
      </c>
      <c r="H131" s="36">
        <f>SUMIFS(СВЦЭМ!$D$39:$D$782,СВЦЭМ!$A$39:$A$782,$A131,СВЦЭМ!$B$39:$B$782,H$119)+'СЕТ СН'!$I$11+СВЦЭМ!$D$10+'СЕТ СН'!$I$6-'СЕТ СН'!$I$23</f>
        <v>1472.3080807599999</v>
      </c>
      <c r="I131" s="36">
        <f>SUMIFS(СВЦЭМ!$D$39:$D$782,СВЦЭМ!$A$39:$A$782,$A131,СВЦЭМ!$B$39:$B$782,I$119)+'СЕТ СН'!$I$11+СВЦЭМ!$D$10+'СЕТ СН'!$I$6-'СЕТ СН'!$I$23</f>
        <v>1424.16787325</v>
      </c>
      <c r="J131" s="36">
        <f>SUMIFS(СВЦЭМ!$D$39:$D$782,СВЦЭМ!$A$39:$A$782,$A131,СВЦЭМ!$B$39:$B$782,J$119)+'СЕТ СН'!$I$11+СВЦЭМ!$D$10+'СЕТ СН'!$I$6-'СЕТ СН'!$I$23</f>
        <v>1396.21988657</v>
      </c>
      <c r="K131" s="36">
        <f>SUMIFS(СВЦЭМ!$D$39:$D$782,СВЦЭМ!$A$39:$A$782,$A131,СВЦЭМ!$B$39:$B$782,K$119)+'СЕТ СН'!$I$11+СВЦЭМ!$D$10+'СЕТ СН'!$I$6-'СЕТ СН'!$I$23</f>
        <v>1378.1640456299999</v>
      </c>
      <c r="L131" s="36">
        <f>SUMIFS(СВЦЭМ!$D$39:$D$782,СВЦЭМ!$A$39:$A$782,$A131,СВЦЭМ!$B$39:$B$782,L$119)+'СЕТ СН'!$I$11+СВЦЭМ!$D$10+'СЕТ СН'!$I$6-'СЕТ СН'!$I$23</f>
        <v>1353.79416881</v>
      </c>
      <c r="M131" s="36">
        <f>SUMIFS(СВЦЭМ!$D$39:$D$782,СВЦЭМ!$A$39:$A$782,$A131,СВЦЭМ!$B$39:$B$782,M$119)+'СЕТ СН'!$I$11+СВЦЭМ!$D$10+'СЕТ СН'!$I$6-'СЕТ СН'!$I$23</f>
        <v>1363.1437955599999</v>
      </c>
      <c r="N131" s="36">
        <f>SUMIFS(СВЦЭМ!$D$39:$D$782,СВЦЭМ!$A$39:$A$782,$A131,СВЦЭМ!$B$39:$B$782,N$119)+'СЕТ СН'!$I$11+СВЦЭМ!$D$10+'СЕТ СН'!$I$6-'СЕТ СН'!$I$23</f>
        <v>1367.7247644700001</v>
      </c>
      <c r="O131" s="36">
        <f>SUMIFS(СВЦЭМ!$D$39:$D$782,СВЦЭМ!$A$39:$A$782,$A131,СВЦЭМ!$B$39:$B$782,O$119)+'СЕТ СН'!$I$11+СВЦЭМ!$D$10+'СЕТ СН'!$I$6-'СЕТ СН'!$I$23</f>
        <v>1374.11305599</v>
      </c>
      <c r="P131" s="36">
        <f>SUMIFS(СВЦЭМ!$D$39:$D$782,СВЦЭМ!$A$39:$A$782,$A131,СВЦЭМ!$B$39:$B$782,P$119)+'СЕТ СН'!$I$11+СВЦЭМ!$D$10+'СЕТ СН'!$I$6-'СЕТ СН'!$I$23</f>
        <v>1379.6012105100001</v>
      </c>
      <c r="Q131" s="36">
        <f>SUMIFS(СВЦЭМ!$D$39:$D$782,СВЦЭМ!$A$39:$A$782,$A131,СВЦЭМ!$B$39:$B$782,Q$119)+'СЕТ СН'!$I$11+СВЦЭМ!$D$10+'СЕТ СН'!$I$6-'СЕТ СН'!$I$23</f>
        <v>1390.05124785</v>
      </c>
      <c r="R131" s="36">
        <f>SUMIFS(СВЦЭМ!$D$39:$D$782,СВЦЭМ!$A$39:$A$782,$A131,СВЦЭМ!$B$39:$B$782,R$119)+'СЕТ СН'!$I$11+СВЦЭМ!$D$10+'СЕТ СН'!$I$6-'СЕТ СН'!$I$23</f>
        <v>1382.0847894200001</v>
      </c>
      <c r="S131" s="36">
        <f>SUMIFS(СВЦЭМ!$D$39:$D$782,СВЦЭМ!$A$39:$A$782,$A131,СВЦЭМ!$B$39:$B$782,S$119)+'СЕТ СН'!$I$11+СВЦЭМ!$D$10+'СЕТ СН'!$I$6-'СЕТ СН'!$I$23</f>
        <v>1385.38277249</v>
      </c>
      <c r="T131" s="36">
        <f>SUMIFS(СВЦЭМ!$D$39:$D$782,СВЦЭМ!$A$39:$A$782,$A131,СВЦЭМ!$B$39:$B$782,T$119)+'СЕТ СН'!$I$11+СВЦЭМ!$D$10+'СЕТ СН'!$I$6-'СЕТ СН'!$I$23</f>
        <v>1373.50148971</v>
      </c>
      <c r="U131" s="36">
        <f>SUMIFS(СВЦЭМ!$D$39:$D$782,СВЦЭМ!$A$39:$A$782,$A131,СВЦЭМ!$B$39:$B$782,U$119)+'СЕТ СН'!$I$11+СВЦЭМ!$D$10+'СЕТ СН'!$I$6-'СЕТ СН'!$I$23</f>
        <v>1366.2117144399999</v>
      </c>
      <c r="V131" s="36">
        <f>SUMIFS(СВЦЭМ!$D$39:$D$782,СВЦЭМ!$A$39:$A$782,$A131,СВЦЭМ!$B$39:$B$782,V$119)+'СЕТ СН'!$I$11+СВЦЭМ!$D$10+'СЕТ СН'!$I$6-'СЕТ СН'!$I$23</f>
        <v>1357.5537394200001</v>
      </c>
      <c r="W131" s="36">
        <f>SUMIFS(СВЦЭМ!$D$39:$D$782,СВЦЭМ!$A$39:$A$782,$A131,СВЦЭМ!$B$39:$B$782,W$119)+'СЕТ СН'!$I$11+СВЦЭМ!$D$10+'СЕТ СН'!$I$6-'СЕТ СН'!$I$23</f>
        <v>1367.8050922899999</v>
      </c>
      <c r="X131" s="36">
        <f>SUMIFS(СВЦЭМ!$D$39:$D$782,СВЦЭМ!$A$39:$A$782,$A131,СВЦЭМ!$B$39:$B$782,X$119)+'СЕТ СН'!$I$11+СВЦЭМ!$D$10+'СЕТ СН'!$I$6-'СЕТ СН'!$I$23</f>
        <v>1372.0858224599999</v>
      </c>
      <c r="Y131" s="36">
        <f>SUMIFS(СВЦЭМ!$D$39:$D$782,СВЦЭМ!$A$39:$A$782,$A131,СВЦЭМ!$B$39:$B$782,Y$119)+'СЕТ СН'!$I$11+СВЦЭМ!$D$10+'СЕТ СН'!$I$6-'СЕТ СН'!$I$23</f>
        <v>1392.7113029500001</v>
      </c>
    </row>
    <row r="132" spans="1:25" ht="15.75" x14ac:dyDescent="0.2">
      <c r="A132" s="35">
        <f t="shared" si="3"/>
        <v>44329</v>
      </c>
      <c r="B132" s="36">
        <f>SUMIFS(СВЦЭМ!$D$39:$D$782,СВЦЭМ!$A$39:$A$782,$A132,СВЦЭМ!$B$39:$B$782,B$119)+'СЕТ СН'!$I$11+СВЦЭМ!$D$10+'СЕТ СН'!$I$6-'СЕТ СН'!$I$23</f>
        <v>1469.9451590200001</v>
      </c>
      <c r="C132" s="36">
        <f>SUMIFS(СВЦЭМ!$D$39:$D$782,СВЦЭМ!$A$39:$A$782,$A132,СВЦЭМ!$B$39:$B$782,C$119)+'СЕТ СН'!$I$11+СВЦЭМ!$D$10+'СЕТ СН'!$I$6-'СЕТ СН'!$I$23</f>
        <v>1515.11741106</v>
      </c>
      <c r="D132" s="36">
        <f>SUMIFS(СВЦЭМ!$D$39:$D$782,СВЦЭМ!$A$39:$A$782,$A132,СВЦЭМ!$B$39:$B$782,D$119)+'СЕТ СН'!$I$11+СВЦЭМ!$D$10+'СЕТ СН'!$I$6-'СЕТ СН'!$I$23</f>
        <v>1531.1769222199998</v>
      </c>
      <c r="E132" s="36">
        <f>SUMIFS(СВЦЭМ!$D$39:$D$782,СВЦЭМ!$A$39:$A$782,$A132,СВЦЭМ!$B$39:$B$782,E$119)+'СЕТ СН'!$I$11+СВЦЭМ!$D$10+'СЕТ СН'!$I$6-'СЕТ СН'!$I$23</f>
        <v>1521.3010709499999</v>
      </c>
      <c r="F132" s="36">
        <f>SUMIFS(СВЦЭМ!$D$39:$D$782,СВЦЭМ!$A$39:$A$782,$A132,СВЦЭМ!$B$39:$B$782,F$119)+'СЕТ СН'!$I$11+СВЦЭМ!$D$10+'СЕТ СН'!$I$6-'СЕТ СН'!$I$23</f>
        <v>1517.2220647099998</v>
      </c>
      <c r="G132" s="36">
        <f>SUMIFS(СВЦЭМ!$D$39:$D$782,СВЦЭМ!$A$39:$A$782,$A132,СВЦЭМ!$B$39:$B$782,G$119)+'СЕТ СН'!$I$11+СВЦЭМ!$D$10+'СЕТ СН'!$I$6-'СЕТ СН'!$I$23</f>
        <v>1521.5611775699999</v>
      </c>
      <c r="H132" s="36">
        <f>SUMIFS(СВЦЭМ!$D$39:$D$782,СВЦЭМ!$A$39:$A$782,$A132,СВЦЭМ!$B$39:$B$782,H$119)+'СЕТ СН'!$I$11+СВЦЭМ!$D$10+'СЕТ СН'!$I$6-'СЕТ СН'!$I$23</f>
        <v>1482.1625802400001</v>
      </c>
      <c r="I132" s="36">
        <f>SUMIFS(СВЦЭМ!$D$39:$D$782,СВЦЭМ!$A$39:$A$782,$A132,СВЦЭМ!$B$39:$B$782,I$119)+'СЕТ СН'!$I$11+СВЦЭМ!$D$10+'СЕТ СН'!$I$6-'СЕТ СН'!$I$23</f>
        <v>1423.3792694000001</v>
      </c>
      <c r="J132" s="36">
        <f>SUMIFS(СВЦЭМ!$D$39:$D$782,СВЦЭМ!$A$39:$A$782,$A132,СВЦЭМ!$B$39:$B$782,J$119)+'СЕТ СН'!$I$11+СВЦЭМ!$D$10+'СЕТ СН'!$I$6-'СЕТ СН'!$I$23</f>
        <v>1398.6609857400001</v>
      </c>
      <c r="K132" s="36">
        <f>SUMIFS(СВЦЭМ!$D$39:$D$782,СВЦЭМ!$A$39:$A$782,$A132,СВЦЭМ!$B$39:$B$782,K$119)+'СЕТ СН'!$I$11+СВЦЭМ!$D$10+'СЕТ СН'!$I$6-'СЕТ СН'!$I$23</f>
        <v>1376.7091765499999</v>
      </c>
      <c r="L132" s="36">
        <f>SUMIFS(СВЦЭМ!$D$39:$D$782,СВЦЭМ!$A$39:$A$782,$A132,СВЦЭМ!$B$39:$B$782,L$119)+'СЕТ СН'!$I$11+СВЦЭМ!$D$10+'СЕТ СН'!$I$6-'СЕТ СН'!$I$23</f>
        <v>1340.58011085</v>
      </c>
      <c r="M132" s="36">
        <f>SUMIFS(СВЦЭМ!$D$39:$D$782,СВЦЭМ!$A$39:$A$782,$A132,СВЦЭМ!$B$39:$B$782,M$119)+'СЕТ СН'!$I$11+СВЦЭМ!$D$10+'СЕТ СН'!$I$6-'СЕТ СН'!$I$23</f>
        <v>1354.9837693300001</v>
      </c>
      <c r="N132" s="36">
        <f>SUMIFS(СВЦЭМ!$D$39:$D$782,СВЦЭМ!$A$39:$A$782,$A132,СВЦЭМ!$B$39:$B$782,N$119)+'СЕТ СН'!$I$11+СВЦЭМ!$D$10+'СЕТ СН'!$I$6-'СЕТ СН'!$I$23</f>
        <v>1383.5366988200001</v>
      </c>
      <c r="O132" s="36">
        <f>SUMIFS(СВЦЭМ!$D$39:$D$782,СВЦЭМ!$A$39:$A$782,$A132,СВЦЭМ!$B$39:$B$782,O$119)+'СЕТ СН'!$I$11+СВЦЭМ!$D$10+'СЕТ СН'!$I$6-'СЕТ СН'!$I$23</f>
        <v>1394.2448266700001</v>
      </c>
      <c r="P132" s="36">
        <f>SUMIFS(СВЦЭМ!$D$39:$D$782,СВЦЭМ!$A$39:$A$782,$A132,СВЦЭМ!$B$39:$B$782,P$119)+'СЕТ СН'!$I$11+СВЦЭМ!$D$10+'СЕТ СН'!$I$6-'СЕТ СН'!$I$23</f>
        <v>1409.71766099</v>
      </c>
      <c r="Q132" s="36">
        <f>SUMIFS(СВЦЭМ!$D$39:$D$782,СВЦЭМ!$A$39:$A$782,$A132,СВЦЭМ!$B$39:$B$782,Q$119)+'СЕТ СН'!$I$11+СВЦЭМ!$D$10+'СЕТ СН'!$I$6-'СЕТ СН'!$I$23</f>
        <v>1419.9175654800001</v>
      </c>
      <c r="R132" s="36">
        <f>SUMIFS(СВЦЭМ!$D$39:$D$782,СВЦЭМ!$A$39:$A$782,$A132,СВЦЭМ!$B$39:$B$782,R$119)+'СЕТ СН'!$I$11+СВЦЭМ!$D$10+'СЕТ СН'!$I$6-'СЕТ СН'!$I$23</f>
        <v>1419.9698095700001</v>
      </c>
      <c r="S132" s="36">
        <f>SUMIFS(СВЦЭМ!$D$39:$D$782,СВЦЭМ!$A$39:$A$782,$A132,СВЦЭМ!$B$39:$B$782,S$119)+'СЕТ СН'!$I$11+СВЦЭМ!$D$10+'СЕТ СН'!$I$6-'СЕТ СН'!$I$23</f>
        <v>1436.4209204799999</v>
      </c>
      <c r="T132" s="36">
        <f>SUMIFS(СВЦЭМ!$D$39:$D$782,СВЦЭМ!$A$39:$A$782,$A132,СВЦЭМ!$B$39:$B$782,T$119)+'СЕТ СН'!$I$11+СВЦЭМ!$D$10+'СЕТ СН'!$I$6-'СЕТ СН'!$I$23</f>
        <v>1419.4710362400001</v>
      </c>
      <c r="U132" s="36">
        <f>SUMIFS(СВЦЭМ!$D$39:$D$782,СВЦЭМ!$A$39:$A$782,$A132,СВЦЭМ!$B$39:$B$782,U$119)+'СЕТ СН'!$I$11+СВЦЭМ!$D$10+'СЕТ СН'!$I$6-'СЕТ СН'!$I$23</f>
        <v>1395.2507366500001</v>
      </c>
      <c r="V132" s="36">
        <f>SUMIFS(СВЦЭМ!$D$39:$D$782,СВЦЭМ!$A$39:$A$782,$A132,СВЦЭМ!$B$39:$B$782,V$119)+'СЕТ СН'!$I$11+СВЦЭМ!$D$10+'СЕТ СН'!$I$6-'СЕТ СН'!$I$23</f>
        <v>1381.06360225</v>
      </c>
      <c r="W132" s="36">
        <f>SUMIFS(СВЦЭМ!$D$39:$D$782,СВЦЭМ!$A$39:$A$782,$A132,СВЦЭМ!$B$39:$B$782,W$119)+'СЕТ СН'!$I$11+СВЦЭМ!$D$10+'СЕТ СН'!$I$6-'СЕТ СН'!$I$23</f>
        <v>1382.02276336</v>
      </c>
      <c r="X132" s="36">
        <f>SUMIFS(СВЦЭМ!$D$39:$D$782,СВЦЭМ!$A$39:$A$782,$A132,СВЦЭМ!$B$39:$B$782,X$119)+'СЕТ СН'!$I$11+СВЦЭМ!$D$10+'СЕТ СН'!$I$6-'СЕТ СН'!$I$23</f>
        <v>1398.0908006100001</v>
      </c>
      <c r="Y132" s="36">
        <f>SUMIFS(СВЦЭМ!$D$39:$D$782,СВЦЭМ!$A$39:$A$782,$A132,СВЦЭМ!$B$39:$B$782,Y$119)+'СЕТ СН'!$I$11+СВЦЭМ!$D$10+'СЕТ СН'!$I$6-'СЕТ СН'!$I$23</f>
        <v>1436.6712547500001</v>
      </c>
    </row>
    <row r="133" spans="1:25" ht="15.75" x14ac:dyDescent="0.2">
      <c r="A133" s="35">
        <f t="shared" si="3"/>
        <v>44330</v>
      </c>
      <c r="B133" s="36">
        <f>SUMIFS(СВЦЭМ!$D$39:$D$782,СВЦЭМ!$A$39:$A$782,$A133,СВЦЭМ!$B$39:$B$782,B$119)+'СЕТ СН'!$I$11+СВЦЭМ!$D$10+'СЕТ СН'!$I$6-'СЕТ СН'!$I$23</f>
        <v>1466.01798942</v>
      </c>
      <c r="C133" s="36">
        <f>SUMIFS(СВЦЭМ!$D$39:$D$782,СВЦЭМ!$A$39:$A$782,$A133,СВЦЭМ!$B$39:$B$782,C$119)+'СЕТ СН'!$I$11+СВЦЭМ!$D$10+'СЕТ СН'!$I$6-'СЕТ СН'!$I$23</f>
        <v>1483.88562101</v>
      </c>
      <c r="D133" s="36">
        <f>SUMIFS(СВЦЭМ!$D$39:$D$782,СВЦЭМ!$A$39:$A$782,$A133,СВЦЭМ!$B$39:$B$782,D$119)+'СЕТ СН'!$I$11+СВЦЭМ!$D$10+'СЕТ СН'!$I$6-'СЕТ СН'!$I$23</f>
        <v>1505.00472842</v>
      </c>
      <c r="E133" s="36">
        <f>SUMIFS(СВЦЭМ!$D$39:$D$782,СВЦЭМ!$A$39:$A$782,$A133,СВЦЭМ!$B$39:$B$782,E$119)+'СЕТ СН'!$I$11+СВЦЭМ!$D$10+'СЕТ СН'!$I$6-'СЕТ СН'!$I$23</f>
        <v>1514.3942444299998</v>
      </c>
      <c r="F133" s="36">
        <f>SUMIFS(СВЦЭМ!$D$39:$D$782,СВЦЭМ!$A$39:$A$782,$A133,СВЦЭМ!$B$39:$B$782,F$119)+'СЕТ СН'!$I$11+СВЦЭМ!$D$10+'СЕТ СН'!$I$6-'СЕТ СН'!$I$23</f>
        <v>1528.1381394099999</v>
      </c>
      <c r="G133" s="36">
        <f>SUMIFS(СВЦЭМ!$D$39:$D$782,СВЦЭМ!$A$39:$A$782,$A133,СВЦЭМ!$B$39:$B$782,G$119)+'СЕТ СН'!$I$11+СВЦЭМ!$D$10+'СЕТ СН'!$I$6-'СЕТ СН'!$I$23</f>
        <v>1507.1471487099998</v>
      </c>
      <c r="H133" s="36">
        <f>SUMIFS(СВЦЭМ!$D$39:$D$782,СВЦЭМ!$A$39:$A$782,$A133,СВЦЭМ!$B$39:$B$782,H$119)+'СЕТ СН'!$I$11+СВЦЭМ!$D$10+'СЕТ СН'!$I$6-'СЕТ СН'!$I$23</f>
        <v>1456.1597864</v>
      </c>
      <c r="I133" s="36">
        <f>SUMIFS(СВЦЭМ!$D$39:$D$782,СВЦЭМ!$A$39:$A$782,$A133,СВЦЭМ!$B$39:$B$782,I$119)+'СЕТ СН'!$I$11+СВЦЭМ!$D$10+'СЕТ СН'!$I$6-'СЕТ СН'!$I$23</f>
        <v>1395.1512334199999</v>
      </c>
      <c r="J133" s="36">
        <f>SUMIFS(СВЦЭМ!$D$39:$D$782,СВЦЭМ!$A$39:$A$782,$A133,СВЦЭМ!$B$39:$B$782,J$119)+'СЕТ СН'!$I$11+СВЦЭМ!$D$10+'СЕТ СН'!$I$6-'СЕТ СН'!$I$23</f>
        <v>1358.96356655</v>
      </c>
      <c r="K133" s="36">
        <f>SUMIFS(СВЦЭМ!$D$39:$D$782,СВЦЭМ!$A$39:$A$782,$A133,СВЦЭМ!$B$39:$B$782,K$119)+'СЕТ СН'!$I$11+СВЦЭМ!$D$10+'СЕТ СН'!$I$6-'СЕТ СН'!$I$23</f>
        <v>1335.12955749</v>
      </c>
      <c r="L133" s="36">
        <f>SUMIFS(СВЦЭМ!$D$39:$D$782,СВЦЭМ!$A$39:$A$782,$A133,СВЦЭМ!$B$39:$B$782,L$119)+'СЕТ СН'!$I$11+СВЦЭМ!$D$10+'СЕТ СН'!$I$6-'СЕТ СН'!$I$23</f>
        <v>1320.7534443100001</v>
      </c>
      <c r="M133" s="36">
        <f>SUMIFS(СВЦЭМ!$D$39:$D$782,СВЦЭМ!$A$39:$A$782,$A133,СВЦЭМ!$B$39:$B$782,M$119)+'СЕТ СН'!$I$11+СВЦЭМ!$D$10+'СЕТ СН'!$I$6-'СЕТ СН'!$I$23</f>
        <v>1334.2737262099999</v>
      </c>
      <c r="N133" s="36">
        <f>SUMIFS(СВЦЭМ!$D$39:$D$782,СВЦЭМ!$A$39:$A$782,$A133,СВЦЭМ!$B$39:$B$782,N$119)+'СЕТ СН'!$I$11+СВЦЭМ!$D$10+'СЕТ СН'!$I$6-'СЕТ СН'!$I$23</f>
        <v>1364.8037795499999</v>
      </c>
      <c r="O133" s="36">
        <f>SUMIFS(СВЦЭМ!$D$39:$D$782,СВЦЭМ!$A$39:$A$782,$A133,СВЦЭМ!$B$39:$B$782,O$119)+'СЕТ СН'!$I$11+СВЦЭМ!$D$10+'СЕТ СН'!$I$6-'СЕТ СН'!$I$23</f>
        <v>1371.04990559</v>
      </c>
      <c r="P133" s="36">
        <f>SUMIFS(СВЦЭМ!$D$39:$D$782,СВЦЭМ!$A$39:$A$782,$A133,СВЦЭМ!$B$39:$B$782,P$119)+'СЕТ СН'!$I$11+СВЦЭМ!$D$10+'СЕТ СН'!$I$6-'СЕТ СН'!$I$23</f>
        <v>1382.48798764</v>
      </c>
      <c r="Q133" s="36">
        <f>SUMIFS(СВЦЭМ!$D$39:$D$782,СВЦЭМ!$A$39:$A$782,$A133,СВЦЭМ!$B$39:$B$782,Q$119)+'СЕТ СН'!$I$11+СВЦЭМ!$D$10+'СЕТ СН'!$I$6-'СЕТ СН'!$I$23</f>
        <v>1397.6340906600001</v>
      </c>
      <c r="R133" s="36">
        <f>SUMIFS(СВЦЭМ!$D$39:$D$782,СВЦЭМ!$A$39:$A$782,$A133,СВЦЭМ!$B$39:$B$782,R$119)+'СЕТ СН'!$I$11+СВЦЭМ!$D$10+'СЕТ СН'!$I$6-'СЕТ СН'!$I$23</f>
        <v>1396.32243677</v>
      </c>
      <c r="S133" s="36">
        <f>SUMIFS(СВЦЭМ!$D$39:$D$782,СВЦЭМ!$A$39:$A$782,$A133,СВЦЭМ!$B$39:$B$782,S$119)+'СЕТ СН'!$I$11+СВЦЭМ!$D$10+'СЕТ СН'!$I$6-'СЕТ СН'!$I$23</f>
        <v>1406.3525345</v>
      </c>
      <c r="T133" s="36">
        <f>SUMIFS(СВЦЭМ!$D$39:$D$782,СВЦЭМ!$A$39:$A$782,$A133,СВЦЭМ!$B$39:$B$782,T$119)+'СЕТ СН'!$I$11+СВЦЭМ!$D$10+'СЕТ СН'!$I$6-'СЕТ СН'!$I$23</f>
        <v>1391.4318520300001</v>
      </c>
      <c r="U133" s="36">
        <f>SUMIFS(СВЦЭМ!$D$39:$D$782,СВЦЭМ!$A$39:$A$782,$A133,СВЦЭМ!$B$39:$B$782,U$119)+'СЕТ СН'!$I$11+СВЦЭМ!$D$10+'СЕТ СН'!$I$6-'СЕТ СН'!$I$23</f>
        <v>1382.4087049</v>
      </c>
      <c r="V133" s="36">
        <f>SUMIFS(СВЦЭМ!$D$39:$D$782,СВЦЭМ!$A$39:$A$782,$A133,СВЦЭМ!$B$39:$B$782,V$119)+'СЕТ СН'!$I$11+СВЦЭМ!$D$10+'СЕТ СН'!$I$6-'СЕТ СН'!$I$23</f>
        <v>1398.9219648999999</v>
      </c>
      <c r="W133" s="36">
        <f>SUMIFS(СВЦЭМ!$D$39:$D$782,СВЦЭМ!$A$39:$A$782,$A133,СВЦЭМ!$B$39:$B$782,W$119)+'СЕТ СН'!$I$11+СВЦЭМ!$D$10+'СЕТ СН'!$I$6-'СЕТ СН'!$I$23</f>
        <v>1400.3071311900001</v>
      </c>
      <c r="X133" s="36">
        <f>SUMIFS(СВЦЭМ!$D$39:$D$782,СВЦЭМ!$A$39:$A$782,$A133,СВЦЭМ!$B$39:$B$782,X$119)+'СЕТ СН'!$I$11+СВЦЭМ!$D$10+'СЕТ СН'!$I$6-'СЕТ СН'!$I$23</f>
        <v>1404.7668646899999</v>
      </c>
      <c r="Y133" s="36">
        <f>SUMIFS(СВЦЭМ!$D$39:$D$782,СВЦЭМ!$A$39:$A$782,$A133,СВЦЭМ!$B$39:$B$782,Y$119)+'СЕТ СН'!$I$11+СВЦЭМ!$D$10+'СЕТ СН'!$I$6-'СЕТ СН'!$I$23</f>
        <v>1417.3097876300001</v>
      </c>
    </row>
    <row r="134" spans="1:25" ht="15.75" x14ac:dyDescent="0.2">
      <c r="A134" s="35">
        <f t="shared" si="3"/>
        <v>44331</v>
      </c>
      <c r="B134" s="36">
        <f>SUMIFS(СВЦЭМ!$D$39:$D$782,СВЦЭМ!$A$39:$A$782,$A134,СВЦЭМ!$B$39:$B$782,B$119)+'СЕТ СН'!$I$11+СВЦЭМ!$D$10+'СЕТ СН'!$I$6-'СЕТ СН'!$I$23</f>
        <v>1423.0342517900001</v>
      </c>
      <c r="C134" s="36">
        <f>SUMIFS(СВЦЭМ!$D$39:$D$782,СВЦЭМ!$A$39:$A$782,$A134,СВЦЭМ!$B$39:$B$782,C$119)+'СЕТ СН'!$I$11+СВЦЭМ!$D$10+'СЕТ СН'!$I$6-'СЕТ СН'!$I$23</f>
        <v>1438.81378324</v>
      </c>
      <c r="D134" s="36">
        <f>SUMIFS(СВЦЭМ!$D$39:$D$782,СВЦЭМ!$A$39:$A$782,$A134,СВЦЭМ!$B$39:$B$782,D$119)+'СЕТ СН'!$I$11+СВЦЭМ!$D$10+'СЕТ СН'!$I$6-'СЕТ СН'!$I$23</f>
        <v>1468.16113496</v>
      </c>
      <c r="E134" s="36">
        <f>SUMIFS(СВЦЭМ!$D$39:$D$782,СВЦЭМ!$A$39:$A$782,$A134,СВЦЭМ!$B$39:$B$782,E$119)+'СЕТ СН'!$I$11+СВЦЭМ!$D$10+'СЕТ СН'!$I$6-'СЕТ СН'!$I$23</f>
        <v>1488.19018334</v>
      </c>
      <c r="F134" s="36">
        <f>SUMIFS(СВЦЭМ!$D$39:$D$782,СВЦЭМ!$A$39:$A$782,$A134,СВЦЭМ!$B$39:$B$782,F$119)+'СЕТ СН'!$I$11+СВЦЭМ!$D$10+'СЕТ СН'!$I$6-'СЕТ СН'!$I$23</f>
        <v>1492.3308768899999</v>
      </c>
      <c r="G134" s="36">
        <f>SUMIFS(СВЦЭМ!$D$39:$D$782,СВЦЭМ!$A$39:$A$782,$A134,СВЦЭМ!$B$39:$B$782,G$119)+'СЕТ СН'!$I$11+СВЦЭМ!$D$10+'СЕТ СН'!$I$6-'СЕТ СН'!$I$23</f>
        <v>1476.7525417900001</v>
      </c>
      <c r="H134" s="36">
        <f>SUMIFS(СВЦЭМ!$D$39:$D$782,СВЦЭМ!$A$39:$A$782,$A134,СВЦЭМ!$B$39:$B$782,H$119)+'СЕТ СН'!$I$11+СВЦЭМ!$D$10+'СЕТ СН'!$I$6-'СЕТ СН'!$I$23</f>
        <v>1429.5897280900001</v>
      </c>
      <c r="I134" s="36">
        <f>SUMIFS(СВЦЭМ!$D$39:$D$782,СВЦЭМ!$A$39:$A$782,$A134,СВЦЭМ!$B$39:$B$782,I$119)+'СЕТ СН'!$I$11+СВЦЭМ!$D$10+'СЕТ СН'!$I$6-'СЕТ СН'!$I$23</f>
        <v>1376.2328047200001</v>
      </c>
      <c r="J134" s="36">
        <f>SUMIFS(СВЦЭМ!$D$39:$D$782,СВЦЭМ!$A$39:$A$782,$A134,СВЦЭМ!$B$39:$B$782,J$119)+'СЕТ СН'!$I$11+СВЦЭМ!$D$10+'СЕТ СН'!$I$6-'СЕТ СН'!$I$23</f>
        <v>1388.0935331200001</v>
      </c>
      <c r="K134" s="36">
        <f>SUMIFS(СВЦЭМ!$D$39:$D$782,СВЦЭМ!$A$39:$A$782,$A134,СВЦЭМ!$B$39:$B$782,K$119)+'СЕТ СН'!$I$11+СВЦЭМ!$D$10+'СЕТ СН'!$I$6-'СЕТ СН'!$I$23</f>
        <v>1373.2058394800001</v>
      </c>
      <c r="L134" s="36">
        <f>SUMIFS(СВЦЭМ!$D$39:$D$782,СВЦЭМ!$A$39:$A$782,$A134,СВЦЭМ!$B$39:$B$782,L$119)+'СЕТ СН'!$I$11+СВЦЭМ!$D$10+'СЕТ СН'!$I$6-'СЕТ СН'!$I$23</f>
        <v>1356.4102375699999</v>
      </c>
      <c r="M134" s="36">
        <f>SUMIFS(СВЦЭМ!$D$39:$D$782,СВЦЭМ!$A$39:$A$782,$A134,СВЦЭМ!$B$39:$B$782,M$119)+'СЕТ СН'!$I$11+СВЦЭМ!$D$10+'СЕТ СН'!$I$6-'СЕТ СН'!$I$23</f>
        <v>1364.27698734</v>
      </c>
      <c r="N134" s="36">
        <f>SUMIFS(СВЦЭМ!$D$39:$D$782,СВЦЭМ!$A$39:$A$782,$A134,СВЦЭМ!$B$39:$B$782,N$119)+'СЕТ СН'!$I$11+СВЦЭМ!$D$10+'СЕТ СН'!$I$6-'СЕТ СН'!$I$23</f>
        <v>1376.84720573</v>
      </c>
      <c r="O134" s="36">
        <f>SUMIFS(СВЦЭМ!$D$39:$D$782,СВЦЭМ!$A$39:$A$782,$A134,СВЦЭМ!$B$39:$B$782,O$119)+'СЕТ СН'!$I$11+СВЦЭМ!$D$10+'СЕТ СН'!$I$6-'СЕТ СН'!$I$23</f>
        <v>1385.35250984</v>
      </c>
      <c r="P134" s="36">
        <f>SUMIFS(СВЦЭМ!$D$39:$D$782,СВЦЭМ!$A$39:$A$782,$A134,СВЦЭМ!$B$39:$B$782,P$119)+'СЕТ СН'!$I$11+СВЦЭМ!$D$10+'СЕТ СН'!$I$6-'СЕТ СН'!$I$23</f>
        <v>1412.01304241</v>
      </c>
      <c r="Q134" s="36">
        <f>SUMIFS(СВЦЭМ!$D$39:$D$782,СВЦЭМ!$A$39:$A$782,$A134,СВЦЭМ!$B$39:$B$782,Q$119)+'СЕТ СН'!$I$11+СВЦЭМ!$D$10+'СЕТ СН'!$I$6-'СЕТ СН'!$I$23</f>
        <v>1407.5482930000001</v>
      </c>
      <c r="R134" s="36">
        <f>SUMIFS(СВЦЭМ!$D$39:$D$782,СВЦЭМ!$A$39:$A$782,$A134,СВЦЭМ!$B$39:$B$782,R$119)+'СЕТ СН'!$I$11+СВЦЭМ!$D$10+'СЕТ СН'!$I$6-'СЕТ СН'!$I$23</f>
        <v>1392.1697901</v>
      </c>
      <c r="S134" s="36">
        <f>SUMIFS(СВЦЭМ!$D$39:$D$782,СВЦЭМ!$A$39:$A$782,$A134,СВЦЭМ!$B$39:$B$782,S$119)+'СЕТ СН'!$I$11+СВЦЭМ!$D$10+'СЕТ СН'!$I$6-'СЕТ СН'!$I$23</f>
        <v>1385.7012888100001</v>
      </c>
      <c r="T134" s="36">
        <f>SUMIFS(СВЦЭМ!$D$39:$D$782,СВЦЭМ!$A$39:$A$782,$A134,СВЦЭМ!$B$39:$B$782,T$119)+'СЕТ СН'!$I$11+СВЦЭМ!$D$10+'СЕТ СН'!$I$6-'СЕТ СН'!$I$23</f>
        <v>1362.0188013100001</v>
      </c>
      <c r="U134" s="36">
        <f>SUMIFS(СВЦЭМ!$D$39:$D$782,СВЦЭМ!$A$39:$A$782,$A134,СВЦЭМ!$B$39:$B$782,U$119)+'СЕТ СН'!$I$11+СВЦЭМ!$D$10+'СЕТ СН'!$I$6-'СЕТ СН'!$I$23</f>
        <v>1334.39376361</v>
      </c>
      <c r="V134" s="36">
        <f>SUMIFS(СВЦЭМ!$D$39:$D$782,СВЦЭМ!$A$39:$A$782,$A134,СВЦЭМ!$B$39:$B$782,V$119)+'СЕТ СН'!$I$11+СВЦЭМ!$D$10+'СЕТ СН'!$I$6-'СЕТ СН'!$I$23</f>
        <v>1311.03565602</v>
      </c>
      <c r="W134" s="36">
        <f>SUMIFS(СВЦЭМ!$D$39:$D$782,СВЦЭМ!$A$39:$A$782,$A134,СВЦЭМ!$B$39:$B$782,W$119)+'СЕТ СН'!$I$11+СВЦЭМ!$D$10+'СЕТ СН'!$I$6-'СЕТ СН'!$I$23</f>
        <v>1308.33981694</v>
      </c>
      <c r="X134" s="36">
        <f>SUMIFS(СВЦЭМ!$D$39:$D$782,СВЦЭМ!$A$39:$A$782,$A134,СВЦЭМ!$B$39:$B$782,X$119)+'СЕТ СН'!$I$11+СВЦЭМ!$D$10+'СЕТ СН'!$I$6-'СЕТ СН'!$I$23</f>
        <v>1311.89584199</v>
      </c>
      <c r="Y134" s="36">
        <f>SUMIFS(СВЦЭМ!$D$39:$D$782,СВЦЭМ!$A$39:$A$782,$A134,СВЦЭМ!$B$39:$B$782,Y$119)+'СЕТ СН'!$I$11+СВЦЭМ!$D$10+'СЕТ СН'!$I$6-'СЕТ СН'!$I$23</f>
        <v>1337.9081992900001</v>
      </c>
    </row>
    <row r="135" spans="1:25" ht="15.75" x14ac:dyDescent="0.2">
      <c r="A135" s="35">
        <f t="shared" si="3"/>
        <v>44332</v>
      </c>
      <c r="B135" s="36">
        <f>SUMIFS(СВЦЭМ!$D$39:$D$782,СВЦЭМ!$A$39:$A$782,$A135,СВЦЭМ!$B$39:$B$782,B$119)+'СЕТ СН'!$I$11+СВЦЭМ!$D$10+'СЕТ СН'!$I$6-'СЕТ СН'!$I$23</f>
        <v>1340.6241003600001</v>
      </c>
      <c r="C135" s="36">
        <f>SUMIFS(СВЦЭМ!$D$39:$D$782,СВЦЭМ!$A$39:$A$782,$A135,СВЦЭМ!$B$39:$B$782,C$119)+'СЕТ СН'!$I$11+СВЦЭМ!$D$10+'СЕТ СН'!$I$6-'СЕТ СН'!$I$23</f>
        <v>1338.45329638</v>
      </c>
      <c r="D135" s="36">
        <f>SUMIFS(СВЦЭМ!$D$39:$D$782,СВЦЭМ!$A$39:$A$782,$A135,СВЦЭМ!$B$39:$B$782,D$119)+'СЕТ СН'!$I$11+СВЦЭМ!$D$10+'СЕТ СН'!$I$6-'СЕТ СН'!$I$23</f>
        <v>1323.75803101</v>
      </c>
      <c r="E135" s="36">
        <f>SUMIFS(СВЦЭМ!$D$39:$D$782,СВЦЭМ!$A$39:$A$782,$A135,СВЦЭМ!$B$39:$B$782,E$119)+'СЕТ СН'!$I$11+СВЦЭМ!$D$10+'СЕТ СН'!$I$6-'СЕТ СН'!$I$23</f>
        <v>1320.5558020999999</v>
      </c>
      <c r="F135" s="36">
        <f>SUMIFS(СВЦЭМ!$D$39:$D$782,СВЦЭМ!$A$39:$A$782,$A135,СВЦЭМ!$B$39:$B$782,F$119)+'СЕТ СН'!$I$11+СВЦЭМ!$D$10+'СЕТ СН'!$I$6-'СЕТ СН'!$I$23</f>
        <v>1316.0859888100001</v>
      </c>
      <c r="G135" s="36">
        <f>SUMIFS(СВЦЭМ!$D$39:$D$782,СВЦЭМ!$A$39:$A$782,$A135,СВЦЭМ!$B$39:$B$782,G$119)+'СЕТ СН'!$I$11+СВЦЭМ!$D$10+'СЕТ СН'!$I$6-'СЕТ СН'!$I$23</f>
        <v>1316.16027046</v>
      </c>
      <c r="H135" s="36">
        <f>SUMIFS(СВЦЭМ!$D$39:$D$782,СВЦЭМ!$A$39:$A$782,$A135,СВЦЭМ!$B$39:$B$782,H$119)+'СЕТ СН'!$I$11+СВЦЭМ!$D$10+'СЕТ СН'!$I$6-'СЕТ СН'!$I$23</f>
        <v>1326.0997842300001</v>
      </c>
      <c r="I135" s="36">
        <f>SUMIFS(СВЦЭМ!$D$39:$D$782,СВЦЭМ!$A$39:$A$782,$A135,СВЦЭМ!$B$39:$B$782,I$119)+'СЕТ СН'!$I$11+СВЦЭМ!$D$10+'СЕТ СН'!$I$6-'СЕТ СН'!$I$23</f>
        <v>1308.06735912</v>
      </c>
      <c r="J135" s="36">
        <f>SUMIFS(СВЦЭМ!$D$39:$D$782,СВЦЭМ!$A$39:$A$782,$A135,СВЦЭМ!$B$39:$B$782,J$119)+'СЕТ СН'!$I$11+СВЦЭМ!$D$10+'СЕТ СН'!$I$6-'СЕТ СН'!$I$23</f>
        <v>1278.7102201299999</v>
      </c>
      <c r="K135" s="36">
        <f>SUMIFS(СВЦЭМ!$D$39:$D$782,СВЦЭМ!$A$39:$A$782,$A135,СВЦЭМ!$B$39:$B$782,K$119)+'СЕТ СН'!$I$11+СВЦЭМ!$D$10+'СЕТ СН'!$I$6-'СЕТ СН'!$I$23</f>
        <v>1314.56995231</v>
      </c>
      <c r="L135" s="36">
        <f>SUMIFS(СВЦЭМ!$D$39:$D$782,СВЦЭМ!$A$39:$A$782,$A135,СВЦЭМ!$B$39:$B$782,L$119)+'СЕТ СН'!$I$11+СВЦЭМ!$D$10+'СЕТ СН'!$I$6-'СЕТ СН'!$I$23</f>
        <v>1329.1050205500001</v>
      </c>
      <c r="M135" s="36">
        <f>SUMIFS(СВЦЭМ!$D$39:$D$782,СВЦЭМ!$A$39:$A$782,$A135,СВЦЭМ!$B$39:$B$782,M$119)+'СЕТ СН'!$I$11+СВЦЭМ!$D$10+'СЕТ СН'!$I$6-'СЕТ СН'!$I$23</f>
        <v>1329.6922460000001</v>
      </c>
      <c r="N135" s="36">
        <f>SUMIFS(СВЦЭМ!$D$39:$D$782,СВЦЭМ!$A$39:$A$782,$A135,СВЦЭМ!$B$39:$B$782,N$119)+'СЕТ СН'!$I$11+СВЦЭМ!$D$10+'СЕТ СН'!$I$6-'СЕТ СН'!$I$23</f>
        <v>1319.2686009199999</v>
      </c>
      <c r="O135" s="36">
        <f>SUMIFS(СВЦЭМ!$D$39:$D$782,СВЦЭМ!$A$39:$A$782,$A135,СВЦЭМ!$B$39:$B$782,O$119)+'СЕТ СН'!$I$11+СВЦЭМ!$D$10+'СЕТ СН'!$I$6-'СЕТ СН'!$I$23</f>
        <v>1303.8069525000001</v>
      </c>
      <c r="P135" s="36">
        <f>SUMIFS(СВЦЭМ!$D$39:$D$782,СВЦЭМ!$A$39:$A$782,$A135,СВЦЭМ!$B$39:$B$782,P$119)+'СЕТ СН'!$I$11+СВЦЭМ!$D$10+'СЕТ СН'!$I$6-'СЕТ СН'!$I$23</f>
        <v>1305.9607459599999</v>
      </c>
      <c r="Q135" s="36">
        <f>SUMIFS(СВЦЭМ!$D$39:$D$782,СВЦЭМ!$A$39:$A$782,$A135,СВЦЭМ!$B$39:$B$782,Q$119)+'СЕТ СН'!$I$11+СВЦЭМ!$D$10+'СЕТ СН'!$I$6-'СЕТ СН'!$I$23</f>
        <v>1298.82760549</v>
      </c>
      <c r="R135" s="36">
        <f>SUMIFS(СВЦЭМ!$D$39:$D$782,СВЦЭМ!$A$39:$A$782,$A135,СВЦЭМ!$B$39:$B$782,R$119)+'СЕТ СН'!$I$11+СВЦЭМ!$D$10+'СЕТ СН'!$I$6-'СЕТ СН'!$I$23</f>
        <v>1289.7878369800001</v>
      </c>
      <c r="S135" s="36">
        <f>SUMIFS(СВЦЭМ!$D$39:$D$782,СВЦЭМ!$A$39:$A$782,$A135,СВЦЭМ!$B$39:$B$782,S$119)+'СЕТ СН'!$I$11+СВЦЭМ!$D$10+'СЕТ СН'!$I$6-'СЕТ СН'!$I$23</f>
        <v>1302.0858982300001</v>
      </c>
      <c r="T135" s="36">
        <f>SUMIFS(СВЦЭМ!$D$39:$D$782,СВЦЭМ!$A$39:$A$782,$A135,СВЦЭМ!$B$39:$B$782,T$119)+'СЕТ СН'!$I$11+СВЦЭМ!$D$10+'СЕТ СН'!$I$6-'СЕТ СН'!$I$23</f>
        <v>1317.7142465500001</v>
      </c>
      <c r="U135" s="36">
        <f>SUMIFS(СВЦЭМ!$D$39:$D$782,СВЦЭМ!$A$39:$A$782,$A135,СВЦЭМ!$B$39:$B$782,U$119)+'СЕТ СН'!$I$11+СВЦЭМ!$D$10+'СЕТ СН'!$I$6-'СЕТ СН'!$I$23</f>
        <v>1321.3595562600001</v>
      </c>
      <c r="V135" s="36">
        <f>SUMIFS(СВЦЭМ!$D$39:$D$782,СВЦЭМ!$A$39:$A$782,$A135,СВЦЭМ!$B$39:$B$782,V$119)+'СЕТ СН'!$I$11+СВЦЭМ!$D$10+'СЕТ СН'!$I$6-'СЕТ СН'!$I$23</f>
        <v>1284.1088019700001</v>
      </c>
      <c r="W135" s="36">
        <f>SUMIFS(СВЦЭМ!$D$39:$D$782,СВЦЭМ!$A$39:$A$782,$A135,СВЦЭМ!$B$39:$B$782,W$119)+'СЕТ СН'!$I$11+СВЦЭМ!$D$10+'СЕТ СН'!$I$6-'СЕТ СН'!$I$23</f>
        <v>1281.45371978</v>
      </c>
      <c r="X135" s="36">
        <f>SUMIFS(СВЦЭМ!$D$39:$D$782,СВЦЭМ!$A$39:$A$782,$A135,СВЦЭМ!$B$39:$B$782,X$119)+'СЕТ СН'!$I$11+СВЦЭМ!$D$10+'СЕТ СН'!$I$6-'СЕТ СН'!$I$23</f>
        <v>1277.12191562</v>
      </c>
      <c r="Y135" s="36">
        <f>SUMIFS(СВЦЭМ!$D$39:$D$782,СВЦЭМ!$A$39:$A$782,$A135,СВЦЭМ!$B$39:$B$782,Y$119)+'СЕТ СН'!$I$11+СВЦЭМ!$D$10+'СЕТ СН'!$I$6-'СЕТ СН'!$I$23</f>
        <v>1261.61614437</v>
      </c>
    </row>
    <row r="136" spans="1:25" ht="15.75" x14ac:dyDescent="0.2">
      <c r="A136" s="35">
        <f t="shared" si="3"/>
        <v>44333</v>
      </c>
      <c r="B136" s="36">
        <f>SUMIFS(СВЦЭМ!$D$39:$D$782,СВЦЭМ!$A$39:$A$782,$A136,СВЦЭМ!$B$39:$B$782,B$119)+'СЕТ СН'!$I$11+СВЦЭМ!$D$10+'СЕТ СН'!$I$6-'СЕТ СН'!$I$23</f>
        <v>1289.3702589</v>
      </c>
      <c r="C136" s="36">
        <f>SUMIFS(СВЦЭМ!$D$39:$D$782,СВЦЭМ!$A$39:$A$782,$A136,СВЦЭМ!$B$39:$B$782,C$119)+'СЕТ СН'!$I$11+СВЦЭМ!$D$10+'СЕТ СН'!$I$6-'СЕТ СН'!$I$23</f>
        <v>1328.19382694</v>
      </c>
      <c r="D136" s="36">
        <f>SUMIFS(СВЦЭМ!$D$39:$D$782,СВЦЭМ!$A$39:$A$782,$A136,СВЦЭМ!$B$39:$B$782,D$119)+'СЕТ СН'!$I$11+СВЦЭМ!$D$10+'СЕТ СН'!$I$6-'СЕТ СН'!$I$23</f>
        <v>1358.0358775100001</v>
      </c>
      <c r="E136" s="36">
        <f>SUMIFS(СВЦЭМ!$D$39:$D$782,СВЦЭМ!$A$39:$A$782,$A136,СВЦЭМ!$B$39:$B$782,E$119)+'СЕТ СН'!$I$11+СВЦЭМ!$D$10+'СЕТ СН'!$I$6-'СЕТ СН'!$I$23</f>
        <v>1371.9050109300001</v>
      </c>
      <c r="F136" s="36">
        <f>SUMIFS(СВЦЭМ!$D$39:$D$782,СВЦЭМ!$A$39:$A$782,$A136,СВЦЭМ!$B$39:$B$782,F$119)+'СЕТ СН'!$I$11+СВЦЭМ!$D$10+'СЕТ СН'!$I$6-'СЕТ СН'!$I$23</f>
        <v>1399.7020953599999</v>
      </c>
      <c r="G136" s="36">
        <f>SUMIFS(СВЦЭМ!$D$39:$D$782,СВЦЭМ!$A$39:$A$782,$A136,СВЦЭМ!$B$39:$B$782,G$119)+'СЕТ СН'!$I$11+СВЦЭМ!$D$10+'СЕТ СН'!$I$6-'СЕТ СН'!$I$23</f>
        <v>1381.6107748300001</v>
      </c>
      <c r="H136" s="36">
        <f>SUMIFS(СВЦЭМ!$D$39:$D$782,СВЦЭМ!$A$39:$A$782,$A136,СВЦЭМ!$B$39:$B$782,H$119)+'СЕТ СН'!$I$11+СВЦЭМ!$D$10+'СЕТ СН'!$I$6-'СЕТ СН'!$I$23</f>
        <v>1337.46569927</v>
      </c>
      <c r="I136" s="36">
        <f>SUMIFS(СВЦЭМ!$D$39:$D$782,СВЦЭМ!$A$39:$A$782,$A136,СВЦЭМ!$B$39:$B$782,I$119)+'СЕТ СН'!$I$11+СВЦЭМ!$D$10+'СЕТ СН'!$I$6-'СЕТ СН'!$I$23</f>
        <v>1309.5159091600001</v>
      </c>
      <c r="J136" s="36">
        <f>SUMIFS(СВЦЭМ!$D$39:$D$782,СВЦЭМ!$A$39:$A$782,$A136,СВЦЭМ!$B$39:$B$782,J$119)+'СЕТ СН'!$I$11+СВЦЭМ!$D$10+'СЕТ СН'!$I$6-'СЕТ СН'!$I$23</f>
        <v>1357.59414492</v>
      </c>
      <c r="K136" s="36">
        <f>SUMIFS(СВЦЭМ!$D$39:$D$782,СВЦЭМ!$A$39:$A$782,$A136,СВЦЭМ!$B$39:$B$782,K$119)+'СЕТ СН'!$I$11+СВЦЭМ!$D$10+'СЕТ СН'!$I$6-'СЕТ СН'!$I$23</f>
        <v>1278.9741670799999</v>
      </c>
      <c r="L136" s="36">
        <f>SUMIFS(СВЦЭМ!$D$39:$D$782,СВЦЭМ!$A$39:$A$782,$A136,СВЦЭМ!$B$39:$B$782,L$119)+'СЕТ СН'!$I$11+СВЦЭМ!$D$10+'СЕТ СН'!$I$6-'СЕТ СН'!$I$23</f>
        <v>1273.15458835</v>
      </c>
      <c r="M136" s="36">
        <f>SUMIFS(СВЦЭМ!$D$39:$D$782,СВЦЭМ!$A$39:$A$782,$A136,СВЦЭМ!$B$39:$B$782,M$119)+'СЕТ СН'!$I$11+СВЦЭМ!$D$10+'СЕТ СН'!$I$6-'СЕТ СН'!$I$23</f>
        <v>1265.3015015600001</v>
      </c>
      <c r="N136" s="36">
        <f>SUMIFS(СВЦЭМ!$D$39:$D$782,СВЦЭМ!$A$39:$A$782,$A136,СВЦЭМ!$B$39:$B$782,N$119)+'СЕТ СН'!$I$11+СВЦЭМ!$D$10+'СЕТ СН'!$I$6-'СЕТ СН'!$I$23</f>
        <v>1257.40987236</v>
      </c>
      <c r="O136" s="36">
        <f>SUMIFS(СВЦЭМ!$D$39:$D$782,СВЦЭМ!$A$39:$A$782,$A136,СВЦЭМ!$B$39:$B$782,O$119)+'СЕТ СН'!$I$11+СВЦЭМ!$D$10+'СЕТ СН'!$I$6-'СЕТ СН'!$I$23</f>
        <v>1259.02845179</v>
      </c>
      <c r="P136" s="36">
        <f>SUMIFS(СВЦЭМ!$D$39:$D$782,СВЦЭМ!$A$39:$A$782,$A136,СВЦЭМ!$B$39:$B$782,P$119)+'СЕТ СН'!$I$11+СВЦЭМ!$D$10+'СЕТ СН'!$I$6-'СЕТ СН'!$I$23</f>
        <v>1275.7229910599999</v>
      </c>
      <c r="Q136" s="36">
        <f>SUMIFS(СВЦЭМ!$D$39:$D$782,СВЦЭМ!$A$39:$A$782,$A136,СВЦЭМ!$B$39:$B$782,Q$119)+'СЕТ СН'!$I$11+СВЦЭМ!$D$10+'СЕТ СН'!$I$6-'СЕТ СН'!$I$23</f>
        <v>1286.5116399000001</v>
      </c>
      <c r="R136" s="36">
        <f>SUMIFS(СВЦЭМ!$D$39:$D$782,СВЦЭМ!$A$39:$A$782,$A136,СВЦЭМ!$B$39:$B$782,R$119)+'СЕТ СН'!$I$11+СВЦЭМ!$D$10+'СЕТ СН'!$I$6-'СЕТ СН'!$I$23</f>
        <v>1287.6673438099999</v>
      </c>
      <c r="S136" s="36">
        <f>SUMIFS(СВЦЭМ!$D$39:$D$782,СВЦЭМ!$A$39:$A$782,$A136,СВЦЭМ!$B$39:$B$782,S$119)+'СЕТ СН'!$I$11+СВЦЭМ!$D$10+'СЕТ СН'!$I$6-'СЕТ СН'!$I$23</f>
        <v>1292.29770128</v>
      </c>
      <c r="T136" s="36">
        <f>SUMIFS(СВЦЭМ!$D$39:$D$782,СВЦЭМ!$A$39:$A$782,$A136,СВЦЭМ!$B$39:$B$782,T$119)+'СЕТ СН'!$I$11+СВЦЭМ!$D$10+'СЕТ СН'!$I$6-'СЕТ СН'!$I$23</f>
        <v>1288.3156141700001</v>
      </c>
      <c r="U136" s="36">
        <f>SUMIFS(СВЦЭМ!$D$39:$D$782,СВЦЭМ!$A$39:$A$782,$A136,СВЦЭМ!$B$39:$B$782,U$119)+'СЕТ СН'!$I$11+СВЦЭМ!$D$10+'СЕТ СН'!$I$6-'СЕТ СН'!$I$23</f>
        <v>1287.01799858</v>
      </c>
      <c r="V136" s="36">
        <f>SUMIFS(СВЦЭМ!$D$39:$D$782,СВЦЭМ!$A$39:$A$782,$A136,СВЦЭМ!$B$39:$B$782,V$119)+'СЕТ СН'!$I$11+СВЦЭМ!$D$10+'СЕТ СН'!$I$6-'СЕТ СН'!$I$23</f>
        <v>1259.4265532100001</v>
      </c>
      <c r="W136" s="36">
        <f>SUMIFS(СВЦЭМ!$D$39:$D$782,СВЦЭМ!$A$39:$A$782,$A136,СВЦЭМ!$B$39:$B$782,W$119)+'СЕТ СН'!$I$11+СВЦЭМ!$D$10+'СЕТ СН'!$I$6-'СЕТ СН'!$I$23</f>
        <v>1261.27694817</v>
      </c>
      <c r="X136" s="36">
        <f>SUMIFS(СВЦЭМ!$D$39:$D$782,СВЦЭМ!$A$39:$A$782,$A136,СВЦЭМ!$B$39:$B$782,X$119)+'СЕТ СН'!$I$11+СВЦЭМ!$D$10+'СЕТ СН'!$I$6-'СЕТ СН'!$I$23</f>
        <v>1253.4073169600001</v>
      </c>
      <c r="Y136" s="36">
        <f>SUMIFS(СВЦЭМ!$D$39:$D$782,СВЦЭМ!$A$39:$A$782,$A136,СВЦЭМ!$B$39:$B$782,Y$119)+'СЕТ СН'!$I$11+СВЦЭМ!$D$10+'СЕТ СН'!$I$6-'СЕТ СН'!$I$23</f>
        <v>1268.1122579400001</v>
      </c>
    </row>
    <row r="137" spans="1:25" ht="15.75" x14ac:dyDescent="0.2">
      <c r="A137" s="35">
        <f t="shared" si="3"/>
        <v>44334</v>
      </c>
      <c r="B137" s="36">
        <f>SUMIFS(СВЦЭМ!$D$39:$D$782,СВЦЭМ!$A$39:$A$782,$A137,СВЦЭМ!$B$39:$B$782,B$119)+'СЕТ СН'!$I$11+СВЦЭМ!$D$10+'СЕТ СН'!$I$6-'СЕТ СН'!$I$23</f>
        <v>1293.20557622</v>
      </c>
      <c r="C137" s="36">
        <f>SUMIFS(СВЦЭМ!$D$39:$D$782,СВЦЭМ!$A$39:$A$782,$A137,СВЦЭМ!$B$39:$B$782,C$119)+'СЕТ СН'!$I$11+СВЦЭМ!$D$10+'СЕТ СН'!$I$6-'СЕТ СН'!$I$23</f>
        <v>1324.1432821400001</v>
      </c>
      <c r="D137" s="36">
        <f>SUMIFS(СВЦЭМ!$D$39:$D$782,СВЦЭМ!$A$39:$A$782,$A137,СВЦЭМ!$B$39:$B$782,D$119)+'СЕТ СН'!$I$11+СВЦЭМ!$D$10+'СЕТ СН'!$I$6-'СЕТ СН'!$I$23</f>
        <v>1347.5533517700001</v>
      </c>
      <c r="E137" s="36">
        <f>SUMIFS(СВЦЭМ!$D$39:$D$782,СВЦЭМ!$A$39:$A$782,$A137,СВЦЭМ!$B$39:$B$782,E$119)+'СЕТ СН'!$I$11+СВЦЭМ!$D$10+'СЕТ СН'!$I$6-'СЕТ СН'!$I$23</f>
        <v>1360.7123099600001</v>
      </c>
      <c r="F137" s="36">
        <f>SUMIFS(СВЦЭМ!$D$39:$D$782,СВЦЭМ!$A$39:$A$782,$A137,СВЦЭМ!$B$39:$B$782,F$119)+'СЕТ СН'!$I$11+СВЦЭМ!$D$10+'СЕТ СН'!$I$6-'СЕТ СН'!$I$23</f>
        <v>1360.04978177</v>
      </c>
      <c r="G137" s="36">
        <f>SUMIFS(СВЦЭМ!$D$39:$D$782,СВЦЭМ!$A$39:$A$782,$A137,СВЦЭМ!$B$39:$B$782,G$119)+'СЕТ СН'!$I$11+СВЦЭМ!$D$10+'СЕТ СН'!$I$6-'СЕТ СН'!$I$23</f>
        <v>1345.79762815</v>
      </c>
      <c r="H137" s="36">
        <f>SUMIFS(СВЦЭМ!$D$39:$D$782,СВЦЭМ!$A$39:$A$782,$A137,СВЦЭМ!$B$39:$B$782,H$119)+'СЕТ СН'!$I$11+СВЦЭМ!$D$10+'СЕТ СН'!$I$6-'СЕТ СН'!$I$23</f>
        <v>1305.3595500399999</v>
      </c>
      <c r="I137" s="36">
        <f>SUMIFS(СВЦЭМ!$D$39:$D$782,СВЦЭМ!$A$39:$A$782,$A137,СВЦЭМ!$B$39:$B$782,I$119)+'СЕТ СН'!$I$11+СВЦЭМ!$D$10+'СЕТ СН'!$I$6-'СЕТ СН'!$I$23</f>
        <v>1284.94862233</v>
      </c>
      <c r="J137" s="36">
        <f>SUMIFS(СВЦЭМ!$D$39:$D$782,СВЦЭМ!$A$39:$A$782,$A137,СВЦЭМ!$B$39:$B$782,J$119)+'СЕТ СН'!$I$11+СВЦЭМ!$D$10+'СЕТ СН'!$I$6-'СЕТ СН'!$I$23</f>
        <v>1253.50160125</v>
      </c>
      <c r="K137" s="36">
        <f>SUMIFS(СВЦЭМ!$D$39:$D$782,СВЦЭМ!$A$39:$A$782,$A137,СВЦЭМ!$B$39:$B$782,K$119)+'СЕТ СН'!$I$11+СВЦЭМ!$D$10+'СЕТ СН'!$I$6-'СЕТ СН'!$I$23</f>
        <v>1241.72185128</v>
      </c>
      <c r="L137" s="36">
        <f>SUMIFS(СВЦЭМ!$D$39:$D$782,СВЦЭМ!$A$39:$A$782,$A137,СВЦЭМ!$B$39:$B$782,L$119)+'СЕТ СН'!$I$11+СВЦЭМ!$D$10+'СЕТ СН'!$I$6-'СЕТ СН'!$I$23</f>
        <v>1233.73900039</v>
      </c>
      <c r="M137" s="36">
        <f>SUMIFS(СВЦЭМ!$D$39:$D$782,СВЦЭМ!$A$39:$A$782,$A137,СВЦЭМ!$B$39:$B$782,M$119)+'СЕТ СН'!$I$11+СВЦЭМ!$D$10+'СЕТ СН'!$I$6-'СЕТ СН'!$I$23</f>
        <v>1247.7784755499999</v>
      </c>
      <c r="N137" s="36">
        <f>SUMIFS(СВЦЭМ!$D$39:$D$782,СВЦЭМ!$A$39:$A$782,$A137,СВЦЭМ!$B$39:$B$782,N$119)+'СЕТ СН'!$I$11+СВЦЭМ!$D$10+'СЕТ СН'!$I$6-'СЕТ СН'!$I$23</f>
        <v>1256.55203456</v>
      </c>
      <c r="O137" s="36">
        <f>SUMIFS(СВЦЭМ!$D$39:$D$782,СВЦЭМ!$A$39:$A$782,$A137,СВЦЭМ!$B$39:$B$782,O$119)+'СЕТ СН'!$I$11+СВЦЭМ!$D$10+'СЕТ СН'!$I$6-'СЕТ СН'!$I$23</f>
        <v>1285.84596547</v>
      </c>
      <c r="P137" s="36">
        <f>SUMIFS(СВЦЭМ!$D$39:$D$782,СВЦЭМ!$A$39:$A$782,$A137,СВЦЭМ!$B$39:$B$782,P$119)+'СЕТ СН'!$I$11+СВЦЭМ!$D$10+'СЕТ СН'!$I$6-'СЕТ СН'!$I$23</f>
        <v>1294.55223099</v>
      </c>
      <c r="Q137" s="36">
        <f>SUMIFS(СВЦЭМ!$D$39:$D$782,СВЦЭМ!$A$39:$A$782,$A137,СВЦЭМ!$B$39:$B$782,Q$119)+'СЕТ СН'!$I$11+СВЦЭМ!$D$10+'СЕТ СН'!$I$6-'СЕТ СН'!$I$23</f>
        <v>1297.2742444</v>
      </c>
      <c r="R137" s="36">
        <f>SUMIFS(СВЦЭМ!$D$39:$D$782,СВЦЭМ!$A$39:$A$782,$A137,СВЦЭМ!$B$39:$B$782,R$119)+'СЕТ СН'!$I$11+СВЦЭМ!$D$10+'СЕТ СН'!$I$6-'СЕТ СН'!$I$23</f>
        <v>1295.44810082</v>
      </c>
      <c r="S137" s="36">
        <f>SUMIFS(СВЦЭМ!$D$39:$D$782,СВЦЭМ!$A$39:$A$782,$A137,СВЦЭМ!$B$39:$B$782,S$119)+'СЕТ СН'!$I$11+СВЦЭМ!$D$10+'СЕТ СН'!$I$6-'СЕТ СН'!$I$23</f>
        <v>1290.1784542800001</v>
      </c>
      <c r="T137" s="36">
        <f>SUMIFS(СВЦЭМ!$D$39:$D$782,СВЦЭМ!$A$39:$A$782,$A137,СВЦЭМ!$B$39:$B$782,T$119)+'СЕТ СН'!$I$11+СВЦЭМ!$D$10+'СЕТ СН'!$I$6-'СЕТ СН'!$I$23</f>
        <v>1285.08178709</v>
      </c>
      <c r="U137" s="36">
        <f>SUMIFS(СВЦЭМ!$D$39:$D$782,СВЦЭМ!$A$39:$A$782,$A137,СВЦЭМ!$B$39:$B$782,U$119)+'СЕТ СН'!$I$11+СВЦЭМ!$D$10+'СЕТ СН'!$I$6-'СЕТ СН'!$I$23</f>
        <v>1270.68844506</v>
      </c>
      <c r="V137" s="36">
        <f>SUMIFS(СВЦЭМ!$D$39:$D$782,СВЦЭМ!$A$39:$A$782,$A137,СВЦЭМ!$B$39:$B$782,V$119)+'СЕТ СН'!$I$11+СВЦЭМ!$D$10+'СЕТ СН'!$I$6-'СЕТ СН'!$I$23</f>
        <v>1246.37326065</v>
      </c>
      <c r="W137" s="36">
        <f>SUMIFS(СВЦЭМ!$D$39:$D$782,СВЦЭМ!$A$39:$A$782,$A137,СВЦЭМ!$B$39:$B$782,W$119)+'СЕТ СН'!$I$11+СВЦЭМ!$D$10+'СЕТ СН'!$I$6-'СЕТ СН'!$I$23</f>
        <v>1242.1434224</v>
      </c>
      <c r="X137" s="36">
        <f>SUMIFS(СВЦЭМ!$D$39:$D$782,СВЦЭМ!$A$39:$A$782,$A137,СВЦЭМ!$B$39:$B$782,X$119)+'СЕТ СН'!$I$11+СВЦЭМ!$D$10+'СЕТ СН'!$I$6-'СЕТ СН'!$I$23</f>
        <v>1260.59352053</v>
      </c>
      <c r="Y137" s="36">
        <f>SUMIFS(СВЦЭМ!$D$39:$D$782,СВЦЭМ!$A$39:$A$782,$A137,СВЦЭМ!$B$39:$B$782,Y$119)+'СЕТ СН'!$I$11+СВЦЭМ!$D$10+'СЕТ СН'!$I$6-'СЕТ СН'!$I$23</f>
        <v>1300.2164962500001</v>
      </c>
    </row>
    <row r="138" spans="1:25" ht="15.75" x14ac:dyDescent="0.2">
      <c r="A138" s="35">
        <f t="shared" si="3"/>
        <v>44335</v>
      </c>
      <c r="B138" s="36">
        <f>SUMIFS(СВЦЭМ!$D$39:$D$782,СВЦЭМ!$A$39:$A$782,$A138,СВЦЭМ!$B$39:$B$782,B$119)+'СЕТ СН'!$I$11+СВЦЭМ!$D$10+'СЕТ СН'!$I$6-'СЕТ СН'!$I$23</f>
        <v>1348.3223646500001</v>
      </c>
      <c r="C138" s="36">
        <f>SUMIFS(СВЦЭМ!$D$39:$D$782,СВЦЭМ!$A$39:$A$782,$A138,СВЦЭМ!$B$39:$B$782,C$119)+'СЕТ СН'!$I$11+СВЦЭМ!$D$10+'СЕТ СН'!$I$6-'СЕТ СН'!$I$23</f>
        <v>1360.68022322</v>
      </c>
      <c r="D138" s="36">
        <f>SUMIFS(СВЦЭМ!$D$39:$D$782,СВЦЭМ!$A$39:$A$782,$A138,СВЦЭМ!$B$39:$B$782,D$119)+'СЕТ СН'!$I$11+СВЦЭМ!$D$10+'СЕТ СН'!$I$6-'СЕТ СН'!$I$23</f>
        <v>1376.9417781300001</v>
      </c>
      <c r="E138" s="36">
        <f>SUMIFS(СВЦЭМ!$D$39:$D$782,СВЦЭМ!$A$39:$A$782,$A138,СВЦЭМ!$B$39:$B$782,E$119)+'СЕТ СН'!$I$11+СВЦЭМ!$D$10+'СЕТ СН'!$I$6-'СЕТ СН'!$I$23</f>
        <v>1394.1902537799999</v>
      </c>
      <c r="F138" s="36">
        <f>SUMIFS(СВЦЭМ!$D$39:$D$782,СВЦЭМ!$A$39:$A$782,$A138,СВЦЭМ!$B$39:$B$782,F$119)+'СЕТ СН'!$I$11+СВЦЭМ!$D$10+'СЕТ СН'!$I$6-'СЕТ СН'!$I$23</f>
        <v>1393.3669720099999</v>
      </c>
      <c r="G138" s="36">
        <f>SUMIFS(СВЦЭМ!$D$39:$D$782,СВЦЭМ!$A$39:$A$782,$A138,СВЦЭМ!$B$39:$B$782,G$119)+'СЕТ СН'!$I$11+СВЦЭМ!$D$10+'СЕТ СН'!$I$6-'СЕТ СН'!$I$23</f>
        <v>1382.91259945</v>
      </c>
      <c r="H138" s="36">
        <f>SUMIFS(СВЦЭМ!$D$39:$D$782,СВЦЭМ!$A$39:$A$782,$A138,СВЦЭМ!$B$39:$B$782,H$119)+'СЕТ СН'!$I$11+СВЦЭМ!$D$10+'СЕТ СН'!$I$6-'СЕТ СН'!$I$23</f>
        <v>1337.60693354</v>
      </c>
      <c r="I138" s="36">
        <f>SUMIFS(СВЦЭМ!$D$39:$D$782,СВЦЭМ!$A$39:$A$782,$A138,СВЦЭМ!$B$39:$B$782,I$119)+'СЕТ СН'!$I$11+СВЦЭМ!$D$10+'СЕТ СН'!$I$6-'СЕТ СН'!$I$23</f>
        <v>1299.36398519</v>
      </c>
      <c r="J138" s="36">
        <f>SUMIFS(СВЦЭМ!$D$39:$D$782,СВЦЭМ!$A$39:$A$782,$A138,СВЦЭМ!$B$39:$B$782,J$119)+'СЕТ СН'!$I$11+СВЦЭМ!$D$10+'СЕТ СН'!$I$6-'СЕТ СН'!$I$23</f>
        <v>1285.57631195</v>
      </c>
      <c r="K138" s="36">
        <f>SUMIFS(СВЦЭМ!$D$39:$D$782,СВЦЭМ!$A$39:$A$782,$A138,СВЦЭМ!$B$39:$B$782,K$119)+'СЕТ СН'!$I$11+СВЦЭМ!$D$10+'СЕТ СН'!$I$6-'СЕТ СН'!$I$23</f>
        <v>1279.26760848</v>
      </c>
      <c r="L138" s="36">
        <f>SUMIFS(СВЦЭМ!$D$39:$D$782,СВЦЭМ!$A$39:$A$782,$A138,СВЦЭМ!$B$39:$B$782,L$119)+'СЕТ СН'!$I$11+СВЦЭМ!$D$10+'СЕТ СН'!$I$6-'СЕТ СН'!$I$23</f>
        <v>1284.4032300399999</v>
      </c>
      <c r="M138" s="36">
        <f>SUMIFS(СВЦЭМ!$D$39:$D$782,СВЦЭМ!$A$39:$A$782,$A138,СВЦЭМ!$B$39:$B$782,M$119)+'СЕТ СН'!$I$11+СВЦЭМ!$D$10+'СЕТ СН'!$I$6-'СЕТ СН'!$I$23</f>
        <v>1310.5518802399999</v>
      </c>
      <c r="N138" s="36">
        <f>SUMIFS(СВЦЭМ!$D$39:$D$782,СВЦЭМ!$A$39:$A$782,$A138,СВЦЭМ!$B$39:$B$782,N$119)+'СЕТ СН'!$I$11+СВЦЭМ!$D$10+'СЕТ СН'!$I$6-'СЕТ СН'!$I$23</f>
        <v>1348.91600335</v>
      </c>
      <c r="O138" s="36">
        <f>SUMIFS(СВЦЭМ!$D$39:$D$782,СВЦЭМ!$A$39:$A$782,$A138,СВЦЭМ!$B$39:$B$782,O$119)+'СЕТ СН'!$I$11+СВЦЭМ!$D$10+'СЕТ СН'!$I$6-'СЕТ СН'!$I$23</f>
        <v>1385.70558869</v>
      </c>
      <c r="P138" s="36">
        <f>SUMIFS(СВЦЭМ!$D$39:$D$782,СВЦЭМ!$A$39:$A$782,$A138,СВЦЭМ!$B$39:$B$782,P$119)+'СЕТ СН'!$I$11+СВЦЭМ!$D$10+'СЕТ СН'!$I$6-'СЕТ СН'!$I$23</f>
        <v>1391.91242248</v>
      </c>
      <c r="Q138" s="36">
        <f>SUMIFS(СВЦЭМ!$D$39:$D$782,СВЦЭМ!$A$39:$A$782,$A138,СВЦЭМ!$B$39:$B$782,Q$119)+'СЕТ СН'!$I$11+СВЦЭМ!$D$10+'СЕТ СН'!$I$6-'СЕТ СН'!$I$23</f>
        <v>1385.8940849400001</v>
      </c>
      <c r="R138" s="36">
        <f>SUMIFS(СВЦЭМ!$D$39:$D$782,СВЦЭМ!$A$39:$A$782,$A138,СВЦЭМ!$B$39:$B$782,R$119)+'СЕТ СН'!$I$11+СВЦЭМ!$D$10+'СЕТ СН'!$I$6-'СЕТ СН'!$I$23</f>
        <v>1367.6929418100001</v>
      </c>
      <c r="S138" s="36">
        <f>SUMIFS(СВЦЭМ!$D$39:$D$782,СВЦЭМ!$A$39:$A$782,$A138,СВЦЭМ!$B$39:$B$782,S$119)+'СЕТ СН'!$I$11+СВЦЭМ!$D$10+'СЕТ СН'!$I$6-'СЕТ СН'!$I$23</f>
        <v>1344.2441878100001</v>
      </c>
      <c r="T138" s="36">
        <f>SUMIFS(СВЦЭМ!$D$39:$D$782,СВЦЭМ!$A$39:$A$782,$A138,СВЦЭМ!$B$39:$B$782,T$119)+'СЕТ СН'!$I$11+СВЦЭМ!$D$10+'СЕТ СН'!$I$6-'СЕТ СН'!$I$23</f>
        <v>1322.1056508500001</v>
      </c>
      <c r="U138" s="36">
        <f>SUMIFS(СВЦЭМ!$D$39:$D$782,СВЦЭМ!$A$39:$A$782,$A138,СВЦЭМ!$B$39:$B$782,U$119)+'СЕТ СН'!$I$11+СВЦЭМ!$D$10+'СЕТ СН'!$I$6-'СЕТ СН'!$I$23</f>
        <v>1310.1616507900001</v>
      </c>
      <c r="V138" s="36">
        <f>SUMIFS(СВЦЭМ!$D$39:$D$782,СВЦЭМ!$A$39:$A$782,$A138,СВЦЭМ!$B$39:$B$782,V$119)+'СЕТ СН'!$I$11+СВЦЭМ!$D$10+'СЕТ СН'!$I$6-'СЕТ СН'!$I$23</f>
        <v>1285.4709395899999</v>
      </c>
      <c r="W138" s="36">
        <f>SUMIFS(СВЦЭМ!$D$39:$D$782,СВЦЭМ!$A$39:$A$782,$A138,СВЦЭМ!$B$39:$B$782,W$119)+'СЕТ СН'!$I$11+СВЦЭМ!$D$10+'СЕТ СН'!$I$6-'СЕТ СН'!$I$23</f>
        <v>1263.31837206</v>
      </c>
      <c r="X138" s="36">
        <f>SUMIFS(СВЦЭМ!$D$39:$D$782,СВЦЭМ!$A$39:$A$782,$A138,СВЦЭМ!$B$39:$B$782,X$119)+'СЕТ СН'!$I$11+СВЦЭМ!$D$10+'СЕТ СН'!$I$6-'СЕТ СН'!$I$23</f>
        <v>1234.42743971</v>
      </c>
      <c r="Y138" s="36">
        <f>SUMIFS(СВЦЭМ!$D$39:$D$782,СВЦЭМ!$A$39:$A$782,$A138,СВЦЭМ!$B$39:$B$782,Y$119)+'СЕТ СН'!$I$11+СВЦЭМ!$D$10+'СЕТ СН'!$I$6-'СЕТ СН'!$I$23</f>
        <v>1287.9811788</v>
      </c>
    </row>
    <row r="139" spans="1:25" ht="15.75" x14ac:dyDescent="0.2">
      <c r="A139" s="35">
        <f t="shared" si="3"/>
        <v>44336</v>
      </c>
      <c r="B139" s="36">
        <f>SUMIFS(СВЦЭМ!$D$39:$D$782,СВЦЭМ!$A$39:$A$782,$A139,СВЦЭМ!$B$39:$B$782,B$119)+'СЕТ СН'!$I$11+СВЦЭМ!$D$10+'СЕТ СН'!$I$6-'СЕТ СН'!$I$23</f>
        <v>1360.1473766500001</v>
      </c>
      <c r="C139" s="36">
        <f>SUMIFS(СВЦЭМ!$D$39:$D$782,СВЦЭМ!$A$39:$A$782,$A139,СВЦЭМ!$B$39:$B$782,C$119)+'СЕТ СН'!$I$11+СВЦЭМ!$D$10+'СЕТ СН'!$I$6-'СЕТ СН'!$I$23</f>
        <v>1392.83262949</v>
      </c>
      <c r="D139" s="36">
        <f>SUMIFS(СВЦЭМ!$D$39:$D$782,СВЦЭМ!$A$39:$A$782,$A139,СВЦЭМ!$B$39:$B$782,D$119)+'СЕТ СН'!$I$11+СВЦЭМ!$D$10+'СЕТ СН'!$I$6-'СЕТ СН'!$I$23</f>
        <v>1398.68747719</v>
      </c>
      <c r="E139" s="36">
        <f>SUMIFS(СВЦЭМ!$D$39:$D$782,СВЦЭМ!$A$39:$A$782,$A139,СВЦЭМ!$B$39:$B$782,E$119)+'СЕТ СН'!$I$11+СВЦЭМ!$D$10+'СЕТ СН'!$I$6-'СЕТ СН'!$I$23</f>
        <v>1408.75009176</v>
      </c>
      <c r="F139" s="36">
        <f>SUMIFS(СВЦЭМ!$D$39:$D$782,СВЦЭМ!$A$39:$A$782,$A139,СВЦЭМ!$B$39:$B$782,F$119)+'СЕТ СН'!$I$11+СВЦЭМ!$D$10+'СЕТ СН'!$I$6-'СЕТ СН'!$I$23</f>
        <v>1419.9223160500001</v>
      </c>
      <c r="G139" s="36">
        <f>SUMIFS(СВЦЭМ!$D$39:$D$782,СВЦЭМ!$A$39:$A$782,$A139,СВЦЭМ!$B$39:$B$782,G$119)+'СЕТ СН'!$I$11+СВЦЭМ!$D$10+'СЕТ СН'!$I$6-'СЕТ СН'!$I$23</f>
        <v>1400.8350885100001</v>
      </c>
      <c r="H139" s="36">
        <f>SUMIFS(СВЦЭМ!$D$39:$D$782,СВЦЭМ!$A$39:$A$782,$A139,СВЦЭМ!$B$39:$B$782,H$119)+'СЕТ СН'!$I$11+СВЦЭМ!$D$10+'СЕТ СН'!$I$6-'СЕТ СН'!$I$23</f>
        <v>1376.67945377</v>
      </c>
      <c r="I139" s="36">
        <f>SUMIFS(СВЦЭМ!$D$39:$D$782,СВЦЭМ!$A$39:$A$782,$A139,СВЦЭМ!$B$39:$B$782,I$119)+'СЕТ СН'!$I$11+СВЦЭМ!$D$10+'СЕТ СН'!$I$6-'СЕТ СН'!$I$23</f>
        <v>1311.8845696400001</v>
      </c>
      <c r="J139" s="36">
        <f>SUMIFS(СВЦЭМ!$D$39:$D$782,СВЦЭМ!$A$39:$A$782,$A139,СВЦЭМ!$B$39:$B$782,J$119)+'СЕТ СН'!$I$11+СВЦЭМ!$D$10+'СЕТ СН'!$I$6-'СЕТ СН'!$I$23</f>
        <v>1251.0805943099999</v>
      </c>
      <c r="K139" s="36">
        <f>SUMIFS(СВЦЭМ!$D$39:$D$782,СВЦЭМ!$A$39:$A$782,$A139,СВЦЭМ!$B$39:$B$782,K$119)+'СЕТ СН'!$I$11+СВЦЭМ!$D$10+'СЕТ СН'!$I$6-'СЕТ СН'!$I$23</f>
        <v>1223.1117699900001</v>
      </c>
      <c r="L139" s="36">
        <f>SUMIFS(СВЦЭМ!$D$39:$D$782,СВЦЭМ!$A$39:$A$782,$A139,СВЦЭМ!$B$39:$B$782,L$119)+'СЕТ СН'!$I$11+СВЦЭМ!$D$10+'СЕТ СН'!$I$6-'СЕТ СН'!$I$23</f>
        <v>1223.91337</v>
      </c>
      <c r="M139" s="36">
        <f>SUMIFS(СВЦЭМ!$D$39:$D$782,СВЦЭМ!$A$39:$A$782,$A139,СВЦЭМ!$B$39:$B$782,M$119)+'СЕТ СН'!$I$11+СВЦЭМ!$D$10+'СЕТ СН'!$I$6-'СЕТ СН'!$I$23</f>
        <v>1218.2836612400001</v>
      </c>
      <c r="N139" s="36">
        <f>SUMIFS(СВЦЭМ!$D$39:$D$782,СВЦЭМ!$A$39:$A$782,$A139,СВЦЭМ!$B$39:$B$782,N$119)+'СЕТ СН'!$I$11+СВЦЭМ!$D$10+'СЕТ СН'!$I$6-'СЕТ СН'!$I$23</f>
        <v>1258.5541195000001</v>
      </c>
      <c r="O139" s="36">
        <f>SUMIFS(СВЦЭМ!$D$39:$D$782,СВЦЭМ!$A$39:$A$782,$A139,СВЦЭМ!$B$39:$B$782,O$119)+'СЕТ СН'!$I$11+СВЦЭМ!$D$10+'СЕТ СН'!$I$6-'СЕТ СН'!$I$23</f>
        <v>1290.06347888</v>
      </c>
      <c r="P139" s="36">
        <f>SUMIFS(СВЦЭМ!$D$39:$D$782,СВЦЭМ!$A$39:$A$782,$A139,СВЦЭМ!$B$39:$B$782,P$119)+'СЕТ СН'!$I$11+СВЦЭМ!$D$10+'СЕТ СН'!$I$6-'СЕТ СН'!$I$23</f>
        <v>1305.59676479</v>
      </c>
      <c r="Q139" s="36">
        <f>SUMIFS(СВЦЭМ!$D$39:$D$782,СВЦЭМ!$A$39:$A$782,$A139,СВЦЭМ!$B$39:$B$782,Q$119)+'СЕТ СН'!$I$11+СВЦЭМ!$D$10+'СЕТ СН'!$I$6-'СЕТ СН'!$I$23</f>
        <v>1309.94309488</v>
      </c>
      <c r="R139" s="36">
        <f>SUMIFS(СВЦЭМ!$D$39:$D$782,СВЦЭМ!$A$39:$A$782,$A139,СВЦЭМ!$B$39:$B$782,R$119)+'СЕТ СН'!$I$11+СВЦЭМ!$D$10+'СЕТ СН'!$I$6-'СЕТ СН'!$I$23</f>
        <v>1302.4511364499999</v>
      </c>
      <c r="S139" s="36">
        <f>SUMIFS(СВЦЭМ!$D$39:$D$782,СВЦЭМ!$A$39:$A$782,$A139,СВЦЭМ!$B$39:$B$782,S$119)+'СЕТ СН'!$I$11+СВЦЭМ!$D$10+'СЕТ СН'!$I$6-'СЕТ СН'!$I$23</f>
        <v>1287.17197646</v>
      </c>
      <c r="T139" s="36">
        <f>SUMIFS(СВЦЭМ!$D$39:$D$782,СВЦЭМ!$A$39:$A$782,$A139,СВЦЭМ!$B$39:$B$782,T$119)+'СЕТ СН'!$I$11+СВЦЭМ!$D$10+'СЕТ СН'!$I$6-'СЕТ СН'!$I$23</f>
        <v>1247.2346700600001</v>
      </c>
      <c r="U139" s="36">
        <f>SUMIFS(СВЦЭМ!$D$39:$D$782,СВЦЭМ!$A$39:$A$782,$A139,СВЦЭМ!$B$39:$B$782,U$119)+'СЕТ СН'!$I$11+СВЦЭМ!$D$10+'СЕТ СН'!$I$6-'СЕТ СН'!$I$23</f>
        <v>1241.76927441</v>
      </c>
      <c r="V139" s="36">
        <f>SUMIFS(СВЦЭМ!$D$39:$D$782,СВЦЭМ!$A$39:$A$782,$A139,СВЦЭМ!$B$39:$B$782,V$119)+'СЕТ СН'!$I$11+СВЦЭМ!$D$10+'СЕТ СН'!$I$6-'СЕТ СН'!$I$23</f>
        <v>1252.6042723099999</v>
      </c>
      <c r="W139" s="36">
        <f>SUMIFS(СВЦЭМ!$D$39:$D$782,СВЦЭМ!$A$39:$A$782,$A139,СВЦЭМ!$B$39:$B$782,W$119)+'СЕТ СН'!$I$11+СВЦЭМ!$D$10+'СЕТ СН'!$I$6-'СЕТ СН'!$I$23</f>
        <v>1273.5950771099999</v>
      </c>
      <c r="X139" s="36">
        <f>SUMIFS(СВЦЭМ!$D$39:$D$782,СВЦЭМ!$A$39:$A$782,$A139,СВЦЭМ!$B$39:$B$782,X$119)+'СЕТ СН'!$I$11+СВЦЭМ!$D$10+'СЕТ СН'!$I$6-'СЕТ СН'!$I$23</f>
        <v>1254.6493184999999</v>
      </c>
      <c r="Y139" s="36">
        <f>SUMIFS(СВЦЭМ!$D$39:$D$782,СВЦЭМ!$A$39:$A$782,$A139,СВЦЭМ!$B$39:$B$782,Y$119)+'СЕТ СН'!$I$11+СВЦЭМ!$D$10+'СЕТ СН'!$I$6-'СЕТ СН'!$I$23</f>
        <v>1227.1067621100001</v>
      </c>
    </row>
    <row r="140" spans="1:25" ht="15.75" x14ac:dyDescent="0.2">
      <c r="A140" s="35">
        <f t="shared" si="3"/>
        <v>44337</v>
      </c>
      <c r="B140" s="36">
        <f>SUMIFS(СВЦЭМ!$D$39:$D$782,СВЦЭМ!$A$39:$A$782,$A140,СВЦЭМ!$B$39:$B$782,B$119)+'СЕТ СН'!$I$11+СВЦЭМ!$D$10+'СЕТ СН'!$I$6-'СЕТ СН'!$I$23</f>
        <v>1250.00326066</v>
      </c>
      <c r="C140" s="36">
        <f>SUMIFS(СВЦЭМ!$D$39:$D$782,СВЦЭМ!$A$39:$A$782,$A140,СВЦЭМ!$B$39:$B$782,C$119)+'СЕТ СН'!$I$11+СВЦЭМ!$D$10+'СЕТ СН'!$I$6-'СЕТ СН'!$I$23</f>
        <v>1311.38121172</v>
      </c>
      <c r="D140" s="36">
        <f>SUMIFS(СВЦЭМ!$D$39:$D$782,СВЦЭМ!$A$39:$A$782,$A140,СВЦЭМ!$B$39:$B$782,D$119)+'СЕТ СН'!$I$11+СВЦЭМ!$D$10+'СЕТ СН'!$I$6-'СЕТ СН'!$I$23</f>
        <v>1348.3444736000001</v>
      </c>
      <c r="E140" s="36">
        <f>SUMIFS(СВЦЭМ!$D$39:$D$782,СВЦЭМ!$A$39:$A$782,$A140,СВЦЭМ!$B$39:$B$782,E$119)+'СЕТ СН'!$I$11+СВЦЭМ!$D$10+'СЕТ СН'!$I$6-'СЕТ СН'!$I$23</f>
        <v>1340.77551528</v>
      </c>
      <c r="F140" s="36">
        <f>SUMIFS(СВЦЭМ!$D$39:$D$782,СВЦЭМ!$A$39:$A$782,$A140,СВЦЭМ!$B$39:$B$782,F$119)+'СЕТ СН'!$I$11+СВЦЭМ!$D$10+'СЕТ СН'!$I$6-'СЕТ СН'!$I$23</f>
        <v>1362.82758541</v>
      </c>
      <c r="G140" s="36">
        <f>SUMIFS(СВЦЭМ!$D$39:$D$782,СВЦЭМ!$A$39:$A$782,$A140,СВЦЭМ!$B$39:$B$782,G$119)+'СЕТ СН'!$I$11+СВЦЭМ!$D$10+'СЕТ СН'!$I$6-'СЕТ СН'!$I$23</f>
        <v>1365.7678807300001</v>
      </c>
      <c r="H140" s="36">
        <f>SUMIFS(СВЦЭМ!$D$39:$D$782,СВЦЭМ!$A$39:$A$782,$A140,СВЦЭМ!$B$39:$B$782,H$119)+'СЕТ СН'!$I$11+СВЦЭМ!$D$10+'СЕТ СН'!$I$6-'СЕТ СН'!$I$23</f>
        <v>1338.83931482</v>
      </c>
      <c r="I140" s="36">
        <f>SUMIFS(СВЦЭМ!$D$39:$D$782,СВЦЭМ!$A$39:$A$782,$A140,СВЦЭМ!$B$39:$B$782,I$119)+'СЕТ СН'!$I$11+СВЦЭМ!$D$10+'СЕТ СН'!$I$6-'СЕТ СН'!$I$23</f>
        <v>1294.1622695999999</v>
      </c>
      <c r="J140" s="36">
        <f>SUMIFS(СВЦЭМ!$D$39:$D$782,СВЦЭМ!$A$39:$A$782,$A140,СВЦЭМ!$B$39:$B$782,J$119)+'СЕТ СН'!$I$11+СВЦЭМ!$D$10+'СЕТ СН'!$I$6-'СЕТ СН'!$I$23</f>
        <v>1248.9163559400001</v>
      </c>
      <c r="K140" s="36">
        <f>SUMIFS(СВЦЭМ!$D$39:$D$782,СВЦЭМ!$A$39:$A$782,$A140,СВЦЭМ!$B$39:$B$782,K$119)+'СЕТ СН'!$I$11+СВЦЭМ!$D$10+'СЕТ СН'!$I$6-'СЕТ СН'!$I$23</f>
        <v>1203.32510271</v>
      </c>
      <c r="L140" s="36">
        <f>SUMIFS(СВЦЭМ!$D$39:$D$782,СВЦЭМ!$A$39:$A$782,$A140,СВЦЭМ!$B$39:$B$782,L$119)+'СЕТ СН'!$I$11+СВЦЭМ!$D$10+'СЕТ СН'!$I$6-'СЕТ СН'!$I$23</f>
        <v>1199.7932364999999</v>
      </c>
      <c r="M140" s="36">
        <f>SUMIFS(СВЦЭМ!$D$39:$D$782,СВЦЭМ!$A$39:$A$782,$A140,СВЦЭМ!$B$39:$B$782,M$119)+'СЕТ СН'!$I$11+СВЦЭМ!$D$10+'СЕТ СН'!$I$6-'СЕТ СН'!$I$23</f>
        <v>1223.60962466</v>
      </c>
      <c r="N140" s="36">
        <f>SUMIFS(СВЦЭМ!$D$39:$D$782,СВЦЭМ!$A$39:$A$782,$A140,СВЦЭМ!$B$39:$B$782,N$119)+'СЕТ СН'!$I$11+СВЦЭМ!$D$10+'СЕТ СН'!$I$6-'СЕТ СН'!$I$23</f>
        <v>1282.48161835</v>
      </c>
      <c r="O140" s="36">
        <f>SUMIFS(СВЦЭМ!$D$39:$D$782,СВЦЭМ!$A$39:$A$782,$A140,СВЦЭМ!$B$39:$B$782,O$119)+'СЕТ СН'!$I$11+СВЦЭМ!$D$10+'СЕТ СН'!$I$6-'СЕТ СН'!$I$23</f>
        <v>1319.01266141</v>
      </c>
      <c r="P140" s="36">
        <f>SUMIFS(СВЦЭМ!$D$39:$D$782,СВЦЭМ!$A$39:$A$782,$A140,СВЦЭМ!$B$39:$B$782,P$119)+'СЕТ СН'!$I$11+СВЦЭМ!$D$10+'СЕТ СН'!$I$6-'СЕТ СН'!$I$23</f>
        <v>1325.19674964</v>
      </c>
      <c r="Q140" s="36">
        <f>SUMIFS(СВЦЭМ!$D$39:$D$782,СВЦЭМ!$A$39:$A$782,$A140,СВЦЭМ!$B$39:$B$782,Q$119)+'СЕТ СН'!$I$11+СВЦЭМ!$D$10+'СЕТ СН'!$I$6-'СЕТ СН'!$I$23</f>
        <v>1320.85857452</v>
      </c>
      <c r="R140" s="36">
        <f>SUMIFS(СВЦЭМ!$D$39:$D$782,СВЦЭМ!$A$39:$A$782,$A140,СВЦЭМ!$B$39:$B$782,R$119)+'СЕТ СН'!$I$11+СВЦЭМ!$D$10+'СЕТ СН'!$I$6-'СЕТ СН'!$I$23</f>
        <v>1310.4023968700001</v>
      </c>
      <c r="S140" s="36">
        <f>SUMIFS(СВЦЭМ!$D$39:$D$782,СВЦЭМ!$A$39:$A$782,$A140,СВЦЭМ!$B$39:$B$782,S$119)+'СЕТ СН'!$I$11+СВЦЭМ!$D$10+'СЕТ СН'!$I$6-'СЕТ СН'!$I$23</f>
        <v>1300.9058850399999</v>
      </c>
      <c r="T140" s="36">
        <f>SUMIFS(СВЦЭМ!$D$39:$D$782,СВЦЭМ!$A$39:$A$782,$A140,СВЦЭМ!$B$39:$B$782,T$119)+'СЕТ СН'!$I$11+СВЦЭМ!$D$10+'СЕТ СН'!$I$6-'СЕТ СН'!$I$23</f>
        <v>1262.0719093499999</v>
      </c>
      <c r="U140" s="36">
        <f>SUMIFS(СВЦЭМ!$D$39:$D$782,СВЦЭМ!$A$39:$A$782,$A140,СВЦЭМ!$B$39:$B$782,U$119)+'СЕТ СН'!$I$11+СВЦЭМ!$D$10+'СЕТ СН'!$I$6-'СЕТ СН'!$I$23</f>
        <v>1214.06729322</v>
      </c>
      <c r="V140" s="36">
        <f>SUMIFS(СВЦЭМ!$D$39:$D$782,СВЦЭМ!$A$39:$A$782,$A140,СВЦЭМ!$B$39:$B$782,V$119)+'СЕТ СН'!$I$11+СВЦЭМ!$D$10+'СЕТ СН'!$I$6-'СЕТ СН'!$I$23</f>
        <v>1230.1669948399999</v>
      </c>
      <c r="W140" s="36">
        <f>SUMIFS(СВЦЭМ!$D$39:$D$782,СВЦЭМ!$A$39:$A$782,$A140,СВЦЭМ!$B$39:$B$782,W$119)+'СЕТ СН'!$I$11+СВЦЭМ!$D$10+'СЕТ СН'!$I$6-'СЕТ СН'!$I$23</f>
        <v>1246.08105688</v>
      </c>
      <c r="X140" s="36">
        <f>SUMIFS(СВЦЭМ!$D$39:$D$782,СВЦЭМ!$A$39:$A$782,$A140,СВЦЭМ!$B$39:$B$782,X$119)+'СЕТ СН'!$I$11+СВЦЭМ!$D$10+'СЕТ СН'!$I$6-'СЕТ СН'!$I$23</f>
        <v>1262.9423907800001</v>
      </c>
      <c r="Y140" s="36">
        <f>SUMIFS(СВЦЭМ!$D$39:$D$782,СВЦЭМ!$A$39:$A$782,$A140,СВЦЭМ!$B$39:$B$782,Y$119)+'СЕТ СН'!$I$11+СВЦЭМ!$D$10+'СЕТ СН'!$I$6-'СЕТ СН'!$I$23</f>
        <v>1233.1172852899999</v>
      </c>
    </row>
    <row r="141" spans="1:25" ht="15.75" x14ac:dyDescent="0.2">
      <c r="A141" s="35">
        <f t="shared" si="3"/>
        <v>44338</v>
      </c>
      <c r="B141" s="36">
        <f>SUMIFS(СВЦЭМ!$D$39:$D$782,СВЦЭМ!$A$39:$A$782,$A141,СВЦЭМ!$B$39:$B$782,B$119)+'СЕТ СН'!$I$11+СВЦЭМ!$D$10+'СЕТ СН'!$I$6-'СЕТ СН'!$I$23</f>
        <v>1274.6691582999999</v>
      </c>
      <c r="C141" s="36">
        <f>SUMIFS(СВЦЭМ!$D$39:$D$782,СВЦЭМ!$A$39:$A$782,$A141,СВЦЭМ!$B$39:$B$782,C$119)+'СЕТ СН'!$I$11+СВЦЭМ!$D$10+'СЕТ СН'!$I$6-'СЕТ СН'!$I$23</f>
        <v>1278.70261757</v>
      </c>
      <c r="D141" s="36">
        <f>SUMIFS(СВЦЭМ!$D$39:$D$782,СВЦЭМ!$A$39:$A$782,$A141,СВЦЭМ!$B$39:$B$782,D$119)+'СЕТ СН'!$I$11+СВЦЭМ!$D$10+'СЕТ СН'!$I$6-'СЕТ СН'!$I$23</f>
        <v>1308.8969945399999</v>
      </c>
      <c r="E141" s="36">
        <f>SUMIFS(СВЦЭМ!$D$39:$D$782,СВЦЭМ!$A$39:$A$782,$A141,СВЦЭМ!$B$39:$B$782,E$119)+'СЕТ СН'!$I$11+СВЦЭМ!$D$10+'СЕТ СН'!$I$6-'СЕТ СН'!$I$23</f>
        <v>1330.7038162399999</v>
      </c>
      <c r="F141" s="36">
        <f>SUMIFS(СВЦЭМ!$D$39:$D$782,СВЦЭМ!$A$39:$A$782,$A141,СВЦЭМ!$B$39:$B$782,F$119)+'СЕТ СН'!$I$11+СВЦЭМ!$D$10+'СЕТ СН'!$I$6-'СЕТ СН'!$I$23</f>
        <v>1334.64419705</v>
      </c>
      <c r="G141" s="36">
        <f>SUMIFS(СВЦЭМ!$D$39:$D$782,СВЦЭМ!$A$39:$A$782,$A141,СВЦЭМ!$B$39:$B$782,G$119)+'СЕТ СН'!$I$11+СВЦЭМ!$D$10+'СЕТ СН'!$I$6-'СЕТ СН'!$I$23</f>
        <v>1330.16597282</v>
      </c>
      <c r="H141" s="36">
        <f>SUMIFS(СВЦЭМ!$D$39:$D$782,СВЦЭМ!$A$39:$A$782,$A141,СВЦЭМ!$B$39:$B$782,H$119)+'СЕТ СН'!$I$11+СВЦЭМ!$D$10+'СЕТ СН'!$I$6-'СЕТ СН'!$I$23</f>
        <v>1316.0845694700001</v>
      </c>
      <c r="I141" s="36">
        <f>SUMIFS(СВЦЭМ!$D$39:$D$782,СВЦЭМ!$A$39:$A$782,$A141,СВЦЭМ!$B$39:$B$782,I$119)+'СЕТ СН'!$I$11+СВЦЭМ!$D$10+'СЕТ СН'!$I$6-'СЕТ СН'!$I$23</f>
        <v>1242.77621832</v>
      </c>
      <c r="J141" s="36">
        <f>SUMIFS(СВЦЭМ!$D$39:$D$782,СВЦЭМ!$A$39:$A$782,$A141,СВЦЭМ!$B$39:$B$782,J$119)+'СЕТ СН'!$I$11+СВЦЭМ!$D$10+'СЕТ СН'!$I$6-'СЕТ СН'!$I$23</f>
        <v>1206.15744124</v>
      </c>
      <c r="K141" s="36">
        <f>SUMIFS(СВЦЭМ!$D$39:$D$782,СВЦЭМ!$A$39:$A$782,$A141,СВЦЭМ!$B$39:$B$782,K$119)+'СЕТ СН'!$I$11+СВЦЭМ!$D$10+'СЕТ СН'!$I$6-'СЕТ СН'!$I$23</f>
        <v>1156.5347970400001</v>
      </c>
      <c r="L141" s="36">
        <f>SUMIFS(СВЦЭМ!$D$39:$D$782,СВЦЭМ!$A$39:$A$782,$A141,СВЦЭМ!$B$39:$B$782,L$119)+'СЕТ СН'!$I$11+СВЦЭМ!$D$10+'СЕТ СН'!$I$6-'СЕТ СН'!$I$23</f>
        <v>1152.56656129</v>
      </c>
      <c r="M141" s="36">
        <f>SUMIFS(СВЦЭМ!$D$39:$D$782,СВЦЭМ!$A$39:$A$782,$A141,СВЦЭМ!$B$39:$B$782,M$119)+'СЕТ СН'!$I$11+СВЦЭМ!$D$10+'СЕТ СН'!$I$6-'СЕТ СН'!$I$23</f>
        <v>1169.9622883100001</v>
      </c>
      <c r="N141" s="36">
        <f>SUMIFS(СВЦЭМ!$D$39:$D$782,СВЦЭМ!$A$39:$A$782,$A141,СВЦЭМ!$B$39:$B$782,N$119)+'СЕТ СН'!$I$11+СВЦЭМ!$D$10+'СЕТ СН'!$I$6-'СЕТ СН'!$I$23</f>
        <v>1224.64146428</v>
      </c>
      <c r="O141" s="36">
        <f>SUMIFS(СВЦЭМ!$D$39:$D$782,СВЦЭМ!$A$39:$A$782,$A141,СВЦЭМ!$B$39:$B$782,O$119)+'СЕТ СН'!$I$11+СВЦЭМ!$D$10+'СЕТ СН'!$I$6-'СЕТ СН'!$I$23</f>
        <v>1269.8709083399999</v>
      </c>
      <c r="P141" s="36">
        <f>SUMIFS(СВЦЭМ!$D$39:$D$782,СВЦЭМ!$A$39:$A$782,$A141,СВЦЭМ!$B$39:$B$782,P$119)+'СЕТ СН'!$I$11+СВЦЭМ!$D$10+'СЕТ СН'!$I$6-'СЕТ СН'!$I$23</f>
        <v>1290.74349927</v>
      </c>
      <c r="Q141" s="36">
        <f>SUMIFS(СВЦЭМ!$D$39:$D$782,СВЦЭМ!$A$39:$A$782,$A141,СВЦЭМ!$B$39:$B$782,Q$119)+'СЕТ СН'!$I$11+СВЦЭМ!$D$10+'СЕТ СН'!$I$6-'СЕТ СН'!$I$23</f>
        <v>1288.7263433200001</v>
      </c>
      <c r="R141" s="36">
        <f>SUMIFS(СВЦЭМ!$D$39:$D$782,СВЦЭМ!$A$39:$A$782,$A141,СВЦЭМ!$B$39:$B$782,R$119)+'СЕТ СН'!$I$11+СВЦЭМ!$D$10+'СЕТ СН'!$I$6-'СЕТ СН'!$I$23</f>
        <v>1276.7768531500001</v>
      </c>
      <c r="S141" s="36">
        <f>SUMIFS(СВЦЭМ!$D$39:$D$782,СВЦЭМ!$A$39:$A$782,$A141,СВЦЭМ!$B$39:$B$782,S$119)+'СЕТ СН'!$I$11+СВЦЭМ!$D$10+'СЕТ СН'!$I$6-'СЕТ СН'!$I$23</f>
        <v>1250.1199631100001</v>
      </c>
      <c r="T141" s="36">
        <f>SUMIFS(СВЦЭМ!$D$39:$D$782,СВЦЭМ!$A$39:$A$782,$A141,СВЦЭМ!$B$39:$B$782,T$119)+'СЕТ СН'!$I$11+СВЦЭМ!$D$10+'СЕТ СН'!$I$6-'СЕТ СН'!$I$23</f>
        <v>1199.9602990400001</v>
      </c>
      <c r="U141" s="36">
        <f>SUMIFS(СВЦЭМ!$D$39:$D$782,СВЦЭМ!$A$39:$A$782,$A141,СВЦЭМ!$B$39:$B$782,U$119)+'СЕТ СН'!$I$11+СВЦЭМ!$D$10+'СЕТ СН'!$I$6-'СЕТ СН'!$I$23</f>
        <v>1173.9179611100001</v>
      </c>
      <c r="V141" s="36">
        <f>SUMIFS(СВЦЭМ!$D$39:$D$782,СВЦЭМ!$A$39:$A$782,$A141,СВЦЭМ!$B$39:$B$782,V$119)+'СЕТ СН'!$I$11+СВЦЭМ!$D$10+'СЕТ СН'!$I$6-'СЕТ СН'!$I$23</f>
        <v>1174.8252801900001</v>
      </c>
      <c r="W141" s="36">
        <f>SUMIFS(СВЦЭМ!$D$39:$D$782,СВЦЭМ!$A$39:$A$782,$A141,СВЦЭМ!$B$39:$B$782,W$119)+'СЕТ СН'!$I$11+СВЦЭМ!$D$10+'СЕТ СН'!$I$6-'СЕТ СН'!$I$23</f>
        <v>1206.4175038000001</v>
      </c>
      <c r="X141" s="36">
        <f>SUMIFS(СВЦЭМ!$D$39:$D$782,СВЦЭМ!$A$39:$A$782,$A141,СВЦЭМ!$B$39:$B$782,X$119)+'СЕТ СН'!$I$11+СВЦЭМ!$D$10+'СЕТ СН'!$I$6-'СЕТ СН'!$I$23</f>
        <v>1179.8063561900001</v>
      </c>
      <c r="Y141" s="36">
        <f>SUMIFS(СВЦЭМ!$D$39:$D$782,СВЦЭМ!$A$39:$A$782,$A141,СВЦЭМ!$B$39:$B$782,Y$119)+'СЕТ СН'!$I$11+СВЦЭМ!$D$10+'СЕТ СН'!$I$6-'СЕТ СН'!$I$23</f>
        <v>1174.3418020700001</v>
      </c>
    </row>
    <row r="142" spans="1:25" ht="15.75" x14ac:dyDescent="0.2">
      <c r="A142" s="35">
        <f t="shared" si="3"/>
        <v>44339</v>
      </c>
      <c r="B142" s="36">
        <f>SUMIFS(СВЦЭМ!$D$39:$D$782,СВЦЭМ!$A$39:$A$782,$A142,СВЦЭМ!$B$39:$B$782,B$119)+'СЕТ СН'!$I$11+СВЦЭМ!$D$10+'СЕТ СН'!$I$6-'СЕТ СН'!$I$23</f>
        <v>1254.1421091699999</v>
      </c>
      <c r="C142" s="36">
        <f>SUMIFS(СВЦЭМ!$D$39:$D$782,СВЦЭМ!$A$39:$A$782,$A142,СВЦЭМ!$B$39:$B$782,C$119)+'СЕТ СН'!$I$11+СВЦЭМ!$D$10+'СЕТ СН'!$I$6-'СЕТ СН'!$I$23</f>
        <v>1312.45856065</v>
      </c>
      <c r="D142" s="36">
        <f>SUMIFS(СВЦЭМ!$D$39:$D$782,СВЦЭМ!$A$39:$A$782,$A142,СВЦЭМ!$B$39:$B$782,D$119)+'СЕТ СН'!$I$11+СВЦЭМ!$D$10+'СЕТ СН'!$I$6-'СЕТ СН'!$I$23</f>
        <v>1335.4312642</v>
      </c>
      <c r="E142" s="36">
        <f>SUMIFS(СВЦЭМ!$D$39:$D$782,СВЦЭМ!$A$39:$A$782,$A142,СВЦЭМ!$B$39:$B$782,E$119)+'СЕТ СН'!$I$11+СВЦЭМ!$D$10+'СЕТ СН'!$I$6-'СЕТ СН'!$I$23</f>
        <v>1345.2225268100001</v>
      </c>
      <c r="F142" s="36">
        <f>SUMIFS(СВЦЭМ!$D$39:$D$782,СВЦЭМ!$A$39:$A$782,$A142,СВЦЭМ!$B$39:$B$782,F$119)+'СЕТ СН'!$I$11+СВЦЭМ!$D$10+'СЕТ СН'!$I$6-'СЕТ СН'!$I$23</f>
        <v>1366.2478494300001</v>
      </c>
      <c r="G142" s="36">
        <f>SUMIFS(СВЦЭМ!$D$39:$D$782,СВЦЭМ!$A$39:$A$782,$A142,СВЦЭМ!$B$39:$B$782,G$119)+'СЕТ СН'!$I$11+СВЦЭМ!$D$10+'СЕТ СН'!$I$6-'СЕТ СН'!$I$23</f>
        <v>1367.02720146</v>
      </c>
      <c r="H142" s="36">
        <f>SUMIFS(СВЦЭМ!$D$39:$D$782,СВЦЭМ!$A$39:$A$782,$A142,СВЦЭМ!$B$39:$B$782,H$119)+'СЕТ СН'!$I$11+СВЦЭМ!$D$10+'СЕТ СН'!$I$6-'СЕТ СН'!$I$23</f>
        <v>1367.8867408200001</v>
      </c>
      <c r="I142" s="36">
        <f>SUMIFS(СВЦЭМ!$D$39:$D$782,СВЦЭМ!$A$39:$A$782,$A142,СВЦЭМ!$B$39:$B$782,I$119)+'СЕТ СН'!$I$11+СВЦЭМ!$D$10+'СЕТ СН'!$I$6-'СЕТ СН'!$I$23</f>
        <v>1291.5458069900001</v>
      </c>
      <c r="J142" s="36">
        <f>SUMIFS(СВЦЭМ!$D$39:$D$782,СВЦЭМ!$A$39:$A$782,$A142,СВЦЭМ!$B$39:$B$782,J$119)+'СЕТ СН'!$I$11+СВЦЭМ!$D$10+'СЕТ СН'!$I$6-'СЕТ СН'!$I$23</f>
        <v>1257.2950765400001</v>
      </c>
      <c r="K142" s="36">
        <f>SUMIFS(СВЦЭМ!$D$39:$D$782,СВЦЭМ!$A$39:$A$782,$A142,СВЦЭМ!$B$39:$B$782,K$119)+'СЕТ СН'!$I$11+СВЦЭМ!$D$10+'СЕТ СН'!$I$6-'СЕТ СН'!$I$23</f>
        <v>1199.79655435</v>
      </c>
      <c r="L142" s="36">
        <f>SUMIFS(СВЦЭМ!$D$39:$D$782,СВЦЭМ!$A$39:$A$782,$A142,СВЦЭМ!$B$39:$B$782,L$119)+'СЕТ СН'!$I$11+СВЦЭМ!$D$10+'СЕТ СН'!$I$6-'СЕТ СН'!$I$23</f>
        <v>1184.4929154399999</v>
      </c>
      <c r="M142" s="36">
        <f>SUMIFS(СВЦЭМ!$D$39:$D$782,СВЦЭМ!$A$39:$A$782,$A142,СВЦЭМ!$B$39:$B$782,M$119)+'СЕТ СН'!$I$11+СВЦЭМ!$D$10+'СЕТ СН'!$I$6-'СЕТ СН'!$I$23</f>
        <v>1191.8693251700001</v>
      </c>
      <c r="N142" s="36">
        <f>SUMIFS(СВЦЭМ!$D$39:$D$782,СВЦЭМ!$A$39:$A$782,$A142,СВЦЭМ!$B$39:$B$782,N$119)+'СЕТ СН'!$I$11+СВЦЭМ!$D$10+'СЕТ СН'!$I$6-'СЕТ СН'!$I$23</f>
        <v>1230.1431093200001</v>
      </c>
      <c r="O142" s="36">
        <f>SUMIFS(СВЦЭМ!$D$39:$D$782,СВЦЭМ!$A$39:$A$782,$A142,СВЦЭМ!$B$39:$B$782,O$119)+'СЕТ СН'!$I$11+СВЦЭМ!$D$10+'СЕТ СН'!$I$6-'СЕТ СН'!$I$23</f>
        <v>1273.25892408</v>
      </c>
      <c r="P142" s="36">
        <f>SUMIFS(СВЦЭМ!$D$39:$D$782,СВЦЭМ!$A$39:$A$782,$A142,СВЦЭМ!$B$39:$B$782,P$119)+'СЕТ СН'!$I$11+СВЦЭМ!$D$10+'СЕТ СН'!$I$6-'СЕТ СН'!$I$23</f>
        <v>1301.0194126000001</v>
      </c>
      <c r="Q142" s="36">
        <f>SUMIFS(СВЦЭМ!$D$39:$D$782,СВЦЭМ!$A$39:$A$782,$A142,СВЦЭМ!$B$39:$B$782,Q$119)+'СЕТ СН'!$I$11+СВЦЭМ!$D$10+'СЕТ СН'!$I$6-'СЕТ СН'!$I$23</f>
        <v>1313.33922502</v>
      </c>
      <c r="R142" s="36">
        <f>SUMIFS(СВЦЭМ!$D$39:$D$782,СВЦЭМ!$A$39:$A$782,$A142,СВЦЭМ!$B$39:$B$782,R$119)+'СЕТ СН'!$I$11+СВЦЭМ!$D$10+'СЕТ СН'!$I$6-'СЕТ СН'!$I$23</f>
        <v>1301.9386771500001</v>
      </c>
      <c r="S142" s="36">
        <f>SUMIFS(СВЦЭМ!$D$39:$D$782,СВЦЭМ!$A$39:$A$782,$A142,СВЦЭМ!$B$39:$B$782,S$119)+'СЕТ СН'!$I$11+СВЦЭМ!$D$10+'СЕТ СН'!$I$6-'СЕТ СН'!$I$23</f>
        <v>1280.5463432500001</v>
      </c>
      <c r="T142" s="36">
        <f>SUMIFS(СВЦЭМ!$D$39:$D$782,СВЦЭМ!$A$39:$A$782,$A142,СВЦЭМ!$B$39:$B$782,T$119)+'СЕТ СН'!$I$11+СВЦЭМ!$D$10+'СЕТ СН'!$I$6-'СЕТ СН'!$I$23</f>
        <v>1238.87657384</v>
      </c>
      <c r="U142" s="36">
        <f>SUMIFS(СВЦЭМ!$D$39:$D$782,СВЦЭМ!$A$39:$A$782,$A142,СВЦЭМ!$B$39:$B$782,U$119)+'СЕТ СН'!$I$11+СВЦЭМ!$D$10+'СЕТ СН'!$I$6-'СЕТ СН'!$I$23</f>
        <v>1192.6729399800001</v>
      </c>
      <c r="V142" s="36">
        <f>SUMIFS(СВЦЭМ!$D$39:$D$782,СВЦЭМ!$A$39:$A$782,$A142,СВЦЭМ!$B$39:$B$782,V$119)+'СЕТ СН'!$I$11+СВЦЭМ!$D$10+'СЕТ СН'!$I$6-'СЕТ СН'!$I$23</f>
        <v>1177.2556194900001</v>
      </c>
      <c r="W142" s="36">
        <f>SUMIFS(СВЦЭМ!$D$39:$D$782,СВЦЭМ!$A$39:$A$782,$A142,СВЦЭМ!$B$39:$B$782,W$119)+'СЕТ СН'!$I$11+СВЦЭМ!$D$10+'СЕТ СН'!$I$6-'СЕТ СН'!$I$23</f>
        <v>1153.30051007</v>
      </c>
      <c r="X142" s="36">
        <f>SUMIFS(СВЦЭМ!$D$39:$D$782,СВЦЭМ!$A$39:$A$782,$A142,СВЦЭМ!$B$39:$B$782,X$119)+'СЕТ СН'!$I$11+СВЦЭМ!$D$10+'СЕТ СН'!$I$6-'СЕТ СН'!$I$23</f>
        <v>1242.45579548</v>
      </c>
      <c r="Y142" s="36">
        <f>SUMIFS(СВЦЭМ!$D$39:$D$782,СВЦЭМ!$A$39:$A$782,$A142,СВЦЭМ!$B$39:$B$782,Y$119)+'СЕТ СН'!$I$11+СВЦЭМ!$D$10+'СЕТ СН'!$I$6-'СЕТ СН'!$I$23</f>
        <v>1233.5920229200001</v>
      </c>
    </row>
    <row r="143" spans="1:25" ht="15.75" x14ac:dyDescent="0.2">
      <c r="A143" s="35">
        <f t="shared" si="3"/>
        <v>44340</v>
      </c>
      <c r="B143" s="36">
        <f>SUMIFS(СВЦЭМ!$D$39:$D$782,СВЦЭМ!$A$39:$A$782,$A143,СВЦЭМ!$B$39:$B$782,B$119)+'СЕТ СН'!$I$11+СВЦЭМ!$D$10+'СЕТ СН'!$I$6-'СЕТ СН'!$I$23</f>
        <v>1317.25102057</v>
      </c>
      <c r="C143" s="36">
        <f>SUMIFS(СВЦЭМ!$D$39:$D$782,СВЦЭМ!$A$39:$A$782,$A143,СВЦЭМ!$B$39:$B$782,C$119)+'СЕТ СН'!$I$11+СВЦЭМ!$D$10+'СЕТ СН'!$I$6-'СЕТ СН'!$I$23</f>
        <v>1385.93801024</v>
      </c>
      <c r="D143" s="36">
        <f>SUMIFS(СВЦЭМ!$D$39:$D$782,СВЦЭМ!$A$39:$A$782,$A143,СВЦЭМ!$B$39:$B$782,D$119)+'СЕТ СН'!$I$11+СВЦЭМ!$D$10+'СЕТ СН'!$I$6-'СЕТ СН'!$I$23</f>
        <v>1433.6872128499999</v>
      </c>
      <c r="E143" s="36">
        <f>SUMIFS(СВЦЭМ!$D$39:$D$782,СВЦЭМ!$A$39:$A$782,$A143,СВЦЭМ!$B$39:$B$782,E$119)+'СЕТ СН'!$I$11+СВЦЭМ!$D$10+'СЕТ СН'!$I$6-'СЕТ СН'!$I$23</f>
        <v>1451.4845258099999</v>
      </c>
      <c r="F143" s="36">
        <f>SUMIFS(СВЦЭМ!$D$39:$D$782,СВЦЭМ!$A$39:$A$782,$A143,СВЦЭМ!$B$39:$B$782,F$119)+'СЕТ СН'!$I$11+СВЦЭМ!$D$10+'СЕТ СН'!$I$6-'СЕТ СН'!$I$23</f>
        <v>1470.52689842</v>
      </c>
      <c r="G143" s="36">
        <f>SUMIFS(СВЦЭМ!$D$39:$D$782,СВЦЭМ!$A$39:$A$782,$A143,СВЦЭМ!$B$39:$B$782,G$119)+'СЕТ СН'!$I$11+СВЦЭМ!$D$10+'СЕТ СН'!$I$6-'СЕТ СН'!$I$23</f>
        <v>1432.0528095700001</v>
      </c>
      <c r="H143" s="36">
        <f>SUMIFS(СВЦЭМ!$D$39:$D$782,СВЦЭМ!$A$39:$A$782,$A143,СВЦЭМ!$B$39:$B$782,H$119)+'СЕТ СН'!$I$11+СВЦЭМ!$D$10+'СЕТ СН'!$I$6-'СЕТ СН'!$I$23</f>
        <v>1372.92696583</v>
      </c>
      <c r="I143" s="36">
        <f>SUMIFS(СВЦЭМ!$D$39:$D$782,СВЦЭМ!$A$39:$A$782,$A143,СВЦЭМ!$B$39:$B$782,I$119)+'СЕТ СН'!$I$11+СВЦЭМ!$D$10+'СЕТ СН'!$I$6-'СЕТ СН'!$I$23</f>
        <v>1294.86575679</v>
      </c>
      <c r="J143" s="36">
        <f>SUMIFS(СВЦЭМ!$D$39:$D$782,СВЦЭМ!$A$39:$A$782,$A143,СВЦЭМ!$B$39:$B$782,J$119)+'СЕТ СН'!$I$11+СВЦЭМ!$D$10+'СЕТ СН'!$I$6-'СЕТ СН'!$I$23</f>
        <v>1250.99539757</v>
      </c>
      <c r="K143" s="36">
        <f>SUMIFS(СВЦЭМ!$D$39:$D$782,СВЦЭМ!$A$39:$A$782,$A143,СВЦЭМ!$B$39:$B$782,K$119)+'СЕТ СН'!$I$11+СВЦЭМ!$D$10+'СЕТ СН'!$I$6-'СЕТ СН'!$I$23</f>
        <v>1198.9312811300001</v>
      </c>
      <c r="L143" s="36">
        <f>SUMIFS(СВЦЭМ!$D$39:$D$782,СВЦЭМ!$A$39:$A$782,$A143,СВЦЭМ!$B$39:$B$782,L$119)+'СЕТ СН'!$I$11+СВЦЭМ!$D$10+'СЕТ СН'!$I$6-'СЕТ СН'!$I$23</f>
        <v>1189.5738216100001</v>
      </c>
      <c r="M143" s="36">
        <f>SUMIFS(СВЦЭМ!$D$39:$D$782,СВЦЭМ!$A$39:$A$782,$A143,СВЦЭМ!$B$39:$B$782,M$119)+'СЕТ СН'!$I$11+СВЦЭМ!$D$10+'СЕТ СН'!$I$6-'СЕТ СН'!$I$23</f>
        <v>1189.23283872</v>
      </c>
      <c r="N143" s="36">
        <f>SUMIFS(СВЦЭМ!$D$39:$D$782,СВЦЭМ!$A$39:$A$782,$A143,СВЦЭМ!$B$39:$B$782,N$119)+'СЕТ СН'!$I$11+СВЦЭМ!$D$10+'СЕТ СН'!$I$6-'СЕТ СН'!$I$23</f>
        <v>1228.9795138700001</v>
      </c>
      <c r="O143" s="36">
        <f>SUMIFS(СВЦЭМ!$D$39:$D$782,СВЦЭМ!$A$39:$A$782,$A143,СВЦЭМ!$B$39:$B$782,O$119)+'СЕТ СН'!$I$11+СВЦЭМ!$D$10+'СЕТ СН'!$I$6-'СЕТ СН'!$I$23</f>
        <v>1259.6046236300001</v>
      </c>
      <c r="P143" s="36">
        <f>SUMIFS(СВЦЭМ!$D$39:$D$782,СВЦЭМ!$A$39:$A$782,$A143,СВЦЭМ!$B$39:$B$782,P$119)+'СЕТ СН'!$I$11+СВЦЭМ!$D$10+'СЕТ СН'!$I$6-'СЕТ СН'!$I$23</f>
        <v>1274.8228243999999</v>
      </c>
      <c r="Q143" s="36">
        <f>SUMIFS(СВЦЭМ!$D$39:$D$782,СВЦЭМ!$A$39:$A$782,$A143,СВЦЭМ!$B$39:$B$782,Q$119)+'СЕТ СН'!$I$11+СВЦЭМ!$D$10+'СЕТ СН'!$I$6-'СЕТ СН'!$I$23</f>
        <v>1272.6759668700001</v>
      </c>
      <c r="R143" s="36">
        <f>SUMIFS(СВЦЭМ!$D$39:$D$782,СВЦЭМ!$A$39:$A$782,$A143,СВЦЭМ!$B$39:$B$782,R$119)+'СЕТ СН'!$I$11+СВЦЭМ!$D$10+'СЕТ СН'!$I$6-'СЕТ СН'!$I$23</f>
        <v>1253.27395873</v>
      </c>
      <c r="S143" s="36">
        <f>SUMIFS(СВЦЭМ!$D$39:$D$782,СВЦЭМ!$A$39:$A$782,$A143,СВЦЭМ!$B$39:$B$782,S$119)+'СЕТ СН'!$I$11+СВЦЭМ!$D$10+'СЕТ СН'!$I$6-'СЕТ СН'!$I$23</f>
        <v>1225.8998455000001</v>
      </c>
      <c r="T143" s="36">
        <f>SUMIFS(СВЦЭМ!$D$39:$D$782,СВЦЭМ!$A$39:$A$782,$A143,СВЦЭМ!$B$39:$B$782,T$119)+'СЕТ СН'!$I$11+СВЦЭМ!$D$10+'СЕТ СН'!$I$6-'СЕТ СН'!$I$23</f>
        <v>1203.53195712</v>
      </c>
      <c r="U143" s="36">
        <f>SUMIFS(СВЦЭМ!$D$39:$D$782,СВЦЭМ!$A$39:$A$782,$A143,СВЦЭМ!$B$39:$B$782,U$119)+'СЕТ СН'!$I$11+СВЦЭМ!$D$10+'СЕТ СН'!$I$6-'СЕТ СН'!$I$23</f>
        <v>1175.91705088</v>
      </c>
      <c r="V143" s="36">
        <f>SUMIFS(СВЦЭМ!$D$39:$D$782,СВЦЭМ!$A$39:$A$782,$A143,СВЦЭМ!$B$39:$B$782,V$119)+'СЕТ СН'!$I$11+СВЦЭМ!$D$10+'СЕТ СН'!$I$6-'СЕТ СН'!$I$23</f>
        <v>1185.54343937</v>
      </c>
      <c r="W143" s="36">
        <f>SUMIFS(СВЦЭМ!$D$39:$D$782,СВЦЭМ!$A$39:$A$782,$A143,СВЦЭМ!$B$39:$B$782,W$119)+'СЕТ СН'!$I$11+СВЦЭМ!$D$10+'СЕТ СН'!$I$6-'СЕТ СН'!$I$23</f>
        <v>1206.2787853300001</v>
      </c>
      <c r="X143" s="36">
        <f>SUMIFS(СВЦЭМ!$D$39:$D$782,СВЦЭМ!$A$39:$A$782,$A143,СВЦЭМ!$B$39:$B$782,X$119)+'СЕТ СН'!$I$11+СВЦЭМ!$D$10+'СЕТ СН'!$I$6-'СЕТ СН'!$I$23</f>
        <v>1187.5121619500001</v>
      </c>
      <c r="Y143" s="36">
        <f>SUMIFS(СВЦЭМ!$D$39:$D$782,СВЦЭМ!$A$39:$A$782,$A143,СВЦЭМ!$B$39:$B$782,Y$119)+'СЕТ СН'!$I$11+СВЦЭМ!$D$10+'СЕТ СН'!$I$6-'СЕТ СН'!$I$23</f>
        <v>1200.7860764300001</v>
      </c>
    </row>
    <row r="144" spans="1:25" ht="15.75" x14ac:dyDescent="0.2">
      <c r="A144" s="35">
        <f t="shared" si="3"/>
        <v>44341</v>
      </c>
      <c r="B144" s="36">
        <f>SUMIFS(СВЦЭМ!$D$39:$D$782,СВЦЭМ!$A$39:$A$782,$A144,СВЦЭМ!$B$39:$B$782,B$119)+'СЕТ СН'!$I$11+СВЦЭМ!$D$10+'СЕТ СН'!$I$6-'СЕТ СН'!$I$23</f>
        <v>1311.4776517400001</v>
      </c>
      <c r="C144" s="36">
        <f>SUMIFS(СВЦЭМ!$D$39:$D$782,СВЦЭМ!$A$39:$A$782,$A144,СВЦЭМ!$B$39:$B$782,C$119)+'СЕТ СН'!$I$11+СВЦЭМ!$D$10+'СЕТ СН'!$I$6-'СЕТ СН'!$I$23</f>
        <v>1359.92630276</v>
      </c>
      <c r="D144" s="36">
        <f>SUMIFS(СВЦЭМ!$D$39:$D$782,СВЦЭМ!$A$39:$A$782,$A144,СВЦЭМ!$B$39:$B$782,D$119)+'СЕТ СН'!$I$11+СВЦЭМ!$D$10+'СЕТ СН'!$I$6-'СЕТ СН'!$I$23</f>
        <v>1385.0098142100001</v>
      </c>
      <c r="E144" s="36">
        <f>SUMIFS(СВЦЭМ!$D$39:$D$782,СВЦЭМ!$A$39:$A$782,$A144,СВЦЭМ!$B$39:$B$782,E$119)+'СЕТ СН'!$I$11+СВЦЭМ!$D$10+'СЕТ СН'!$I$6-'СЕТ СН'!$I$23</f>
        <v>1380.2364865</v>
      </c>
      <c r="F144" s="36">
        <f>SUMIFS(СВЦЭМ!$D$39:$D$782,СВЦЭМ!$A$39:$A$782,$A144,СВЦЭМ!$B$39:$B$782,F$119)+'СЕТ СН'!$I$11+СВЦЭМ!$D$10+'СЕТ СН'!$I$6-'СЕТ СН'!$I$23</f>
        <v>1389.1833835899999</v>
      </c>
      <c r="G144" s="36">
        <f>SUMIFS(СВЦЭМ!$D$39:$D$782,СВЦЭМ!$A$39:$A$782,$A144,СВЦЭМ!$B$39:$B$782,G$119)+'СЕТ СН'!$I$11+СВЦЭМ!$D$10+'СЕТ СН'!$I$6-'СЕТ СН'!$I$23</f>
        <v>1382.1099441599999</v>
      </c>
      <c r="H144" s="36">
        <f>SUMIFS(СВЦЭМ!$D$39:$D$782,СВЦЭМ!$A$39:$A$782,$A144,СВЦЭМ!$B$39:$B$782,H$119)+'СЕТ СН'!$I$11+СВЦЭМ!$D$10+'СЕТ СН'!$I$6-'СЕТ СН'!$I$23</f>
        <v>1336.5845253499999</v>
      </c>
      <c r="I144" s="36">
        <f>SUMIFS(СВЦЭМ!$D$39:$D$782,СВЦЭМ!$A$39:$A$782,$A144,СВЦЭМ!$B$39:$B$782,I$119)+'СЕТ СН'!$I$11+СВЦЭМ!$D$10+'СЕТ СН'!$I$6-'СЕТ СН'!$I$23</f>
        <v>1253.3209394099999</v>
      </c>
      <c r="J144" s="36">
        <f>SUMIFS(СВЦЭМ!$D$39:$D$782,СВЦЭМ!$A$39:$A$782,$A144,СВЦЭМ!$B$39:$B$782,J$119)+'СЕТ СН'!$I$11+СВЦЭМ!$D$10+'СЕТ СН'!$I$6-'СЕТ СН'!$I$23</f>
        <v>1170.3001840500001</v>
      </c>
      <c r="K144" s="36">
        <f>SUMIFS(СВЦЭМ!$D$39:$D$782,СВЦЭМ!$A$39:$A$782,$A144,СВЦЭМ!$B$39:$B$782,K$119)+'СЕТ СН'!$I$11+СВЦЭМ!$D$10+'СЕТ СН'!$I$6-'СЕТ СН'!$I$23</f>
        <v>1134.18651955</v>
      </c>
      <c r="L144" s="36">
        <f>SUMIFS(СВЦЭМ!$D$39:$D$782,СВЦЭМ!$A$39:$A$782,$A144,СВЦЭМ!$B$39:$B$782,L$119)+'СЕТ СН'!$I$11+СВЦЭМ!$D$10+'СЕТ СН'!$I$6-'СЕТ СН'!$I$23</f>
        <v>1141.5424657599999</v>
      </c>
      <c r="M144" s="36">
        <f>SUMIFS(СВЦЭМ!$D$39:$D$782,СВЦЭМ!$A$39:$A$782,$A144,СВЦЭМ!$B$39:$B$782,M$119)+'СЕТ СН'!$I$11+СВЦЭМ!$D$10+'СЕТ СН'!$I$6-'СЕТ СН'!$I$23</f>
        <v>1134.8516815400001</v>
      </c>
      <c r="N144" s="36">
        <f>SUMIFS(СВЦЭМ!$D$39:$D$782,СВЦЭМ!$A$39:$A$782,$A144,СВЦЭМ!$B$39:$B$782,N$119)+'СЕТ СН'!$I$11+СВЦЭМ!$D$10+'СЕТ СН'!$I$6-'СЕТ СН'!$I$23</f>
        <v>1185.79059682</v>
      </c>
      <c r="O144" s="36">
        <f>SUMIFS(СВЦЭМ!$D$39:$D$782,СВЦЭМ!$A$39:$A$782,$A144,СВЦЭМ!$B$39:$B$782,O$119)+'СЕТ СН'!$I$11+СВЦЭМ!$D$10+'СЕТ СН'!$I$6-'СЕТ СН'!$I$23</f>
        <v>1238.53401136</v>
      </c>
      <c r="P144" s="36">
        <f>SUMIFS(СВЦЭМ!$D$39:$D$782,СВЦЭМ!$A$39:$A$782,$A144,СВЦЭМ!$B$39:$B$782,P$119)+'СЕТ СН'!$I$11+СВЦЭМ!$D$10+'СЕТ СН'!$I$6-'СЕТ СН'!$I$23</f>
        <v>1261.9707501299999</v>
      </c>
      <c r="Q144" s="36">
        <f>SUMIFS(СВЦЭМ!$D$39:$D$782,СВЦЭМ!$A$39:$A$782,$A144,СВЦЭМ!$B$39:$B$782,Q$119)+'СЕТ СН'!$I$11+СВЦЭМ!$D$10+'СЕТ СН'!$I$6-'СЕТ СН'!$I$23</f>
        <v>1261.7537355100001</v>
      </c>
      <c r="R144" s="36">
        <f>SUMIFS(СВЦЭМ!$D$39:$D$782,СВЦЭМ!$A$39:$A$782,$A144,СВЦЭМ!$B$39:$B$782,R$119)+'СЕТ СН'!$I$11+СВЦЭМ!$D$10+'СЕТ СН'!$I$6-'СЕТ СН'!$I$23</f>
        <v>1247.73866148</v>
      </c>
      <c r="S144" s="36">
        <f>SUMIFS(СВЦЭМ!$D$39:$D$782,СВЦЭМ!$A$39:$A$782,$A144,СВЦЭМ!$B$39:$B$782,S$119)+'СЕТ СН'!$I$11+СВЦЭМ!$D$10+'СЕТ СН'!$I$6-'СЕТ СН'!$I$23</f>
        <v>1221.80243172</v>
      </c>
      <c r="T144" s="36">
        <f>SUMIFS(СВЦЭМ!$D$39:$D$782,СВЦЭМ!$A$39:$A$782,$A144,СВЦЭМ!$B$39:$B$782,T$119)+'СЕТ СН'!$I$11+СВЦЭМ!$D$10+'СЕТ СН'!$I$6-'СЕТ СН'!$I$23</f>
        <v>1173.01723651</v>
      </c>
      <c r="U144" s="36">
        <f>SUMIFS(СВЦЭМ!$D$39:$D$782,СВЦЭМ!$A$39:$A$782,$A144,СВЦЭМ!$B$39:$B$782,U$119)+'СЕТ СН'!$I$11+СВЦЭМ!$D$10+'СЕТ СН'!$I$6-'СЕТ СН'!$I$23</f>
        <v>1154.6237920000001</v>
      </c>
      <c r="V144" s="36">
        <f>SUMIFS(СВЦЭМ!$D$39:$D$782,СВЦЭМ!$A$39:$A$782,$A144,СВЦЭМ!$B$39:$B$782,V$119)+'СЕТ СН'!$I$11+СВЦЭМ!$D$10+'СЕТ СН'!$I$6-'СЕТ СН'!$I$23</f>
        <v>1167.02519465</v>
      </c>
      <c r="W144" s="36">
        <f>SUMIFS(СВЦЭМ!$D$39:$D$782,СВЦЭМ!$A$39:$A$782,$A144,СВЦЭМ!$B$39:$B$782,W$119)+'СЕТ СН'!$I$11+СВЦЭМ!$D$10+'СЕТ СН'!$I$6-'СЕТ СН'!$I$23</f>
        <v>1196.17892775</v>
      </c>
      <c r="X144" s="36">
        <f>SUMIFS(СВЦЭМ!$D$39:$D$782,СВЦЭМ!$A$39:$A$782,$A144,СВЦЭМ!$B$39:$B$782,X$119)+'СЕТ СН'!$I$11+СВЦЭМ!$D$10+'СЕТ СН'!$I$6-'СЕТ СН'!$I$23</f>
        <v>1169.07929371</v>
      </c>
      <c r="Y144" s="36">
        <f>SUMIFS(СВЦЭМ!$D$39:$D$782,СВЦЭМ!$A$39:$A$782,$A144,СВЦЭМ!$B$39:$B$782,Y$119)+'СЕТ СН'!$I$11+СВЦЭМ!$D$10+'СЕТ СН'!$I$6-'СЕТ СН'!$I$23</f>
        <v>1187.0682818099999</v>
      </c>
    </row>
    <row r="145" spans="1:27" ht="15.75" x14ac:dyDescent="0.2">
      <c r="A145" s="35">
        <f t="shared" si="3"/>
        <v>44342</v>
      </c>
      <c r="B145" s="36">
        <f>SUMIFS(СВЦЭМ!$D$39:$D$782,СВЦЭМ!$A$39:$A$782,$A145,СВЦЭМ!$B$39:$B$782,B$119)+'СЕТ СН'!$I$11+СВЦЭМ!$D$10+'СЕТ СН'!$I$6-'СЕТ СН'!$I$23</f>
        <v>1304.21777387</v>
      </c>
      <c r="C145" s="36">
        <f>SUMIFS(СВЦЭМ!$D$39:$D$782,СВЦЭМ!$A$39:$A$782,$A145,СВЦЭМ!$B$39:$B$782,C$119)+'СЕТ СН'!$I$11+СВЦЭМ!$D$10+'СЕТ СН'!$I$6-'СЕТ СН'!$I$23</f>
        <v>1367.2922148499999</v>
      </c>
      <c r="D145" s="36">
        <f>SUMIFS(СВЦЭМ!$D$39:$D$782,СВЦЭМ!$A$39:$A$782,$A145,СВЦЭМ!$B$39:$B$782,D$119)+'СЕТ СН'!$I$11+СВЦЭМ!$D$10+'СЕТ СН'!$I$6-'СЕТ СН'!$I$23</f>
        <v>1414.2817912200001</v>
      </c>
      <c r="E145" s="36">
        <f>SUMIFS(СВЦЭМ!$D$39:$D$782,СВЦЭМ!$A$39:$A$782,$A145,СВЦЭМ!$B$39:$B$782,E$119)+'СЕТ СН'!$I$11+СВЦЭМ!$D$10+'СЕТ СН'!$I$6-'СЕТ СН'!$I$23</f>
        <v>1433.4662476600001</v>
      </c>
      <c r="F145" s="36">
        <f>SUMIFS(СВЦЭМ!$D$39:$D$782,СВЦЭМ!$A$39:$A$782,$A145,СВЦЭМ!$B$39:$B$782,F$119)+'СЕТ СН'!$I$11+СВЦЭМ!$D$10+'СЕТ СН'!$I$6-'СЕТ СН'!$I$23</f>
        <v>1446.21618506</v>
      </c>
      <c r="G145" s="36">
        <f>SUMIFS(СВЦЭМ!$D$39:$D$782,СВЦЭМ!$A$39:$A$782,$A145,СВЦЭМ!$B$39:$B$782,G$119)+'СЕТ СН'!$I$11+СВЦЭМ!$D$10+'СЕТ СН'!$I$6-'СЕТ СН'!$I$23</f>
        <v>1422.8806327500001</v>
      </c>
      <c r="H145" s="36">
        <f>SUMIFS(СВЦЭМ!$D$39:$D$782,СВЦЭМ!$A$39:$A$782,$A145,СВЦЭМ!$B$39:$B$782,H$119)+'СЕТ СН'!$I$11+СВЦЭМ!$D$10+'СЕТ СН'!$I$6-'СЕТ СН'!$I$23</f>
        <v>1366.3048924100001</v>
      </c>
      <c r="I145" s="36">
        <f>SUMIFS(СВЦЭМ!$D$39:$D$782,СВЦЭМ!$A$39:$A$782,$A145,СВЦЭМ!$B$39:$B$782,I$119)+'СЕТ СН'!$I$11+СВЦЭМ!$D$10+'СЕТ СН'!$I$6-'СЕТ СН'!$I$23</f>
        <v>1273.25913689</v>
      </c>
      <c r="J145" s="36">
        <f>SUMIFS(СВЦЭМ!$D$39:$D$782,СВЦЭМ!$A$39:$A$782,$A145,СВЦЭМ!$B$39:$B$782,J$119)+'СЕТ СН'!$I$11+СВЦЭМ!$D$10+'СЕТ СН'!$I$6-'СЕТ СН'!$I$23</f>
        <v>1221.72649067</v>
      </c>
      <c r="K145" s="36">
        <f>SUMIFS(СВЦЭМ!$D$39:$D$782,СВЦЭМ!$A$39:$A$782,$A145,СВЦЭМ!$B$39:$B$782,K$119)+'СЕТ СН'!$I$11+СВЦЭМ!$D$10+'СЕТ СН'!$I$6-'СЕТ СН'!$I$23</f>
        <v>1172.6698368300001</v>
      </c>
      <c r="L145" s="36">
        <f>SUMIFS(СВЦЭМ!$D$39:$D$782,СВЦЭМ!$A$39:$A$782,$A145,СВЦЭМ!$B$39:$B$782,L$119)+'СЕТ СН'!$I$11+СВЦЭМ!$D$10+'СЕТ СН'!$I$6-'СЕТ СН'!$I$23</f>
        <v>1170.73599302</v>
      </c>
      <c r="M145" s="36">
        <f>SUMIFS(СВЦЭМ!$D$39:$D$782,СВЦЭМ!$A$39:$A$782,$A145,СВЦЭМ!$B$39:$B$782,M$119)+'СЕТ СН'!$I$11+СВЦЭМ!$D$10+'СЕТ СН'!$I$6-'СЕТ СН'!$I$23</f>
        <v>1178.4137211</v>
      </c>
      <c r="N145" s="36">
        <f>SUMIFS(СВЦЭМ!$D$39:$D$782,СВЦЭМ!$A$39:$A$782,$A145,СВЦЭМ!$B$39:$B$782,N$119)+'СЕТ СН'!$I$11+СВЦЭМ!$D$10+'СЕТ СН'!$I$6-'СЕТ СН'!$I$23</f>
        <v>1223.82309964</v>
      </c>
      <c r="O145" s="36">
        <f>SUMIFS(СВЦЭМ!$D$39:$D$782,СВЦЭМ!$A$39:$A$782,$A145,СВЦЭМ!$B$39:$B$782,O$119)+'СЕТ СН'!$I$11+СВЦЭМ!$D$10+'СЕТ СН'!$I$6-'СЕТ СН'!$I$23</f>
        <v>1262.88462856</v>
      </c>
      <c r="P145" s="36">
        <f>SUMIFS(СВЦЭМ!$D$39:$D$782,СВЦЭМ!$A$39:$A$782,$A145,СВЦЭМ!$B$39:$B$782,P$119)+'СЕТ СН'!$I$11+СВЦЭМ!$D$10+'СЕТ СН'!$I$6-'СЕТ СН'!$I$23</f>
        <v>1272.05816342</v>
      </c>
      <c r="Q145" s="36">
        <f>SUMIFS(СВЦЭМ!$D$39:$D$782,СВЦЭМ!$A$39:$A$782,$A145,СВЦЭМ!$B$39:$B$782,Q$119)+'СЕТ СН'!$I$11+СВЦЭМ!$D$10+'СЕТ СН'!$I$6-'СЕТ СН'!$I$23</f>
        <v>1269.98660006</v>
      </c>
      <c r="R145" s="36">
        <f>SUMIFS(СВЦЭМ!$D$39:$D$782,СВЦЭМ!$A$39:$A$782,$A145,СВЦЭМ!$B$39:$B$782,R$119)+'СЕТ СН'!$I$11+СВЦЭМ!$D$10+'СЕТ СН'!$I$6-'СЕТ СН'!$I$23</f>
        <v>1254.58982113</v>
      </c>
      <c r="S145" s="36">
        <f>SUMIFS(СВЦЭМ!$D$39:$D$782,СВЦЭМ!$A$39:$A$782,$A145,СВЦЭМ!$B$39:$B$782,S$119)+'СЕТ СН'!$I$11+СВЦЭМ!$D$10+'СЕТ СН'!$I$6-'СЕТ СН'!$I$23</f>
        <v>1233.9097459700001</v>
      </c>
      <c r="T145" s="36">
        <f>SUMIFS(СВЦЭМ!$D$39:$D$782,СВЦЭМ!$A$39:$A$782,$A145,СВЦЭМ!$B$39:$B$782,T$119)+'СЕТ СН'!$I$11+СВЦЭМ!$D$10+'СЕТ СН'!$I$6-'СЕТ СН'!$I$23</f>
        <v>1183.0105858300001</v>
      </c>
      <c r="U145" s="36">
        <f>SUMIFS(СВЦЭМ!$D$39:$D$782,СВЦЭМ!$A$39:$A$782,$A145,СВЦЭМ!$B$39:$B$782,U$119)+'СЕТ СН'!$I$11+СВЦЭМ!$D$10+'СЕТ СН'!$I$6-'СЕТ СН'!$I$23</f>
        <v>1153.4415534300001</v>
      </c>
      <c r="V145" s="36">
        <f>SUMIFS(СВЦЭМ!$D$39:$D$782,СВЦЭМ!$A$39:$A$782,$A145,СВЦЭМ!$B$39:$B$782,V$119)+'СЕТ СН'!$I$11+СВЦЭМ!$D$10+'СЕТ СН'!$I$6-'СЕТ СН'!$I$23</f>
        <v>1156.3497819700001</v>
      </c>
      <c r="W145" s="36">
        <f>SUMIFS(СВЦЭМ!$D$39:$D$782,СВЦЭМ!$A$39:$A$782,$A145,СВЦЭМ!$B$39:$B$782,W$119)+'СЕТ СН'!$I$11+СВЦЭМ!$D$10+'СЕТ СН'!$I$6-'СЕТ СН'!$I$23</f>
        <v>1169.7688512100001</v>
      </c>
      <c r="X145" s="36">
        <f>SUMIFS(СВЦЭМ!$D$39:$D$782,СВЦЭМ!$A$39:$A$782,$A145,СВЦЭМ!$B$39:$B$782,X$119)+'СЕТ СН'!$I$11+СВЦЭМ!$D$10+'СЕТ СН'!$I$6-'СЕТ СН'!$I$23</f>
        <v>1166.1455528199999</v>
      </c>
      <c r="Y145" s="36">
        <f>SUMIFS(СВЦЭМ!$D$39:$D$782,СВЦЭМ!$A$39:$A$782,$A145,СВЦЭМ!$B$39:$B$782,Y$119)+'СЕТ СН'!$I$11+СВЦЭМ!$D$10+'СЕТ СН'!$I$6-'СЕТ СН'!$I$23</f>
        <v>1196.4550175300001</v>
      </c>
    </row>
    <row r="146" spans="1:27" ht="15.75" x14ac:dyDescent="0.2">
      <c r="A146" s="35">
        <f t="shared" si="3"/>
        <v>44343</v>
      </c>
      <c r="B146" s="36">
        <f>SUMIFS(СВЦЭМ!$D$39:$D$782,СВЦЭМ!$A$39:$A$782,$A146,СВЦЭМ!$B$39:$B$782,B$119)+'СЕТ СН'!$I$11+СВЦЭМ!$D$10+'СЕТ СН'!$I$6-'СЕТ СН'!$I$23</f>
        <v>1209.33622356</v>
      </c>
      <c r="C146" s="36">
        <f>SUMIFS(СВЦЭМ!$D$39:$D$782,СВЦЭМ!$A$39:$A$782,$A146,СВЦЭМ!$B$39:$B$782,C$119)+'СЕТ СН'!$I$11+СВЦЭМ!$D$10+'СЕТ СН'!$I$6-'СЕТ СН'!$I$23</f>
        <v>1272.7934924900001</v>
      </c>
      <c r="D146" s="36">
        <f>SUMIFS(СВЦЭМ!$D$39:$D$782,СВЦЭМ!$A$39:$A$782,$A146,СВЦЭМ!$B$39:$B$782,D$119)+'СЕТ СН'!$I$11+СВЦЭМ!$D$10+'СЕТ СН'!$I$6-'СЕТ СН'!$I$23</f>
        <v>1316.7032648100001</v>
      </c>
      <c r="E146" s="36">
        <f>SUMIFS(СВЦЭМ!$D$39:$D$782,СВЦЭМ!$A$39:$A$782,$A146,СВЦЭМ!$B$39:$B$782,E$119)+'СЕТ СН'!$I$11+СВЦЭМ!$D$10+'СЕТ СН'!$I$6-'СЕТ СН'!$I$23</f>
        <v>1335.6357598899999</v>
      </c>
      <c r="F146" s="36">
        <f>SUMIFS(СВЦЭМ!$D$39:$D$782,СВЦЭМ!$A$39:$A$782,$A146,СВЦЭМ!$B$39:$B$782,F$119)+'СЕТ СН'!$I$11+СВЦЭМ!$D$10+'СЕТ СН'!$I$6-'СЕТ СН'!$I$23</f>
        <v>1339.1163261300001</v>
      </c>
      <c r="G146" s="36">
        <f>SUMIFS(СВЦЭМ!$D$39:$D$782,СВЦЭМ!$A$39:$A$782,$A146,СВЦЭМ!$B$39:$B$782,G$119)+'СЕТ СН'!$I$11+СВЦЭМ!$D$10+'СЕТ СН'!$I$6-'СЕТ СН'!$I$23</f>
        <v>1318.6408701</v>
      </c>
      <c r="H146" s="36">
        <f>SUMIFS(СВЦЭМ!$D$39:$D$782,СВЦЭМ!$A$39:$A$782,$A146,СВЦЭМ!$B$39:$B$782,H$119)+'СЕТ СН'!$I$11+СВЦЭМ!$D$10+'СЕТ СН'!$I$6-'СЕТ СН'!$I$23</f>
        <v>1278.5263985300001</v>
      </c>
      <c r="I146" s="36">
        <f>SUMIFS(СВЦЭМ!$D$39:$D$782,СВЦЭМ!$A$39:$A$782,$A146,СВЦЭМ!$B$39:$B$782,I$119)+'СЕТ СН'!$I$11+СВЦЭМ!$D$10+'СЕТ СН'!$I$6-'СЕТ СН'!$I$23</f>
        <v>1219.3988944499999</v>
      </c>
      <c r="J146" s="36">
        <f>SUMIFS(СВЦЭМ!$D$39:$D$782,СВЦЭМ!$A$39:$A$782,$A146,СВЦЭМ!$B$39:$B$782,J$119)+'СЕТ СН'!$I$11+СВЦЭМ!$D$10+'СЕТ СН'!$I$6-'СЕТ СН'!$I$23</f>
        <v>1187.3553201</v>
      </c>
      <c r="K146" s="36">
        <f>SUMIFS(СВЦЭМ!$D$39:$D$782,СВЦЭМ!$A$39:$A$782,$A146,СВЦЭМ!$B$39:$B$782,K$119)+'СЕТ СН'!$I$11+СВЦЭМ!$D$10+'СЕТ СН'!$I$6-'СЕТ СН'!$I$23</f>
        <v>1178.05086618</v>
      </c>
      <c r="L146" s="36">
        <f>SUMIFS(СВЦЭМ!$D$39:$D$782,СВЦЭМ!$A$39:$A$782,$A146,СВЦЭМ!$B$39:$B$782,L$119)+'СЕТ СН'!$I$11+СВЦЭМ!$D$10+'СЕТ СН'!$I$6-'СЕТ СН'!$I$23</f>
        <v>1185.47286884</v>
      </c>
      <c r="M146" s="36">
        <f>SUMIFS(СВЦЭМ!$D$39:$D$782,СВЦЭМ!$A$39:$A$782,$A146,СВЦЭМ!$B$39:$B$782,M$119)+'СЕТ СН'!$I$11+СВЦЭМ!$D$10+'СЕТ СН'!$I$6-'СЕТ СН'!$I$23</f>
        <v>1193.5506305199999</v>
      </c>
      <c r="N146" s="36">
        <f>SUMIFS(СВЦЭМ!$D$39:$D$782,СВЦЭМ!$A$39:$A$782,$A146,СВЦЭМ!$B$39:$B$782,N$119)+'СЕТ СН'!$I$11+СВЦЭМ!$D$10+'СЕТ СН'!$I$6-'СЕТ СН'!$I$23</f>
        <v>1242.1050917699999</v>
      </c>
      <c r="O146" s="36">
        <f>SUMIFS(СВЦЭМ!$D$39:$D$782,СВЦЭМ!$A$39:$A$782,$A146,СВЦЭМ!$B$39:$B$782,O$119)+'СЕТ СН'!$I$11+СВЦЭМ!$D$10+'СЕТ СН'!$I$6-'СЕТ СН'!$I$23</f>
        <v>1283.85877996</v>
      </c>
      <c r="P146" s="36">
        <f>SUMIFS(СВЦЭМ!$D$39:$D$782,СВЦЭМ!$A$39:$A$782,$A146,СВЦЭМ!$B$39:$B$782,P$119)+'СЕТ СН'!$I$11+СВЦЭМ!$D$10+'СЕТ СН'!$I$6-'СЕТ СН'!$I$23</f>
        <v>1300.3791019299999</v>
      </c>
      <c r="Q146" s="36">
        <f>SUMIFS(СВЦЭМ!$D$39:$D$782,СВЦЭМ!$A$39:$A$782,$A146,СВЦЭМ!$B$39:$B$782,Q$119)+'СЕТ СН'!$I$11+СВЦЭМ!$D$10+'СЕТ СН'!$I$6-'СЕТ СН'!$I$23</f>
        <v>1299.4491417900001</v>
      </c>
      <c r="R146" s="36">
        <f>SUMIFS(СВЦЭМ!$D$39:$D$782,СВЦЭМ!$A$39:$A$782,$A146,СВЦЭМ!$B$39:$B$782,R$119)+'СЕТ СН'!$I$11+СВЦЭМ!$D$10+'СЕТ СН'!$I$6-'СЕТ СН'!$I$23</f>
        <v>1291.60350679</v>
      </c>
      <c r="S146" s="36">
        <f>SUMIFS(СВЦЭМ!$D$39:$D$782,СВЦЭМ!$A$39:$A$782,$A146,СВЦЭМ!$B$39:$B$782,S$119)+'СЕТ СН'!$I$11+СВЦЭМ!$D$10+'СЕТ СН'!$I$6-'СЕТ СН'!$I$23</f>
        <v>1265.0996827700001</v>
      </c>
      <c r="T146" s="36">
        <f>SUMIFS(СВЦЭМ!$D$39:$D$782,СВЦЭМ!$A$39:$A$782,$A146,СВЦЭМ!$B$39:$B$782,T$119)+'СЕТ СН'!$I$11+СВЦЭМ!$D$10+'СЕТ СН'!$I$6-'СЕТ СН'!$I$23</f>
        <v>1212.7371569300001</v>
      </c>
      <c r="U146" s="36">
        <f>SUMIFS(СВЦЭМ!$D$39:$D$782,СВЦЭМ!$A$39:$A$782,$A146,СВЦЭМ!$B$39:$B$782,U$119)+'СЕТ СН'!$I$11+СВЦЭМ!$D$10+'СЕТ СН'!$I$6-'СЕТ СН'!$I$23</f>
        <v>1173.9649727999999</v>
      </c>
      <c r="V146" s="36">
        <f>SUMIFS(СВЦЭМ!$D$39:$D$782,СВЦЭМ!$A$39:$A$782,$A146,СВЦЭМ!$B$39:$B$782,V$119)+'СЕТ СН'!$I$11+СВЦЭМ!$D$10+'СЕТ СН'!$I$6-'СЕТ СН'!$I$23</f>
        <v>1194.7526752000001</v>
      </c>
      <c r="W146" s="36">
        <f>SUMIFS(СВЦЭМ!$D$39:$D$782,СВЦЭМ!$A$39:$A$782,$A146,СВЦЭМ!$B$39:$B$782,W$119)+'СЕТ СН'!$I$11+СВЦЭМ!$D$10+'СЕТ СН'!$I$6-'СЕТ СН'!$I$23</f>
        <v>1220.5623509100001</v>
      </c>
      <c r="X146" s="36">
        <f>SUMIFS(СВЦЭМ!$D$39:$D$782,СВЦЭМ!$A$39:$A$782,$A146,СВЦЭМ!$B$39:$B$782,X$119)+'СЕТ СН'!$I$11+СВЦЭМ!$D$10+'СЕТ СН'!$I$6-'СЕТ СН'!$I$23</f>
        <v>1210.42642748</v>
      </c>
      <c r="Y146" s="36">
        <f>SUMIFS(СВЦЭМ!$D$39:$D$782,СВЦЭМ!$A$39:$A$782,$A146,СВЦЭМ!$B$39:$B$782,Y$119)+'СЕТ СН'!$I$11+СВЦЭМ!$D$10+'СЕТ СН'!$I$6-'СЕТ СН'!$I$23</f>
        <v>1218.92304599</v>
      </c>
    </row>
    <row r="147" spans="1:27" ht="15.75" x14ac:dyDescent="0.2">
      <c r="A147" s="35">
        <f t="shared" si="3"/>
        <v>44344</v>
      </c>
      <c r="B147" s="36">
        <f>SUMIFS(СВЦЭМ!$D$39:$D$782,СВЦЭМ!$A$39:$A$782,$A147,СВЦЭМ!$B$39:$B$782,B$119)+'СЕТ СН'!$I$11+СВЦЭМ!$D$10+'СЕТ СН'!$I$6-'СЕТ СН'!$I$23</f>
        <v>1197.6257954</v>
      </c>
      <c r="C147" s="36">
        <f>SUMIFS(СВЦЭМ!$D$39:$D$782,СВЦЭМ!$A$39:$A$782,$A147,СВЦЭМ!$B$39:$B$782,C$119)+'СЕТ СН'!$I$11+СВЦЭМ!$D$10+'СЕТ СН'!$I$6-'СЕТ СН'!$I$23</f>
        <v>1254.60461242</v>
      </c>
      <c r="D147" s="36">
        <f>SUMIFS(СВЦЭМ!$D$39:$D$782,СВЦЭМ!$A$39:$A$782,$A147,СВЦЭМ!$B$39:$B$782,D$119)+'СЕТ СН'!$I$11+СВЦЭМ!$D$10+'СЕТ СН'!$I$6-'СЕТ СН'!$I$23</f>
        <v>1291.4666092</v>
      </c>
      <c r="E147" s="36">
        <f>SUMIFS(СВЦЭМ!$D$39:$D$782,СВЦЭМ!$A$39:$A$782,$A147,СВЦЭМ!$B$39:$B$782,E$119)+'СЕТ СН'!$I$11+СВЦЭМ!$D$10+'СЕТ СН'!$I$6-'СЕТ СН'!$I$23</f>
        <v>1305.5732129600001</v>
      </c>
      <c r="F147" s="36">
        <f>SUMIFS(СВЦЭМ!$D$39:$D$782,СВЦЭМ!$A$39:$A$782,$A147,СВЦЭМ!$B$39:$B$782,F$119)+'СЕТ СН'!$I$11+СВЦЭМ!$D$10+'СЕТ СН'!$I$6-'СЕТ СН'!$I$23</f>
        <v>1311.5088068800001</v>
      </c>
      <c r="G147" s="36">
        <f>SUMIFS(СВЦЭМ!$D$39:$D$782,СВЦЭМ!$A$39:$A$782,$A147,СВЦЭМ!$B$39:$B$782,G$119)+'СЕТ СН'!$I$11+СВЦЭМ!$D$10+'СЕТ СН'!$I$6-'СЕТ СН'!$I$23</f>
        <v>1292.2374088700001</v>
      </c>
      <c r="H147" s="36">
        <f>SUMIFS(СВЦЭМ!$D$39:$D$782,СВЦЭМ!$A$39:$A$782,$A147,СВЦЭМ!$B$39:$B$782,H$119)+'СЕТ СН'!$I$11+СВЦЭМ!$D$10+'СЕТ СН'!$I$6-'СЕТ СН'!$I$23</f>
        <v>1260.7991089</v>
      </c>
      <c r="I147" s="36">
        <f>SUMIFS(СВЦЭМ!$D$39:$D$782,СВЦЭМ!$A$39:$A$782,$A147,СВЦЭМ!$B$39:$B$782,I$119)+'СЕТ СН'!$I$11+СВЦЭМ!$D$10+'СЕТ СН'!$I$6-'СЕТ СН'!$I$23</f>
        <v>1183.9305345</v>
      </c>
      <c r="J147" s="36">
        <f>SUMIFS(СВЦЭМ!$D$39:$D$782,СВЦЭМ!$A$39:$A$782,$A147,СВЦЭМ!$B$39:$B$782,J$119)+'СЕТ СН'!$I$11+СВЦЭМ!$D$10+'СЕТ СН'!$I$6-'СЕТ СН'!$I$23</f>
        <v>1135.6040647699999</v>
      </c>
      <c r="K147" s="36">
        <f>SUMIFS(СВЦЭМ!$D$39:$D$782,СВЦЭМ!$A$39:$A$782,$A147,СВЦЭМ!$B$39:$B$782,K$119)+'СЕТ СН'!$I$11+СВЦЭМ!$D$10+'СЕТ СН'!$I$6-'СЕТ СН'!$I$23</f>
        <v>1165.87569856</v>
      </c>
      <c r="L147" s="36">
        <f>SUMIFS(СВЦЭМ!$D$39:$D$782,СВЦЭМ!$A$39:$A$782,$A147,СВЦЭМ!$B$39:$B$782,L$119)+'СЕТ СН'!$I$11+СВЦЭМ!$D$10+'СЕТ СН'!$I$6-'СЕТ СН'!$I$23</f>
        <v>1154.46484921</v>
      </c>
      <c r="M147" s="36">
        <f>SUMIFS(СВЦЭМ!$D$39:$D$782,СВЦЭМ!$A$39:$A$782,$A147,СВЦЭМ!$B$39:$B$782,M$119)+'СЕТ СН'!$I$11+СВЦЭМ!$D$10+'СЕТ СН'!$I$6-'СЕТ СН'!$I$23</f>
        <v>1149.7503886</v>
      </c>
      <c r="N147" s="36">
        <f>SUMIFS(СВЦЭМ!$D$39:$D$782,СВЦЭМ!$A$39:$A$782,$A147,СВЦЭМ!$B$39:$B$782,N$119)+'СЕТ СН'!$I$11+СВЦЭМ!$D$10+'СЕТ СН'!$I$6-'СЕТ СН'!$I$23</f>
        <v>1168.6923449400001</v>
      </c>
      <c r="O147" s="36">
        <f>SUMIFS(СВЦЭМ!$D$39:$D$782,СВЦЭМ!$A$39:$A$782,$A147,СВЦЭМ!$B$39:$B$782,O$119)+'СЕТ СН'!$I$11+СВЦЭМ!$D$10+'СЕТ СН'!$I$6-'СЕТ СН'!$I$23</f>
        <v>1215.12817154</v>
      </c>
      <c r="P147" s="36">
        <f>SUMIFS(СВЦЭМ!$D$39:$D$782,СВЦЭМ!$A$39:$A$782,$A147,СВЦЭМ!$B$39:$B$782,P$119)+'СЕТ СН'!$I$11+СВЦЭМ!$D$10+'СЕТ СН'!$I$6-'СЕТ СН'!$I$23</f>
        <v>1229.9693762900001</v>
      </c>
      <c r="Q147" s="36">
        <f>SUMIFS(СВЦЭМ!$D$39:$D$782,СВЦЭМ!$A$39:$A$782,$A147,СВЦЭМ!$B$39:$B$782,Q$119)+'СЕТ СН'!$I$11+СВЦЭМ!$D$10+'СЕТ СН'!$I$6-'СЕТ СН'!$I$23</f>
        <v>1233.31375901</v>
      </c>
      <c r="R147" s="36">
        <f>SUMIFS(СВЦЭМ!$D$39:$D$782,СВЦЭМ!$A$39:$A$782,$A147,СВЦЭМ!$B$39:$B$782,R$119)+'СЕТ СН'!$I$11+СВЦЭМ!$D$10+'СЕТ СН'!$I$6-'СЕТ СН'!$I$23</f>
        <v>1238.0376650600001</v>
      </c>
      <c r="S147" s="36">
        <f>SUMIFS(СВЦЭМ!$D$39:$D$782,СВЦЭМ!$A$39:$A$782,$A147,СВЦЭМ!$B$39:$B$782,S$119)+'СЕТ СН'!$I$11+СВЦЭМ!$D$10+'СЕТ СН'!$I$6-'СЕТ СН'!$I$23</f>
        <v>1225.45595635</v>
      </c>
      <c r="T147" s="36">
        <f>SUMIFS(СВЦЭМ!$D$39:$D$782,СВЦЭМ!$A$39:$A$782,$A147,СВЦЭМ!$B$39:$B$782,T$119)+'СЕТ СН'!$I$11+СВЦЭМ!$D$10+'СЕТ СН'!$I$6-'СЕТ СН'!$I$23</f>
        <v>1162.4490727899999</v>
      </c>
      <c r="U147" s="36">
        <f>SUMIFS(СВЦЭМ!$D$39:$D$782,СВЦЭМ!$A$39:$A$782,$A147,СВЦЭМ!$B$39:$B$782,U$119)+'СЕТ СН'!$I$11+СВЦЭМ!$D$10+'СЕТ СН'!$I$6-'СЕТ СН'!$I$23</f>
        <v>1170.83212764</v>
      </c>
      <c r="V147" s="36">
        <f>SUMIFS(СВЦЭМ!$D$39:$D$782,СВЦЭМ!$A$39:$A$782,$A147,СВЦЭМ!$B$39:$B$782,V$119)+'СЕТ СН'!$I$11+СВЦЭМ!$D$10+'СЕТ СН'!$I$6-'СЕТ СН'!$I$23</f>
        <v>1179.72657658</v>
      </c>
      <c r="W147" s="36">
        <f>SUMIFS(СВЦЭМ!$D$39:$D$782,СВЦЭМ!$A$39:$A$782,$A147,СВЦЭМ!$B$39:$B$782,W$119)+'СЕТ СН'!$I$11+СВЦЭМ!$D$10+'СЕТ СН'!$I$6-'СЕТ СН'!$I$23</f>
        <v>1204.79070389</v>
      </c>
      <c r="X147" s="36">
        <f>SUMIFS(СВЦЭМ!$D$39:$D$782,СВЦЭМ!$A$39:$A$782,$A147,СВЦЭМ!$B$39:$B$782,X$119)+'СЕТ СН'!$I$11+СВЦЭМ!$D$10+'СЕТ СН'!$I$6-'СЕТ СН'!$I$23</f>
        <v>1197.4509304000001</v>
      </c>
      <c r="Y147" s="36">
        <f>SUMIFS(СВЦЭМ!$D$39:$D$782,СВЦЭМ!$A$39:$A$782,$A147,СВЦЭМ!$B$39:$B$782,Y$119)+'СЕТ СН'!$I$11+СВЦЭМ!$D$10+'СЕТ СН'!$I$6-'СЕТ СН'!$I$23</f>
        <v>1150.65613788</v>
      </c>
    </row>
    <row r="148" spans="1:27" ht="15.75" x14ac:dyDescent="0.2">
      <c r="A148" s="35">
        <f t="shared" si="3"/>
        <v>44345</v>
      </c>
      <c r="B148" s="36">
        <f>SUMIFS(СВЦЭМ!$D$39:$D$782,СВЦЭМ!$A$39:$A$782,$A148,СВЦЭМ!$B$39:$B$782,B$119)+'СЕТ СН'!$I$11+СВЦЭМ!$D$10+'СЕТ СН'!$I$6-'СЕТ СН'!$I$23</f>
        <v>1199.2632885200001</v>
      </c>
      <c r="C148" s="36">
        <f>SUMIFS(СВЦЭМ!$D$39:$D$782,СВЦЭМ!$A$39:$A$782,$A148,СВЦЭМ!$B$39:$B$782,C$119)+'СЕТ СН'!$I$11+СВЦЭМ!$D$10+'СЕТ СН'!$I$6-'СЕТ СН'!$I$23</f>
        <v>1202.18739721</v>
      </c>
      <c r="D148" s="36">
        <f>SUMIFS(СВЦЭМ!$D$39:$D$782,СВЦЭМ!$A$39:$A$782,$A148,СВЦЭМ!$B$39:$B$782,D$119)+'СЕТ СН'!$I$11+СВЦЭМ!$D$10+'СЕТ СН'!$I$6-'СЕТ СН'!$I$23</f>
        <v>1249.5517885700001</v>
      </c>
      <c r="E148" s="36">
        <f>SUMIFS(СВЦЭМ!$D$39:$D$782,СВЦЭМ!$A$39:$A$782,$A148,СВЦЭМ!$B$39:$B$782,E$119)+'СЕТ СН'!$I$11+СВЦЭМ!$D$10+'СЕТ СН'!$I$6-'СЕТ СН'!$I$23</f>
        <v>1247.93480101</v>
      </c>
      <c r="F148" s="36">
        <f>SUMIFS(СВЦЭМ!$D$39:$D$782,СВЦЭМ!$A$39:$A$782,$A148,СВЦЭМ!$B$39:$B$782,F$119)+'СЕТ СН'!$I$11+СВЦЭМ!$D$10+'СЕТ СН'!$I$6-'СЕТ СН'!$I$23</f>
        <v>1242.90188885</v>
      </c>
      <c r="G148" s="36">
        <f>SUMIFS(СВЦЭМ!$D$39:$D$782,СВЦЭМ!$A$39:$A$782,$A148,СВЦЭМ!$B$39:$B$782,G$119)+'СЕТ СН'!$I$11+СВЦЭМ!$D$10+'СЕТ СН'!$I$6-'СЕТ СН'!$I$23</f>
        <v>1250.5586436000001</v>
      </c>
      <c r="H148" s="36">
        <f>SUMIFS(СВЦЭМ!$D$39:$D$782,СВЦЭМ!$A$39:$A$782,$A148,СВЦЭМ!$B$39:$B$782,H$119)+'СЕТ СН'!$I$11+СВЦЭМ!$D$10+'СЕТ СН'!$I$6-'СЕТ СН'!$I$23</f>
        <v>1246.3510565500001</v>
      </c>
      <c r="I148" s="36">
        <f>SUMIFS(СВЦЭМ!$D$39:$D$782,СВЦЭМ!$A$39:$A$782,$A148,СВЦЭМ!$B$39:$B$782,I$119)+'СЕТ СН'!$I$11+СВЦЭМ!$D$10+'СЕТ СН'!$I$6-'СЕТ СН'!$I$23</f>
        <v>1189.5147263000001</v>
      </c>
      <c r="J148" s="36">
        <f>SUMIFS(СВЦЭМ!$D$39:$D$782,СВЦЭМ!$A$39:$A$782,$A148,СВЦЭМ!$B$39:$B$782,J$119)+'СЕТ СН'!$I$11+СВЦЭМ!$D$10+'СЕТ СН'!$I$6-'СЕТ СН'!$I$23</f>
        <v>1124.5021759700001</v>
      </c>
      <c r="K148" s="36">
        <f>SUMIFS(СВЦЭМ!$D$39:$D$782,СВЦЭМ!$A$39:$A$782,$A148,СВЦЭМ!$B$39:$B$782,K$119)+'СЕТ СН'!$I$11+СВЦЭМ!$D$10+'СЕТ СН'!$I$6-'СЕТ СН'!$I$23</f>
        <v>1084.37804749</v>
      </c>
      <c r="L148" s="36">
        <f>SUMIFS(СВЦЭМ!$D$39:$D$782,СВЦЭМ!$A$39:$A$782,$A148,СВЦЭМ!$B$39:$B$782,L$119)+'СЕТ СН'!$I$11+СВЦЭМ!$D$10+'СЕТ СН'!$I$6-'СЕТ СН'!$I$23</f>
        <v>1076.08736576</v>
      </c>
      <c r="M148" s="36">
        <f>SUMIFS(СВЦЭМ!$D$39:$D$782,СВЦЭМ!$A$39:$A$782,$A148,СВЦЭМ!$B$39:$B$782,M$119)+'СЕТ СН'!$I$11+СВЦЭМ!$D$10+'СЕТ СН'!$I$6-'СЕТ СН'!$I$23</f>
        <v>1075.90051397</v>
      </c>
      <c r="N148" s="36">
        <f>SUMIFS(СВЦЭМ!$D$39:$D$782,СВЦЭМ!$A$39:$A$782,$A148,СВЦЭМ!$B$39:$B$782,N$119)+'СЕТ СН'!$I$11+СВЦЭМ!$D$10+'СЕТ СН'!$I$6-'СЕТ СН'!$I$23</f>
        <v>1129.1133925500001</v>
      </c>
      <c r="O148" s="36">
        <f>SUMIFS(СВЦЭМ!$D$39:$D$782,СВЦЭМ!$A$39:$A$782,$A148,СВЦЭМ!$B$39:$B$782,O$119)+'СЕТ СН'!$I$11+СВЦЭМ!$D$10+'СЕТ СН'!$I$6-'СЕТ СН'!$I$23</f>
        <v>1149.9900728600001</v>
      </c>
      <c r="P148" s="36">
        <f>SUMIFS(СВЦЭМ!$D$39:$D$782,СВЦЭМ!$A$39:$A$782,$A148,СВЦЭМ!$B$39:$B$782,P$119)+'СЕТ СН'!$I$11+СВЦЭМ!$D$10+'СЕТ СН'!$I$6-'СЕТ СН'!$I$23</f>
        <v>1174.34068768</v>
      </c>
      <c r="Q148" s="36">
        <f>SUMIFS(СВЦЭМ!$D$39:$D$782,СВЦЭМ!$A$39:$A$782,$A148,СВЦЭМ!$B$39:$B$782,Q$119)+'СЕТ СН'!$I$11+СВЦЭМ!$D$10+'СЕТ СН'!$I$6-'СЕТ СН'!$I$23</f>
        <v>1172.25947572</v>
      </c>
      <c r="R148" s="36">
        <f>SUMIFS(СВЦЭМ!$D$39:$D$782,СВЦЭМ!$A$39:$A$782,$A148,СВЦЭМ!$B$39:$B$782,R$119)+'СЕТ СН'!$I$11+СВЦЭМ!$D$10+'СЕТ СН'!$I$6-'СЕТ СН'!$I$23</f>
        <v>1168.7783815600001</v>
      </c>
      <c r="S148" s="36">
        <f>SUMIFS(СВЦЭМ!$D$39:$D$782,СВЦЭМ!$A$39:$A$782,$A148,СВЦЭМ!$B$39:$B$782,S$119)+'СЕТ СН'!$I$11+СВЦЭМ!$D$10+'СЕТ СН'!$I$6-'СЕТ СН'!$I$23</f>
        <v>1197.4668033600001</v>
      </c>
      <c r="T148" s="36">
        <f>SUMIFS(СВЦЭМ!$D$39:$D$782,СВЦЭМ!$A$39:$A$782,$A148,СВЦЭМ!$B$39:$B$782,T$119)+'СЕТ СН'!$I$11+СВЦЭМ!$D$10+'СЕТ СН'!$I$6-'СЕТ СН'!$I$23</f>
        <v>1154.8299479100001</v>
      </c>
      <c r="U148" s="36">
        <f>SUMIFS(СВЦЭМ!$D$39:$D$782,СВЦЭМ!$A$39:$A$782,$A148,СВЦЭМ!$B$39:$B$782,U$119)+'СЕТ СН'!$I$11+СВЦЭМ!$D$10+'СЕТ СН'!$I$6-'СЕТ СН'!$I$23</f>
        <v>1103.8348572100001</v>
      </c>
      <c r="V148" s="36">
        <f>SUMIFS(СВЦЭМ!$D$39:$D$782,СВЦЭМ!$A$39:$A$782,$A148,СВЦЭМ!$B$39:$B$782,V$119)+'СЕТ СН'!$I$11+СВЦЭМ!$D$10+'СЕТ СН'!$I$6-'СЕТ СН'!$I$23</f>
        <v>1077.4281719600001</v>
      </c>
      <c r="W148" s="36">
        <f>SUMIFS(СВЦЭМ!$D$39:$D$782,СВЦЭМ!$A$39:$A$782,$A148,СВЦЭМ!$B$39:$B$782,W$119)+'СЕТ СН'!$I$11+СВЦЭМ!$D$10+'СЕТ СН'!$I$6-'СЕТ СН'!$I$23</f>
        <v>1100.3687450899999</v>
      </c>
      <c r="X148" s="36">
        <f>SUMIFS(СВЦЭМ!$D$39:$D$782,СВЦЭМ!$A$39:$A$782,$A148,СВЦЭМ!$B$39:$B$782,X$119)+'СЕТ СН'!$I$11+СВЦЭМ!$D$10+'СЕТ СН'!$I$6-'СЕТ СН'!$I$23</f>
        <v>1087.8348304000001</v>
      </c>
      <c r="Y148" s="36">
        <f>SUMIFS(СВЦЭМ!$D$39:$D$782,СВЦЭМ!$A$39:$A$782,$A148,СВЦЭМ!$B$39:$B$782,Y$119)+'СЕТ СН'!$I$11+СВЦЭМ!$D$10+'СЕТ СН'!$I$6-'СЕТ СН'!$I$23</f>
        <v>1081.6058838399999</v>
      </c>
    </row>
    <row r="149" spans="1:27" ht="15.75" x14ac:dyDescent="0.2">
      <c r="A149" s="35">
        <f t="shared" si="3"/>
        <v>44346</v>
      </c>
      <c r="B149" s="36">
        <f>SUMIFS(СВЦЭМ!$D$39:$D$782,СВЦЭМ!$A$39:$A$782,$A149,СВЦЭМ!$B$39:$B$782,B$119)+'СЕТ СН'!$I$11+СВЦЭМ!$D$10+'СЕТ СН'!$I$6-'СЕТ СН'!$I$23</f>
        <v>1127.21337743</v>
      </c>
      <c r="C149" s="36">
        <f>SUMIFS(СВЦЭМ!$D$39:$D$782,СВЦЭМ!$A$39:$A$782,$A149,СВЦЭМ!$B$39:$B$782,C$119)+'СЕТ СН'!$I$11+СВЦЭМ!$D$10+'СЕТ СН'!$I$6-'СЕТ СН'!$I$23</f>
        <v>1194.58922957</v>
      </c>
      <c r="D149" s="36">
        <f>SUMIFS(СВЦЭМ!$D$39:$D$782,СВЦЭМ!$A$39:$A$782,$A149,СВЦЭМ!$B$39:$B$782,D$119)+'СЕТ СН'!$I$11+СВЦЭМ!$D$10+'СЕТ СН'!$I$6-'СЕТ СН'!$I$23</f>
        <v>1235.96602194</v>
      </c>
      <c r="E149" s="36">
        <f>SUMIFS(СВЦЭМ!$D$39:$D$782,СВЦЭМ!$A$39:$A$782,$A149,СВЦЭМ!$B$39:$B$782,E$119)+'СЕТ СН'!$I$11+СВЦЭМ!$D$10+'СЕТ СН'!$I$6-'СЕТ СН'!$I$23</f>
        <v>1250.5504792300001</v>
      </c>
      <c r="F149" s="36">
        <f>SUMIFS(СВЦЭМ!$D$39:$D$782,СВЦЭМ!$A$39:$A$782,$A149,СВЦЭМ!$B$39:$B$782,F$119)+'СЕТ СН'!$I$11+СВЦЭМ!$D$10+'СЕТ СН'!$I$6-'СЕТ СН'!$I$23</f>
        <v>1273.5502098900001</v>
      </c>
      <c r="G149" s="36">
        <f>SUMIFS(СВЦЭМ!$D$39:$D$782,СВЦЭМ!$A$39:$A$782,$A149,СВЦЭМ!$B$39:$B$782,G$119)+'СЕТ СН'!$I$11+СВЦЭМ!$D$10+'СЕТ СН'!$I$6-'СЕТ СН'!$I$23</f>
        <v>1275.11388562</v>
      </c>
      <c r="H149" s="36">
        <f>SUMIFS(СВЦЭМ!$D$39:$D$782,СВЦЭМ!$A$39:$A$782,$A149,СВЦЭМ!$B$39:$B$782,H$119)+'СЕТ СН'!$I$11+СВЦЭМ!$D$10+'СЕТ СН'!$I$6-'СЕТ СН'!$I$23</f>
        <v>1249.5429458599999</v>
      </c>
      <c r="I149" s="36">
        <f>SUMIFS(СВЦЭМ!$D$39:$D$782,СВЦЭМ!$A$39:$A$782,$A149,СВЦЭМ!$B$39:$B$782,I$119)+'СЕТ СН'!$I$11+СВЦЭМ!$D$10+'СЕТ СН'!$I$6-'СЕТ СН'!$I$23</f>
        <v>1177.09795424</v>
      </c>
      <c r="J149" s="36">
        <f>SUMIFS(СВЦЭМ!$D$39:$D$782,СВЦЭМ!$A$39:$A$782,$A149,СВЦЭМ!$B$39:$B$782,J$119)+'СЕТ СН'!$I$11+СВЦЭМ!$D$10+'СЕТ СН'!$I$6-'СЕТ СН'!$I$23</f>
        <v>1110.3812146600001</v>
      </c>
      <c r="K149" s="36">
        <f>SUMIFS(СВЦЭМ!$D$39:$D$782,СВЦЭМ!$A$39:$A$782,$A149,СВЦЭМ!$B$39:$B$782,K$119)+'СЕТ СН'!$I$11+СВЦЭМ!$D$10+'СЕТ СН'!$I$6-'СЕТ СН'!$I$23</f>
        <v>1062.53582916</v>
      </c>
      <c r="L149" s="36">
        <f>SUMIFS(СВЦЭМ!$D$39:$D$782,СВЦЭМ!$A$39:$A$782,$A149,СВЦЭМ!$B$39:$B$782,L$119)+'СЕТ СН'!$I$11+СВЦЭМ!$D$10+'СЕТ СН'!$I$6-'СЕТ СН'!$I$23</f>
        <v>1050.21941522</v>
      </c>
      <c r="M149" s="36">
        <f>SUMIFS(СВЦЭМ!$D$39:$D$782,СВЦЭМ!$A$39:$A$782,$A149,СВЦЭМ!$B$39:$B$782,M$119)+'СЕТ СН'!$I$11+СВЦЭМ!$D$10+'СЕТ СН'!$I$6-'СЕТ СН'!$I$23</f>
        <v>1062.5398233999999</v>
      </c>
      <c r="N149" s="36">
        <f>SUMIFS(СВЦЭМ!$D$39:$D$782,СВЦЭМ!$A$39:$A$782,$A149,СВЦЭМ!$B$39:$B$782,N$119)+'СЕТ СН'!$I$11+СВЦЭМ!$D$10+'СЕТ СН'!$I$6-'СЕТ СН'!$I$23</f>
        <v>1122.66751752</v>
      </c>
      <c r="O149" s="36">
        <f>SUMIFS(СВЦЭМ!$D$39:$D$782,СВЦЭМ!$A$39:$A$782,$A149,СВЦЭМ!$B$39:$B$782,O$119)+'СЕТ СН'!$I$11+СВЦЭМ!$D$10+'СЕТ СН'!$I$6-'СЕТ СН'!$I$23</f>
        <v>1157.14317441</v>
      </c>
      <c r="P149" s="36">
        <f>SUMIFS(СВЦЭМ!$D$39:$D$782,СВЦЭМ!$A$39:$A$782,$A149,СВЦЭМ!$B$39:$B$782,P$119)+'СЕТ СН'!$I$11+СВЦЭМ!$D$10+'СЕТ СН'!$I$6-'СЕТ СН'!$I$23</f>
        <v>1175.6210733099999</v>
      </c>
      <c r="Q149" s="36">
        <f>SUMIFS(СВЦЭМ!$D$39:$D$782,СВЦЭМ!$A$39:$A$782,$A149,СВЦЭМ!$B$39:$B$782,Q$119)+'СЕТ СН'!$I$11+СВЦЭМ!$D$10+'СЕТ СН'!$I$6-'СЕТ СН'!$I$23</f>
        <v>1168.38924017</v>
      </c>
      <c r="R149" s="36">
        <f>SUMIFS(СВЦЭМ!$D$39:$D$782,СВЦЭМ!$A$39:$A$782,$A149,СВЦЭМ!$B$39:$B$782,R$119)+'СЕТ СН'!$I$11+СВЦЭМ!$D$10+'СЕТ СН'!$I$6-'СЕТ СН'!$I$23</f>
        <v>1148.5683803900001</v>
      </c>
      <c r="S149" s="36">
        <f>SUMIFS(СВЦЭМ!$D$39:$D$782,СВЦЭМ!$A$39:$A$782,$A149,СВЦЭМ!$B$39:$B$782,S$119)+'СЕТ СН'!$I$11+СВЦЭМ!$D$10+'СЕТ СН'!$I$6-'СЕТ СН'!$I$23</f>
        <v>1124.64536206</v>
      </c>
      <c r="T149" s="36">
        <f>SUMIFS(СВЦЭМ!$D$39:$D$782,СВЦЭМ!$A$39:$A$782,$A149,СВЦЭМ!$B$39:$B$782,T$119)+'СЕТ СН'!$I$11+СВЦЭМ!$D$10+'СЕТ СН'!$I$6-'СЕТ СН'!$I$23</f>
        <v>1076.01074425</v>
      </c>
      <c r="U149" s="36">
        <f>SUMIFS(СВЦЭМ!$D$39:$D$782,СВЦЭМ!$A$39:$A$782,$A149,СВЦЭМ!$B$39:$B$782,U$119)+'СЕТ СН'!$I$11+СВЦЭМ!$D$10+'СЕТ СН'!$I$6-'СЕТ СН'!$I$23</f>
        <v>1053.4188939800001</v>
      </c>
      <c r="V149" s="36">
        <f>SUMIFS(СВЦЭМ!$D$39:$D$782,СВЦЭМ!$A$39:$A$782,$A149,СВЦЭМ!$B$39:$B$782,V$119)+'СЕТ СН'!$I$11+СВЦЭМ!$D$10+'СЕТ СН'!$I$6-'СЕТ СН'!$I$23</f>
        <v>1067.06295905</v>
      </c>
      <c r="W149" s="36">
        <f>SUMIFS(СВЦЭМ!$D$39:$D$782,СВЦЭМ!$A$39:$A$782,$A149,СВЦЭМ!$B$39:$B$782,W$119)+'СЕТ СН'!$I$11+СВЦЭМ!$D$10+'СЕТ СН'!$I$6-'СЕТ СН'!$I$23</f>
        <v>1107.6053660100001</v>
      </c>
      <c r="X149" s="36">
        <f>SUMIFS(СВЦЭМ!$D$39:$D$782,СВЦЭМ!$A$39:$A$782,$A149,СВЦЭМ!$B$39:$B$782,X$119)+'СЕТ СН'!$I$11+СВЦЭМ!$D$10+'СЕТ СН'!$I$6-'СЕТ СН'!$I$23</f>
        <v>1069.00871078</v>
      </c>
      <c r="Y149" s="36">
        <f>SUMIFS(СВЦЭМ!$D$39:$D$782,СВЦЭМ!$A$39:$A$782,$A149,СВЦЭМ!$B$39:$B$782,Y$119)+'СЕТ СН'!$I$11+СВЦЭМ!$D$10+'СЕТ СН'!$I$6-'СЕТ СН'!$I$23</f>
        <v>1053.45004675</v>
      </c>
    </row>
    <row r="150" spans="1:27" ht="15.75" x14ac:dyDescent="0.2">
      <c r="A150" s="35">
        <f t="shared" si="3"/>
        <v>44347</v>
      </c>
      <c r="B150" s="36">
        <f>SUMIFS(СВЦЭМ!$D$39:$D$782,СВЦЭМ!$A$39:$A$782,$A150,СВЦЭМ!$B$39:$B$782,B$119)+'СЕТ СН'!$I$11+СВЦЭМ!$D$10+'СЕТ СН'!$I$6-'СЕТ СН'!$I$23</f>
        <v>1111.5538531899999</v>
      </c>
      <c r="C150" s="36">
        <f>SUMIFS(СВЦЭМ!$D$39:$D$782,СВЦЭМ!$A$39:$A$782,$A150,СВЦЭМ!$B$39:$B$782,C$119)+'СЕТ СН'!$I$11+СВЦЭМ!$D$10+'СЕТ СН'!$I$6-'СЕТ СН'!$I$23</f>
        <v>1187.2769182</v>
      </c>
      <c r="D150" s="36">
        <f>SUMIFS(СВЦЭМ!$D$39:$D$782,СВЦЭМ!$A$39:$A$782,$A150,СВЦЭМ!$B$39:$B$782,D$119)+'СЕТ СН'!$I$11+СВЦЭМ!$D$10+'СЕТ СН'!$I$6-'СЕТ СН'!$I$23</f>
        <v>1227.24344314</v>
      </c>
      <c r="E150" s="36">
        <f>SUMIFS(СВЦЭМ!$D$39:$D$782,СВЦЭМ!$A$39:$A$782,$A150,СВЦЭМ!$B$39:$B$782,E$119)+'СЕТ СН'!$I$11+СВЦЭМ!$D$10+'СЕТ СН'!$I$6-'СЕТ СН'!$I$23</f>
        <v>1237.5559892000001</v>
      </c>
      <c r="F150" s="36">
        <f>SUMIFS(СВЦЭМ!$D$39:$D$782,СВЦЭМ!$A$39:$A$782,$A150,СВЦЭМ!$B$39:$B$782,F$119)+'СЕТ СН'!$I$11+СВЦЭМ!$D$10+'СЕТ СН'!$I$6-'СЕТ СН'!$I$23</f>
        <v>1255.9084128900001</v>
      </c>
      <c r="G150" s="36">
        <f>SUMIFS(СВЦЭМ!$D$39:$D$782,СВЦЭМ!$A$39:$A$782,$A150,СВЦЭМ!$B$39:$B$782,G$119)+'СЕТ СН'!$I$11+СВЦЭМ!$D$10+'СЕТ СН'!$I$6-'СЕТ СН'!$I$23</f>
        <v>1250.9147396999999</v>
      </c>
      <c r="H150" s="36">
        <f>SUMIFS(СВЦЭМ!$D$39:$D$782,СВЦЭМ!$A$39:$A$782,$A150,СВЦЭМ!$B$39:$B$782,H$119)+'СЕТ СН'!$I$11+СВЦЭМ!$D$10+'СЕТ СН'!$I$6-'СЕТ СН'!$I$23</f>
        <v>1236.67875381</v>
      </c>
      <c r="I150" s="36">
        <f>SUMIFS(СВЦЭМ!$D$39:$D$782,СВЦЭМ!$A$39:$A$782,$A150,СВЦЭМ!$B$39:$B$782,I$119)+'СЕТ СН'!$I$11+СВЦЭМ!$D$10+'СЕТ СН'!$I$6-'СЕТ СН'!$I$23</f>
        <v>1249.37115399</v>
      </c>
      <c r="J150" s="36">
        <f>SUMIFS(СВЦЭМ!$D$39:$D$782,СВЦЭМ!$A$39:$A$782,$A150,СВЦЭМ!$B$39:$B$782,J$119)+'СЕТ СН'!$I$11+СВЦЭМ!$D$10+'СЕТ СН'!$I$6-'СЕТ СН'!$I$23</f>
        <v>1246.3791595600001</v>
      </c>
      <c r="K150" s="36">
        <f>SUMIFS(СВЦЭМ!$D$39:$D$782,СВЦЭМ!$A$39:$A$782,$A150,СВЦЭМ!$B$39:$B$782,K$119)+'СЕТ СН'!$I$11+СВЦЭМ!$D$10+'СЕТ СН'!$I$6-'СЕТ СН'!$I$23</f>
        <v>1248.1100249000001</v>
      </c>
      <c r="L150" s="36">
        <f>SUMIFS(СВЦЭМ!$D$39:$D$782,СВЦЭМ!$A$39:$A$782,$A150,СВЦЭМ!$B$39:$B$782,L$119)+'СЕТ СН'!$I$11+СВЦЭМ!$D$10+'СЕТ СН'!$I$6-'СЕТ СН'!$I$23</f>
        <v>1248.46976913</v>
      </c>
      <c r="M150" s="36">
        <f>SUMIFS(СВЦЭМ!$D$39:$D$782,СВЦЭМ!$A$39:$A$782,$A150,СВЦЭМ!$B$39:$B$782,M$119)+'СЕТ СН'!$I$11+СВЦЭМ!$D$10+'СЕТ СН'!$I$6-'СЕТ СН'!$I$23</f>
        <v>1228.98168562</v>
      </c>
      <c r="N150" s="36">
        <f>SUMIFS(СВЦЭМ!$D$39:$D$782,СВЦЭМ!$A$39:$A$782,$A150,СВЦЭМ!$B$39:$B$782,N$119)+'СЕТ СН'!$I$11+СВЦЭМ!$D$10+'СЕТ СН'!$I$6-'СЕТ СН'!$I$23</f>
        <v>1249.5706053700001</v>
      </c>
      <c r="O150" s="36">
        <f>SUMIFS(СВЦЭМ!$D$39:$D$782,СВЦЭМ!$A$39:$A$782,$A150,СВЦЭМ!$B$39:$B$782,O$119)+'СЕТ СН'!$I$11+СВЦЭМ!$D$10+'СЕТ СН'!$I$6-'СЕТ СН'!$I$23</f>
        <v>1287.91632837</v>
      </c>
      <c r="P150" s="36">
        <f>SUMIFS(СВЦЭМ!$D$39:$D$782,СВЦЭМ!$A$39:$A$782,$A150,СВЦЭМ!$B$39:$B$782,P$119)+'СЕТ СН'!$I$11+СВЦЭМ!$D$10+'СЕТ СН'!$I$6-'СЕТ СН'!$I$23</f>
        <v>1298.8446260600001</v>
      </c>
      <c r="Q150" s="36">
        <f>SUMIFS(СВЦЭМ!$D$39:$D$782,СВЦЭМ!$A$39:$A$782,$A150,СВЦЭМ!$B$39:$B$782,Q$119)+'СЕТ СН'!$I$11+СВЦЭМ!$D$10+'СЕТ СН'!$I$6-'СЕТ СН'!$I$23</f>
        <v>1294.55297625</v>
      </c>
      <c r="R150" s="36">
        <f>SUMIFS(СВЦЭМ!$D$39:$D$782,СВЦЭМ!$A$39:$A$782,$A150,СВЦЭМ!$B$39:$B$782,R$119)+'СЕТ СН'!$I$11+СВЦЭМ!$D$10+'СЕТ СН'!$I$6-'СЕТ СН'!$I$23</f>
        <v>1284.8816421399999</v>
      </c>
      <c r="S150" s="36">
        <f>SUMIFS(СВЦЭМ!$D$39:$D$782,СВЦЭМ!$A$39:$A$782,$A150,СВЦЭМ!$B$39:$B$782,S$119)+'СЕТ СН'!$I$11+СВЦЭМ!$D$10+'СЕТ СН'!$I$6-'СЕТ СН'!$I$23</f>
        <v>1258.6060437900001</v>
      </c>
      <c r="T150" s="36">
        <f>SUMIFS(СВЦЭМ!$D$39:$D$782,СВЦЭМ!$A$39:$A$782,$A150,СВЦЭМ!$B$39:$B$782,T$119)+'СЕТ СН'!$I$11+СВЦЭМ!$D$10+'СЕТ СН'!$I$6-'СЕТ СН'!$I$23</f>
        <v>1215.2617900800001</v>
      </c>
      <c r="U150" s="36">
        <f>SUMIFS(СВЦЭМ!$D$39:$D$782,СВЦЭМ!$A$39:$A$782,$A150,СВЦЭМ!$B$39:$B$782,U$119)+'СЕТ СН'!$I$11+СВЦЭМ!$D$10+'СЕТ СН'!$I$6-'СЕТ СН'!$I$23</f>
        <v>1185.0290221299999</v>
      </c>
      <c r="V150" s="36">
        <f>SUMIFS(СВЦЭМ!$D$39:$D$782,СВЦЭМ!$A$39:$A$782,$A150,СВЦЭМ!$B$39:$B$782,V$119)+'СЕТ СН'!$I$11+СВЦЭМ!$D$10+'СЕТ СН'!$I$6-'СЕТ СН'!$I$23</f>
        <v>1189.7487142499999</v>
      </c>
      <c r="W150" s="36">
        <f>SUMIFS(СВЦЭМ!$D$39:$D$782,СВЦЭМ!$A$39:$A$782,$A150,СВЦЭМ!$B$39:$B$782,W$119)+'СЕТ СН'!$I$11+СВЦЭМ!$D$10+'СЕТ СН'!$I$6-'СЕТ СН'!$I$23</f>
        <v>1216.6565604800001</v>
      </c>
      <c r="X150" s="36">
        <f>SUMIFS(СВЦЭМ!$D$39:$D$782,СВЦЭМ!$A$39:$A$782,$A150,СВЦЭМ!$B$39:$B$782,X$119)+'СЕТ СН'!$I$11+СВЦЭМ!$D$10+'СЕТ СН'!$I$6-'СЕТ СН'!$I$23</f>
        <v>1195.65079552</v>
      </c>
      <c r="Y150" s="36">
        <f>SUMIFS(СВЦЭМ!$D$39:$D$782,СВЦЭМ!$A$39:$A$782,$A150,СВЦЭМ!$B$39:$B$782,Y$119)+'СЕТ СН'!$I$11+СВЦЭМ!$D$10+'СЕТ СН'!$I$6-'СЕТ СН'!$I$23</f>
        <v>1154.4767959000001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СН'!$F$12</f>
        <v>231.22660628</v>
      </c>
      <c r="C156" s="36">
        <f>SUMIFS(СВЦЭМ!$E$39:$E$782,СВЦЭМ!$A$39:$A$782,$A156,СВЦЭМ!$B$39:$B$782,C$155)+'СЕТ СН'!$F$12</f>
        <v>242.38421653</v>
      </c>
      <c r="D156" s="36">
        <f>SUMIFS(СВЦЭМ!$E$39:$E$782,СВЦЭМ!$A$39:$A$782,$A156,СВЦЭМ!$B$39:$B$782,D$155)+'СЕТ СН'!$F$12</f>
        <v>251.80209159</v>
      </c>
      <c r="E156" s="36">
        <f>SUMIFS(СВЦЭМ!$E$39:$E$782,СВЦЭМ!$A$39:$A$782,$A156,СВЦЭМ!$B$39:$B$782,E$155)+'СЕТ СН'!$F$12</f>
        <v>252.50465437</v>
      </c>
      <c r="F156" s="36">
        <f>SUMIFS(СВЦЭМ!$E$39:$E$782,СВЦЭМ!$A$39:$A$782,$A156,СВЦЭМ!$B$39:$B$782,F$155)+'СЕТ СН'!$F$12</f>
        <v>254.31638339</v>
      </c>
      <c r="G156" s="36">
        <f>SUMIFS(СВЦЭМ!$E$39:$E$782,СВЦЭМ!$A$39:$A$782,$A156,СВЦЭМ!$B$39:$B$782,G$155)+'СЕТ СН'!$F$12</f>
        <v>253.68254693</v>
      </c>
      <c r="H156" s="36">
        <f>SUMIFS(СВЦЭМ!$E$39:$E$782,СВЦЭМ!$A$39:$A$782,$A156,СВЦЭМ!$B$39:$B$782,H$155)+'СЕТ СН'!$F$12</f>
        <v>252.48114068000001</v>
      </c>
      <c r="I156" s="36">
        <f>SUMIFS(СВЦЭМ!$E$39:$E$782,СВЦЭМ!$A$39:$A$782,$A156,СВЦЭМ!$B$39:$B$782,I$155)+'СЕТ СН'!$F$12</f>
        <v>243.64886626000001</v>
      </c>
      <c r="J156" s="36">
        <f>SUMIFS(СВЦЭМ!$E$39:$E$782,СВЦЭМ!$A$39:$A$782,$A156,СВЦЭМ!$B$39:$B$782,J$155)+'СЕТ СН'!$F$12</f>
        <v>234.8481701</v>
      </c>
      <c r="K156" s="36">
        <f>SUMIFS(СВЦЭМ!$E$39:$E$782,СВЦЭМ!$A$39:$A$782,$A156,СВЦЭМ!$B$39:$B$782,K$155)+'СЕТ СН'!$F$12</f>
        <v>221.24467264</v>
      </c>
      <c r="L156" s="36">
        <f>SUMIFS(СВЦЭМ!$E$39:$E$782,СВЦЭМ!$A$39:$A$782,$A156,СВЦЭМ!$B$39:$B$782,L$155)+'СЕТ СН'!$F$12</f>
        <v>212.1889984</v>
      </c>
      <c r="M156" s="36">
        <f>SUMIFS(СВЦЭМ!$E$39:$E$782,СВЦЭМ!$A$39:$A$782,$A156,СВЦЭМ!$B$39:$B$782,M$155)+'СЕТ СН'!$F$12</f>
        <v>213.41268703</v>
      </c>
      <c r="N156" s="36">
        <f>SUMIFS(СВЦЭМ!$E$39:$E$782,СВЦЭМ!$A$39:$A$782,$A156,СВЦЭМ!$B$39:$B$782,N$155)+'СЕТ СН'!$F$12</f>
        <v>226.71697914000001</v>
      </c>
      <c r="O156" s="36">
        <f>SUMIFS(СВЦЭМ!$E$39:$E$782,СВЦЭМ!$A$39:$A$782,$A156,СВЦЭМ!$B$39:$B$782,O$155)+'СЕТ СН'!$F$12</f>
        <v>231.26612265</v>
      </c>
      <c r="P156" s="36">
        <f>SUMIFS(СВЦЭМ!$E$39:$E$782,СВЦЭМ!$A$39:$A$782,$A156,СВЦЭМ!$B$39:$B$782,P$155)+'СЕТ СН'!$F$12</f>
        <v>235.19334133999999</v>
      </c>
      <c r="Q156" s="36">
        <f>SUMIFS(СВЦЭМ!$E$39:$E$782,СВЦЭМ!$A$39:$A$782,$A156,СВЦЭМ!$B$39:$B$782,Q$155)+'СЕТ СН'!$F$12</f>
        <v>237.17164534</v>
      </c>
      <c r="R156" s="36">
        <f>SUMIFS(СВЦЭМ!$E$39:$E$782,СВЦЭМ!$A$39:$A$782,$A156,СВЦЭМ!$B$39:$B$782,R$155)+'СЕТ СН'!$F$12</f>
        <v>235.35855135</v>
      </c>
      <c r="S156" s="36">
        <f>SUMIFS(СВЦЭМ!$E$39:$E$782,СВЦЭМ!$A$39:$A$782,$A156,СВЦЭМ!$B$39:$B$782,S$155)+'СЕТ СН'!$F$12</f>
        <v>233.19030551</v>
      </c>
      <c r="T156" s="36">
        <f>SUMIFS(СВЦЭМ!$E$39:$E$782,СВЦЭМ!$A$39:$A$782,$A156,СВЦЭМ!$B$39:$B$782,T$155)+'СЕТ СН'!$F$12</f>
        <v>221.47611433</v>
      </c>
      <c r="U156" s="36">
        <f>SUMIFS(СВЦЭМ!$E$39:$E$782,СВЦЭМ!$A$39:$A$782,$A156,СВЦЭМ!$B$39:$B$782,U$155)+'СЕТ СН'!$F$12</f>
        <v>216.39254233</v>
      </c>
      <c r="V156" s="36">
        <f>SUMIFS(СВЦЭМ!$E$39:$E$782,СВЦЭМ!$A$39:$A$782,$A156,СВЦЭМ!$B$39:$B$782,V$155)+'СЕТ СН'!$F$12</f>
        <v>212.37775698999999</v>
      </c>
      <c r="W156" s="36">
        <f>SUMIFS(СВЦЭМ!$E$39:$E$782,СВЦЭМ!$A$39:$A$782,$A156,СВЦЭМ!$B$39:$B$782,W$155)+'СЕТ СН'!$F$12</f>
        <v>209.16974919</v>
      </c>
      <c r="X156" s="36">
        <f>SUMIFS(СВЦЭМ!$E$39:$E$782,СВЦЭМ!$A$39:$A$782,$A156,СВЦЭМ!$B$39:$B$782,X$155)+'СЕТ СН'!$F$12</f>
        <v>212.24849393</v>
      </c>
      <c r="Y156" s="36">
        <f>SUMIFS(СВЦЭМ!$E$39:$E$782,СВЦЭМ!$A$39:$A$782,$A156,СВЦЭМ!$B$39:$B$782,Y$155)+'СЕТ СН'!$F$12</f>
        <v>229.25388201999999</v>
      </c>
      <c r="AA156" s="45"/>
    </row>
    <row r="157" spans="1:27" ht="15.75" x14ac:dyDescent="0.2">
      <c r="A157" s="35">
        <f>A156+1</f>
        <v>44318</v>
      </c>
      <c r="B157" s="36">
        <f>SUMIFS(СВЦЭМ!$E$39:$E$782,СВЦЭМ!$A$39:$A$782,$A157,СВЦЭМ!$B$39:$B$782,B$155)+'СЕТ СН'!$F$12</f>
        <v>224.17003066000001</v>
      </c>
      <c r="C157" s="36">
        <f>SUMIFS(СВЦЭМ!$E$39:$E$782,СВЦЭМ!$A$39:$A$782,$A157,СВЦЭМ!$B$39:$B$782,C$155)+'СЕТ СН'!$F$12</f>
        <v>233.57483110000001</v>
      </c>
      <c r="D157" s="36">
        <f>SUMIFS(СВЦЭМ!$E$39:$E$782,СВЦЭМ!$A$39:$A$782,$A157,СВЦЭМ!$B$39:$B$782,D$155)+'СЕТ СН'!$F$12</f>
        <v>245.58113906</v>
      </c>
      <c r="E157" s="36">
        <f>SUMIFS(СВЦЭМ!$E$39:$E$782,СВЦЭМ!$A$39:$A$782,$A157,СВЦЭМ!$B$39:$B$782,E$155)+'СЕТ СН'!$F$12</f>
        <v>249.98737611000001</v>
      </c>
      <c r="F157" s="36">
        <f>SUMIFS(СВЦЭМ!$E$39:$E$782,СВЦЭМ!$A$39:$A$782,$A157,СВЦЭМ!$B$39:$B$782,F$155)+'СЕТ СН'!$F$12</f>
        <v>252.61375476000001</v>
      </c>
      <c r="G157" s="36">
        <f>SUMIFS(СВЦЭМ!$E$39:$E$782,СВЦЭМ!$A$39:$A$782,$A157,СВЦЭМ!$B$39:$B$782,G$155)+'СЕТ СН'!$F$12</f>
        <v>252.06281109</v>
      </c>
      <c r="H157" s="36">
        <f>SUMIFS(СВЦЭМ!$E$39:$E$782,СВЦЭМ!$A$39:$A$782,$A157,СВЦЭМ!$B$39:$B$782,H$155)+'СЕТ СН'!$F$12</f>
        <v>253.28528223999999</v>
      </c>
      <c r="I157" s="36">
        <f>SUMIFS(СВЦЭМ!$E$39:$E$782,СВЦЭМ!$A$39:$A$782,$A157,СВЦЭМ!$B$39:$B$782,I$155)+'СЕТ СН'!$F$12</f>
        <v>246.21644459000001</v>
      </c>
      <c r="J157" s="36">
        <f>SUMIFS(СВЦЭМ!$E$39:$E$782,СВЦЭМ!$A$39:$A$782,$A157,СВЦЭМ!$B$39:$B$782,J$155)+'СЕТ СН'!$F$12</f>
        <v>229.91857181</v>
      </c>
      <c r="K157" s="36">
        <f>SUMIFS(СВЦЭМ!$E$39:$E$782,СВЦЭМ!$A$39:$A$782,$A157,СВЦЭМ!$B$39:$B$782,K$155)+'СЕТ СН'!$F$12</f>
        <v>220.38085835999999</v>
      </c>
      <c r="L157" s="36">
        <f>SUMIFS(СВЦЭМ!$E$39:$E$782,СВЦЭМ!$A$39:$A$782,$A157,СВЦЭМ!$B$39:$B$782,L$155)+'СЕТ СН'!$F$12</f>
        <v>209.34072660999999</v>
      </c>
      <c r="M157" s="36">
        <f>SUMIFS(СВЦЭМ!$E$39:$E$782,СВЦЭМ!$A$39:$A$782,$A157,СВЦЭМ!$B$39:$B$782,M$155)+'СЕТ СН'!$F$12</f>
        <v>209.22697196999999</v>
      </c>
      <c r="N157" s="36">
        <f>SUMIFS(СВЦЭМ!$E$39:$E$782,СВЦЭМ!$A$39:$A$782,$A157,СВЦЭМ!$B$39:$B$782,N$155)+'СЕТ СН'!$F$12</f>
        <v>226.03889999</v>
      </c>
      <c r="O157" s="36">
        <f>SUMIFS(СВЦЭМ!$E$39:$E$782,СВЦЭМ!$A$39:$A$782,$A157,СВЦЭМ!$B$39:$B$782,O$155)+'СЕТ СН'!$F$12</f>
        <v>229.30672154000001</v>
      </c>
      <c r="P157" s="36">
        <f>SUMIFS(СВЦЭМ!$E$39:$E$782,СВЦЭМ!$A$39:$A$782,$A157,СВЦЭМ!$B$39:$B$782,P$155)+'СЕТ СН'!$F$12</f>
        <v>233.62617964</v>
      </c>
      <c r="Q157" s="36">
        <f>SUMIFS(СВЦЭМ!$E$39:$E$782,СВЦЭМ!$A$39:$A$782,$A157,СВЦЭМ!$B$39:$B$782,Q$155)+'СЕТ СН'!$F$12</f>
        <v>233.56185543000001</v>
      </c>
      <c r="R157" s="36">
        <f>SUMIFS(СВЦЭМ!$E$39:$E$782,СВЦЭМ!$A$39:$A$782,$A157,СВЦЭМ!$B$39:$B$782,R$155)+'СЕТ СН'!$F$12</f>
        <v>230.90269565</v>
      </c>
      <c r="S157" s="36">
        <f>SUMIFS(СВЦЭМ!$E$39:$E$782,СВЦЭМ!$A$39:$A$782,$A157,СВЦЭМ!$B$39:$B$782,S$155)+'СЕТ СН'!$F$12</f>
        <v>228.64830516000001</v>
      </c>
      <c r="T157" s="36">
        <f>SUMIFS(СВЦЭМ!$E$39:$E$782,СВЦЭМ!$A$39:$A$782,$A157,СВЦЭМ!$B$39:$B$782,T$155)+'СЕТ СН'!$F$12</f>
        <v>217.31726216000001</v>
      </c>
      <c r="U157" s="36">
        <f>SUMIFS(СВЦЭМ!$E$39:$E$782,СВЦЭМ!$A$39:$A$782,$A157,СВЦЭМ!$B$39:$B$782,U$155)+'СЕТ СН'!$F$12</f>
        <v>211.68717319999999</v>
      </c>
      <c r="V157" s="36">
        <f>SUMIFS(СВЦЭМ!$E$39:$E$782,СВЦЭМ!$A$39:$A$782,$A157,СВЦЭМ!$B$39:$B$782,V$155)+'СЕТ СН'!$F$12</f>
        <v>204.44748247999999</v>
      </c>
      <c r="W157" s="36">
        <f>SUMIFS(СВЦЭМ!$E$39:$E$782,СВЦЭМ!$A$39:$A$782,$A157,СВЦЭМ!$B$39:$B$782,W$155)+'СЕТ СН'!$F$12</f>
        <v>203.77251676</v>
      </c>
      <c r="X157" s="36">
        <f>SUMIFS(СВЦЭМ!$E$39:$E$782,СВЦЭМ!$A$39:$A$782,$A157,СВЦЭМ!$B$39:$B$782,X$155)+'СЕТ СН'!$F$12</f>
        <v>212.16465464999999</v>
      </c>
      <c r="Y157" s="36">
        <f>SUMIFS(СВЦЭМ!$E$39:$E$782,СВЦЭМ!$A$39:$A$782,$A157,СВЦЭМ!$B$39:$B$782,Y$155)+'СЕТ СН'!$F$12</f>
        <v>226.17470617999999</v>
      </c>
    </row>
    <row r="158" spans="1:27" ht="15.75" x14ac:dyDescent="0.2">
      <c r="A158" s="35">
        <f t="shared" ref="A158:A186" si="4">A157+1</f>
        <v>44319</v>
      </c>
      <c r="B158" s="36">
        <f>SUMIFS(СВЦЭМ!$E$39:$E$782,СВЦЭМ!$A$39:$A$782,$A158,СВЦЭМ!$B$39:$B$782,B$155)+'СЕТ СН'!$F$12</f>
        <v>222.64936736000001</v>
      </c>
      <c r="C158" s="36">
        <f>SUMIFS(СВЦЭМ!$E$39:$E$782,СВЦЭМ!$A$39:$A$782,$A158,СВЦЭМ!$B$39:$B$782,C$155)+'СЕТ СН'!$F$12</f>
        <v>238.19127226000001</v>
      </c>
      <c r="D158" s="36">
        <f>SUMIFS(СВЦЭМ!$E$39:$E$782,СВЦЭМ!$A$39:$A$782,$A158,СВЦЭМ!$B$39:$B$782,D$155)+'СЕТ СН'!$F$12</f>
        <v>247.25976366</v>
      </c>
      <c r="E158" s="36">
        <f>SUMIFS(СВЦЭМ!$E$39:$E$782,СВЦЭМ!$A$39:$A$782,$A158,СВЦЭМ!$B$39:$B$782,E$155)+'СЕТ СН'!$F$12</f>
        <v>250.71089706000001</v>
      </c>
      <c r="F158" s="36">
        <f>SUMIFS(СВЦЭМ!$E$39:$E$782,СВЦЭМ!$A$39:$A$782,$A158,СВЦЭМ!$B$39:$B$782,F$155)+'СЕТ СН'!$F$12</f>
        <v>253.48528028000001</v>
      </c>
      <c r="G158" s="36">
        <f>SUMIFS(СВЦЭМ!$E$39:$E$782,СВЦЭМ!$A$39:$A$782,$A158,СВЦЭМ!$B$39:$B$782,G$155)+'СЕТ СН'!$F$12</f>
        <v>254.29295318999999</v>
      </c>
      <c r="H158" s="36">
        <f>SUMIFS(СВЦЭМ!$E$39:$E$782,СВЦЭМ!$A$39:$A$782,$A158,СВЦЭМ!$B$39:$B$782,H$155)+'СЕТ СН'!$F$12</f>
        <v>254.70432450999999</v>
      </c>
      <c r="I158" s="36">
        <f>SUMIFS(СВЦЭМ!$E$39:$E$782,СВЦЭМ!$A$39:$A$782,$A158,СВЦЭМ!$B$39:$B$782,I$155)+'СЕТ СН'!$F$12</f>
        <v>245.87965862999999</v>
      </c>
      <c r="J158" s="36">
        <f>SUMIFS(СВЦЭМ!$E$39:$E$782,СВЦЭМ!$A$39:$A$782,$A158,СВЦЭМ!$B$39:$B$782,J$155)+'СЕТ СН'!$F$12</f>
        <v>231.68197982999999</v>
      </c>
      <c r="K158" s="36">
        <f>SUMIFS(СВЦЭМ!$E$39:$E$782,СВЦЭМ!$A$39:$A$782,$A158,СВЦЭМ!$B$39:$B$782,K$155)+'СЕТ СН'!$F$12</f>
        <v>222.45818707000001</v>
      </c>
      <c r="L158" s="36">
        <f>SUMIFS(СВЦЭМ!$E$39:$E$782,СВЦЭМ!$A$39:$A$782,$A158,СВЦЭМ!$B$39:$B$782,L$155)+'СЕТ СН'!$F$12</f>
        <v>217.17526809</v>
      </c>
      <c r="M158" s="36">
        <f>SUMIFS(СВЦЭМ!$E$39:$E$782,СВЦЭМ!$A$39:$A$782,$A158,СВЦЭМ!$B$39:$B$782,M$155)+'СЕТ СН'!$F$12</f>
        <v>213.66327874000001</v>
      </c>
      <c r="N158" s="36">
        <f>SUMIFS(СВЦЭМ!$E$39:$E$782,СВЦЭМ!$A$39:$A$782,$A158,СВЦЭМ!$B$39:$B$782,N$155)+'СЕТ СН'!$F$12</f>
        <v>221.29939679</v>
      </c>
      <c r="O158" s="36">
        <f>SUMIFS(СВЦЭМ!$E$39:$E$782,СВЦЭМ!$A$39:$A$782,$A158,СВЦЭМ!$B$39:$B$782,O$155)+'СЕТ СН'!$F$12</f>
        <v>229.28981342</v>
      </c>
      <c r="P158" s="36">
        <f>SUMIFS(СВЦЭМ!$E$39:$E$782,СВЦЭМ!$A$39:$A$782,$A158,СВЦЭМ!$B$39:$B$782,P$155)+'СЕТ СН'!$F$12</f>
        <v>233.68459243999999</v>
      </c>
      <c r="Q158" s="36">
        <f>SUMIFS(СВЦЭМ!$E$39:$E$782,СВЦЭМ!$A$39:$A$782,$A158,СВЦЭМ!$B$39:$B$782,Q$155)+'СЕТ СН'!$F$12</f>
        <v>235.72855068999999</v>
      </c>
      <c r="R158" s="36">
        <f>SUMIFS(СВЦЭМ!$E$39:$E$782,СВЦЭМ!$A$39:$A$782,$A158,СВЦЭМ!$B$39:$B$782,R$155)+'СЕТ СН'!$F$12</f>
        <v>233.23261803</v>
      </c>
      <c r="S158" s="36">
        <f>SUMIFS(СВЦЭМ!$E$39:$E$782,СВЦЭМ!$A$39:$A$782,$A158,СВЦЭМ!$B$39:$B$782,S$155)+'СЕТ СН'!$F$12</f>
        <v>228.53043493999999</v>
      </c>
      <c r="T158" s="36">
        <f>SUMIFS(СВЦЭМ!$E$39:$E$782,СВЦЭМ!$A$39:$A$782,$A158,СВЦЭМ!$B$39:$B$782,T$155)+'СЕТ СН'!$F$12</f>
        <v>217.52620322000001</v>
      </c>
      <c r="U158" s="36">
        <f>SUMIFS(СВЦЭМ!$E$39:$E$782,СВЦЭМ!$A$39:$A$782,$A158,СВЦЭМ!$B$39:$B$782,U$155)+'СЕТ СН'!$F$12</f>
        <v>212.77932224</v>
      </c>
      <c r="V158" s="36">
        <f>SUMIFS(СВЦЭМ!$E$39:$E$782,СВЦЭМ!$A$39:$A$782,$A158,СВЦЭМ!$B$39:$B$782,V$155)+'СЕТ СН'!$F$12</f>
        <v>210.34517044</v>
      </c>
      <c r="W158" s="36">
        <f>SUMIFS(СВЦЭМ!$E$39:$E$782,СВЦЭМ!$A$39:$A$782,$A158,СВЦЭМ!$B$39:$B$782,W$155)+'СЕТ СН'!$F$12</f>
        <v>211.83938130999999</v>
      </c>
      <c r="X158" s="36">
        <f>SUMIFS(СВЦЭМ!$E$39:$E$782,СВЦЭМ!$A$39:$A$782,$A158,СВЦЭМ!$B$39:$B$782,X$155)+'СЕТ СН'!$F$12</f>
        <v>209.19414429</v>
      </c>
      <c r="Y158" s="36">
        <f>SUMIFS(СВЦЭМ!$E$39:$E$782,СВЦЭМ!$A$39:$A$782,$A158,СВЦЭМ!$B$39:$B$782,Y$155)+'СЕТ СН'!$F$12</f>
        <v>210.75606171999999</v>
      </c>
    </row>
    <row r="159" spans="1:27" ht="15.75" x14ac:dyDescent="0.2">
      <c r="A159" s="35">
        <f t="shared" si="4"/>
        <v>44320</v>
      </c>
      <c r="B159" s="36">
        <f>SUMIFS(СВЦЭМ!$E$39:$E$782,СВЦЭМ!$A$39:$A$782,$A159,СВЦЭМ!$B$39:$B$782,B$155)+'СЕТ СН'!$F$12</f>
        <v>213.92963257</v>
      </c>
      <c r="C159" s="36">
        <f>SUMIFS(СВЦЭМ!$E$39:$E$782,СВЦЭМ!$A$39:$A$782,$A159,СВЦЭМ!$B$39:$B$782,C$155)+'СЕТ СН'!$F$12</f>
        <v>226.91629244999999</v>
      </c>
      <c r="D159" s="36">
        <f>SUMIFS(СВЦЭМ!$E$39:$E$782,СВЦЭМ!$A$39:$A$782,$A159,СВЦЭМ!$B$39:$B$782,D$155)+'СЕТ СН'!$F$12</f>
        <v>232.07360018</v>
      </c>
      <c r="E159" s="36">
        <f>SUMIFS(СВЦЭМ!$E$39:$E$782,СВЦЭМ!$A$39:$A$782,$A159,СВЦЭМ!$B$39:$B$782,E$155)+'СЕТ СН'!$F$12</f>
        <v>234.82849902999999</v>
      </c>
      <c r="F159" s="36">
        <f>SUMIFS(СВЦЭМ!$E$39:$E$782,СВЦЭМ!$A$39:$A$782,$A159,СВЦЭМ!$B$39:$B$782,F$155)+'СЕТ СН'!$F$12</f>
        <v>237.84211794000001</v>
      </c>
      <c r="G159" s="36">
        <f>SUMIFS(СВЦЭМ!$E$39:$E$782,СВЦЭМ!$A$39:$A$782,$A159,СВЦЭМ!$B$39:$B$782,G$155)+'СЕТ СН'!$F$12</f>
        <v>236.58228320000001</v>
      </c>
      <c r="H159" s="36">
        <f>SUMIFS(СВЦЭМ!$E$39:$E$782,СВЦЭМ!$A$39:$A$782,$A159,СВЦЭМ!$B$39:$B$782,H$155)+'СЕТ СН'!$F$12</f>
        <v>229.31891761</v>
      </c>
      <c r="I159" s="36">
        <f>SUMIFS(СВЦЭМ!$E$39:$E$782,СВЦЭМ!$A$39:$A$782,$A159,СВЦЭМ!$B$39:$B$782,I$155)+'СЕТ СН'!$F$12</f>
        <v>224.29956823000001</v>
      </c>
      <c r="J159" s="36">
        <f>SUMIFS(СВЦЭМ!$E$39:$E$782,СВЦЭМ!$A$39:$A$782,$A159,СВЦЭМ!$B$39:$B$782,J$155)+'СЕТ СН'!$F$12</f>
        <v>217.23677283000001</v>
      </c>
      <c r="K159" s="36">
        <f>SUMIFS(СВЦЭМ!$E$39:$E$782,СВЦЭМ!$A$39:$A$782,$A159,СВЦЭМ!$B$39:$B$782,K$155)+'СЕТ СН'!$F$12</f>
        <v>211.83692572000001</v>
      </c>
      <c r="L159" s="36">
        <f>SUMIFS(СВЦЭМ!$E$39:$E$782,СВЦЭМ!$A$39:$A$782,$A159,СВЦЭМ!$B$39:$B$782,L$155)+'СЕТ СН'!$F$12</f>
        <v>210.28527063000001</v>
      </c>
      <c r="M159" s="36">
        <f>SUMIFS(СВЦЭМ!$E$39:$E$782,СВЦЭМ!$A$39:$A$782,$A159,СВЦЭМ!$B$39:$B$782,M$155)+'СЕТ СН'!$F$12</f>
        <v>209.72337654</v>
      </c>
      <c r="N159" s="36">
        <f>SUMIFS(СВЦЭМ!$E$39:$E$782,СВЦЭМ!$A$39:$A$782,$A159,СВЦЭМ!$B$39:$B$782,N$155)+'СЕТ СН'!$F$12</f>
        <v>212.00035556</v>
      </c>
      <c r="O159" s="36">
        <f>SUMIFS(СВЦЭМ!$E$39:$E$782,СВЦЭМ!$A$39:$A$782,$A159,СВЦЭМ!$B$39:$B$782,O$155)+'СЕТ СН'!$F$12</f>
        <v>212.42550790999999</v>
      </c>
      <c r="P159" s="36">
        <f>SUMIFS(СВЦЭМ!$E$39:$E$782,СВЦЭМ!$A$39:$A$782,$A159,СВЦЭМ!$B$39:$B$782,P$155)+'СЕТ СН'!$F$12</f>
        <v>214.12600552000001</v>
      </c>
      <c r="Q159" s="36">
        <f>SUMIFS(СВЦЭМ!$E$39:$E$782,СВЦЭМ!$A$39:$A$782,$A159,СВЦЭМ!$B$39:$B$782,Q$155)+'СЕТ СН'!$F$12</f>
        <v>214.689042</v>
      </c>
      <c r="R159" s="36">
        <f>SUMIFS(СВЦЭМ!$E$39:$E$782,СВЦЭМ!$A$39:$A$782,$A159,СВЦЭМ!$B$39:$B$782,R$155)+'СЕТ СН'!$F$12</f>
        <v>215.60456607</v>
      </c>
      <c r="S159" s="36">
        <f>SUMIFS(СВЦЭМ!$E$39:$E$782,СВЦЭМ!$A$39:$A$782,$A159,СВЦЭМ!$B$39:$B$782,S$155)+'СЕТ СН'!$F$12</f>
        <v>219.04548704000001</v>
      </c>
      <c r="T159" s="36">
        <f>SUMIFS(СВЦЭМ!$E$39:$E$782,СВЦЭМ!$A$39:$A$782,$A159,СВЦЭМ!$B$39:$B$782,T$155)+'СЕТ СН'!$F$12</f>
        <v>212.77841698</v>
      </c>
      <c r="U159" s="36">
        <f>SUMIFS(СВЦЭМ!$E$39:$E$782,СВЦЭМ!$A$39:$A$782,$A159,СВЦЭМ!$B$39:$B$782,U$155)+'СЕТ СН'!$F$12</f>
        <v>205.56696564000001</v>
      </c>
      <c r="V159" s="36">
        <f>SUMIFS(СВЦЭМ!$E$39:$E$782,СВЦЭМ!$A$39:$A$782,$A159,СВЦЭМ!$B$39:$B$782,V$155)+'СЕТ СН'!$F$12</f>
        <v>201.67100786</v>
      </c>
      <c r="W159" s="36">
        <f>SUMIFS(СВЦЭМ!$E$39:$E$782,СВЦЭМ!$A$39:$A$782,$A159,СВЦЭМ!$B$39:$B$782,W$155)+'СЕТ СН'!$F$12</f>
        <v>203.04136729999999</v>
      </c>
      <c r="X159" s="36">
        <f>SUMIFS(СВЦЭМ!$E$39:$E$782,СВЦЭМ!$A$39:$A$782,$A159,СВЦЭМ!$B$39:$B$782,X$155)+'СЕТ СН'!$F$12</f>
        <v>207.70664188000001</v>
      </c>
      <c r="Y159" s="36">
        <f>SUMIFS(СВЦЭМ!$E$39:$E$782,СВЦЭМ!$A$39:$A$782,$A159,СВЦЭМ!$B$39:$B$782,Y$155)+'СЕТ СН'!$F$12</f>
        <v>212.64723085</v>
      </c>
    </row>
    <row r="160" spans="1:27" ht="15.75" x14ac:dyDescent="0.2">
      <c r="A160" s="35">
        <f t="shared" si="4"/>
        <v>44321</v>
      </c>
      <c r="B160" s="36">
        <f>SUMIFS(СВЦЭМ!$E$39:$E$782,СВЦЭМ!$A$39:$A$782,$A160,СВЦЭМ!$B$39:$B$782,B$155)+'СЕТ СН'!$F$12</f>
        <v>218.44369571999999</v>
      </c>
      <c r="C160" s="36">
        <f>SUMIFS(СВЦЭМ!$E$39:$E$782,СВЦЭМ!$A$39:$A$782,$A160,СВЦЭМ!$B$39:$B$782,C$155)+'СЕТ СН'!$F$12</f>
        <v>229.14390169000001</v>
      </c>
      <c r="D160" s="36">
        <f>SUMIFS(СВЦЭМ!$E$39:$E$782,СВЦЭМ!$A$39:$A$782,$A160,СВЦЭМ!$B$39:$B$782,D$155)+'СЕТ СН'!$F$12</f>
        <v>233.88825041999999</v>
      </c>
      <c r="E160" s="36">
        <f>SUMIFS(СВЦЭМ!$E$39:$E$782,СВЦЭМ!$A$39:$A$782,$A160,СВЦЭМ!$B$39:$B$782,E$155)+'СЕТ СН'!$F$12</f>
        <v>237.09272512000001</v>
      </c>
      <c r="F160" s="36">
        <f>SUMIFS(СВЦЭМ!$E$39:$E$782,СВЦЭМ!$A$39:$A$782,$A160,СВЦЭМ!$B$39:$B$782,F$155)+'СЕТ СН'!$F$12</f>
        <v>240.11623710000001</v>
      </c>
      <c r="G160" s="36">
        <f>SUMIFS(СВЦЭМ!$E$39:$E$782,СВЦЭМ!$A$39:$A$782,$A160,СВЦЭМ!$B$39:$B$782,G$155)+'СЕТ СН'!$F$12</f>
        <v>238.11760673000001</v>
      </c>
      <c r="H160" s="36">
        <f>SUMIFS(СВЦЭМ!$E$39:$E$782,СВЦЭМ!$A$39:$A$782,$A160,СВЦЭМ!$B$39:$B$782,H$155)+'СЕТ СН'!$F$12</f>
        <v>231.41256446</v>
      </c>
      <c r="I160" s="36">
        <f>SUMIFS(СВЦЭМ!$E$39:$E$782,СВЦЭМ!$A$39:$A$782,$A160,СВЦЭМ!$B$39:$B$782,I$155)+'СЕТ СН'!$F$12</f>
        <v>223.03602828999999</v>
      </c>
      <c r="J160" s="36">
        <f>SUMIFS(СВЦЭМ!$E$39:$E$782,СВЦЭМ!$A$39:$A$782,$A160,СВЦЭМ!$B$39:$B$782,J$155)+'СЕТ СН'!$F$12</f>
        <v>214.62194493000001</v>
      </c>
      <c r="K160" s="36">
        <f>SUMIFS(СВЦЭМ!$E$39:$E$782,СВЦЭМ!$A$39:$A$782,$A160,СВЦЭМ!$B$39:$B$782,K$155)+'СЕТ СН'!$F$12</f>
        <v>211.50837884000001</v>
      </c>
      <c r="L160" s="36">
        <f>SUMIFS(СВЦЭМ!$E$39:$E$782,СВЦЭМ!$A$39:$A$782,$A160,СВЦЭМ!$B$39:$B$782,L$155)+'СЕТ СН'!$F$12</f>
        <v>206.50234089</v>
      </c>
      <c r="M160" s="36">
        <f>SUMIFS(СВЦЭМ!$E$39:$E$782,СВЦЭМ!$A$39:$A$782,$A160,СВЦЭМ!$B$39:$B$782,M$155)+'СЕТ СН'!$F$12</f>
        <v>203.94102457</v>
      </c>
      <c r="N160" s="36">
        <f>SUMIFS(СВЦЭМ!$E$39:$E$782,СВЦЭМ!$A$39:$A$782,$A160,СВЦЭМ!$B$39:$B$782,N$155)+'СЕТ СН'!$F$12</f>
        <v>208.84468430999999</v>
      </c>
      <c r="O160" s="36">
        <f>SUMIFS(СВЦЭМ!$E$39:$E$782,СВЦЭМ!$A$39:$A$782,$A160,СВЦЭМ!$B$39:$B$782,O$155)+'СЕТ СН'!$F$12</f>
        <v>209.09415806000001</v>
      </c>
      <c r="P160" s="36">
        <f>SUMIFS(СВЦЭМ!$E$39:$E$782,СВЦЭМ!$A$39:$A$782,$A160,СВЦЭМ!$B$39:$B$782,P$155)+'СЕТ СН'!$F$12</f>
        <v>209.80292915000001</v>
      </c>
      <c r="Q160" s="36">
        <f>SUMIFS(СВЦЭМ!$E$39:$E$782,СВЦЭМ!$A$39:$A$782,$A160,СВЦЭМ!$B$39:$B$782,Q$155)+'СЕТ СН'!$F$12</f>
        <v>210.91205815000001</v>
      </c>
      <c r="R160" s="36">
        <f>SUMIFS(СВЦЭМ!$E$39:$E$782,СВЦЭМ!$A$39:$A$782,$A160,СВЦЭМ!$B$39:$B$782,R$155)+'СЕТ СН'!$F$12</f>
        <v>210.46143039</v>
      </c>
      <c r="S160" s="36">
        <f>SUMIFS(СВЦЭМ!$E$39:$E$782,СВЦЭМ!$A$39:$A$782,$A160,СВЦЭМ!$B$39:$B$782,S$155)+'СЕТ СН'!$F$12</f>
        <v>212.65508697999999</v>
      </c>
      <c r="T160" s="36">
        <f>SUMIFS(СВЦЭМ!$E$39:$E$782,СВЦЭМ!$A$39:$A$782,$A160,СВЦЭМ!$B$39:$B$782,T$155)+'СЕТ СН'!$F$12</f>
        <v>212.06276226</v>
      </c>
      <c r="U160" s="36">
        <f>SUMIFS(СВЦЭМ!$E$39:$E$782,СВЦЭМ!$A$39:$A$782,$A160,СВЦЭМ!$B$39:$B$782,U$155)+'СЕТ СН'!$F$12</f>
        <v>208.25748296</v>
      </c>
      <c r="V160" s="36">
        <f>SUMIFS(СВЦЭМ!$E$39:$E$782,СВЦЭМ!$A$39:$A$782,$A160,СВЦЭМ!$B$39:$B$782,V$155)+'СЕТ СН'!$F$12</f>
        <v>206.31738519999999</v>
      </c>
      <c r="W160" s="36">
        <f>SUMIFS(СВЦЭМ!$E$39:$E$782,СВЦЭМ!$A$39:$A$782,$A160,СВЦЭМ!$B$39:$B$782,W$155)+'СЕТ СН'!$F$12</f>
        <v>207.42731280999999</v>
      </c>
      <c r="X160" s="36">
        <f>SUMIFS(СВЦЭМ!$E$39:$E$782,СВЦЭМ!$A$39:$A$782,$A160,СВЦЭМ!$B$39:$B$782,X$155)+'СЕТ СН'!$F$12</f>
        <v>210.02643856</v>
      </c>
      <c r="Y160" s="36">
        <f>SUMIFS(СВЦЭМ!$E$39:$E$782,СВЦЭМ!$A$39:$A$782,$A160,СВЦЭМ!$B$39:$B$782,Y$155)+'СЕТ СН'!$F$12</f>
        <v>219.15160677</v>
      </c>
    </row>
    <row r="161" spans="1:25" ht="15.75" x14ac:dyDescent="0.2">
      <c r="A161" s="35">
        <f t="shared" si="4"/>
        <v>44322</v>
      </c>
      <c r="B161" s="36">
        <f>SUMIFS(СВЦЭМ!$E$39:$E$782,СВЦЭМ!$A$39:$A$782,$A161,СВЦЭМ!$B$39:$B$782,B$155)+'СЕТ СН'!$F$12</f>
        <v>216.63677183999999</v>
      </c>
      <c r="C161" s="36">
        <f>SUMIFS(СВЦЭМ!$E$39:$E$782,СВЦЭМ!$A$39:$A$782,$A161,СВЦЭМ!$B$39:$B$782,C$155)+'СЕТ СН'!$F$12</f>
        <v>224.20566822999999</v>
      </c>
      <c r="D161" s="36">
        <f>SUMIFS(СВЦЭМ!$E$39:$E$782,СВЦЭМ!$A$39:$A$782,$A161,СВЦЭМ!$B$39:$B$782,D$155)+'СЕТ СН'!$F$12</f>
        <v>231.55811</v>
      </c>
      <c r="E161" s="36">
        <f>SUMIFS(СВЦЭМ!$E$39:$E$782,СВЦЭМ!$A$39:$A$782,$A161,СВЦЭМ!$B$39:$B$782,E$155)+'СЕТ СН'!$F$12</f>
        <v>234.69405157</v>
      </c>
      <c r="F161" s="36">
        <f>SUMIFS(СВЦЭМ!$E$39:$E$782,СВЦЭМ!$A$39:$A$782,$A161,СВЦЭМ!$B$39:$B$782,F$155)+'СЕТ СН'!$F$12</f>
        <v>236.77227579000001</v>
      </c>
      <c r="G161" s="36">
        <f>SUMIFS(СВЦЭМ!$E$39:$E$782,СВЦЭМ!$A$39:$A$782,$A161,СВЦЭМ!$B$39:$B$782,G$155)+'СЕТ СН'!$F$12</f>
        <v>235.52229348</v>
      </c>
      <c r="H161" s="36">
        <f>SUMIFS(СВЦЭМ!$E$39:$E$782,СВЦЭМ!$A$39:$A$782,$A161,СВЦЭМ!$B$39:$B$782,H$155)+'СЕТ СН'!$F$12</f>
        <v>227.67952369</v>
      </c>
      <c r="I161" s="36">
        <f>SUMIFS(СВЦЭМ!$E$39:$E$782,СВЦЭМ!$A$39:$A$782,$A161,СВЦЭМ!$B$39:$B$782,I$155)+'СЕТ СН'!$F$12</f>
        <v>219.59082018999999</v>
      </c>
      <c r="J161" s="36">
        <f>SUMIFS(СВЦЭМ!$E$39:$E$782,СВЦЭМ!$A$39:$A$782,$A161,СВЦЭМ!$B$39:$B$782,J$155)+'СЕТ СН'!$F$12</f>
        <v>212.29052471</v>
      </c>
      <c r="K161" s="36">
        <f>SUMIFS(СВЦЭМ!$E$39:$E$782,СВЦЭМ!$A$39:$A$782,$A161,СВЦЭМ!$B$39:$B$782,K$155)+'СЕТ СН'!$F$12</f>
        <v>200.75829976</v>
      </c>
      <c r="L161" s="36">
        <f>SUMIFS(СВЦЭМ!$E$39:$E$782,СВЦЭМ!$A$39:$A$782,$A161,СВЦЭМ!$B$39:$B$782,L$155)+'СЕТ СН'!$F$12</f>
        <v>195.45417567000001</v>
      </c>
      <c r="M161" s="36">
        <f>SUMIFS(СВЦЭМ!$E$39:$E$782,СВЦЭМ!$A$39:$A$782,$A161,СВЦЭМ!$B$39:$B$782,M$155)+'СЕТ СН'!$F$12</f>
        <v>196.41258558999999</v>
      </c>
      <c r="N161" s="36">
        <f>SUMIFS(СВЦЭМ!$E$39:$E$782,СВЦЭМ!$A$39:$A$782,$A161,СВЦЭМ!$B$39:$B$782,N$155)+'СЕТ СН'!$F$12</f>
        <v>204.17112528000001</v>
      </c>
      <c r="O161" s="36">
        <f>SUMIFS(СВЦЭМ!$E$39:$E$782,СВЦЭМ!$A$39:$A$782,$A161,СВЦЭМ!$B$39:$B$782,O$155)+'СЕТ СН'!$F$12</f>
        <v>208.12347141000001</v>
      </c>
      <c r="P161" s="36">
        <f>SUMIFS(СВЦЭМ!$E$39:$E$782,СВЦЭМ!$A$39:$A$782,$A161,СВЦЭМ!$B$39:$B$782,P$155)+'СЕТ СН'!$F$12</f>
        <v>212.43350727999999</v>
      </c>
      <c r="Q161" s="36">
        <f>SUMIFS(СВЦЭМ!$E$39:$E$782,СВЦЭМ!$A$39:$A$782,$A161,СВЦЭМ!$B$39:$B$782,Q$155)+'СЕТ СН'!$F$12</f>
        <v>214.42879275000001</v>
      </c>
      <c r="R161" s="36">
        <f>SUMIFS(СВЦЭМ!$E$39:$E$782,СВЦЭМ!$A$39:$A$782,$A161,СВЦЭМ!$B$39:$B$782,R$155)+'СЕТ СН'!$F$12</f>
        <v>212.24975305000001</v>
      </c>
      <c r="S161" s="36">
        <f>SUMIFS(СВЦЭМ!$E$39:$E$782,СВЦЭМ!$A$39:$A$782,$A161,СВЦЭМ!$B$39:$B$782,S$155)+'СЕТ СН'!$F$12</f>
        <v>213.82136643000001</v>
      </c>
      <c r="T161" s="36">
        <f>SUMIFS(СВЦЭМ!$E$39:$E$782,СВЦЭМ!$A$39:$A$782,$A161,СВЦЭМ!$B$39:$B$782,T$155)+'СЕТ СН'!$F$12</f>
        <v>208.53169086</v>
      </c>
      <c r="U161" s="36">
        <f>SUMIFS(СВЦЭМ!$E$39:$E$782,СВЦЭМ!$A$39:$A$782,$A161,СВЦЭМ!$B$39:$B$782,U$155)+'СЕТ СН'!$F$12</f>
        <v>199.76552226000001</v>
      </c>
      <c r="V161" s="36">
        <f>SUMIFS(СВЦЭМ!$E$39:$E$782,СВЦЭМ!$A$39:$A$782,$A161,СВЦЭМ!$B$39:$B$782,V$155)+'СЕТ СН'!$F$12</f>
        <v>191.24670374999999</v>
      </c>
      <c r="W161" s="36">
        <f>SUMIFS(СВЦЭМ!$E$39:$E$782,СВЦЭМ!$A$39:$A$782,$A161,СВЦЭМ!$B$39:$B$782,W$155)+'СЕТ СН'!$F$12</f>
        <v>195.33317803</v>
      </c>
      <c r="X161" s="36">
        <f>SUMIFS(СВЦЭМ!$E$39:$E$782,СВЦЭМ!$A$39:$A$782,$A161,СВЦЭМ!$B$39:$B$782,X$155)+'СЕТ СН'!$F$12</f>
        <v>202.44823009999999</v>
      </c>
      <c r="Y161" s="36">
        <f>SUMIFS(СВЦЭМ!$E$39:$E$782,СВЦЭМ!$A$39:$A$782,$A161,СВЦЭМ!$B$39:$B$782,Y$155)+'СЕТ СН'!$F$12</f>
        <v>214.36322991</v>
      </c>
    </row>
    <row r="162" spans="1:25" ht="15.75" x14ac:dyDescent="0.2">
      <c r="A162" s="35">
        <f t="shared" si="4"/>
        <v>44323</v>
      </c>
      <c r="B162" s="36">
        <f>SUMIFS(СВЦЭМ!$E$39:$E$782,СВЦЭМ!$A$39:$A$782,$A162,СВЦЭМ!$B$39:$B$782,B$155)+'СЕТ СН'!$F$12</f>
        <v>215.48431364000001</v>
      </c>
      <c r="C162" s="36">
        <f>SUMIFS(СВЦЭМ!$E$39:$E$782,СВЦЭМ!$A$39:$A$782,$A162,СВЦЭМ!$B$39:$B$782,C$155)+'СЕТ СН'!$F$12</f>
        <v>216.30138094</v>
      </c>
      <c r="D162" s="36">
        <f>SUMIFS(СВЦЭМ!$E$39:$E$782,СВЦЭМ!$A$39:$A$782,$A162,СВЦЭМ!$B$39:$B$782,D$155)+'СЕТ СН'!$F$12</f>
        <v>230.81681415</v>
      </c>
      <c r="E162" s="36">
        <f>SUMIFS(СВЦЭМ!$E$39:$E$782,СВЦЭМ!$A$39:$A$782,$A162,СВЦЭМ!$B$39:$B$782,E$155)+'СЕТ СН'!$F$12</f>
        <v>234.33401860000001</v>
      </c>
      <c r="F162" s="36">
        <f>SUMIFS(СВЦЭМ!$E$39:$E$782,СВЦЭМ!$A$39:$A$782,$A162,СВЦЭМ!$B$39:$B$782,F$155)+'СЕТ СН'!$F$12</f>
        <v>237.12397508000001</v>
      </c>
      <c r="G162" s="36">
        <f>SUMIFS(СВЦЭМ!$E$39:$E$782,СВЦЭМ!$A$39:$A$782,$A162,СВЦЭМ!$B$39:$B$782,G$155)+'СЕТ СН'!$F$12</f>
        <v>232.89196129000001</v>
      </c>
      <c r="H162" s="36">
        <f>SUMIFS(СВЦЭМ!$E$39:$E$782,СВЦЭМ!$A$39:$A$782,$A162,СВЦЭМ!$B$39:$B$782,H$155)+'СЕТ СН'!$F$12</f>
        <v>220.50956194</v>
      </c>
      <c r="I162" s="36">
        <f>SUMIFS(СВЦЭМ!$E$39:$E$782,СВЦЭМ!$A$39:$A$782,$A162,СВЦЭМ!$B$39:$B$782,I$155)+'СЕТ СН'!$F$12</f>
        <v>213.67211645</v>
      </c>
      <c r="J162" s="36">
        <f>SUMIFS(СВЦЭМ!$E$39:$E$782,СВЦЭМ!$A$39:$A$782,$A162,СВЦЭМ!$B$39:$B$782,J$155)+'СЕТ СН'!$F$12</f>
        <v>208.49799235</v>
      </c>
      <c r="K162" s="36">
        <f>SUMIFS(СВЦЭМ!$E$39:$E$782,СВЦЭМ!$A$39:$A$782,$A162,СВЦЭМ!$B$39:$B$782,K$155)+'СЕТ СН'!$F$12</f>
        <v>210.56927003999999</v>
      </c>
      <c r="L162" s="36">
        <f>SUMIFS(СВЦЭМ!$E$39:$E$782,СВЦЭМ!$A$39:$A$782,$A162,СВЦЭМ!$B$39:$B$782,L$155)+'СЕТ СН'!$F$12</f>
        <v>208.13616238</v>
      </c>
      <c r="M162" s="36">
        <f>SUMIFS(СВЦЭМ!$E$39:$E$782,СВЦЭМ!$A$39:$A$782,$A162,СВЦЭМ!$B$39:$B$782,M$155)+'СЕТ СН'!$F$12</f>
        <v>205.76693291000001</v>
      </c>
      <c r="N162" s="36">
        <f>SUMIFS(СВЦЭМ!$E$39:$E$782,СВЦЭМ!$A$39:$A$782,$A162,СВЦЭМ!$B$39:$B$782,N$155)+'СЕТ СН'!$F$12</f>
        <v>204.41859158</v>
      </c>
      <c r="O162" s="36">
        <f>SUMIFS(СВЦЭМ!$E$39:$E$782,СВЦЭМ!$A$39:$A$782,$A162,СВЦЭМ!$B$39:$B$782,O$155)+'СЕТ СН'!$F$12</f>
        <v>204.67810782999999</v>
      </c>
      <c r="P162" s="36">
        <f>SUMIFS(СВЦЭМ!$E$39:$E$782,СВЦЭМ!$A$39:$A$782,$A162,СВЦЭМ!$B$39:$B$782,P$155)+'СЕТ СН'!$F$12</f>
        <v>205.46770781999999</v>
      </c>
      <c r="Q162" s="36">
        <f>SUMIFS(СВЦЭМ!$E$39:$E$782,СВЦЭМ!$A$39:$A$782,$A162,СВЦЭМ!$B$39:$B$782,Q$155)+'СЕТ СН'!$F$12</f>
        <v>206.69989330000001</v>
      </c>
      <c r="R162" s="36">
        <f>SUMIFS(СВЦЭМ!$E$39:$E$782,СВЦЭМ!$A$39:$A$782,$A162,СВЦЭМ!$B$39:$B$782,R$155)+'СЕТ СН'!$F$12</f>
        <v>204.09364840000001</v>
      </c>
      <c r="S162" s="36">
        <f>SUMIFS(СВЦЭМ!$E$39:$E$782,СВЦЭМ!$A$39:$A$782,$A162,СВЦЭМ!$B$39:$B$782,S$155)+'СЕТ СН'!$F$12</f>
        <v>207.21130650000001</v>
      </c>
      <c r="T162" s="36">
        <f>SUMIFS(СВЦЭМ!$E$39:$E$782,СВЦЭМ!$A$39:$A$782,$A162,СВЦЭМ!$B$39:$B$782,T$155)+'СЕТ СН'!$F$12</f>
        <v>208.83075574</v>
      </c>
      <c r="U162" s="36">
        <f>SUMIFS(СВЦЭМ!$E$39:$E$782,СВЦЭМ!$A$39:$A$782,$A162,СВЦЭМ!$B$39:$B$782,U$155)+'СЕТ СН'!$F$12</f>
        <v>208.28728409999999</v>
      </c>
      <c r="V162" s="36">
        <f>SUMIFS(СВЦЭМ!$E$39:$E$782,СВЦЭМ!$A$39:$A$782,$A162,СВЦЭМ!$B$39:$B$782,V$155)+'СЕТ СН'!$F$12</f>
        <v>205.13207087999999</v>
      </c>
      <c r="W162" s="36">
        <f>SUMIFS(СВЦЭМ!$E$39:$E$782,СВЦЭМ!$A$39:$A$782,$A162,СВЦЭМ!$B$39:$B$782,W$155)+'СЕТ СН'!$F$12</f>
        <v>205.05768180999999</v>
      </c>
      <c r="X162" s="36">
        <f>SUMIFS(СВЦЭМ!$E$39:$E$782,СВЦЭМ!$A$39:$A$782,$A162,СВЦЭМ!$B$39:$B$782,X$155)+'СЕТ СН'!$F$12</f>
        <v>201.97770234000001</v>
      </c>
      <c r="Y162" s="36">
        <f>SUMIFS(СВЦЭМ!$E$39:$E$782,СВЦЭМ!$A$39:$A$782,$A162,СВЦЭМ!$B$39:$B$782,Y$155)+'СЕТ СН'!$F$12</f>
        <v>200.96858687</v>
      </c>
    </row>
    <row r="163" spans="1:25" ht="15.75" x14ac:dyDescent="0.2">
      <c r="A163" s="35">
        <f t="shared" si="4"/>
        <v>44324</v>
      </c>
      <c r="B163" s="36">
        <f>SUMIFS(СВЦЭМ!$E$39:$E$782,СВЦЭМ!$A$39:$A$782,$A163,СВЦЭМ!$B$39:$B$782,B$155)+'СЕТ СН'!$F$12</f>
        <v>209.83094065</v>
      </c>
      <c r="C163" s="36">
        <f>SUMIFS(СВЦЭМ!$E$39:$E$782,СВЦЭМ!$A$39:$A$782,$A163,СВЦЭМ!$B$39:$B$782,C$155)+'СЕТ СН'!$F$12</f>
        <v>221.58483428</v>
      </c>
      <c r="D163" s="36">
        <f>SUMIFS(СВЦЭМ!$E$39:$E$782,СВЦЭМ!$A$39:$A$782,$A163,СВЦЭМ!$B$39:$B$782,D$155)+'СЕТ СН'!$F$12</f>
        <v>222.25116545</v>
      </c>
      <c r="E163" s="36">
        <f>SUMIFS(СВЦЭМ!$E$39:$E$782,СВЦЭМ!$A$39:$A$782,$A163,СВЦЭМ!$B$39:$B$782,E$155)+'СЕТ СН'!$F$12</f>
        <v>223.88838093000001</v>
      </c>
      <c r="F163" s="36">
        <f>SUMIFS(СВЦЭМ!$E$39:$E$782,СВЦЭМ!$A$39:$A$782,$A163,СВЦЭМ!$B$39:$B$782,F$155)+'СЕТ СН'!$F$12</f>
        <v>227.95980205999999</v>
      </c>
      <c r="G163" s="36">
        <f>SUMIFS(СВЦЭМ!$E$39:$E$782,СВЦЭМ!$A$39:$A$782,$A163,СВЦЭМ!$B$39:$B$782,G$155)+'СЕТ СН'!$F$12</f>
        <v>225.28105656</v>
      </c>
      <c r="H163" s="36">
        <f>SUMIFS(СВЦЭМ!$E$39:$E$782,СВЦЭМ!$A$39:$A$782,$A163,СВЦЭМ!$B$39:$B$782,H$155)+'СЕТ СН'!$F$12</f>
        <v>217.41708896</v>
      </c>
      <c r="I163" s="36">
        <f>SUMIFS(СВЦЭМ!$E$39:$E$782,СВЦЭМ!$A$39:$A$782,$A163,СВЦЭМ!$B$39:$B$782,I$155)+'СЕТ СН'!$F$12</f>
        <v>214.58731352000001</v>
      </c>
      <c r="J163" s="36">
        <f>SUMIFS(СВЦЭМ!$E$39:$E$782,СВЦЭМ!$A$39:$A$782,$A163,СВЦЭМ!$B$39:$B$782,J$155)+'СЕТ СН'!$F$12</f>
        <v>208.15831610000001</v>
      </c>
      <c r="K163" s="36">
        <f>SUMIFS(СВЦЭМ!$E$39:$E$782,СВЦЭМ!$A$39:$A$782,$A163,СВЦЭМ!$B$39:$B$782,K$155)+'СЕТ СН'!$F$12</f>
        <v>201.91622788999999</v>
      </c>
      <c r="L163" s="36">
        <f>SUMIFS(СВЦЭМ!$E$39:$E$782,СВЦЭМ!$A$39:$A$782,$A163,СВЦЭМ!$B$39:$B$782,L$155)+'СЕТ СН'!$F$12</f>
        <v>195.13813214000001</v>
      </c>
      <c r="M163" s="36">
        <f>SUMIFS(СВЦЭМ!$E$39:$E$782,СВЦЭМ!$A$39:$A$782,$A163,СВЦЭМ!$B$39:$B$782,M$155)+'СЕТ СН'!$F$12</f>
        <v>195.33716483000001</v>
      </c>
      <c r="N163" s="36">
        <f>SUMIFS(СВЦЭМ!$E$39:$E$782,СВЦЭМ!$A$39:$A$782,$A163,СВЦЭМ!$B$39:$B$782,N$155)+'СЕТ СН'!$F$12</f>
        <v>200.91398717999999</v>
      </c>
      <c r="O163" s="36">
        <f>SUMIFS(СВЦЭМ!$E$39:$E$782,СВЦЭМ!$A$39:$A$782,$A163,СВЦЭМ!$B$39:$B$782,O$155)+'СЕТ СН'!$F$12</f>
        <v>199.87960083999999</v>
      </c>
      <c r="P163" s="36">
        <f>SUMIFS(СВЦЭМ!$E$39:$E$782,СВЦЭМ!$A$39:$A$782,$A163,СВЦЭМ!$B$39:$B$782,P$155)+'СЕТ СН'!$F$12</f>
        <v>204.69961046</v>
      </c>
      <c r="Q163" s="36">
        <f>SUMIFS(СВЦЭМ!$E$39:$E$782,СВЦЭМ!$A$39:$A$782,$A163,СВЦЭМ!$B$39:$B$782,Q$155)+'СЕТ СН'!$F$12</f>
        <v>205.61433070999999</v>
      </c>
      <c r="R163" s="36">
        <f>SUMIFS(СВЦЭМ!$E$39:$E$782,СВЦЭМ!$A$39:$A$782,$A163,СВЦЭМ!$B$39:$B$782,R$155)+'СЕТ СН'!$F$12</f>
        <v>203.57578079999999</v>
      </c>
      <c r="S163" s="36">
        <f>SUMIFS(СВЦЭМ!$E$39:$E$782,СВЦЭМ!$A$39:$A$782,$A163,СВЦЭМ!$B$39:$B$782,S$155)+'СЕТ СН'!$F$12</f>
        <v>205.77406653</v>
      </c>
      <c r="T163" s="36">
        <f>SUMIFS(СВЦЭМ!$E$39:$E$782,СВЦЭМ!$A$39:$A$782,$A163,СВЦЭМ!$B$39:$B$782,T$155)+'СЕТ СН'!$F$12</f>
        <v>203.22531508</v>
      </c>
      <c r="U163" s="36">
        <f>SUMIFS(СВЦЭМ!$E$39:$E$782,СВЦЭМ!$A$39:$A$782,$A163,СВЦЭМ!$B$39:$B$782,U$155)+'СЕТ СН'!$F$12</f>
        <v>197.30668833999999</v>
      </c>
      <c r="V163" s="36">
        <f>SUMIFS(СВЦЭМ!$E$39:$E$782,СВЦЭМ!$A$39:$A$782,$A163,СВЦЭМ!$B$39:$B$782,V$155)+'СЕТ СН'!$F$12</f>
        <v>194.0342315</v>
      </c>
      <c r="W163" s="36">
        <f>SUMIFS(СВЦЭМ!$E$39:$E$782,СВЦЭМ!$A$39:$A$782,$A163,СВЦЭМ!$B$39:$B$782,W$155)+'СЕТ СН'!$F$12</f>
        <v>192.4745594</v>
      </c>
      <c r="X163" s="36">
        <f>SUMIFS(СВЦЭМ!$E$39:$E$782,СВЦЭМ!$A$39:$A$782,$A163,СВЦЭМ!$B$39:$B$782,X$155)+'СЕТ СН'!$F$12</f>
        <v>195.23653367</v>
      </c>
      <c r="Y163" s="36">
        <f>SUMIFS(СВЦЭМ!$E$39:$E$782,СВЦЭМ!$A$39:$A$782,$A163,СВЦЭМ!$B$39:$B$782,Y$155)+'СЕТ СН'!$F$12</f>
        <v>199.7671885</v>
      </c>
    </row>
    <row r="164" spans="1:25" ht="15.75" x14ac:dyDescent="0.2">
      <c r="A164" s="35">
        <f t="shared" si="4"/>
        <v>44325</v>
      </c>
      <c r="B164" s="36">
        <f>SUMIFS(СВЦЭМ!$E$39:$E$782,СВЦЭМ!$A$39:$A$782,$A164,СВЦЭМ!$B$39:$B$782,B$155)+'СЕТ СН'!$F$12</f>
        <v>194.99144099</v>
      </c>
      <c r="C164" s="36">
        <f>SUMIFS(СВЦЭМ!$E$39:$E$782,СВЦЭМ!$A$39:$A$782,$A164,СВЦЭМ!$B$39:$B$782,C$155)+'СЕТ СН'!$F$12</f>
        <v>203.58802804000001</v>
      </c>
      <c r="D164" s="36">
        <f>SUMIFS(СВЦЭМ!$E$39:$E$782,СВЦЭМ!$A$39:$A$782,$A164,СВЦЭМ!$B$39:$B$782,D$155)+'СЕТ СН'!$F$12</f>
        <v>207.80161544000001</v>
      </c>
      <c r="E164" s="36">
        <f>SUMIFS(СВЦЭМ!$E$39:$E$782,СВЦЭМ!$A$39:$A$782,$A164,СВЦЭМ!$B$39:$B$782,E$155)+'СЕТ СН'!$F$12</f>
        <v>214.39781288</v>
      </c>
      <c r="F164" s="36">
        <f>SUMIFS(СВЦЭМ!$E$39:$E$782,СВЦЭМ!$A$39:$A$782,$A164,СВЦЭМ!$B$39:$B$782,F$155)+'СЕТ СН'!$F$12</f>
        <v>215.05805781000001</v>
      </c>
      <c r="G164" s="36">
        <f>SUMIFS(СВЦЭМ!$E$39:$E$782,СВЦЭМ!$A$39:$A$782,$A164,СВЦЭМ!$B$39:$B$782,G$155)+'СЕТ СН'!$F$12</f>
        <v>215.66291317</v>
      </c>
      <c r="H164" s="36">
        <f>SUMIFS(СВЦЭМ!$E$39:$E$782,СВЦЭМ!$A$39:$A$782,$A164,СВЦЭМ!$B$39:$B$782,H$155)+'СЕТ СН'!$F$12</f>
        <v>211.84691494</v>
      </c>
      <c r="I164" s="36">
        <f>SUMIFS(СВЦЭМ!$E$39:$E$782,СВЦЭМ!$A$39:$A$782,$A164,СВЦЭМ!$B$39:$B$782,I$155)+'СЕТ СН'!$F$12</f>
        <v>206.65272628</v>
      </c>
      <c r="J164" s="36">
        <f>SUMIFS(СВЦЭМ!$E$39:$E$782,СВЦЭМ!$A$39:$A$782,$A164,СВЦЭМ!$B$39:$B$782,J$155)+'СЕТ СН'!$F$12</f>
        <v>201.30827893</v>
      </c>
      <c r="K164" s="36">
        <f>SUMIFS(СВЦЭМ!$E$39:$E$782,СВЦЭМ!$A$39:$A$782,$A164,СВЦЭМ!$B$39:$B$782,K$155)+'СЕТ СН'!$F$12</f>
        <v>194.4248541</v>
      </c>
      <c r="L164" s="36">
        <f>SUMIFS(СВЦЭМ!$E$39:$E$782,СВЦЭМ!$A$39:$A$782,$A164,СВЦЭМ!$B$39:$B$782,L$155)+'СЕТ СН'!$F$12</f>
        <v>192.68304094000001</v>
      </c>
      <c r="M164" s="36">
        <f>SUMIFS(СВЦЭМ!$E$39:$E$782,СВЦЭМ!$A$39:$A$782,$A164,СВЦЭМ!$B$39:$B$782,M$155)+'СЕТ СН'!$F$12</f>
        <v>192.35496864999999</v>
      </c>
      <c r="N164" s="36">
        <f>SUMIFS(СВЦЭМ!$E$39:$E$782,СВЦЭМ!$A$39:$A$782,$A164,СВЦЭМ!$B$39:$B$782,N$155)+'СЕТ СН'!$F$12</f>
        <v>195.48073278000001</v>
      </c>
      <c r="O164" s="36">
        <f>SUMIFS(СВЦЭМ!$E$39:$E$782,СВЦЭМ!$A$39:$A$782,$A164,СВЦЭМ!$B$39:$B$782,O$155)+'СЕТ СН'!$F$12</f>
        <v>198.79911691000001</v>
      </c>
      <c r="P164" s="36">
        <f>SUMIFS(СВЦЭМ!$E$39:$E$782,СВЦЭМ!$A$39:$A$782,$A164,СВЦЭМ!$B$39:$B$782,P$155)+'СЕТ СН'!$F$12</f>
        <v>202.08907120000001</v>
      </c>
      <c r="Q164" s="36">
        <f>SUMIFS(СВЦЭМ!$E$39:$E$782,СВЦЭМ!$A$39:$A$782,$A164,СВЦЭМ!$B$39:$B$782,Q$155)+'СЕТ СН'!$F$12</f>
        <v>202.95426427999999</v>
      </c>
      <c r="R164" s="36">
        <f>SUMIFS(СВЦЭМ!$E$39:$E$782,СВЦЭМ!$A$39:$A$782,$A164,СВЦЭМ!$B$39:$B$782,R$155)+'СЕТ СН'!$F$12</f>
        <v>201.35825779000001</v>
      </c>
      <c r="S164" s="36">
        <f>SUMIFS(СВЦЭМ!$E$39:$E$782,СВЦЭМ!$A$39:$A$782,$A164,СВЦЭМ!$B$39:$B$782,S$155)+'СЕТ СН'!$F$12</f>
        <v>201.07217155999999</v>
      </c>
      <c r="T164" s="36">
        <f>SUMIFS(СВЦЭМ!$E$39:$E$782,СВЦЭМ!$A$39:$A$782,$A164,СВЦЭМ!$B$39:$B$782,T$155)+'СЕТ СН'!$F$12</f>
        <v>198.92616606999999</v>
      </c>
      <c r="U164" s="36">
        <f>SUMIFS(СВЦЭМ!$E$39:$E$782,СВЦЭМ!$A$39:$A$782,$A164,СВЦЭМ!$B$39:$B$782,U$155)+'СЕТ СН'!$F$12</f>
        <v>195.24029881999999</v>
      </c>
      <c r="V164" s="36">
        <f>SUMIFS(СВЦЭМ!$E$39:$E$782,СВЦЭМ!$A$39:$A$782,$A164,СВЦЭМ!$B$39:$B$782,V$155)+'СЕТ СН'!$F$12</f>
        <v>189.39487219</v>
      </c>
      <c r="W164" s="36">
        <f>SUMIFS(СВЦЭМ!$E$39:$E$782,СВЦЭМ!$A$39:$A$782,$A164,СВЦЭМ!$B$39:$B$782,W$155)+'СЕТ СН'!$F$12</f>
        <v>189.73424034000001</v>
      </c>
      <c r="X164" s="36">
        <f>SUMIFS(СВЦЭМ!$E$39:$E$782,СВЦЭМ!$A$39:$A$782,$A164,СВЦЭМ!$B$39:$B$782,X$155)+'СЕТ СН'!$F$12</f>
        <v>192.88830006000001</v>
      </c>
      <c r="Y164" s="36">
        <f>SUMIFS(СВЦЭМ!$E$39:$E$782,СВЦЭМ!$A$39:$A$782,$A164,СВЦЭМ!$B$39:$B$782,Y$155)+'СЕТ СН'!$F$12</f>
        <v>197.16087741000001</v>
      </c>
    </row>
    <row r="165" spans="1:25" ht="15.75" x14ac:dyDescent="0.2">
      <c r="A165" s="35">
        <f t="shared" si="4"/>
        <v>44326</v>
      </c>
      <c r="B165" s="36">
        <f>SUMIFS(СВЦЭМ!$E$39:$E$782,СВЦЭМ!$A$39:$A$782,$A165,СВЦЭМ!$B$39:$B$782,B$155)+'СЕТ СН'!$F$12</f>
        <v>204.12925106</v>
      </c>
      <c r="C165" s="36">
        <f>SUMIFS(СВЦЭМ!$E$39:$E$782,СВЦЭМ!$A$39:$A$782,$A165,СВЦЭМ!$B$39:$B$782,C$155)+'СЕТ СН'!$F$12</f>
        <v>215.33998833000001</v>
      </c>
      <c r="D165" s="36">
        <f>SUMIFS(СВЦЭМ!$E$39:$E$782,СВЦЭМ!$A$39:$A$782,$A165,СВЦЭМ!$B$39:$B$782,D$155)+'СЕТ СН'!$F$12</f>
        <v>221.00408009</v>
      </c>
      <c r="E165" s="36">
        <f>SUMIFS(СВЦЭМ!$E$39:$E$782,СВЦЭМ!$A$39:$A$782,$A165,СВЦЭМ!$B$39:$B$782,E$155)+'СЕТ СН'!$F$12</f>
        <v>224.66015272999999</v>
      </c>
      <c r="F165" s="36">
        <f>SUMIFS(СВЦЭМ!$E$39:$E$782,СВЦЭМ!$A$39:$A$782,$A165,СВЦЭМ!$B$39:$B$782,F$155)+'СЕТ СН'!$F$12</f>
        <v>226.69281448999999</v>
      </c>
      <c r="G165" s="36">
        <f>SUMIFS(СВЦЭМ!$E$39:$E$782,СВЦЭМ!$A$39:$A$782,$A165,СВЦЭМ!$B$39:$B$782,G$155)+'СЕТ СН'!$F$12</f>
        <v>226.43399765999999</v>
      </c>
      <c r="H165" s="36">
        <f>SUMIFS(СВЦЭМ!$E$39:$E$782,СВЦЭМ!$A$39:$A$782,$A165,СВЦЭМ!$B$39:$B$782,H$155)+'СЕТ СН'!$F$12</f>
        <v>223.68568350000001</v>
      </c>
      <c r="I165" s="36">
        <f>SUMIFS(СВЦЭМ!$E$39:$E$782,СВЦЭМ!$A$39:$A$782,$A165,СВЦЭМ!$B$39:$B$782,I$155)+'СЕТ СН'!$F$12</f>
        <v>215.47997882000001</v>
      </c>
      <c r="J165" s="36">
        <f>SUMIFS(СВЦЭМ!$E$39:$E$782,СВЦЭМ!$A$39:$A$782,$A165,СВЦЭМ!$B$39:$B$782,J$155)+'СЕТ СН'!$F$12</f>
        <v>206.39139494</v>
      </c>
      <c r="K165" s="36">
        <f>SUMIFS(СВЦЭМ!$E$39:$E$782,СВЦЭМ!$A$39:$A$782,$A165,СВЦЭМ!$B$39:$B$782,K$155)+'СЕТ СН'!$F$12</f>
        <v>196.71379052</v>
      </c>
      <c r="L165" s="36">
        <f>SUMIFS(СВЦЭМ!$E$39:$E$782,СВЦЭМ!$A$39:$A$782,$A165,СВЦЭМ!$B$39:$B$782,L$155)+'СЕТ СН'!$F$12</f>
        <v>190.67851748000001</v>
      </c>
      <c r="M165" s="36">
        <f>SUMIFS(СВЦЭМ!$E$39:$E$782,СВЦЭМ!$A$39:$A$782,$A165,СВЦЭМ!$B$39:$B$782,M$155)+'СЕТ СН'!$F$12</f>
        <v>188.16572846</v>
      </c>
      <c r="N165" s="36">
        <f>SUMIFS(СВЦЭМ!$E$39:$E$782,СВЦЭМ!$A$39:$A$782,$A165,СВЦЭМ!$B$39:$B$782,N$155)+'СЕТ СН'!$F$12</f>
        <v>190.55810215</v>
      </c>
      <c r="O165" s="36">
        <f>SUMIFS(СВЦЭМ!$E$39:$E$782,СВЦЭМ!$A$39:$A$782,$A165,СВЦЭМ!$B$39:$B$782,O$155)+'СЕТ СН'!$F$12</f>
        <v>193.49669431999999</v>
      </c>
      <c r="P165" s="36">
        <f>SUMIFS(СВЦЭМ!$E$39:$E$782,СВЦЭМ!$A$39:$A$782,$A165,СВЦЭМ!$B$39:$B$782,P$155)+'СЕТ СН'!$F$12</f>
        <v>197.06683206</v>
      </c>
      <c r="Q165" s="36">
        <f>SUMIFS(СВЦЭМ!$E$39:$E$782,СВЦЭМ!$A$39:$A$782,$A165,СВЦЭМ!$B$39:$B$782,Q$155)+'СЕТ СН'!$F$12</f>
        <v>197.99684941000001</v>
      </c>
      <c r="R165" s="36">
        <f>SUMIFS(СВЦЭМ!$E$39:$E$782,СВЦЭМ!$A$39:$A$782,$A165,СВЦЭМ!$B$39:$B$782,R$155)+'СЕТ СН'!$F$12</f>
        <v>196.18749346000001</v>
      </c>
      <c r="S165" s="36">
        <f>SUMIFS(СВЦЭМ!$E$39:$E$782,СВЦЭМ!$A$39:$A$782,$A165,СВЦЭМ!$B$39:$B$782,S$155)+'СЕТ СН'!$F$12</f>
        <v>195.00985939</v>
      </c>
      <c r="T165" s="36">
        <f>SUMIFS(СВЦЭМ!$E$39:$E$782,СВЦЭМ!$A$39:$A$782,$A165,СВЦЭМ!$B$39:$B$782,T$155)+'СЕТ СН'!$F$12</f>
        <v>193.52913566000001</v>
      </c>
      <c r="U165" s="36">
        <f>SUMIFS(СВЦЭМ!$E$39:$E$782,СВЦЭМ!$A$39:$A$782,$A165,СВЦЭМ!$B$39:$B$782,U$155)+'СЕТ СН'!$F$12</f>
        <v>189.01976744000001</v>
      </c>
      <c r="V165" s="36">
        <f>SUMIFS(СВЦЭМ!$E$39:$E$782,СВЦЭМ!$A$39:$A$782,$A165,СВЦЭМ!$B$39:$B$782,V$155)+'СЕТ СН'!$F$12</f>
        <v>182.78221070000001</v>
      </c>
      <c r="W165" s="36">
        <f>SUMIFS(СВЦЭМ!$E$39:$E$782,СВЦЭМ!$A$39:$A$782,$A165,СВЦЭМ!$B$39:$B$782,W$155)+'СЕТ СН'!$F$12</f>
        <v>181.83547231</v>
      </c>
      <c r="X165" s="36">
        <f>SUMIFS(СВЦЭМ!$E$39:$E$782,СВЦЭМ!$A$39:$A$782,$A165,СВЦЭМ!$B$39:$B$782,X$155)+'СЕТ СН'!$F$12</f>
        <v>185.46694547999999</v>
      </c>
      <c r="Y165" s="36">
        <f>SUMIFS(СВЦЭМ!$E$39:$E$782,СВЦЭМ!$A$39:$A$782,$A165,СВЦЭМ!$B$39:$B$782,Y$155)+'СЕТ СН'!$F$12</f>
        <v>194.09867715999999</v>
      </c>
    </row>
    <row r="166" spans="1:25" ht="15.75" x14ac:dyDescent="0.2">
      <c r="A166" s="35">
        <f t="shared" si="4"/>
        <v>44327</v>
      </c>
      <c r="B166" s="36">
        <f>SUMIFS(СВЦЭМ!$E$39:$E$782,СВЦЭМ!$A$39:$A$782,$A166,СВЦЭМ!$B$39:$B$782,B$155)+'СЕТ СН'!$F$12</f>
        <v>211.24975972999999</v>
      </c>
      <c r="C166" s="36">
        <f>SUMIFS(СВЦЭМ!$E$39:$E$782,СВЦЭМ!$A$39:$A$782,$A166,СВЦЭМ!$B$39:$B$782,C$155)+'СЕТ СН'!$F$12</f>
        <v>211.32920787</v>
      </c>
      <c r="D166" s="36">
        <f>SUMIFS(СВЦЭМ!$E$39:$E$782,СВЦЭМ!$A$39:$A$782,$A166,СВЦЭМ!$B$39:$B$782,D$155)+'СЕТ СН'!$F$12</f>
        <v>212.20227919000001</v>
      </c>
      <c r="E166" s="36">
        <f>SUMIFS(СВЦЭМ!$E$39:$E$782,СВЦЭМ!$A$39:$A$782,$A166,СВЦЭМ!$B$39:$B$782,E$155)+'СЕТ СН'!$F$12</f>
        <v>217.74820288999999</v>
      </c>
      <c r="F166" s="36">
        <f>SUMIFS(СВЦЭМ!$E$39:$E$782,СВЦЭМ!$A$39:$A$782,$A166,СВЦЭМ!$B$39:$B$782,F$155)+'СЕТ СН'!$F$12</f>
        <v>220.04320426000001</v>
      </c>
      <c r="G166" s="36">
        <f>SUMIFS(СВЦЭМ!$E$39:$E$782,СВЦЭМ!$A$39:$A$782,$A166,СВЦЭМ!$B$39:$B$782,G$155)+'СЕТ СН'!$F$12</f>
        <v>216.81712891999999</v>
      </c>
      <c r="H166" s="36">
        <f>SUMIFS(СВЦЭМ!$E$39:$E$782,СВЦЭМ!$A$39:$A$782,$A166,СВЦЭМ!$B$39:$B$782,H$155)+'СЕТ СН'!$F$12</f>
        <v>211.25826072000001</v>
      </c>
      <c r="I166" s="36">
        <f>SUMIFS(СВЦЭМ!$E$39:$E$782,СВЦЭМ!$A$39:$A$782,$A166,СВЦЭМ!$B$39:$B$782,I$155)+'СЕТ СН'!$F$12</f>
        <v>203.30487923000001</v>
      </c>
      <c r="J166" s="36">
        <f>SUMIFS(СВЦЭМ!$E$39:$E$782,СВЦЭМ!$A$39:$A$782,$A166,СВЦЭМ!$B$39:$B$782,J$155)+'СЕТ СН'!$F$12</f>
        <v>197.93553883999999</v>
      </c>
      <c r="K166" s="36">
        <f>SUMIFS(СВЦЭМ!$E$39:$E$782,СВЦЭМ!$A$39:$A$782,$A166,СВЦЭМ!$B$39:$B$782,K$155)+'СЕТ СН'!$F$12</f>
        <v>191.97152475999999</v>
      </c>
      <c r="L166" s="36">
        <f>SUMIFS(СВЦЭМ!$E$39:$E$782,СВЦЭМ!$A$39:$A$782,$A166,СВЦЭМ!$B$39:$B$782,L$155)+'СЕТ СН'!$F$12</f>
        <v>194.27391850999999</v>
      </c>
      <c r="M166" s="36">
        <f>SUMIFS(СВЦЭМ!$E$39:$E$782,СВЦЭМ!$A$39:$A$782,$A166,СВЦЭМ!$B$39:$B$782,M$155)+'СЕТ СН'!$F$12</f>
        <v>201.37779556000001</v>
      </c>
      <c r="N166" s="36">
        <f>SUMIFS(СВЦЭМ!$E$39:$E$782,СВЦЭМ!$A$39:$A$782,$A166,СВЦЭМ!$B$39:$B$782,N$155)+'СЕТ СН'!$F$12</f>
        <v>208.16257436999999</v>
      </c>
      <c r="O166" s="36">
        <f>SUMIFS(СВЦЭМ!$E$39:$E$782,СВЦЭМ!$A$39:$A$782,$A166,СВЦЭМ!$B$39:$B$782,O$155)+'СЕТ СН'!$F$12</f>
        <v>205.80576468000001</v>
      </c>
      <c r="P166" s="36">
        <f>SUMIFS(СВЦЭМ!$E$39:$E$782,СВЦЭМ!$A$39:$A$782,$A166,СВЦЭМ!$B$39:$B$782,P$155)+'СЕТ СН'!$F$12</f>
        <v>208.63728520000001</v>
      </c>
      <c r="Q166" s="36">
        <f>SUMIFS(СВЦЭМ!$E$39:$E$782,СВЦЭМ!$A$39:$A$782,$A166,СВЦЭМ!$B$39:$B$782,Q$155)+'СЕТ СН'!$F$12</f>
        <v>211.74181587000001</v>
      </c>
      <c r="R166" s="36">
        <f>SUMIFS(СВЦЭМ!$E$39:$E$782,СВЦЭМ!$A$39:$A$782,$A166,СВЦЭМ!$B$39:$B$782,R$155)+'СЕТ СН'!$F$12</f>
        <v>210.32684502000001</v>
      </c>
      <c r="S166" s="36">
        <f>SUMIFS(СВЦЭМ!$E$39:$E$782,СВЦЭМ!$A$39:$A$782,$A166,СВЦЭМ!$B$39:$B$782,S$155)+'СЕТ СН'!$F$12</f>
        <v>213.28148575</v>
      </c>
      <c r="T166" s="36">
        <f>SUMIFS(СВЦЭМ!$E$39:$E$782,СВЦЭМ!$A$39:$A$782,$A166,СВЦЭМ!$B$39:$B$782,T$155)+'СЕТ СН'!$F$12</f>
        <v>208.34493366000001</v>
      </c>
      <c r="U166" s="36">
        <f>SUMIFS(СВЦЭМ!$E$39:$E$782,СВЦЭМ!$A$39:$A$782,$A166,СВЦЭМ!$B$39:$B$782,U$155)+'СЕТ СН'!$F$12</f>
        <v>205.03722427</v>
      </c>
      <c r="V166" s="36">
        <f>SUMIFS(СВЦЭМ!$E$39:$E$782,СВЦЭМ!$A$39:$A$782,$A166,СВЦЭМ!$B$39:$B$782,V$155)+'СЕТ СН'!$F$12</f>
        <v>201.46582201999999</v>
      </c>
      <c r="W166" s="36">
        <f>SUMIFS(СВЦЭМ!$E$39:$E$782,СВЦЭМ!$A$39:$A$782,$A166,СВЦЭМ!$B$39:$B$782,W$155)+'СЕТ СН'!$F$12</f>
        <v>202.74739794999999</v>
      </c>
      <c r="X166" s="36">
        <f>SUMIFS(СВЦЭМ!$E$39:$E$782,СВЦЭМ!$A$39:$A$782,$A166,СВЦЭМ!$B$39:$B$782,X$155)+'СЕТ СН'!$F$12</f>
        <v>207.40759806</v>
      </c>
      <c r="Y166" s="36">
        <f>SUMIFS(СВЦЭМ!$E$39:$E$782,СВЦЭМ!$A$39:$A$782,$A166,СВЦЭМ!$B$39:$B$782,Y$155)+'СЕТ СН'!$F$12</f>
        <v>217.41433203</v>
      </c>
    </row>
    <row r="167" spans="1:25" ht="15.75" x14ac:dyDescent="0.2">
      <c r="A167" s="35">
        <f t="shared" si="4"/>
        <v>44328</v>
      </c>
      <c r="B167" s="36">
        <f>SUMIFS(СВЦЭМ!$E$39:$E$782,СВЦЭМ!$A$39:$A$782,$A167,СВЦЭМ!$B$39:$B$782,B$155)+'СЕТ СН'!$F$12</f>
        <v>219.12202958</v>
      </c>
      <c r="C167" s="36">
        <f>SUMIFS(СВЦЭМ!$E$39:$E$782,СВЦЭМ!$A$39:$A$782,$A167,СВЦЭМ!$B$39:$B$782,C$155)+'СЕТ СН'!$F$12</f>
        <v>225.99828178999999</v>
      </c>
      <c r="D167" s="36">
        <f>SUMIFS(СВЦЭМ!$E$39:$E$782,СВЦЭМ!$A$39:$A$782,$A167,СВЦЭМ!$B$39:$B$782,D$155)+'СЕТ СН'!$F$12</f>
        <v>223.13541104000001</v>
      </c>
      <c r="E167" s="36">
        <f>SUMIFS(СВЦЭМ!$E$39:$E$782,СВЦЭМ!$A$39:$A$782,$A167,СВЦЭМ!$B$39:$B$782,E$155)+'СЕТ СН'!$F$12</f>
        <v>221.75008736999999</v>
      </c>
      <c r="F167" s="36">
        <f>SUMIFS(СВЦЭМ!$E$39:$E$782,СВЦЭМ!$A$39:$A$782,$A167,СВЦЭМ!$B$39:$B$782,F$155)+'СЕТ СН'!$F$12</f>
        <v>220.69416256</v>
      </c>
      <c r="G167" s="36">
        <f>SUMIFS(СВЦЭМ!$E$39:$E$782,СВЦЭМ!$A$39:$A$782,$A167,СВЦЭМ!$B$39:$B$782,G$155)+'СЕТ СН'!$F$12</f>
        <v>222.56377315</v>
      </c>
      <c r="H167" s="36">
        <f>SUMIFS(СВЦЭМ!$E$39:$E$782,СВЦЭМ!$A$39:$A$782,$A167,СВЦЭМ!$B$39:$B$782,H$155)+'СЕТ СН'!$F$12</f>
        <v>220.11758750999999</v>
      </c>
      <c r="I167" s="36">
        <f>SUMIFS(СВЦЭМ!$E$39:$E$782,СВЦЭМ!$A$39:$A$782,$A167,СВЦЭМ!$B$39:$B$782,I$155)+'СЕТ СН'!$F$12</f>
        <v>208.97834044999999</v>
      </c>
      <c r="J167" s="36">
        <f>SUMIFS(СВЦЭМ!$E$39:$E$782,СВЦЭМ!$A$39:$A$782,$A167,СВЦЭМ!$B$39:$B$782,J$155)+'СЕТ СН'!$F$12</f>
        <v>202.51140679</v>
      </c>
      <c r="K167" s="36">
        <f>SUMIFS(СВЦЭМ!$E$39:$E$782,СВЦЭМ!$A$39:$A$782,$A167,СВЦЭМ!$B$39:$B$782,K$155)+'СЕТ СН'!$F$12</f>
        <v>198.33343409</v>
      </c>
      <c r="L167" s="36">
        <f>SUMIFS(СВЦЭМ!$E$39:$E$782,СВЦЭМ!$A$39:$A$782,$A167,СВЦЭМ!$B$39:$B$782,L$155)+'СЕТ СН'!$F$12</f>
        <v>192.69444555000001</v>
      </c>
      <c r="M167" s="36">
        <f>SUMIFS(СВЦЭМ!$E$39:$E$782,СВЦЭМ!$A$39:$A$782,$A167,СВЦЭМ!$B$39:$B$782,M$155)+'СЕТ СН'!$F$12</f>
        <v>194.85787207999999</v>
      </c>
      <c r="N167" s="36">
        <f>SUMIFS(СВЦЭМ!$E$39:$E$782,СВЦЭМ!$A$39:$A$782,$A167,СВЦЭМ!$B$39:$B$782,N$155)+'СЕТ СН'!$F$12</f>
        <v>195.91787051</v>
      </c>
      <c r="O167" s="36">
        <f>SUMIFS(СВЦЭМ!$E$39:$E$782,СВЦЭМ!$A$39:$A$782,$A167,СВЦЭМ!$B$39:$B$782,O$155)+'СЕТ СН'!$F$12</f>
        <v>197.39606849</v>
      </c>
      <c r="P167" s="36">
        <f>SUMIFS(СВЦЭМ!$E$39:$E$782,СВЦЭМ!$A$39:$A$782,$A167,СВЦЭМ!$B$39:$B$782,P$155)+'СЕТ СН'!$F$12</f>
        <v>198.66598218999999</v>
      </c>
      <c r="Q167" s="36">
        <f>SUMIFS(СВЦЭМ!$E$39:$E$782,СВЦЭМ!$A$39:$A$782,$A167,СВЦЭМ!$B$39:$B$782,Q$155)+'СЕТ СН'!$F$12</f>
        <v>201.08403465999999</v>
      </c>
      <c r="R167" s="36">
        <f>SUMIFS(СВЦЭМ!$E$39:$E$782,СВЦЭМ!$A$39:$A$782,$A167,СВЦЭМ!$B$39:$B$782,R$155)+'СЕТ СН'!$F$12</f>
        <v>199.24066187</v>
      </c>
      <c r="S167" s="36">
        <f>SUMIFS(СВЦЭМ!$E$39:$E$782,СВЦЭМ!$A$39:$A$782,$A167,СВЦЭМ!$B$39:$B$782,S$155)+'СЕТ СН'!$F$12</f>
        <v>200.00378796000001</v>
      </c>
      <c r="T167" s="36">
        <f>SUMIFS(СВЦЭМ!$E$39:$E$782,СВЦЭМ!$A$39:$A$782,$A167,СВЦЭМ!$B$39:$B$782,T$155)+'СЕТ СН'!$F$12</f>
        <v>197.2545571</v>
      </c>
      <c r="U167" s="36">
        <f>SUMIFS(СВЦЭМ!$E$39:$E$782,СВЦЭМ!$A$39:$A$782,$A167,СВЦЭМ!$B$39:$B$782,U$155)+'СЕТ СН'!$F$12</f>
        <v>195.56776321000001</v>
      </c>
      <c r="V167" s="36">
        <f>SUMIFS(СВЦЭМ!$E$39:$E$782,СВЦЭМ!$A$39:$A$782,$A167,СВЦЭМ!$B$39:$B$782,V$155)+'СЕТ СН'!$F$12</f>
        <v>193.56437918</v>
      </c>
      <c r="W167" s="36">
        <f>SUMIFS(СВЦЭМ!$E$39:$E$782,СВЦЭМ!$A$39:$A$782,$A167,СВЦЭМ!$B$39:$B$782,W$155)+'СЕТ СН'!$F$12</f>
        <v>195.93645770000001</v>
      </c>
      <c r="X167" s="36">
        <f>SUMIFS(СВЦЭМ!$E$39:$E$782,СВЦЭМ!$A$39:$A$782,$A167,СВЦЭМ!$B$39:$B$782,X$155)+'СЕТ СН'!$F$12</f>
        <v>196.92698336999999</v>
      </c>
      <c r="Y167" s="36">
        <f>SUMIFS(СВЦЭМ!$E$39:$E$782,СВЦЭМ!$A$39:$A$782,$A167,СВЦЭМ!$B$39:$B$782,Y$155)+'СЕТ СН'!$F$12</f>
        <v>201.69954948</v>
      </c>
    </row>
    <row r="168" spans="1:25" ht="15.75" x14ac:dyDescent="0.2">
      <c r="A168" s="35">
        <f t="shared" si="4"/>
        <v>44329</v>
      </c>
      <c r="B168" s="36">
        <f>SUMIFS(СВЦЭМ!$E$39:$E$782,СВЦЭМ!$A$39:$A$782,$A168,СВЦЭМ!$B$39:$B$782,B$155)+'СЕТ СН'!$F$12</f>
        <v>219.57082689999999</v>
      </c>
      <c r="C168" s="36">
        <f>SUMIFS(СВЦЭМ!$E$39:$E$782,СВЦЭМ!$A$39:$A$782,$A168,СВЦЭМ!$B$39:$B$782,C$155)+'СЕТ СН'!$F$12</f>
        <v>230.02331353</v>
      </c>
      <c r="D168" s="36">
        <f>SUMIFS(СВЦЭМ!$E$39:$E$782,СВЦЭМ!$A$39:$A$782,$A168,СВЦЭМ!$B$39:$B$782,D$155)+'СЕТ СН'!$F$12</f>
        <v>233.73935198999999</v>
      </c>
      <c r="E168" s="36">
        <f>SUMIFS(СВЦЭМ!$E$39:$E$782,СВЦЭМ!$A$39:$A$782,$A168,СВЦЭМ!$B$39:$B$782,E$155)+'СЕТ СН'!$F$12</f>
        <v>231.45416144000001</v>
      </c>
      <c r="F168" s="36">
        <f>SUMIFS(СВЦЭМ!$E$39:$E$782,СВЦЭМ!$A$39:$A$782,$A168,СВЦЭМ!$B$39:$B$782,F$155)+'СЕТ СН'!$F$12</f>
        <v>230.51031302999999</v>
      </c>
      <c r="G168" s="36">
        <f>SUMIFS(СВЦЭМ!$E$39:$E$782,СВЦЭМ!$A$39:$A$782,$A168,СВЦЭМ!$B$39:$B$782,G$155)+'СЕТ СН'!$F$12</f>
        <v>231.51434796999999</v>
      </c>
      <c r="H168" s="36">
        <f>SUMIFS(СВЦЭМ!$E$39:$E$782,СВЦЭМ!$A$39:$A$782,$A168,СВЦЭМ!$B$39:$B$782,H$155)+'СЕТ СН'!$F$12</f>
        <v>222.39783743000001</v>
      </c>
      <c r="I168" s="36">
        <f>SUMIFS(СВЦЭМ!$E$39:$E$782,СВЦЭМ!$A$39:$A$782,$A168,СВЦЭМ!$B$39:$B$782,I$155)+'СЕТ СН'!$F$12</f>
        <v>208.79586402000001</v>
      </c>
      <c r="J168" s="36">
        <f>SUMIFS(СВЦЭМ!$E$39:$E$782,СВЦЭМ!$A$39:$A$782,$A168,СВЦЭМ!$B$39:$B$782,J$155)+'СЕТ СН'!$F$12</f>
        <v>203.07625701000001</v>
      </c>
      <c r="K168" s="36">
        <f>SUMIFS(СВЦЭМ!$E$39:$E$782,СВЦЭМ!$A$39:$A$782,$A168,СВЦЭМ!$B$39:$B$782,K$155)+'СЕТ СН'!$F$12</f>
        <v>197.99678938</v>
      </c>
      <c r="L168" s="36">
        <f>SUMIFS(СВЦЭМ!$E$39:$E$782,СВЦЭМ!$A$39:$A$782,$A168,СВЦЭМ!$B$39:$B$782,L$155)+'СЕТ СН'!$F$12</f>
        <v>189.6368215</v>
      </c>
      <c r="M168" s="36">
        <f>SUMIFS(СВЦЭМ!$E$39:$E$782,СВЦЭМ!$A$39:$A$782,$A168,СВЦЭМ!$B$39:$B$782,M$155)+'СЕТ СН'!$F$12</f>
        <v>192.96970930000001</v>
      </c>
      <c r="N168" s="36">
        <f>SUMIFS(СВЦЭМ!$E$39:$E$782,СВЦЭМ!$A$39:$A$782,$A168,СВЦЭМ!$B$39:$B$782,N$155)+'СЕТ СН'!$F$12</f>
        <v>199.57662173</v>
      </c>
      <c r="O168" s="36">
        <f>SUMIFS(СВЦЭМ!$E$39:$E$782,СВЦЭМ!$A$39:$A$782,$A168,СВЦЭМ!$B$39:$B$782,O$155)+'СЕТ СН'!$F$12</f>
        <v>202.05439422000001</v>
      </c>
      <c r="P168" s="36">
        <f>SUMIFS(СВЦЭМ!$E$39:$E$782,СВЦЭМ!$A$39:$A$782,$A168,СВЦЭМ!$B$39:$B$782,P$155)+'СЕТ СН'!$F$12</f>
        <v>205.63468048999999</v>
      </c>
      <c r="Q168" s="36">
        <f>SUMIFS(СВЦЭМ!$E$39:$E$782,СВЦЭМ!$A$39:$A$782,$A168,СВЦЭМ!$B$39:$B$782,Q$155)+'СЕТ СН'!$F$12</f>
        <v>207.99485428</v>
      </c>
      <c r="R168" s="36">
        <f>SUMIFS(СВЦЭМ!$E$39:$E$782,СВЦЭМ!$A$39:$A$782,$A168,СВЦЭМ!$B$39:$B$782,R$155)+'СЕТ СН'!$F$12</f>
        <v>208.00694313</v>
      </c>
      <c r="S168" s="36">
        <f>SUMIFS(СВЦЭМ!$E$39:$E$782,СВЦЭМ!$A$39:$A$782,$A168,СВЦЭМ!$B$39:$B$782,S$155)+'СЕТ СН'!$F$12</f>
        <v>211.81359454</v>
      </c>
      <c r="T168" s="36">
        <f>SUMIFS(СВЦЭМ!$E$39:$E$782,СВЦЭМ!$A$39:$A$782,$A168,СВЦЭМ!$B$39:$B$782,T$155)+'СЕТ СН'!$F$12</f>
        <v>207.89153110000001</v>
      </c>
      <c r="U168" s="36">
        <f>SUMIFS(СВЦЭМ!$E$39:$E$782,СВЦЭМ!$A$39:$A$782,$A168,СВЦЭМ!$B$39:$B$782,U$155)+'СЕТ СН'!$F$12</f>
        <v>202.28715349000001</v>
      </c>
      <c r="V168" s="36">
        <f>SUMIFS(СВЦЭМ!$E$39:$E$782,СВЦЭМ!$A$39:$A$782,$A168,СВЦЭМ!$B$39:$B$782,V$155)+'СЕТ СН'!$F$12</f>
        <v>199.00436758000001</v>
      </c>
      <c r="W168" s="36">
        <f>SUMIFS(СВЦЭМ!$E$39:$E$782,СВЦЭМ!$A$39:$A$782,$A168,СВЦЭМ!$B$39:$B$782,W$155)+'СЕТ СН'!$F$12</f>
        <v>199.22630955</v>
      </c>
      <c r="X168" s="36">
        <f>SUMIFS(СВЦЭМ!$E$39:$E$782,СВЦЭМ!$A$39:$A$782,$A168,СВЦЭМ!$B$39:$B$782,X$155)+'СЕТ СН'!$F$12</f>
        <v>202.94432087000001</v>
      </c>
      <c r="Y168" s="36">
        <f>SUMIFS(СВЦЭМ!$E$39:$E$782,СВЦЭМ!$A$39:$A$782,$A168,СВЦЭМ!$B$39:$B$782,Y$155)+'СЕТ СН'!$F$12</f>
        <v>211.87151983000001</v>
      </c>
    </row>
    <row r="169" spans="1:25" ht="15.75" x14ac:dyDescent="0.2">
      <c r="A169" s="35">
        <f t="shared" si="4"/>
        <v>44330</v>
      </c>
      <c r="B169" s="36">
        <f>SUMIFS(СВЦЭМ!$E$39:$E$782,СВЦЭМ!$A$39:$A$782,$A169,СВЦЭМ!$B$39:$B$782,B$155)+'СЕТ СН'!$F$12</f>
        <v>218.66211224</v>
      </c>
      <c r="C169" s="36">
        <f>SUMIFS(СВЦЭМ!$E$39:$E$782,СВЦЭМ!$A$39:$A$782,$A169,СВЦЭМ!$B$39:$B$782,C$155)+'СЕТ СН'!$F$12</f>
        <v>222.79653485</v>
      </c>
      <c r="D169" s="36">
        <f>SUMIFS(СВЦЭМ!$E$39:$E$782,СВЦЭМ!$A$39:$A$782,$A169,СВЦЭМ!$B$39:$B$782,D$155)+'СЕТ СН'!$F$12</f>
        <v>227.68332215999999</v>
      </c>
      <c r="E169" s="36">
        <f>SUMIFS(СВЦЭМ!$E$39:$E$782,СВЦЭМ!$A$39:$A$782,$A169,СВЦЭМ!$B$39:$B$782,E$155)+'СЕТ СН'!$F$12</f>
        <v>229.85597874000001</v>
      </c>
      <c r="F169" s="36">
        <f>SUMIFS(СВЦЭМ!$E$39:$E$782,СВЦЭМ!$A$39:$A$782,$A169,СВЦЭМ!$B$39:$B$782,F$155)+'СЕТ СН'!$F$12</f>
        <v>233.03620269999999</v>
      </c>
      <c r="G169" s="36">
        <f>SUMIFS(СВЦЭМ!$E$39:$E$782,СВЦЭМ!$A$39:$A$782,$A169,СВЦЭМ!$B$39:$B$782,G$155)+'СЕТ СН'!$F$12</f>
        <v>228.17906055</v>
      </c>
      <c r="H169" s="36">
        <f>SUMIFS(СВЦЭМ!$E$39:$E$782,СВЦЭМ!$A$39:$A$782,$A169,СВЦЭМ!$B$39:$B$782,H$155)+'СЕТ СН'!$F$12</f>
        <v>216.38100535000001</v>
      </c>
      <c r="I169" s="36">
        <f>SUMIFS(СВЦЭМ!$E$39:$E$782,СВЦЭМ!$A$39:$A$782,$A169,СВЦЭМ!$B$39:$B$782,I$155)+'СЕТ СН'!$F$12</f>
        <v>202.26412927000001</v>
      </c>
      <c r="J169" s="36">
        <f>SUMIFS(СВЦЭМ!$E$39:$E$782,СВЦЭМ!$A$39:$A$782,$A169,СВЦЭМ!$B$39:$B$782,J$155)+'СЕТ СН'!$F$12</f>
        <v>193.89060155999999</v>
      </c>
      <c r="K169" s="36">
        <f>SUMIFS(СВЦЭМ!$E$39:$E$782,СВЦЭМ!$A$39:$A$782,$A169,СВЦЭМ!$B$39:$B$782,K$155)+'СЕТ СН'!$F$12</f>
        <v>188.37560839</v>
      </c>
      <c r="L169" s="36">
        <f>SUMIFS(СВЦЭМ!$E$39:$E$782,СВЦЭМ!$A$39:$A$782,$A169,СВЦЭМ!$B$39:$B$782,L$155)+'СЕТ СН'!$F$12</f>
        <v>185.04909434999999</v>
      </c>
      <c r="M169" s="36">
        <f>SUMIFS(СВЦЭМ!$E$39:$E$782,СВЦЭМ!$A$39:$A$782,$A169,СВЦЭМ!$B$39:$B$782,M$155)+'СЕТ СН'!$F$12</f>
        <v>188.17757609</v>
      </c>
      <c r="N169" s="36">
        <f>SUMIFS(СВЦЭМ!$E$39:$E$782,СВЦЭМ!$A$39:$A$782,$A169,СВЦЭМ!$B$39:$B$782,N$155)+'СЕТ СН'!$F$12</f>
        <v>195.24197869</v>
      </c>
      <c r="O169" s="36">
        <f>SUMIFS(СВЦЭМ!$E$39:$E$782,СВЦЭМ!$A$39:$A$782,$A169,СВЦЭМ!$B$39:$B$782,O$155)+'СЕТ СН'!$F$12</f>
        <v>196.68728075000001</v>
      </c>
      <c r="P169" s="36">
        <f>SUMIFS(СВЦЭМ!$E$39:$E$782,СВЦЭМ!$A$39:$A$782,$A169,СВЦЭМ!$B$39:$B$782,P$155)+'СЕТ СН'!$F$12</f>
        <v>199.33395861</v>
      </c>
      <c r="Q169" s="36">
        <f>SUMIFS(СВЦЭМ!$E$39:$E$782,СВЦЭМ!$A$39:$A$782,$A169,СВЦЭМ!$B$39:$B$782,Q$155)+'СЕТ СН'!$F$12</f>
        <v>202.83864195999999</v>
      </c>
      <c r="R169" s="36">
        <f>SUMIFS(СВЦЭМ!$E$39:$E$782,СВЦЭМ!$A$39:$A$782,$A169,СВЦЭМ!$B$39:$B$782,R$155)+'СЕТ СН'!$F$12</f>
        <v>202.53513606000001</v>
      </c>
      <c r="S169" s="36">
        <f>SUMIFS(СВЦЭМ!$E$39:$E$782,СВЦЭМ!$A$39:$A$782,$A169,СВЦЭМ!$B$39:$B$782,S$155)+'СЕТ СН'!$F$12</f>
        <v>204.85601797000001</v>
      </c>
      <c r="T169" s="36">
        <f>SUMIFS(СВЦЭМ!$E$39:$E$782,СВЦЭМ!$A$39:$A$782,$A169,СВЦЭМ!$B$39:$B$782,T$155)+'СЕТ СН'!$F$12</f>
        <v>201.40349508</v>
      </c>
      <c r="U169" s="36">
        <f>SUMIFS(СВЦЭМ!$E$39:$E$782,СВЦЭМ!$A$39:$A$782,$A169,СВЦЭМ!$B$39:$B$782,U$155)+'СЕТ СН'!$F$12</f>
        <v>199.31561324</v>
      </c>
      <c r="V169" s="36">
        <f>SUMIFS(СВЦЭМ!$E$39:$E$782,СВЦЭМ!$A$39:$A$782,$A169,СВЦЭМ!$B$39:$B$782,V$155)+'СЕТ СН'!$F$12</f>
        <v>203.13664544</v>
      </c>
      <c r="W169" s="36">
        <f>SUMIFS(СВЦЭМ!$E$39:$E$782,СВЦЭМ!$A$39:$A$782,$A169,СВЦЭМ!$B$39:$B$782,W$155)+'СЕТ СН'!$F$12</f>
        <v>203.45716149</v>
      </c>
      <c r="X169" s="36">
        <f>SUMIFS(СВЦЭМ!$E$39:$E$782,СВЦЭМ!$A$39:$A$782,$A169,СВЦЭМ!$B$39:$B$782,X$155)+'СЕТ СН'!$F$12</f>
        <v>204.48910705</v>
      </c>
      <c r="Y169" s="36">
        <f>SUMIFS(СВЦЭМ!$E$39:$E$782,СВЦЭМ!$A$39:$A$782,$A169,СВЦЭМ!$B$39:$B$782,Y$155)+'СЕТ СН'!$F$12</f>
        <v>207.39143598999999</v>
      </c>
    </row>
    <row r="170" spans="1:25" ht="15.75" x14ac:dyDescent="0.2">
      <c r="A170" s="35">
        <f t="shared" si="4"/>
        <v>44331</v>
      </c>
      <c r="B170" s="36">
        <f>SUMIFS(СВЦЭМ!$E$39:$E$782,СВЦЭМ!$A$39:$A$782,$A170,СВЦЭМ!$B$39:$B$782,B$155)+'СЕТ СН'!$F$12</f>
        <v>208.71602978999999</v>
      </c>
      <c r="C170" s="36">
        <f>SUMIFS(СВЦЭМ!$E$39:$E$782,СВЦЭМ!$A$39:$A$782,$A170,СВЦЭМ!$B$39:$B$782,C$155)+'СЕТ СН'!$F$12</f>
        <v>212.36728325000001</v>
      </c>
      <c r="D170" s="36">
        <f>SUMIFS(СВЦЭМ!$E$39:$E$782,СВЦЭМ!$A$39:$A$782,$A170,СВЦЭМ!$B$39:$B$782,D$155)+'СЕТ СН'!$F$12</f>
        <v>219.15801844000001</v>
      </c>
      <c r="E170" s="36">
        <f>SUMIFS(СВЦЭМ!$E$39:$E$782,СВЦЭМ!$A$39:$A$782,$A170,СВЦЭМ!$B$39:$B$782,E$155)+'СЕТ СН'!$F$12</f>
        <v>223.79257508000001</v>
      </c>
      <c r="F170" s="36">
        <f>SUMIFS(СВЦЭМ!$E$39:$E$782,СВЦЭМ!$A$39:$A$782,$A170,СВЦЭМ!$B$39:$B$782,F$155)+'СЕТ СН'!$F$12</f>
        <v>224.75069741999999</v>
      </c>
      <c r="G170" s="36">
        <f>SUMIFS(СВЦЭМ!$E$39:$E$782,СВЦЭМ!$A$39:$A$782,$A170,СВЦЭМ!$B$39:$B$782,G$155)+'СЕТ СН'!$F$12</f>
        <v>221.14599913999999</v>
      </c>
      <c r="H170" s="36">
        <f>SUMIFS(СВЦЭМ!$E$39:$E$782,СВЦЭМ!$A$39:$A$782,$A170,СВЦЭМ!$B$39:$B$782,H$155)+'СЕТ СН'!$F$12</f>
        <v>210.23291295000001</v>
      </c>
      <c r="I170" s="36">
        <f>SUMIFS(СВЦЭМ!$E$39:$E$782,СВЦЭМ!$A$39:$A$782,$A170,СВЦЭМ!$B$39:$B$782,I$155)+'СЕТ СН'!$F$12</f>
        <v>197.88656087000001</v>
      </c>
      <c r="J170" s="36">
        <f>SUMIFS(СВЦЭМ!$E$39:$E$782,СВЦЭМ!$A$39:$A$782,$A170,СВЦЭМ!$B$39:$B$782,J$155)+'СЕТ СН'!$F$12</f>
        <v>200.63103561</v>
      </c>
      <c r="K170" s="36">
        <f>SUMIFS(СВЦЭМ!$E$39:$E$782,СВЦЭМ!$A$39:$A$782,$A170,СВЦЭМ!$B$39:$B$782,K$155)+'СЕТ СН'!$F$12</f>
        <v>197.18614607000001</v>
      </c>
      <c r="L170" s="36">
        <f>SUMIFS(СВЦЭМ!$E$39:$E$782,СВЦЭМ!$A$39:$A$782,$A170,СВЦЭМ!$B$39:$B$782,L$155)+'СЕТ СН'!$F$12</f>
        <v>193.29978227999999</v>
      </c>
      <c r="M170" s="36">
        <f>SUMIFS(СВЦЭМ!$E$39:$E$782,СВЦЭМ!$A$39:$A$782,$A170,СВЦЭМ!$B$39:$B$782,M$155)+'СЕТ СН'!$F$12</f>
        <v>195.12008331000001</v>
      </c>
      <c r="N170" s="36">
        <f>SUMIFS(СВЦЭМ!$E$39:$E$782,СВЦЭМ!$A$39:$A$782,$A170,СВЦЭМ!$B$39:$B$782,N$155)+'СЕТ СН'!$F$12</f>
        <v>198.02872819000001</v>
      </c>
      <c r="O170" s="36">
        <f>SUMIFS(СВЦЭМ!$E$39:$E$782,СВЦЭМ!$A$39:$A$782,$A170,СВЦЭМ!$B$39:$B$782,O$155)+'СЕТ СН'!$F$12</f>
        <v>199.99678542999999</v>
      </c>
      <c r="P170" s="36">
        <f>SUMIFS(СВЦЭМ!$E$39:$E$782,СВЦЭМ!$A$39:$A$782,$A170,СВЦЭМ!$B$39:$B$782,P$155)+'СЕТ СН'!$F$12</f>
        <v>206.16581282000001</v>
      </c>
      <c r="Q170" s="36">
        <f>SUMIFS(СВЦЭМ!$E$39:$E$782,СВЦЭМ!$A$39:$A$782,$A170,СВЦЭМ!$B$39:$B$782,Q$155)+'СЕТ СН'!$F$12</f>
        <v>205.13270663</v>
      </c>
      <c r="R170" s="36">
        <f>SUMIFS(СВЦЭМ!$E$39:$E$782,СВЦЭМ!$A$39:$A$782,$A170,СВЦЭМ!$B$39:$B$782,R$155)+'СЕТ СН'!$F$12</f>
        <v>201.57424786999999</v>
      </c>
      <c r="S170" s="36">
        <f>SUMIFS(СВЦЭМ!$E$39:$E$782,СВЦЭМ!$A$39:$A$782,$A170,СВЦЭМ!$B$39:$B$782,S$155)+'СЕТ СН'!$F$12</f>
        <v>200.07749000999999</v>
      </c>
      <c r="T170" s="36">
        <f>SUMIFS(СВЦЭМ!$E$39:$E$782,СВЦЭМ!$A$39:$A$782,$A170,СВЦЭМ!$B$39:$B$782,T$155)+'СЕТ СН'!$F$12</f>
        <v>194.59755769</v>
      </c>
      <c r="U170" s="36">
        <f>SUMIFS(СВЦЭМ!$E$39:$E$782,СВЦЭМ!$A$39:$A$782,$A170,СВЦЭМ!$B$39:$B$782,U$155)+'СЕТ СН'!$F$12</f>
        <v>188.20535176000001</v>
      </c>
      <c r="V170" s="36">
        <f>SUMIFS(СВЦЭМ!$E$39:$E$782,СВЦЭМ!$A$39:$A$782,$A170,СВЦЭМ!$B$39:$B$782,V$155)+'СЕТ СН'!$F$12</f>
        <v>182.80047827000001</v>
      </c>
      <c r="W170" s="36">
        <f>SUMIFS(СВЦЭМ!$E$39:$E$782,СВЦЭМ!$A$39:$A$782,$A170,СВЦЭМ!$B$39:$B$782,W$155)+'СЕТ СН'!$F$12</f>
        <v>182.17668334000001</v>
      </c>
      <c r="X170" s="36">
        <f>SUMIFS(СВЦЭМ!$E$39:$E$782,СВЦЭМ!$A$39:$A$782,$A170,СВЦЭМ!$B$39:$B$782,X$155)+'СЕТ СН'!$F$12</f>
        <v>182.99951820999999</v>
      </c>
      <c r="Y170" s="36">
        <f>SUMIFS(СВЦЭМ!$E$39:$E$782,СВЦЭМ!$A$39:$A$782,$A170,СВЦЭМ!$B$39:$B$782,Y$155)+'СЕТ СН'!$F$12</f>
        <v>189.01856319000001</v>
      </c>
    </row>
    <row r="171" spans="1:25" ht="15.75" x14ac:dyDescent="0.2">
      <c r="A171" s="35">
        <f t="shared" si="4"/>
        <v>44332</v>
      </c>
      <c r="B171" s="36">
        <f>SUMIFS(СВЦЭМ!$E$39:$E$782,СВЦЭМ!$A$39:$A$782,$A171,СВЦЭМ!$B$39:$B$782,B$155)+'СЕТ СН'!$F$12</f>
        <v>189.64700031000001</v>
      </c>
      <c r="C171" s="36">
        <f>SUMIFS(СВЦЭМ!$E$39:$E$782,СВЦЭМ!$A$39:$A$782,$A171,СВЦЭМ!$B$39:$B$782,C$155)+'СЕТ СН'!$F$12</f>
        <v>189.14469417000001</v>
      </c>
      <c r="D171" s="36">
        <f>SUMIFS(СВЦЭМ!$E$39:$E$782,СВЦЭМ!$A$39:$A$782,$A171,СВЦЭМ!$B$39:$B$782,D$155)+'СЕТ СН'!$F$12</f>
        <v>185.74433094</v>
      </c>
      <c r="E171" s="36">
        <f>SUMIFS(СВЦЭМ!$E$39:$E$782,СВЦЭМ!$A$39:$A$782,$A171,СВЦЭМ!$B$39:$B$782,E$155)+'СЕТ СН'!$F$12</f>
        <v>185.00336157000001</v>
      </c>
      <c r="F171" s="36">
        <f>SUMIFS(СВЦЭМ!$E$39:$E$782,СВЦЭМ!$A$39:$A$782,$A171,СВЦЭМ!$B$39:$B$782,F$155)+'СЕТ СН'!$F$12</f>
        <v>183.96908363</v>
      </c>
      <c r="G171" s="36">
        <f>SUMIFS(СВЦЭМ!$E$39:$E$782,СВЦЭМ!$A$39:$A$782,$A171,СВЦЭМ!$B$39:$B$782,G$155)+'СЕТ СН'!$F$12</f>
        <v>183.9862718</v>
      </c>
      <c r="H171" s="36">
        <f>SUMIFS(СВЦЭМ!$E$39:$E$782,СВЦЭМ!$A$39:$A$782,$A171,СВЦЭМ!$B$39:$B$782,H$155)+'СЕТ СН'!$F$12</f>
        <v>186.28619332</v>
      </c>
      <c r="I171" s="36">
        <f>SUMIFS(СВЦЭМ!$E$39:$E$782,СВЦЭМ!$A$39:$A$782,$A171,СВЦЭМ!$B$39:$B$782,I$155)+'СЕТ СН'!$F$12</f>
        <v>182.11363885</v>
      </c>
      <c r="J171" s="36">
        <f>SUMIFS(СВЦЭМ!$E$39:$E$782,СВЦЭМ!$A$39:$A$782,$A171,СВЦЭМ!$B$39:$B$782,J$155)+'СЕТ СН'!$F$12</f>
        <v>175.32063896</v>
      </c>
      <c r="K171" s="36">
        <f>SUMIFS(СВЦЭМ!$E$39:$E$782,СВЦЭМ!$A$39:$A$782,$A171,СВЦЭМ!$B$39:$B$782,K$155)+'СЕТ СН'!$F$12</f>
        <v>183.61828528999999</v>
      </c>
      <c r="L171" s="36">
        <f>SUMIFS(СВЦЭМ!$E$39:$E$782,СВЦЭМ!$A$39:$A$782,$A171,СВЦЭМ!$B$39:$B$782,L$155)+'СЕТ СН'!$F$12</f>
        <v>186.98158022000001</v>
      </c>
      <c r="M171" s="36">
        <f>SUMIFS(СВЦЭМ!$E$39:$E$782,СВЦЭМ!$A$39:$A$782,$A171,СВЦЭМ!$B$39:$B$782,M$155)+'СЕТ СН'!$F$12</f>
        <v>187.11745934999999</v>
      </c>
      <c r="N171" s="36">
        <f>SUMIFS(СВЦЭМ!$E$39:$E$782,СВЦЭМ!$A$39:$A$782,$A171,СВЦЭМ!$B$39:$B$782,N$155)+'СЕТ СН'!$F$12</f>
        <v>184.70551383</v>
      </c>
      <c r="O171" s="36">
        <f>SUMIFS(СВЦЭМ!$E$39:$E$782,СВЦЭМ!$A$39:$A$782,$A171,СВЦЭМ!$B$39:$B$782,O$155)+'СЕТ СН'!$F$12</f>
        <v>181.12781588000001</v>
      </c>
      <c r="P171" s="36">
        <f>SUMIFS(СВЦЭМ!$E$39:$E$782,СВЦЭМ!$A$39:$A$782,$A171,СВЦЭМ!$B$39:$B$782,P$155)+'СЕТ СН'!$F$12</f>
        <v>181.62618592999999</v>
      </c>
      <c r="Q171" s="36">
        <f>SUMIFS(СВЦЭМ!$E$39:$E$782,СВЦЭМ!$A$39:$A$782,$A171,СВЦЭМ!$B$39:$B$782,Q$155)+'СЕТ СН'!$F$12</f>
        <v>179.97563604999999</v>
      </c>
      <c r="R171" s="36">
        <f>SUMIFS(СВЦЭМ!$E$39:$E$782,СВЦЭМ!$A$39:$A$782,$A171,СВЦЭМ!$B$39:$B$782,R$155)+'СЕТ СН'!$F$12</f>
        <v>177.88390816</v>
      </c>
      <c r="S171" s="36">
        <f>SUMIFS(СВЦЭМ!$E$39:$E$782,СВЦЭМ!$A$39:$A$782,$A171,СВЦЭМ!$B$39:$B$782,S$155)+'СЕТ СН'!$F$12</f>
        <v>180.72957812000001</v>
      </c>
      <c r="T171" s="36">
        <f>SUMIFS(СВЦЭМ!$E$39:$E$782,СВЦЭМ!$A$39:$A$782,$A171,СВЦЭМ!$B$39:$B$782,T$155)+'СЕТ СН'!$F$12</f>
        <v>184.34584905</v>
      </c>
      <c r="U171" s="36">
        <f>SUMIFS(СВЦЭМ!$E$39:$E$782,СВЦЭМ!$A$39:$A$782,$A171,СВЦЭМ!$B$39:$B$782,U$155)+'СЕТ СН'!$F$12</f>
        <v>185.18934365999999</v>
      </c>
      <c r="V171" s="36">
        <f>SUMIFS(СВЦЭМ!$E$39:$E$782,СВЦЭМ!$A$39:$A$782,$A171,СВЦЭМ!$B$39:$B$782,V$155)+'СЕТ СН'!$F$12</f>
        <v>176.56982628</v>
      </c>
      <c r="W171" s="36">
        <f>SUMIFS(СВЦЭМ!$E$39:$E$782,СВЦЭМ!$A$39:$A$782,$A171,СВЦЭМ!$B$39:$B$782,W$155)+'СЕТ СН'!$F$12</f>
        <v>175.95546216</v>
      </c>
      <c r="X171" s="36">
        <f>SUMIFS(СВЦЭМ!$E$39:$E$782,СВЦЭМ!$A$39:$A$782,$A171,СВЦЭМ!$B$39:$B$782,X$155)+'СЕТ СН'!$F$12</f>
        <v>174.95311839999999</v>
      </c>
      <c r="Y171" s="36">
        <f>SUMIFS(СВЦЭМ!$E$39:$E$782,СВЦЭМ!$A$39:$A$782,$A171,СВЦЭМ!$B$39:$B$782,Y$155)+'СЕТ СН'!$F$12</f>
        <v>171.36521078999999</v>
      </c>
    </row>
    <row r="172" spans="1:25" ht="15.75" x14ac:dyDescent="0.2">
      <c r="A172" s="35">
        <f t="shared" si="4"/>
        <v>44333</v>
      </c>
      <c r="B172" s="36">
        <f>SUMIFS(СВЦЭМ!$E$39:$E$782,СВЦЭМ!$A$39:$A$782,$A172,СВЦЭМ!$B$39:$B$782,B$155)+'СЕТ СН'!$F$12</f>
        <v>177.78728403</v>
      </c>
      <c r="C172" s="36">
        <f>SUMIFS(СВЦЭМ!$E$39:$E$782,СВЦЭМ!$A$39:$A$782,$A172,СВЦЭМ!$B$39:$B$782,C$155)+'СЕТ СН'!$F$12</f>
        <v>186.77073754</v>
      </c>
      <c r="D172" s="36">
        <f>SUMIFS(СВЦЭМ!$E$39:$E$782,СВЦЭМ!$A$39:$A$782,$A172,СВЦЭМ!$B$39:$B$782,D$155)+'СЕТ СН'!$F$12</f>
        <v>193.67594195999999</v>
      </c>
      <c r="E172" s="36">
        <f>SUMIFS(СВЦЭМ!$E$39:$E$782,СВЦЭМ!$A$39:$A$782,$A172,СВЦЭМ!$B$39:$B$782,E$155)+'СЕТ СН'!$F$12</f>
        <v>196.88514506999999</v>
      </c>
      <c r="F172" s="36">
        <f>SUMIFS(СВЦЭМ!$E$39:$E$782,СВЦЭМ!$A$39:$A$782,$A172,СВЦЭМ!$B$39:$B$782,F$155)+'СЕТ СН'!$F$12</f>
        <v>203.31716119000001</v>
      </c>
      <c r="G172" s="36">
        <f>SUMIFS(СВЦЭМ!$E$39:$E$782,СВЦЭМ!$A$39:$A$782,$A172,СВЦЭМ!$B$39:$B$782,G$155)+'СЕТ СН'!$F$12</f>
        <v>199.13097880000001</v>
      </c>
      <c r="H172" s="36">
        <f>SUMIFS(СВЦЭМ!$E$39:$E$782,СВЦЭМ!$A$39:$A$782,$A172,СВЦЭМ!$B$39:$B$782,H$155)+'СЕТ СН'!$F$12</f>
        <v>188.91617234</v>
      </c>
      <c r="I172" s="36">
        <f>SUMIFS(СВЦЭМ!$E$39:$E$782,СВЦЭМ!$A$39:$A$782,$A172,СВЦЭМ!$B$39:$B$782,I$155)+'СЕТ СН'!$F$12</f>
        <v>182.44882138</v>
      </c>
      <c r="J172" s="36">
        <f>SUMIFS(СВЦЭМ!$E$39:$E$782,СВЦЭМ!$A$39:$A$782,$A172,СВЦЭМ!$B$39:$B$782,J$155)+'СЕТ СН'!$F$12</f>
        <v>193.57372867999999</v>
      </c>
      <c r="K172" s="36">
        <f>SUMIFS(СВЦЭМ!$E$39:$E$782,СВЦЭМ!$A$39:$A$782,$A172,СВЦЭМ!$B$39:$B$782,K$155)+'СЕТ СН'!$F$12</f>
        <v>175.38171410999999</v>
      </c>
      <c r="L172" s="36">
        <f>SUMIFS(СВЦЭМ!$E$39:$E$782,СВЦЭМ!$A$39:$A$782,$A172,СВЦЭМ!$B$39:$B$782,L$155)+'СЕТ СН'!$F$12</f>
        <v>174.03511158000001</v>
      </c>
      <c r="M172" s="36">
        <f>SUMIFS(СВЦЭМ!$E$39:$E$782,СВЦЭМ!$A$39:$A$782,$A172,СВЦЭМ!$B$39:$B$782,M$155)+'СЕТ СН'!$F$12</f>
        <v>172.21797204999999</v>
      </c>
      <c r="N172" s="36">
        <f>SUMIFS(СВЦЭМ!$E$39:$E$782,СВЦЭМ!$A$39:$A$782,$A172,СВЦЭМ!$B$39:$B$782,N$155)+'СЕТ СН'!$F$12</f>
        <v>170.39191413</v>
      </c>
      <c r="O172" s="36">
        <f>SUMIFS(СВЦЭМ!$E$39:$E$782,СВЦЭМ!$A$39:$A$782,$A172,СВЦЭМ!$B$39:$B$782,O$155)+'СЕТ СН'!$F$12</f>
        <v>170.76644006000001</v>
      </c>
      <c r="P172" s="36">
        <f>SUMIFS(СВЦЭМ!$E$39:$E$782,СВЦЭМ!$A$39:$A$782,$A172,СВЦЭМ!$B$39:$B$782,P$155)+'СЕТ СН'!$F$12</f>
        <v>174.62941878999999</v>
      </c>
      <c r="Q172" s="36">
        <f>SUMIFS(СВЦЭМ!$E$39:$E$782,СВЦЭМ!$A$39:$A$782,$A172,СВЦЭМ!$B$39:$B$782,Q$155)+'СЕТ СН'!$F$12</f>
        <v>177.12582316999999</v>
      </c>
      <c r="R172" s="36">
        <f>SUMIFS(СВЦЭМ!$E$39:$E$782,СВЦЭМ!$A$39:$A$782,$A172,СВЦЭМ!$B$39:$B$782,R$155)+'СЕТ СН'!$F$12</f>
        <v>177.39324352</v>
      </c>
      <c r="S172" s="36">
        <f>SUMIFS(СВЦЭМ!$E$39:$E$782,СВЦЭМ!$A$39:$A$782,$A172,СВЦЭМ!$B$39:$B$782,S$155)+'СЕТ СН'!$F$12</f>
        <v>178.46467006</v>
      </c>
      <c r="T172" s="36">
        <f>SUMIFS(СВЦЭМ!$E$39:$E$782,СВЦЭМ!$A$39:$A$782,$A172,СВЦЭМ!$B$39:$B$782,T$155)+'СЕТ СН'!$F$12</f>
        <v>177.54324793999999</v>
      </c>
      <c r="U172" s="36">
        <f>SUMIFS(СВЦЭМ!$E$39:$E$782,СВЦЭМ!$A$39:$A$782,$A172,СВЦЭМ!$B$39:$B$782,U$155)+'СЕТ СН'!$F$12</f>
        <v>177.24299038999999</v>
      </c>
      <c r="V172" s="36">
        <f>SUMIFS(СВЦЭМ!$E$39:$E$782,СВЦЭМ!$A$39:$A$782,$A172,СВЦЭМ!$B$39:$B$782,V$155)+'СЕТ СН'!$F$12</f>
        <v>170.85855745000001</v>
      </c>
      <c r="W172" s="36">
        <f>SUMIFS(СВЦЭМ!$E$39:$E$782,СВЦЭМ!$A$39:$A$782,$A172,СВЦЭМ!$B$39:$B$782,W$155)+'СЕТ СН'!$F$12</f>
        <v>171.28672358</v>
      </c>
      <c r="X172" s="36">
        <f>SUMIFS(СВЦЭМ!$E$39:$E$782,СВЦЭМ!$A$39:$A$782,$A172,СВЦЭМ!$B$39:$B$782,X$155)+'СЕТ СН'!$F$12</f>
        <v>169.46575582</v>
      </c>
      <c r="Y172" s="36">
        <f>SUMIFS(СВЦЭМ!$E$39:$E$782,СВЦЭМ!$A$39:$A$782,$A172,СВЦЭМ!$B$39:$B$782,Y$155)+'СЕТ СН'!$F$12</f>
        <v>172.86835790000001</v>
      </c>
    </row>
    <row r="173" spans="1:25" ht="15.75" x14ac:dyDescent="0.2">
      <c r="A173" s="35">
        <f t="shared" si="4"/>
        <v>44334</v>
      </c>
      <c r="B173" s="36">
        <f>SUMIFS(СВЦЭМ!$E$39:$E$782,СВЦЭМ!$A$39:$A$782,$A173,СВЦЭМ!$B$39:$B$782,B$155)+'СЕТ СН'!$F$12</f>
        <v>178.67474483000001</v>
      </c>
      <c r="C173" s="36">
        <f>SUMIFS(СВЦЭМ!$E$39:$E$782,СВЦЭМ!$A$39:$A$782,$A173,СВЦЭМ!$B$39:$B$782,C$155)+'СЕТ СН'!$F$12</f>
        <v>185.83347487</v>
      </c>
      <c r="D173" s="36">
        <f>SUMIFS(СВЦЭМ!$E$39:$E$782,СВЦЭМ!$A$39:$A$782,$A173,СВЦЭМ!$B$39:$B$782,D$155)+'СЕТ СН'!$F$12</f>
        <v>191.25037194000001</v>
      </c>
      <c r="E173" s="36">
        <f>SUMIFS(СВЦЭМ!$E$39:$E$782,СВЦЭМ!$A$39:$A$782,$A173,СВЦЭМ!$B$39:$B$782,E$155)+'СЕТ СН'!$F$12</f>
        <v>194.29524635999999</v>
      </c>
      <c r="F173" s="36">
        <f>SUMIFS(СВЦЭМ!$E$39:$E$782,СВЦЭМ!$A$39:$A$782,$A173,СВЦЭМ!$B$39:$B$782,F$155)+'СЕТ СН'!$F$12</f>
        <v>194.14194280000001</v>
      </c>
      <c r="G173" s="36">
        <f>SUMIFS(СВЦЭМ!$E$39:$E$782,СВЦЭМ!$A$39:$A$782,$A173,СВЦЭМ!$B$39:$B$782,G$155)+'СЕТ СН'!$F$12</f>
        <v>190.84411198000001</v>
      </c>
      <c r="H173" s="36">
        <f>SUMIFS(СВЦЭМ!$E$39:$E$782,СВЦЭМ!$A$39:$A$782,$A173,СВЦЭМ!$B$39:$B$782,H$155)+'СЕТ СН'!$F$12</f>
        <v>181.48707415000001</v>
      </c>
      <c r="I173" s="36">
        <f>SUMIFS(СВЦЭМ!$E$39:$E$782,СВЦЭМ!$A$39:$A$782,$A173,СВЦЭМ!$B$39:$B$782,I$155)+'СЕТ СН'!$F$12</f>
        <v>176.76415378999999</v>
      </c>
      <c r="J173" s="36">
        <f>SUMIFS(СВЦЭМ!$E$39:$E$782,СВЦЭМ!$A$39:$A$782,$A173,СВЦЭМ!$B$39:$B$782,J$155)+'СЕТ СН'!$F$12</f>
        <v>169.48757241999999</v>
      </c>
      <c r="K173" s="36">
        <f>SUMIFS(СВЦЭМ!$E$39:$E$782,СВЦЭМ!$A$39:$A$782,$A173,СВЦЭМ!$B$39:$B$782,K$155)+'СЕТ СН'!$F$12</f>
        <v>166.76183542000001</v>
      </c>
      <c r="L173" s="36">
        <f>SUMIFS(СВЦЭМ!$E$39:$E$782,СВЦЭМ!$A$39:$A$782,$A173,СВЦЭМ!$B$39:$B$782,L$155)+'СЕТ СН'!$F$12</f>
        <v>164.91466955000001</v>
      </c>
      <c r="M173" s="36">
        <f>SUMIFS(СВЦЭМ!$E$39:$E$782,СВЦЭМ!$A$39:$A$782,$A173,СВЦЭМ!$B$39:$B$782,M$155)+'СЕТ СН'!$F$12</f>
        <v>168.16328833</v>
      </c>
      <c r="N173" s="36">
        <f>SUMIFS(СВЦЭМ!$E$39:$E$782,СВЦЭМ!$A$39:$A$782,$A173,СВЦЭМ!$B$39:$B$782,N$155)+'СЕТ СН'!$F$12</f>
        <v>170.19341754000001</v>
      </c>
      <c r="O173" s="36">
        <f>SUMIFS(СВЦЭМ!$E$39:$E$782,СВЦЭМ!$A$39:$A$782,$A173,СВЦЭМ!$B$39:$B$782,O$155)+'СЕТ СН'!$F$12</f>
        <v>176.97179159000001</v>
      </c>
      <c r="P173" s="36">
        <f>SUMIFS(СВЦЭМ!$E$39:$E$782,СВЦЭМ!$A$39:$A$782,$A173,СВЦЭМ!$B$39:$B$782,P$155)+'СЕТ СН'!$F$12</f>
        <v>178.98634963999999</v>
      </c>
      <c r="Q173" s="36">
        <f>SUMIFS(СВЦЭМ!$E$39:$E$782,СВЦЭМ!$A$39:$A$782,$A173,СВЦЭМ!$B$39:$B$782,Q$155)+'СЕТ СН'!$F$12</f>
        <v>179.61620110000001</v>
      </c>
      <c r="R173" s="36">
        <f>SUMIFS(СВЦЭМ!$E$39:$E$782,СВЦЭМ!$A$39:$A$782,$A173,СВЦЭМ!$B$39:$B$782,R$155)+'СЕТ СН'!$F$12</f>
        <v>179.19364653</v>
      </c>
      <c r="S173" s="36">
        <f>SUMIFS(СВЦЭМ!$E$39:$E$782,СВЦЭМ!$A$39:$A$782,$A173,СВЦЭМ!$B$39:$B$782,S$155)+'СЕТ СН'!$F$12</f>
        <v>177.97429378000001</v>
      </c>
      <c r="T173" s="36">
        <f>SUMIFS(СВЦЭМ!$E$39:$E$782,СВЦЭМ!$A$39:$A$782,$A173,СВЦЭМ!$B$39:$B$782,T$155)+'СЕТ СН'!$F$12</f>
        <v>176.79496702</v>
      </c>
      <c r="U173" s="36">
        <f>SUMIFS(СВЦЭМ!$E$39:$E$782,СВЦЭМ!$A$39:$A$782,$A173,СВЦЭМ!$B$39:$B$782,U$155)+'СЕТ СН'!$F$12</f>
        <v>173.46446635999999</v>
      </c>
      <c r="V173" s="36">
        <f>SUMIFS(СВЦЭМ!$E$39:$E$782,СВЦЭМ!$A$39:$A$782,$A173,СВЦЭМ!$B$39:$B$782,V$155)+'СЕТ СН'!$F$12</f>
        <v>167.83813319000001</v>
      </c>
      <c r="W173" s="36">
        <f>SUMIFS(СВЦЭМ!$E$39:$E$782,СВЦЭМ!$A$39:$A$782,$A173,СВЦЭМ!$B$39:$B$782,W$155)+'СЕТ СН'!$F$12</f>
        <v>166.85938350000001</v>
      </c>
      <c r="X173" s="36">
        <f>SUMIFS(СВЦЭМ!$E$39:$E$782,СВЦЭМ!$A$39:$A$782,$A173,СВЦЭМ!$B$39:$B$782,X$155)+'СЕТ СН'!$F$12</f>
        <v>171.12858406000001</v>
      </c>
      <c r="Y173" s="36">
        <f>SUMIFS(СВЦЭМ!$E$39:$E$782,СВЦЭМ!$A$39:$A$782,$A173,СВЦЭМ!$B$39:$B$782,Y$155)+'СЕТ СН'!$F$12</f>
        <v>180.29701392000001</v>
      </c>
    </row>
    <row r="174" spans="1:25" ht="15.75" x14ac:dyDescent="0.2">
      <c r="A174" s="35">
        <f t="shared" si="4"/>
        <v>44335</v>
      </c>
      <c r="B174" s="36">
        <f>SUMIFS(СВЦЭМ!$E$39:$E$782,СВЦЭМ!$A$39:$A$782,$A174,СВЦЭМ!$B$39:$B$782,B$155)+'СЕТ СН'!$F$12</f>
        <v>191.42831518</v>
      </c>
      <c r="C174" s="36">
        <f>SUMIFS(СВЦЭМ!$E$39:$E$782,СВЦЭМ!$A$39:$A$782,$A174,СВЦЭМ!$B$39:$B$782,C$155)+'СЕТ СН'!$F$12</f>
        <v>194.28782175000001</v>
      </c>
      <c r="D174" s="36">
        <f>SUMIFS(СВЦЭМ!$E$39:$E$782,СВЦЭМ!$A$39:$A$782,$A174,СВЦЭМ!$B$39:$B$782,D$155)+'СЕТ СН'!$F$12</f>
        <v>198.05061147000001</v>
      </c>
      <c r="E174" s="36">
        <f>SUMIFS(СВЦЭМ!$E$39:$E$782,СВЦЭМ!$A$39:$A$782,$A174,СВЦЭМ!$B$39:$B$782,E$155)+'СЕТ СН'!$F$12</f>
        <v>202.04176649999999</v>
      </c>
      <c r="F174" s="36">
        <f>SUMIFS(СВЦЭМ!$E$39:$E$782,СВЦЭМ!$A$39:$A$782,$A174,СВЦЭМ!$B$39:$B$782,F$155)+'СЕТ СН'!$F$12</f>
        <v>201.85126589000001</v>
      </c>
      <c r="G174" s="36">
        <f>SUMIFS(СВЦЭМ!$E$39:$E$782,СВЦЭМ!$A$39:$A$782,$A174,СВЦЭМ!$B$39:$B$782,G$155)+'СЕТ СН'!$F$12</f>
        <v>199.43221029</v>
      </c>
      <c r="H174" s="36">
        <f>SUMIFS(СВЦЭМ!$E$39:$E$782,СВЦЭМ!$A$39:$A$782,$A174,СВЦЭМ!$B$39:$B$782,H$155)+'СЕТ СН'!$F$12</f>
        <v>188.94885278000001</v>
      </c>
      <c r="I174" s="36">
        <f>SUMIFS(СВЦЭМ!$E$39:$E$782,СВЦЭМ!$A$39:$A$782,$A174,СВЦЭМ!$B$39:$B$782,I$155)+'СЕТ СН'!$F$12</f>
        <v>180.09974989</v>
      </c>
      <c r="J174" s="36">
        <f>SUMIFS(СВЦЭМ!$E$39:$E$782,СВЦЭМ!$A$39:$A$782,$A174,СВЦЭМ!$B$39:$B$782,J$155)+'СЕТ СН'!$F$12</f>
        <v>176.90939599000001</v>
      </c>
      <c r="K174" s="36">
        <f>SUMIFS(СВЦЭМ!$E$39:$E$782,СВЦЭМ!$A$39:$A$782,$A174,СВЦЭМ!$B$39:$B$782,K$155)+'СЕТ СН'!$F$12</f>
        <v>175.44961402999999</v>
      </c>
      <c r="L174" s="36">
        <f>SUMIFS(СВЦЭМ!$E$39:$E$782,СВЦЭМ!$A$39:$A$782,$A174,СВЦЭМ!$B$39:$B$782,L$155)+'СЕТ СН'!$F$12</f>
        <v>176.63795450999999</v>
      </c>
      <c r="M174" s="36">
        <f>SUMIFS(СВЦЭМ!$E$39:$E$782,СВЦЭМ!$A$39:$A$782,$A174,СВЦЭМ!$B$39:$B$782,M$155)+'СЕТ СН'!$F$12</f>
        <v>182.68853655000001</v>
      </c>
      <c r="N174" s="36">
        <f>SUMIFS(СВЦЭМ!$E$39:$E$782,СВЦЭМ!$A$39:$A$782,$A174,СВЦЭМ!$B$39:$B$782,N$155)+'СЕТ СН'!$F$12</f>
        <v>191.56567827999999</v>
      </c>
      <c r="O174" s="36">
        <f>SUMIFS(СВЦЭМ!$E$39:$E$782,СВЦЭМ!$A$39:$A$782,$A174,СВЦЭМ!$B$39:$B$782,O$155)+'СЕТ СН'!$F$12</f>
        <v>200.07848496</v>
      </c>
      <c r="P174" s="36">
        <f>SUMIFS(СВЦЭМ!$E$39:$E$782,СВЦЭМ!$A$39:$A$782,$A174,СВЦЭМ!$B$39:$B$782,P$155)+'СЕТ СН'!$F$12</f>
        <v>201.51469512</v>
      </c>
      <c r="Q174" s="36">
        <f>SUMIFS(СВЦЭМ!$E$39:$E$782,СВЦЭМ!$A$39:$A$782,$A174,СВЦЭМ!$B$39:$B$782,Q$155)+'СЕТ СН'!$F$12</f>
        <v>200.12210143999999</v>
      </c>
      <c r="R174" s="36">
        <f>SUMIFS(СВЦЭМ!$E$39:$E$782,СВЦЭМ!$A$39:$A$782,$A174,СВЦЭМ!$B$39:$B$782,R$155)+'СЕТ СН'!$F$12</f>
        <v>195.91050701</v>
      </c>
      <c r="S174" s="36">
        <f>SUMIFS(СВЦЭМ!$E$39:$E$782,СВЦЭМ!$A$39:$A$782,$A174,СВЦЭМ!$B$39:$B$782,S$155)+'СЕТ СН'!$F$12</f>
        <v>190.48465869</v>
      </c>
      <c r="T174" s="36">
        <f>SUMIFS(СВЦЭМ!$E$39:$E$782,СВЦЭМ!$A$39:$A$782,$A174,СВЦЭМ!$B$39:$B$782,T$155)+'СЕТ СН'!$F$12</f>
        <v>185.36198379000001</v>
      </c>
      <c r="U174" s="36">
        <f>SUMIFS(СВЦЭМ!$E$39:$E$782,СВЦЭМ!$A$39:$A$782,$A174,СВЦЭМ!$B$39:$B$782,U$155)+'СЕТ СН'!$F$12</f>
        <v>182.59824067</v>
      </c>
      <c r="V174" s="36">
        <f>SUMIFS(СВЦЭМ!$E$39:$E$782,СВЦЭМ!$A$39:$A$782,$A174,СВЦЭМ!$B$39:$B$782,V$155)+'СЕТ СН'!$F$12</f>
        <v>176.8850137</v>
      </c>
      <c r="W174" s="36">
        <f>SUMIFS(СВЦЭМ!$E$39:$E$782,СВЦЭМ!$A$39:$A$782,$A174,СВЦЭМ!$B$39:$B$782,W$155)+'СЕТ СН'!$F$12</f>
        <v>171.75909224</v>
      </c>
      <c r="X174" s="36">
        <f>SUMIFS(СВЦЭМ!$E$39:$E$782,СВЦЭМ!$A$39:$A$782,$A174,СВЦЭМ!$B$39:$B$782,X$155)+'СЕТ СН'!$F$12</f>
        <v>165.07396872999999</v>
      </c>
      <c r="Y174" s="36">
        <f>SUMIFS(СВЦЭМ!$E$39:$E$782,СВЦЭМ!$A$39:$A$782,$A174,СВЦЭМ!$B$39:$B$782,Y$155)+'СЕТ СН'!$F$12</f>
        <v>177.46586235000001</v>
      </c>
    </row>
    <row r="175" spans="1:25" ht="15.75" x14ac:dyDescent="0.2">
      <c r="A175" s="35">
        <f t="shared" si="4"/>
        <v>44336</v>
      </c>
      <c r="B175" s="36">
        <f>SUMIFS(СВЦЭМ!$E$39:$E$782,СВЦЭМ!$A$39:$A$782,$A175,СВЦЭМ!$B$39:$B$782,B$155)+'СЕТ СН'!$F$12</f>
        <v>194.16452545000001</v>
      </c>
      <c r="C175" s="36">
        <f>SUMIFS(СВЦЭМ!$E$39:$E$782,СВЦЭМ!$A$39:$A$782,$A175,СВЦЭМ!$B$39:$B$782,C$155)+'СЕТ СН'!$F$12</f>
        <v>201.72762344</v>
      </c>
      <c r="D175" s="36">
        <f>SUMIFS(СВЦЭМ!$E$39:$E$782,СВЦЭМ!$A$39:$A$782,$A175,СВЦЭМ!$B$39:$B$782,D$155)+'СЕТ СН'!$F$12</f>
        <v>203.08238691</v>
      </c>
      <c r="E175" s="36">
        <f>SUMIFS(СВЦЭМ!$E$39:$E$782,СВЦЭМ!$A$39:$A$782,$A175,СВЦЭМ!$B$39:$B$782,E$155)+'СЕТ СН'!$F$12</f>
        <v>205.41079295</v>
      </c>
      <c r="F175" s="36">
        <f>SUMIFS(СВЦЭМ!$E$39:$E$782,СВЦЭМ!$A$39:$A$782,$A175,СВЦЭМ!$B$39:$B$782,F$155)+'СЕТ СН'!$F$12</f>
        <v>207.99595353000001</v>
      </c>
      <c r="G175" s="36">
        <f>SUMIFS(СВЦЭМ!$E$39:$E$782,СВЦЭМ!$A$39:$A$782,$A175,СВЦЭМ!$B$39:$B$782,G$155)+'СЕТ СН'!$F$12</f>
        <v>203.57932647000001</v>
      </c>
      <c r="H175" s="36">
        <f>SUMIFS(СВЦЭМ!$E$39:$E$782,СВЦЭМ!$A$39:$A$782,$A175,СВЦЭМ!$B$39:$B$782,H$155)+'СЕТ СН'!$F$12</f>
        <v>197.98991176999999</v>
      </c>
      <c r="I175" s="36">
        <f>SUMIFS(СВЦЭМ!$E$39:$E$782,СВЦЭМ!$A$39:$A$782,$A175,СВЦЭМ!$B$39:$B$782,I$155)+'СЕТ СН'!$F$12</f>
        <v>182.99690988</v>
      </c>
      <c r="J175" s="36">
        <f>SUMIFS(СВЦЭМ!$E$39:$E$782,СВЦЭМ!$A$39:$A$782,$A175,СВЦЭМ!$B$39:$B$782,J$155)+'СЕТ СН'!$F$12</f>
        <v>168.92737138000001</v>
      </c>
      <c r="K175" s="36">
        <f>SUMIFS(СВЦЭМ!$E$39:$E$782,СВЦЭМ!$A$39:$A$782,$A175,СВЦЭМ!$B$39:$B$782,K$155)+'СЕТ СН'!$F$12</f>
        <v>162.45561606000001</v>
      </c>
      <c r="L175" s="36">
        <f>SUMIFS(СВЦЭМ!$E$39:$E$782,СВЦЭМ!$A$39:$A$782,$A175,СВЦЭМ!$B$39:$B$782,L$155)+'СЕТ СН'!$F$12</f>
        <v>162.64109970000001</v>
      </c>
      <c r="M175" s="36">
        <f>SUMIFS(СВЦЭМ!$E$39:$E$782,СВЦЭМ!$A$39:$A$782,$A175,СВЦЭМ!$B$39:$B$782,M$155)+'СЕТ СН'!$F$12</f>
        <v>161.33843150999999</v>
      </c>
      <c r="N175" s="36">
        <f>SUMIFS(СВЦЭМ!$E$39:$E$782,СВЦЭМ!$A$39:$A$782,$A175,СВЦЭМ!$B$39:$B$782,N$155)+'СЕТ СН'!$F$12</f>
        <v>170.65668348</v>
      </c>
      <c r="O175" s="36">
        <f>SUMIFS(СВЦЭМ!$E$39:$E$782,СВЦЭМ!$A$39:$A$782,$A175,СВЦЭМ!$B$39:$B$782,O$155)+'СЕТ СН'!$F$12</f>
        <v>177.94768941999999</v>
      </c>
      <c r="P175" s="36">
        <f>SUMIFS(СВЦЭМ!$E$39:$E$782,СВЦЭМ!$A$39:$A$782,$A175,СВЦЭМ!$B$39:$B$782,P$155)+'СЕТ СН'!$F$12</f>
        <v>181.54196368999999</v>
      </c>
      <c r="Q175" s="36">
        <f>SUMIFS(СВЦЭМ!$E$39:$E$782,СВЦЭМ!$A$39:$A$782,$A175,СВЦЭМ!$B$39:$B$782,Q$155)+'СЕТ СН'!$F$12</f>
        <v>182.54766863</v>
      </c>
      <c r="R175" s="36">
        <f>SUMIFS(СВЦЭМ!$E$39:$E$782,СВЦЭМ!$A$39:$A$782,$A175,СВЦЭМ!$B$39:$B$782,R$155)+'СЕТ СН'!$F$12</f>
        <v>180.81409123</v>
      </c>
      <c r="S175" s="36">
        <f>SUMIFS(СВЦЭМ!$E$39:$E$782,СВЦЭМ!$A$39:$A$782,$A175,СВЦЭМ!$B$39:$B$782,S$155)+'СЕТ СН'!$F$12</f>
        <v>177.27861960000001</v>
      </c>
      <c r="T175" s="36">
        <f>SUMIFS(СВЦЭМ!$E$39:$E$782,СВЦЭМ!$A$39:$A$782,$A175,СВЦЭМ!$B$39:$B$782,T$155)+'СЕТ СН'!$F$12</f>
        <v>168.03745622</v>
      </c>
      <c r="U175" s="36">
        <f>SUMIFS(СВЦЭМ!$E$39:$E$782,СВЦЭМ!$A$39:$A$782,$A175,СВЦЭМ!$B$39:$B$782,U$155)+'СЕТ СН'!$F$12</f>
        <v>166.77280873999999</v>
      </c>
      <c r="V175" s="36">
        <f>SUMIFS(СВЦЭМ!$E$39:$E$782,СВЦЭМ!$A$39:$A$782,$A175,СВЦЭМ!$B$39:$B$782,V$155)+'СЕТ СН'!$F$12</f>
        <v>169.27993791</v>
      </c>
      <c r="W175" s="36">
        <f>SUMIFS(СВЦЭМ!$E$39:$E$782,СВЦЭМ!$A$39:$A$782,$A175,СВЦЭМ!$B$39:$B$782,W$155)+'СЕТ СН'!$F$12</f>
        <v>174.13703705</v>
      </c>
      <c r="X175" s="36">
        <f>SUMIFS(СВЦЭМ!$E$39:$E$782,СВЦЭМ!$A$39:$A$782,$A175,СВЦЭМ!$B$39:$B$782,X$155)+'СЕТ СН'!$F$12</f>
        <v>169.75314473</v>
      </c>
      <c r="Y175" s="36">
        <f>SUMIFS(СВЦЭМ!$E$39:$E$782,СВЦЭМ!$A$39:$A$782,$A175,СВЦЭМ!$B$39:$B$782,Y$155)+'СЕТ СН'!$F$12</f>
        <v>163.3800243</v>
      </c>
    </row>
    <row r="176" spans="1:25" ht="15.75" x14ac:dyDescent="0.2">
      <c r="A176" s="35">
        <f t="shared" si="4"/>
        <v>44337</v>
      </c>
      <c r="B176" s="36">
        <f>SUMIFS(СВЦЭМ!$E$39:$E$782,СВЦЭМ!$A$39:$A$782,$A176,СВЦЭМ!$B$39:$B$782,B$155)+'СЕТ СН'!$F$12</f>
        <v>168.67808525999999</v>
      </c>
      <c r="C176" s="36">
        <f>SUMIFS(СВЦЭМ!$E$39:$E$782,СВЦЭМ!$A$39:$A$782,$A176,СВЦЭМ!$B$39:$B$782,C$155)+'СЕТ СН'!$F$12</f>
        <v>182.88043701000001</v>
      </c>
      <c r="D176" s="36">
        <f>SUMIFS(СВЦЭМ!$E$39:$E$782,СВЦЭМ!$A$39:$A$782,$A176,СВЦЭМ!$B$39:$B$782,D$155)+'СЕТ СН'!$F$12</f>
        <v>191.43343100999999</v>
      </c>
      <c r="E176" s="36">
        <f>SUMIFS(СВЦЭМ!$E$39:$E$782,СВЦЭМ!$A$39:$A$782,$A176,СВЦЭМ!$B$39:$B$782,E$155)+'СЕТ СН'!$F$12</f>
        <v>189.68203647000001</v>
      </c>
      <c r="F176" s="36">
        <f>SUMIFS(СВЦЭМ!$E$39:$E$782,СВЦЭМ!$A$39:$A$782,$A176,СВЦЭМ!$B$39:$B$782,F$155)+'СЕТ СН'!$F$12</f>
        <v>194.78470365999999</v>
      </c>
      <c r="G176" s="36">
        <f>SUMIFS(СВЦЭМ!$E$39:$E$782,СВЦЭМ!$A$39:$A$782,$A176,СВЦЭМ!$B$39:$B$782,G$155)+'СЕТ СН'!$F$12</f>
        <v>195.46506375000001</v>
      </c>
      <c r="H176" s="36">
        <f>SUMIFS(СВЦЭМ!$E$39:$E$782,СВЦЭМ!$A$39:$A$782,$A176,СВЦЭМ!$B$39:$B$782,H$155)+'СЕТ СН'!$F$12</f>
        <v>189.23401565</v>
      </c>
      <c r="I176" s="36">
        <f>SUMIFS(СВЦЭМ!$E$39:$E$782,СВЦЭМ!$A$39:$A$782,$A176,СВЦЭМ!$B$39:$B$782,I$155)+'СЕТ СН'!$F$12</f>
        <v>178.89611579000001</v>
      </c>
      <c r="J176" s="36">
        <f>SUMIFS(СВЦЭМ!$E$39:$E$782,СВЦЭМ!$A$39:$A$782,$A176,СВЦЭМ!$B$39:$B$782,J$155)+'СЕТ СН'!$F$12</f>
        <v>168.42658446999999</v>
      </c>
      <c r="K176" s="36">
        <f>SUMIFS(СВЦЭМ!$E$39:$E$782,СВЦЭМ!$A$39:$A$782,$A176,СВЦЭМ!$B$39:$B$782,K$155)+'СЕТ СН'!$F$12</f>
        <v>157.87714442000001</v>
      </c>
      <c r="L176" s="36">
        <f>SUMIFS(СВЦЭМ!$E$39:$E$782,СВЦЭМ!$A$39:$A$782,$A176,СВЦЭМ!$B$39:$B$782,L$155)+'СЕТ СН'!$F$12</f>
        <v>157.05989969999999</v>
      </c>
      <c r="M176" s="36">
        <f>SUMIFS(СВЦЭМ!$E$39:$E$782,СВЦЭМ!$A$39:$A$782,$A176,СВЦЭМ!$B$39:$B$782,M$155)+'СЕТ СН'!$F$12</f>
        <v>162.57081553</v>
      </c>
      <c r="N176" s="36">
        <f>SUMIFS(СВЦЭМ!$E$39:$E$782,СВЦЭМ!$A$39:$A$782,$A176,СВЦЭМ!$B$39:$B$782,N$155)+'СЕТ СН'!$F$12</f>
        <v>176.19330941000001</v>
      </c>
      <c r="O176" s="36">
        <f>SUMIFS(СВЦЭМ!$E$39:$E$782,СВЦЭМ!$A$39:$A$782,$A176,СВЦЭМ!$B$39:$B$782,O$155)+'СЕТ СН'!$F$12</f>
        <v>184.64629153999999</v>
      </c>
      <c r="P176" s="36">
        <f>SUMIFS(СВЦЭМ!$E$39:$E$782,СВЦЭМ!$A$39:$A$782,$A176,СВЦЭМ!$B$39:$B$782,P$155)+'СЕТ СН'!$F$12</f>
        <v>186.07723856000001</v>
      </c>
      <c r="Q176" s="36">
        <f>SUMIFS(СВЦЭМ!$E$39:$E$782,СВЦЭМ!$A$39:$A$782,$A176,СВЦЭМ!$B$39:$B$782,Q$155)+'СЕТ СН'!$F$12</f>
        <v>185.07342061</v>
      </c>
      <c r="R176" s="36">
        <f>SUMIFS(СВЦЭМ!$E$39:$E$782,СВЦЭМ!$A$39:$A$782,$A176,СВЦЭМ!$B$39:$B$782,R$155)+'СЕТ СН'!$F$12</f>
        <v>182.65394732999999</v>
      </c>
      <c r="S176" s="36">
        <f>SUMIFS(СВЦЭМ!$E$39:$E$782,СВЦЭМ!$A$39:$A$782,$A176,СВЦЭМ!$B$39:$B$782,S$155)+'СЕТ СН'!$F$12</f>
        <v>180.45653279999999</v>
      </c>
      <c r="T176" s="36">
        <f>SUMIFS(СВЦЭМ!$E$39:$E$782,СВЦЭМ!$A$39:$A$782,$A176,СВЦЭМ!$B$39:$B$782,T$155)+'СЕТ СН'!$F$12</f>
        <v>171.47067104999999</v>
      </c>
      <c r="U176" s="36">
        <f>SUMIFS(СВЦЭМ!$E$39:$E$782,СВЦЭМ!$A$39:$A$782,$A176,СВЦЭМ!$B$39:$B$782,U$155)+'СЕТ СН'!$F$12</f>
        <v>160.36279872</v>
      </c>
      <c r="V176" s="36">
        <f>SUMIFS(СВЦЭМ!$E$39:$E$782,СВЦЭМ!$A$39:$A$782,$A176,СВЦЭМ!$B$39:$B$782,V$155)+'СЕТ СН'!$F$12</f>
        <v>164.08813692000001</v>
      </c>
      <c r="W176" s="36">
        <f>SUMIFS(СВЦЭМ!$E$39:$E$782,СВЦЭМ!$A$39:$A$782,$A176,СВЦЭМ!$B$39:$B$782,W$155)+'СЕТ СН'!$F$12</f>
        <v>167.77051965000001</v>
      </c>
      <c r="X176" s="36">
        <f>SUMIFS(СВЦЭМ!$E$39:$E$782,СВЦЭМ!$A$39:$A$782,$A176,СВЦЭМ!$B$39:$B$782,X$155)+'СЕТ СН'!$F$12</f>
        <v>171.67209327</v>
      </c>
      <c r="Y176" s="36">
        <f>SUMIFS(СВЦЭМ!$E$39:$E$782,СВЦЭМ!$A$39:$A$782,$A176,СВЦЭМ!$B$39:$B$782,Y$155)+'СЕТ СН'!$F$12</f>
        <v>164.77080979999999</v>
      </c>
    </row>
    <row r="177" spans="1:27" ht="15.75" x14ac:dyDescent="0.2">
      <c r="A177" s="35">
        <f t="shared" si="4"/>
        <v>44338</v>
      </c>
      <c r="B177" s="36">
        <f>SUMIFS(СВЦЭМ!$E$39:$E$782,СВЦЭМ!$A$39:$A$782,$A177,СВЦЭМ!$B$39:$B$782,B$155)+'СЕТ СН'!$F$12</f>
        <v>174.38557058000001</v>
      </c>
      <c r="C177" s="36">
        <f>SUMIFS(СВЦЭМ!$E$39:$E$782,СВЦЭМ!$A$39:$A$782,$A177,СВЦЭМ!$B$39:$B$782,C$155)+'СЕТ СН'!$F$12</f>
        <v>175.31887979000001</v>
      </c>
      <c r="D177" s="36">
        <f>SUMIFS(СВЦЭМ!$E$39:$E$782,СВЦЭМ!$A$39:$A$782,$A177,СВЦЭМ!$B$39:$B$782,D$155)+'СЕТ СН'!$F$12</f>
        <v>182.30560964</v>
      </c>
      <c r="E177" s="36">
        <f>SUMIFS(СВЦЭМ!$E$39:$E$782,СВЦЭМ!$A$39:$A$782,$A177,СВЦЭМ!$B$39:$B$782,E$155)+'СЕТ СН'!$F$12</f>
        <v>187.35152836</v>
      </c>
      <c r="F177" s="36">
        <f>SUMIFS(СВЦЭМ!$E$39:$E$782,СВЦЭМ!$A$39:$A$782,$A177,СВЦЭМ!$B$39:$B$782,F$155)+'СЕТ СН'!$F$12</f>
        <v>188.26329999000001</v>
      </c>
      <c r="G177" s="36">
        <f>SUMIFS(СВЦЭМ!$E$39:$E$782,СВЦЭМ!$A$39:$A$782,$A177,СВЦЭМ!$B$39:$B$782,G$155)+'СЕТ СН'!$F$12</f>
        <v>187.22707582999999</v>
      </c>
      <c r="H177" s="36">
        <f>SUMIFS(СВЦЭМ!$E$39:$E$782,СВЦЭМ!$A$39:$A$782,$A177,СВЦЭМ!$B$39:$B$782,H$155)+'СЕТ СН'!$F$12</f>
        <v>183.96875521000001</v>
      </c>
      <c r="I177" s="36">
        <f>SUMIFS(СВЦЭМ!$E$39:$E$782,СВЦЭМ!$A$39:$A$782,$A177,СВЦЭМ!$B$39:$B$782,I$155)+'СЕТ СН'!$F$12</f>
        <v>167.00580725</v>
      </c>
      <c r="J177" s="36">
        <f>SUMIFS(СВЦЭМ!$E$39:$E$782,СВЦЭМ!$A$39:$A$782,$A177,СВЦЭМ!$B$39:$B$782,J$155)+'СЕТ СН'!$F$12</f>
        <v>158.53252420000001</v>
      </c>
      <c r="K177" s="36">
        <f>SUMIFS(СВЦЭМ!$E$39:$E$782,СВЦЭМ!$A$39:$A$782,$A177,СВЦЭМ!$B$39:$B$782,K$155)+'СЕТ СН'!$F$12</f>
        <v>147.05025352000001</v>
      </c>
      <c r="L177" s="36">
        <f>SUMIFS(СВЦЭМ!$E$39:$E$782,СВЦЭМ!$A$39:$A$782,$A177,СВЦЭМ!$B$39:$B$782,L$155)+'СЕТ СН'!$F$12</f>
        <v>146.13203648000001</v>
      </c>
      <c r="M177" s="36">
        <f>SUMIFS(СВЦЭМ!$E$39:$E$782,СВЦЭМ!$A$39:$A$782,$A177,СВЦЭМ!$B$39:$B$782,M$155)+'СЕТ СН'!$F$12</f>
        <v>150.15726427000001</v>
      </c>
      <c r="N177" s="36">
        <f>SUMIFS(СВЦЭМ!$E$39:$E$782,СВЦЭМ!$A$39:$A$782,$A177,СВЦЭМ!$B$39:$B$782,N$155)+'СЕТ СН'!$F$12</f>
        <v>162.80957470999999</v>
      </c>
      <c r="O177" s="36">
        <f>SUMIFS(СВЦЭМ!$E$39:$E$782,СВЦЭМ!$A$39:$A$782,$A177,СВЦЭМ!$B$39:$B$782,O$155)+'СЕТ СН'!$F$12</f>
        <v>173.27529509999999</v>
      </c>
      <c r="P177" s="36">
        <f>SUMIFS(СВЦЭМ!$E$39:$E$782,СВЦЭМ!$A$39:$A$782,$A177,СВЦЭМ!$B$39:$B$782,P$155)+'СЕТ СН'!$F$12</f>
        <v>178.10504053</v>
      </c>
      <c r="Q177" s="36">
        <f>SUMIFS(СВЦЭМ!$E$39:$E$782,СВЦЭМ!$A$39:$A$782,$A177,СВЦЭМ!$B$39:$B$782,Q$155)+'СЕТ СН'!$F$12</f>
        <v>177.63828727999999</v>
      </c>
      <c r="R177" s="36">
        <f>SUMIFS(СВЦЭМ!$E$39:$E$782,СВЦЭМ!$A$39:$A$782,$A177,СВЦЭМ!$B$39:$B$782,R$155)+'СЕТ СН'!$F$12</f>
        <v>174.87327379000001</v>
      </c>
      <c r="S177" s="36">
        <f>SUMIFS(СВЦЭМ!$E$39:$E$782,СВЦЭМ!$A$39:$A$782,$A177,СВЦЭМ!$B$39:$B$782,S$155)+'СЕТ СН'!$F$12</f>
        <v>168.70508924000001</v>
      </c>
      <c r="T177" s="36">
        <f>SUMIFS(СВЦЭМ!$E$39:$E$782,СВЦЭМ!$A$39:$A$782,$A177,СВЦЭМ!$B$39:$B$782,T$155)+'СЕТ СН'!$F$12</f>
        <v>157.09855658999999</v>
      </c>
      <c r="U177" s="36">
        <f>SUMIFS(СВЦЭМ!$E$39:$E$782,СВЦЭМ!$A$39:$A$782,$A177,СВЦЭМ!$B$39:$B$782,U$155)+'СЕТ СН'!$F$12</f>
        <v>151.07257433999999</v>
      </c>
      <c r="V177" s="36">
        <f>SUMIFS(СВЦЭМ!$E$39:$E$782,СВЦЭМ!$A$39:$A$782,$A177,СВЦЭМ!$B$39:$B$782,V$155)+'СЕТ СН'!$F$12</f>
        <v>151.28252049</v>
      </c>
      <c r="W177" s="36">
        <f>SUMIFS(СВЦЭМ!$E$39:$E$782,СВЦЭМ!$A$39:$A$782,$A177,СВЦЭМ!$B$39:$B$782,W$155)+'СЕТ СН'!$F$12</f>
        <v>158.59270053</v>
      </c>
      <c r="X177" s="36">
        <f>SUMIFS(СВЦЭМ!$E$39:$E$782,СВЦЭМ!$A$39:$A$782,$A177,СВЦЭМ!$B$39:$B$782,X$155)+'СЕТ СН'!$F$12</f>
        <v>152.43510040999999</v>
      </c>
      <c r="Y177" s="36">
        <f>SUMIFS(СВЦЭМ!$E$39:$E$782,СВЦЭМ!$A$39:$A$782,$A177,СВЦЭМ!$B$39:$B$782,Y$155)+'СЕТ СН'!$F$12</f>
        <v>151.17064764</v>
      </c>
    </row>
    <row r="178" spans="1:27" ht="15.75" x14ac:dyDescent="0.2">
      <c r="A178" s="35">
        <f t="shared" si="4"/>
        <v>44339</v>
      </c>
      <c r="B178" s="36">
        <f>SUMIFS(СВЦЭМ!$E$39:$E$782,СВЦЭМ!$A$39:$A$782,$A178,СВЦЭМ!$B$39:$B$782,B$155)+'СЕТ СН'!$F$12</f>
        <v>169.63578067</v>
      </c>
      <c r="C178" s="36">
        <f>SUMIFS(СВЦЭМ!$E$39:$E$782,СВЦЭМ!$A$39:$A$782,$A178,СВЦЭМ!$B$39:$B$782,C$155)+'СЕТ СН'!$F$12</f>
        <v>183.12972667</v>
      </c>
      <c r="D178" s="36">
        <f>SUMIFS(СВЦЭМ!$E$39:$E$782,СВЦЭМ!$A$39:$A$782,$A178,СВЦЭМ!$B$39:$B$782,D$155)+'СЕТ СН'!$F$12</f>
        <v>188.44542084</v>
      </c>
      <c r="E178" s="36">
        <f>SUMIFS(СВЦЭМ!$E$39:$E$782,СВЦЭМ!$A$39:$A$782,$A178,СВЦЭМ!$B$39:$B$782,E$155)+'СЕТ СН'!$F$12</f>
        <v>190.71103826999999</v>
      </c>
      <c r="F178" s="36">
        <f>SUMIFS(СВЦЭМ!$E$39:$E$782,СВЦЭМ!$A$39:$A$782,$A178,СВЦЭМ!$B$39:$B$782,F$155)+'СЕТ СН'!$F$12</f>
        <v>195.57612455</v>
      </c>
      <c r="G178" s="36">
        <f>SUMIFS(СВЦЭМ!$E$39:$E$782,СВЦЭМ!$A$39:$A$782,$A178,СВЦЭМ!$B$39:$B$782,G$155)+'СЕТ СН'!$F$12</f>
        <v>195.75646018</v>
      </c>
      <c r="H178" s="36">
        <f>SUMIFS(СВЦЭМ!$E$39:$E$782,СВЦЭМ!$A$39:$A$782,$A178,СВЦЭМ!$B$39:$B$782,H$155)+'СЕТ СН'!$F$12</f>
        <v>195.95535050000001</v>
      </c>
      <c r="I178" s="36">
        <f>SUMIFS(СВЦЭМ!$E$39:$E$782,СВЦЭМ!$A$39:$A$782,$A178,СВЦЭМ!$B$39:$B$782,I$155)+'СЕТ СН'!$F$12</f>
        <v>178.29068792000001</v>
      </c>
      <c r="J178" s="36">
        <f>SUMIFS(СВЦЭМ!$E$39:$E$782,СВЦЭМ!$A$39:$A$782,$A178,СВЦЭМ!$B$39:$B$782,J$155)+'СЕТ СН'!$F$12</f>
        <v>170.36535132</v>
      </c>
      <c r="K178" s="36">
        <f>SUMIFS(СВЦЭМ!$E$39:$E$782,СВЦЭМ!$A$39:$A$782,$A178,СВЦЭМ!$B$39:$B$782,K$155)+'СЕТ СН'!$F$12</f>
        <v>157.06066741999999</v>
      </c>
      <c r="L178" s="36">
        <f>SUMIFS(СВЦЭМ!$E$39:$E$782,СВЦЭМ!$A$39:$A$782,$A178,СВЦЭМ!$B$39:$B$782,L$155)+'СЕТ СН'!$F$12</f>
        <v>153.51953157</v>
      </c>
      <c r="M178" s="36">
        <f>SUMIFS(СВЦЭМ!$E$39:$E$782,СВЦЭМ!$A$39:$A$782,$A178,СВЦЭМ!$B$39:$B$782,M$155)+'СЕТ СН'!$F$12</f>
        <v>155.22637195999999</v>
      </c>
      <c r="N178" s="36">
        <f>SUMIFS(СВЦЭМ!$E$39:$E$782,СВЦЭМ!$A$39:$A$782,$A178,СВЦЭМ!$B$39:$B$782,N$155)+'СЕТ СН'!$F$12</f>
        <v>164.08260999999999</v>
      </c>
      <c r="O178" s="36">
        <f>SUMIFS(СВЦЭМ!$E$39:$E$782,СВЦЭМ!$A$39:$A$782,$A178,СВЦЭМ!$B$39:$B$782,O$155)+'СЕТ СН'!$F$12</f>
        <v>174.05925400999999</v>
      </c>
      <c r="P178" s="36">
        <f>SUMIFS(СВЦЭМ!$E$39:$E$782,СВЦЭМ!$A$39:$A$782,$A178,СВЦЭМ!$B$39:$B$782,P$155)+'СЕТ СН'!$F$12</f>
        <v>180.48280213999999</v>
      </c>
      <c r="Q178" s="36">
        <f>SUMIFS(СВЦЭМ!$E$39:$E$782,СВЦЭМ!$A$39:$A$782,$A178,СВЦЭМ!$B$39:$B$782,Q$155)+'СЕТ СН'!$F$12</f>
        <v>183.33350514</v>
      </c>
      <c r="R178" s="36">
        <f>SUMIFS(СВЦЭМ!$E$39:$E$782,СВЦЭМ!$A$39:$A$782,$A178,СВЦЭМ!$B$39:$B$782,R$155)+'СЕТ СН'!$F$12</f>
        <v>180.69551236999999</v>
      </c>
      <c r="S178" s="36">
        <f>SUMIFS(СВЦЭМ!$E$39:$E$782,СВЦЭМ!$A$39:$A$782,$A178,СВЦЭМ!$B$39:$B$782,S$155)+'СЕТ СН'!$F$12</f>
        <v>175.74550271000001</v>
      </c>
      <c r="T178" s="36">
        <f>SUMIFS(СВЦЭМ!$E$39:$E$782,СВЦЭМ!$A$39:$A$782,$A178,СВЦЭМ!$B$39:$B$782,T$155)+'СЕТ СН'!$F$12</f>
        <v>166.10346168000001</v>
      </c>
      <c r="U178" s="36">
        <f>SUMIFS(СВЦЭМ!$E$39:$E$782,СВЦЭМ!$A$39:$A$782,$A178,СВЦЭМ!$B$39:$B$782,U$155)+'СЕТ СН'!$F$12</f>
        <v>155.4123218</v>
      </c>
      <c r="V178" s="36">
        <f>SUMIFS(СВЦЭМ!$E$39:$E$782,СВЦЭМ!$A$39:$A$782,$A178,СВЦЭМ!$B$39:$B$782,V$155)+'СЕТ СН'!$F$12</f>
        <v>151.84488096999999</v>
      </c>
      <c r="W178" s="36">
        <f>SUMIFS(СВЦЭМ!$E$39:$E$782,СВЦЭМ!$A$39:$A$782,$A178,СВЦЭМ!$B$39:$B$782,W$155)+'СЕТ СН'!$F$12</f>
        <v>146.30186617999999</v>
      </c>
      <c r="X178" s="36">
        <f>SUMIFS(СВЦЭМ!$E$39:$E$782,СВЦЭМ!$A$39:$A$782,$A178,СВЦЭМ!$B$39:$B$782,X$155)+'СЕТ СН'!$F$12</f>
        <v>166.93166404999999</v>
      </c>
      <c r="Y178" s="36">
        <f>SUMIFS(СВЦЭМ!$E$39:$E$782,СВЦЭМ!$A$39:$A$782,$A178,СВЦЭМ!$B$39:$B$782,Y$155)+'СЕТ СН'!$F$12</f>
        <v>164.88066017</v>
      </c>
    </row>
    <row r="179" spans="1:27" ht="15.75" x14ac:dyDescent="0.2">
      <c r="A179" s="35">
        <f t="shared" si="4"/>
        <v>44340</v>
      </c>
      <c r="B179" s="36">
        <f>SUMIFS(СВЦЭМ!$E$39:$E$782,СВЦЭМ!$A$39:$A$782,$A179,СВЦЭМ!$B$39:$B$782,B$155)+'СЕТ СН'!$F$12</f>
        <v>184.23866237999999</v>
      </c>
      <c r="C179" s="36">
        <f>SUMIFS(СВЦЭМ!$E$39:$E$782,СВЦЭМ!$A$39:$A$782,$A179,СВЦЭМ!$B$39:$B$782,C$155)+'СЕТ СН'!$F$12</f>
        <v>200.13226538999999</v>
      </c>
      <c r="D179" s="36">
        <f>SUMIFS(СВЦЭМ!$E$39:$E$782,СВЦЭМ!$A$39:$A$782,$A179,СВЦЭМ!$B$39:$B$782,D$155)+'СЕТ СН'!$F$12</f>
        <v>211.18103714</v>
      </c>
      <c r="E179" s="36">
        <f>SUMIFS(СВЦЭМ!$E$39:$E$782,СВЦЭМ!$A$39:$A$782,$A179,СВЦЭМ!$B$39:$B$782,E$155)+'СЕТ СН'!$F$12</f>
        <v>215.29918860000001</v>
      </c>
      <c r="F179" s="36">
        <f>SUMIFS(СВЦЭМ!$E$39:$E$782,СВЦЭМ!$A$39:$A$782,$A179,СВЦЭМ!$B$39:$B$782,F$155)+'СЕТ СН'!$F$12</f>
        <v>219.70543660000001</v>
      </c>
      <c r="G179" s="36">
        <f>SUMIFS(СВЦЭМ!$E$39:$E$782,СВЦЭМ!$A$39:$A$782,$A179,СВЦЭМ!$B$39:$B$782,G$155)+'СЕТ СН'!$F$12</f>
        <v>210.8028497</v>
      </c>
      <c r="H179" s="36">
        <f>SUMIFS(СВЦЭМ!$E$39:$E$782,СВЦЭМ!$A$39:$A$782,$A179,СВЦЭМ!$B$39:$B$782,H$155)+'СЕТ СН'!$F$12</f>
        <v>197.12161700999999</v>
      </c>
      <c r="I179" s="36">
        <f>SUMIFS(СВЦЭМ!$E$39:$E$782,СВЦЭМ!$A$39:$A$782,$A179,СВЦЭМ!$B$39:$B$782,I$155)+'СЕТ СН'!$F$12</f>
        <v>179.05889693</v>
      </c>
      <c r="J179" s="36">
        <f>SUMIFS(СВЦЭМ!$E$39:$E$782,СВЦЭМ!$A$39:$A$782,$A179,СВЦЭМ!$B$39:$B$782,J$155)+'СЕТ СН'!$F$12</f>
        <v>168.90765755999999</v>
      </c>
      <c r="K179" s="36">
        <f>SUMIFS(СВЦЭМ!$E$39:$E$782,СВЦЭМ!$A$39:$A$782,$A179,СВЦЭМ!$B$39:$B$782,K$155)+'СЕТ СН'!$F$12</f>
        <v>156.86045032999999</v>
      </c>
      <c r="L179" s="36">
        <f>SUMIFS(СВЦЭМ!$E$39:$E$782,СВЦЭМ!$A$39:$A$782,$A179,СВЦЭМ!$B$39:$B$782,L$155)+'СЕТ СН'!$F$12</f>
        <v>154.69521136</v>
      </c>
      <c r="M179" s="36">
        <f>SUMIFS(СВЦЭМ!$E$39:$E$782,СВЦЭМ!$A$39:$A$782,$A179,СВЦЭМ!$B$39:$B$782,M$155)+'СЕТ СН'!$F$12</f>
        <v>154.61631073000001</v>
      </c>
      <c r="N179" s="36">
        <f>SUMIFS(СВЦЭМ!$E$39:$E$782,СВЦЭМ!$A$39:$A$782,$A179,СВЦЭМ!$B$39:$B$782,N$155)+'СЕТ СН'!$F$12</f>
        <v>163.81336361000001</v>
      </c>
      <c r="O179" s="36">
        <f>SUMIFS(СВЦЭМ!$E$39:$E$782,СВЦЭМ!$A$39:$A$782,$A179,СВЦЭМ!$B$39:$B$782,O$155)+'СЕТ СН'!$F$12</f>
        <v>170.89976148</v>
      </c>
      <c r="P179" s="36">
        <f>SUMIFS(СВЦЭМ!$E$39:$E$782,СВЦЭМ!$A$39:$A$782,$A179,СВЦЭМ!$B$39:$B$782,P$155)+'СЕТ СН'!$F$12</f>
        <v>174.42112764999999</v>
      </c>
      <c r="Q179" s="36">
        <f>SUMIFS(СВЦЭМ!$E$39:$E$782,СВЦЭМ!$A$39:$A$782,$A179,СВЦЭМ!$B$39:$B$782,Q$155)+'СЕТ СН'!$F$12</f>
        <v>173.92436251999999</v>
      </c>
      <c r="R179" s="36">
        <f>SUMIFS(СВЦЭМ!$E$39:$E$782,СВЦЭМ!$A$39:$A$782,$A179,СВЦЭМ!$B$39:$B$782,R$155)+'СЕТ СН'!$F$12</f>
        <v>169.43489782</v>
      </c>
      <c r="S179" s="36">
        <f>SUMIFS(СВЦЭМ!$E$39:$E$782,СВЦЭМ!$A$39:$A$782,$A179,СВЦЭМ!$B$39:$B$782,S$155)+'СЕТ СН'!$F$12</f>
        <v>163.10075375</v>
      </c>
      <c r="T179" s="36">
        <f>SUMIFS(СВЦЭМ!$E$39:$E$782,СВЦЭМ!$A$39:$A$782,$A179,СВЦЭМ!$B$39:$B$782,T$155)+'СЕТ СН'!$F$12</f>
        <v>157.92500881999999</v>
      </c>
      <c r="U179" s="36">
        <f>SUMIFS(СВЦЭМ!$E$39:$E$782,СВЦЭМ!$A$39:$A$782,$A179,СВЦЭМ!$B$39:$B$782,U$155)+'СЕТ СН'!$F$12</f>
        <v>151.53514723000001</v>
      </c>
      <c r="V179" s="36">
        <f>SUMIFS(СВЦЭМ!$E$39:$E$782,СВЦЭМ!$A$39:$A$782,$A179,СВЦЭМ!$B$39:$B$782,V$155)+'СЕТ СН'!$F$12</f>
        <v>153.76261414999999</v>
      </c>
      <c r="W179" s="36">
        <f>SUMIFS(СВЦЭМ!$E$39:$E$782,СВЦЭМ!$A$39:$A$782,$A179,СВЦЭМ!$B$39:$B$782,W$155)+'СЕТ СН'!$F$12</f>
        <v>158.56060221999999</v>
      </c>
      <c r="X179" s="36">
        <f>SUMIFS(СВЦЭМ!$E$39:$E$782,СВЦЭМ!$A$39:$A$782,$A179,СВЦЭМ!$B$39:$B$782,X$155)+'СЕТ СН'!$F$12</f>
        <v>154.21816032000001</v>
      </c>
      <c r="Y179" s="36">
        <f>SUMIFS(СВЦЭМ!$E$39:$E$782,СВЦЭМ!$A$39:$A$782,$A179,СВЦЭМ!$B$39:$B$782,Y$155)+'СЕТ СН'!$F$12</f>
        <v>157.28963467</v>
      </c>
    </row>
    <row r="180" spans="1:27" ht="15.75" x14ac:dyDescent="0.2">
      <c r="A180" s="35">
        <f t="shared" si="4"/>
        <v>44341</v>
      </c>
      <c r="B180" s="36">
        <f>SUMIFS(СВЦЭМ!$E$39:$E$782,СВЦЭМ!$A$39:$A$782,$A180,СВЦЭМ!$B$39:$B$782,B$155)+'СЕТ СН'!$F$12</f>
        <v>182.90275244</v>
      </c>
      <c r="C180" s="36">
        <f>SUMIFS(СВЦЭМ!$E$39:$E$782,СВЦЭМ!$A$39:$A$782,$A180,СВЦЭМ!$B$39:$B$782,C$155)+'СЕТ СН'!$F$12</f>
        <v>194.11337078</v>
      </c>
      <c r="D180" s="36">
        <f>SUMIFS(СВЦЭМ!$E$39:$E$782,СВЦЭМ!$A$39:$A$782,$A180,СВЦЭМ!$B$39:$B$782,D$155)+'СЕТ СН'!$F$12</f>
        <v>199.91748849000001</v>
      </c>
      <c r="E180" s="36">
        <f>SUMIFS(СВЦЭМ!$E$39:$E$782,СВЦЭМ!$A$39:$A$782,$A180,СВЦЭМ!$B$39:$B$782,E$155)+'СЕТ СН'!$F$12</f>
        <v>198.81297982000001</v>
      </c>
      <c r="F180" s="36">
        <f>SUMIFS(СВЦЭМ!$E$39:$E$782,СВЦЭМ!$A$39:$A$782,$A180,СВЦЭМ!$B$39:$B$782,F$155)+'СЕТ СН'!$F$12</f>
        <v>200.88321802999999</v>
      </c>
      <c r="G180" s="36">
        <f>SUMIFS(СВЦЭМ!$E$39:$E$782,СВЦЭМ!$A$39:$A$782,$A180,СВЦЭМ!$B$39:$B$782,G$155)+'СЕТ СН'!$F$12</f>
        <v>199.24648246999999</v>
      </c>
      <c r="H180" s="36">
        <f>SUMIFS(СВЦЭМ!$E$39:$E$782,СВЦЭМ!$A$39:$A$782,$A180,СВЦЭМ!$B$39:$B$782,H$155)+'СЕТ СН'!$F$12</f>
        <v>188.71227596</v>
      </c>
      <c r="I180" s="36">
        <f>SUMIFS(СВЦЭМ!$E$39:$E$782,СВЦЭМ!$A$39:$A$782,$A180,СВЦЭМ!$B$39:$B$782,I$155)+'СЕТ СН'!$F$12</f>
        <v>169.44576875999999</v>
      </c>
      <c r="J180" s="36">
        <f>SUMIFS(СВЦЭМ!$E$39:$E$782,СВЦЭМ!$A$39:$A$782,$A180,СВЦЭМ!$B$39:$B$782,J$155)+'СЕТ СН'!$F$12</f>
        <v>150.23545056</v>
      </c>
      <c r="K180" s="36">
        <f>SUMIFS(СВЦЭМ!$E$39:$E$782,СВЦЭМ!$A$39:$A$782,$A180,СВЦЭМ!$B$39:$B$782,K$155)+'СЕТ СН'!$F$12</f>
        <v>141.87904639000001</v>
      </c>
      <c r="L180" s="36">
        <f>SUMIFS(СВЦЭМ!$E$39:$E$782,СВЦЭМ!$A$39:$A$782,$A180,СВЦЭМ!$B$39:$B$782,L$155)+'СЕТ СН'!$F$12</f>
        <v>143.58115168</v>
      </c>
      <c r="M180" s="36">
        <f>SUMIFS(СВЦЭМ!$E$39:$E$782,СВЦЭМ!$A$39:$A$782,$A180,СВЦЭМ!$B$39:$B$782,M$155)+'СЕТ СН'!$F$12</f>
        <v>142.03295939</v>
      </c>
      <c r="N180" s="36">
        <f>SUMIFS(СВЦЭМ!$E$39:$E$782,СВЦЭМ!$A$39:$A$782,$A180,СВЦЭМ!$B$39:$B$782,N$155)+'СЕТ СН'!$F$12</f>
        <v>153.81980433999999</v>
      </c>
      <c r="O180" s="36">
        <f>SUMIFS(СВЦЭМ!$E$39:$E$782,СВЦЭМ!$A$39:$A$782,$A180,СВЦЭМ!$B$39:$B$782,O$155)+'СЕТ СН'!$F$12</f>
        <v>166.02419553999999</v>
      </c>
      <c r="P180" s="36">
        <f>SUMIFS(СВЦЭМ!$E$39:$E$782,СВЦЭМ!$A$39:$A$782,$A180,СВЦЭМ!$B$39:$B$782,P$155)+'СЕТ СН'!$F$12</f>
        <v>171.44726363999999</v>
      </c>
      <c r="Q180" s="36">
        <f>SUMIFS(СВЦЭМ!$E$39:$E$782,СВЦЭМ!$A$39:$A$782,$A180,СВЦЭМ!$B$39:$B$782,Q$155)+'СЕТ СН'!$F$12</f>
        <v>171.39704824</v>
      </c>
      <c r="R180" s="36">
        <f>SUMIFS(СВЦЭМ!$E$39:$E$782,СВЦЭМ!$A$39:$A$782,$A180,СВЦЭМ!$B$39:$B$782,R$155)+'СЕТ СН'!$F$12</f>
        <v>168.15407568000001</v>
      </c>
      <c r="S180" s="36">
        <f>SUMIFS(СВЦЭМ!$E$39:$E$782,СВЦЭМ!$A$39:$A$782,$A180,СВЦЭМ!$B$39:$B$782,S$155)+'СЕТ СН'!$F$12</f>
        <v>162.15264597999999</v>
      </c>
      <c r="T180" s="36">
        <f>SUMIFS(СВЦЭМ!$E$39:$E$782,СВЦЭМ!$A$39:$A$782,$A180,СВЦЭМ!$B$39:$B$782,T$155)+'СЕТ СН'!$F$12</f>
        <v>150.86415409</v>
      </c>
      <c r="U180" s="36">
        <f>SUMIFS(СВЦЭМ!$E$39:$E$782,СВЦЭМ!$A$39:$A$782,$A180,СВЦЭМ!$B$39:$B$782,U$155)+'СЕТ СН'!$F$12</f>
        <v>146.60806271000001</v>
      </c>
      <c r="V180" s="36">
        <f>SUMIFS(СВЦЭМ!$E$39:$E$782,СВЦЭМ!$A$39:$A$782,$A180,СВЦЭМ!$B$39:$B$782,V$155)+'СЕТ СН'!$F$12</f>
        <v>149.47764502000001</v>
      </c>
      <c r="W180" s="36">
        <f>SUMIFS(СВЦЭМ!$E$39:$E$782,СВЦЭМ!$A$39:$A$782,$A180,СВЦЭМ!$B$39:$B$782,W$155)+'СЕТ СН'!$F$12</f>
        <v>156.22357846</v>
      </c>
      <c r="X180" s="36">
        <f>SUMIFS(СВЦЭМ!$E$39:$E$782,СВЦЭМ!$A$39:$A$782,$A180,СВЦЭМ!$B$39:$B$782,X$155)+'СЕТ СН'!$F$12</f>
        <v>149.95294659999999</v>
      </c>
      <c r="Y180" s="36">
        <f>SUMIFS(СВЦЭМ!$E$39:$E$782,СВЦЭМ!$A$39:$A$782,$A180,СВЦЭМ!$B$39:$B$782,Y$155)+'СЕТ СН'!$F$12</f>
        <v>154.11545011000001</v>
      </c>
    </row>
    <row r="181" spans="1:27" ht="15.75" x14ac:dyDescent="0.2">
      <c r="A181" s="35">
        <f t="shared" si="4"/>
        <v>44342</v>
      </c>
      <c r="B181" s="36">
        <f>SUMIFS(СВЦЭМ!$E$39:$E$782,СВЦЭМ!$A$39:$A$782,$A181,СВЦЭМ!$B$39:$B$782,B$155)+'СЕТ СН'!$F$12</f>
        <v>181.22287656</v>
      </c>
      <c r="C181" s="36">
        <f>SUMIFS(СВЦЭМ!$E$39:$E$782,СВЦЭМ!$A$39:$A$782,$A181,СВЦЭМ!$B$39:$B$782,C$155)+'СЕТ СН'!$F$12</f>
        <v>195.81778209000001</v>
      </c>
      <c r="D181" s="36">
        <f>SUMIFS(СВЦЭМ!$E$39:$E$782,СВЦЭМ!$A$39:$A$782,$A181,СВЦЭМ!$B$39:$B$782,D$155)+'СЕТ СН'!$F$12</f>
        <v>206.69078259</v>
      </c>
      <c r="E181" s="36">
        <f>SUMIFS(СВЦЭМ!$E$39:$E$782,СВЦЭМ!$A$39:$A$782,$A181,СВЦЭМ!$B$39:$B$782,E$155)+'СЕТ СН'!$F$12</f>
        <v>211.12990762000001</v>
      </c>
      <c r="F181" s="36">
        <f>SUMIFS(СВЦЭМ!$E$39:$E$782,СВЦЭМ!$A$39:$A$782,$A181,СВЦЭМ!$B$39:$B$782,F$155)+'СЕТ СН'!$F$12</f>
        <v>214.08013800000001</v>
      </c>
      <c r="G181" s="36">
        <f>SUMIFS(СВЦЭМ!$E$39:$E$782,СВЦЭМ!$A$39:$A$782,$A181,СВЦЭМ!$B$39:$B$782,G$155)+'СЕТ СН'!$F$12</f>
        <v>208.68048361999999</v>
      </c>
      <c r="H181" s="36">
        <f>SUMIFS(СВЦЭМ!$E$39:$E$782,СВЦЭМ!$A$39:$A$782,$A181,СВЦЭМ!$B$39:$B$782,H$155)+'СЕТ СН'!$F$12</f>
        <v>195.58932382</v>
      </c>
      <c r="I181" s="36">
        <f>SUMIFS(СВЦЭМ!$E$39:$E$782,СВЦЭМ!$A$39:$A$782,$A181,СВЦЭМ!$B$39:$B$782,I$155)+'СЕТ СН'!$F$12</f>
        <v>174.05930325</v>
      </c>
      <c r="J181" s="36">
        <f>SUMIFS(СВЦЭМ!$E$39:$E$782,СВЦЭМ!$A$39:$A$782,$A181,СВЦЭМ!$B$39:$B$782,J$155)+'СЕТ СН'!$F$12</f>
        <v>162.13507385</v>
      </c>
      <c r="K181" s="36">
        <f>SUMIFS(СВЦЭМ!$E$39:$E$782,СВЦЭМ!$A$39:$A$782,$A181,СВЦЭМ!$B$39:$B$782,K$155)+'СЕТ СН'!$F$12</f>
        <v>150.78376867</v>
      </c>
      <c r="L181" s="36">
        <f>SUMIFS(СВЦЭМ!$E$39:$E$782,СВЦЭМ!$A$39:$A$782,$A181,СВЦЭМ!$B$39:$B$782,L$155)+'СЕТ СН'!$F$12</f>
        <v>150.33629316</v>
      </c>
      <c r="M181" s="36">
        <f>SUMIFS(СВЦЭМ!$E$39:$E$782,СВЦЭМ!$A$39:$A$782,$A181,СВЦЭМ!$B$39:$B$782,M$155)+'СЕТ СН'!$F$12</f>
        <v>152.11285613000001</v>
      </c>
      <c r="N181" s="36">
        <f>SUMIFS(СВЦЭМ!$E$39:$E$782,СВЦЭМ!$A$39:$A$782,$A181,СВЦЭМ!$B$39:$B$782,N$155)+'СЕТ СН'!$F$12</f>
        <v>162.62021188</v>
      </c>
      <c r="O181" s="36">
        <f>SUMIFS(СВЦЭМ!$E$39:$E$782,СВЦЭМ!$A$39:$A$782,$A181,СВЦЭМ!$B$39:$B$782,O$155)+'СЕТ СН'!$F$12</f>
        <v>171.65872757</v>
      </c>
      <c r="P181" s="36">
        <f>SUMIFS(СВЦЭМ!$E$39:$E$782,СВЦЭМ!$A$39:$A$782,$A181,СВЦЭМ!$B$39:$B$782,P$155)+'СЕТ СН'!$F$12</f>
        <v>173.78140789</v>
      </c>
      <c r="Q181" s="36">
        <f>SUMIFS(СВЦЭМ!$E$39:$E$782,СВЦЭМ!$A$39:$A$782,$A181,СВЦЭМ!$B$39:$B$782,Q$155)+'СЕТ СН'!$F$12</f>
        <v>173.30206520999999</v>
      </c>
      <c r="R181" s="36">
        <f>SUMIFS(СВЦЭМ!$E$39:$E$782,СВЦЭМ!$A$39:$A$782,$A181,СВЦЭМ!$B$39:$B$782,R$155)+'СЕТ СН'!$F$12</f>
        <v>169.73937753000001</v>
      </c>
      <c r="S181" s="36">
        <f>SUMIFS(СВЦЭМ!$E$39:$E$782,СВЦЭМ!$A$39:$A$782,$A181,СВЦЭМ!$B$39:$B$782,S$155)+'СЕТ СН'!$F$12</f>
        <v>164.95417867</v>
      </c>
      <c r="T181" s="36">
        <f>SUMIFS(СВЦЭМ!$E$39:$E$782,СВЦЭМ!$A$39:$A$782,$A181,СВЦЭМ!$B$39:$B$782,T$155)+'СЕТ СН'!$F$12</f>
        <v>153.17653272000001</v>
      </c>
      <c r="U181" s="36">
        <f>SUMIFS(СВЦЭМ!$E$39:$E$782,СВЦЭМ!$A$39:$A$782,$A181,СВЦЭМ!$B$39:$B$782,U$155)+'СЕТ СН'!$F$12</f>
        <v>146.33450245</v>
      </c>
      <c r="V181" s="36">
        <f>SUMIFS(СВЦЭМ!$E$39:$E$782,СВЦЭМ!$A$39:$A$782,$A181,СВЦЭМ!$B$39:$B$782,V$155)+'СЕТ СН'!$F$12</f>
        <v>147.00744255000001</v>
      </c>
      <c r="W181" s="36">
        <f>SUMIFS(СВЦЭМ!$E$39:$E$782,СВЦЭМ!$A$39:$A$782,$A181,СВЦЭМ!$B$39:$B$782,W$155)+'СЕТ СН'!$F$12</f>
        <v>150.11250451999999</v>
      </c>
      <c r="X181" s="36">
        <f>SUMIFS(СВЦЭМ!$E$39:$E$782,СВЦЭМ!$A$39:$A$782,$A181,СВЦЭМ!$B$39:$B$782,X$155)+'СЕТ СН'!$F$12</f>
        <v>149.27410315</v>
      </c>
      <c r="Y181" s="36">
        <f>SUMIFS(СВЦЭМ!$E$39:$E$782,СВЦЭМ!$A$39:$A$782,$A181,СВЦЭМ!$B$39:$B$782,Y$155)+'СЕТ СН'!$F$12</f>
        <v>156.28746336</v>
      </c>
    </row>
    <row r="182" spans="1:27" ht="15.75" x14ac:dyDescent="0.2">
      <c r="A182" s="35">
        <f t="shared" si="4"/>
        <v>44343</v>
      </c>
      <c r="B182" s="36">
        <f>SUMIFS(СВЦЭМ!$E$39:$E$782,СВЦЭМ!$A$39:$A$782,$A182,СВЦЭМ!$B$39:$B$782,B$155)+'СЕТ СН'!$F$12</f>
        <v>159.26806821</v>
      </c>
      <c r="C182" s="36">
        <f>SUMIFS(СВЦЭМ!$E$39:$E$782,СВЦЭМ!$A$39:$A$782,$A182,СВЦЭМ!$B$39:$B$782,C$155)+'СЕТ СН'!$F$12</f>
        <v>173.95155697999999</v>
      </c>
      <c r="D182" s="36">
        <f>SUMIFS(СВЦЭМ!$E$39:$E$782,СВЦЭМ!$A$39:$A$782,$A182,СВЦЭМ!$B$39:$B$782,D$155)+'СЕТ СН'!$F$12</f>
        <v>184.11191621</v>
      </c>
      <c r="E182" s="36">
        <f>SUMIFS(СВЦЭМ!$E$39:$E$782,СВЦЭМ!$A$39:$A$782,$A182,СВЦЭМ!$B$39:$B$782,E$155)+'СЕТ СН'!$F$12</f>
        <v>188.49273946</v>
      </c>
      <c r="F182" s="36">
        <f>SUMIFS(СВЦЭМ!$E$39:$E$782,СВЦЭМ!$A$39:$A$782,$A182,СВЦЭМ!$B$39:$B$782,F$155)+'СЕТ СН'!$F$12</f>
        <v>189.29811377999999</v>
      </c>
      <c r="G182" s="36">
        <f>SUMIFS(СВЦЭМ!$E$39:$E$782,СВЦЭМ!$A$39:$A$782,$A182,СВЦЭМ!$B$39:$B$782,G$155)+'СЕТ СН'!$F$12</f>
        <v>184.56026209999999</v>
      </c>
      <c r="H182" s="36">
        <f>SUMIFS(СВЦЭМ!$E$39:$E$782,СВЦЭМ!$A$39:$A$782,$A182,СВЦЭМ!$B$39:$B$782,H$155)+'СЕТ СН'!$F$12</f>
        <v>175.27810416</v>
      </c>
      <c r="I182" s="36">
        <f>SUMIFS(СВЦЭМ!$E$39:$E$782,СВЦЭМ!$A$39:$A$782,$A182,СВЦЭМ!$B$39:$B$782,I$155)+'СЕТ СН'!$F$12</f>
        <v>161.59648727999999</v>
      </c>
      <c r="J182" s="36">
        <f>SUMIFS(СВЦЭМ!$E$39:$E$782,СВЦЭМ!$A$39:$A$782,$A182,СВЦЭМ!$B$39:$B$782,J$155)+'СЕТ СН'!$F$12</f>
        <v>154.18186840999999</v>
      </c>
      <c r="K182" s="36">
        <f>SUMIFS(СВЦЭМ!$E$39:$E$782,СВЦЭМ!$A$39:$A$782,$A182,СВЦЭМ!$B$39:$B$782,K$155)+'СЕТ СН'!$F$12</f>
        <v>152.02889449</v>
      </c>
      <c r="L182" s="36">
        <f>SUMIFS(СВЦЭМ!$E$39:$E$782,СВЦЭМ!$A$39:$A$782,$A182,СВЦЭМ!$B$39:$B$782,L$155)+'СЕТ СН'!$F$12</f>
        <v>153.74628471</v>
      </c>
      <c r="M182" s="36">
        <f>SUMIFS(СВЦЭМ!$E$39:$E$782,СВЦЭМ!$A$39:$A$782,$A182,СВЦЭМ!$B$39:$B$782,M$155)+'СЕТ СН'!$F$12</f>
        <v>155.61541215</v>
      </c>
      <c r="N182" s="36">
        <f>SUMIFS(СВЦЭМ!$E$39:$E$782,СВЦЭМ!$A$39:$A$782,$A182,СВЦЭМ!$B$39:$B$782,N$155)+'СЕТ СН'!$F$12</f>
        <v>166.8505141</v>
      </c>
      <c r="O182" s="36">
        <f>SUMIFS(СВЦЭМ!$E$39:$E$782,СВЦЭМ!$A$39:$A$782,$A182,СВЦЭМ!$B$39:$B$782,O$155)+'СЕТ СН'!$F$12</f>
        <v>176.51197325000001</v>
      </c>
      <c r="P182" s="36">
        <f>SUMIFS(СВЦЭМ!$E$39:$E$782,СВЦЭМ!$A$39:$A$782,$A182,СВЦЭМ!$B$39:$B$782,P$155)+'СЕТ СН'!$F$12</f>
        <v>180.33463953</v>
      </c>
      <c r="Q182" s="36">
        <f>SUMIFS(СВЦЭМ!$E$39:$E$782,СВЦЭМ!$A$39:$A$782,$A182,СВЦЭМ!$B$39:$B$782,Q$155)+'СЕТ СН'!$F$12</f>
        <v>180.11945442000001</v>
      </c>
      <c r="R182" s="36">
        <f>SUMIFS(СВЦЭМ!$E$39:$E$782,СВЦЭМ!$A$39:$A$782,$A182,СВЦЭМ!$B$39:$B$782,R$155)+'СЕТ СН'!$F$12</f>
        <v>178.30403917999999</v>
      </c>
      <c r="S182" s="36">
        <f>SUMIFS(СВЦЭМ!$E$39:$E$782,СВЦЭМ!$A$39:$A$782,$A182,СВЦЭМ!$B$39:$B$782,S$155)+'СЕТ СН'!$F$12</f>
        <v>172.17127285000001</v>
      </c>
      <c r="T182" s="36">
        <f>SUMIFS(СВЦЭМ!$E$39:$E$782,СВЦЭМ!$A$39:$A$782,$A182,СВЦЭМ!$B$39:$B$782,T$155)+'СЕТ СН'!$F$12</f>
        <v>160.05501615</v>
      </c>
      <c r="U182" s="36">
        <f>SUMIFS(СВЦЭМ!$E$39:$E$782,СВЦЭМ!$A$39:$A$782,$A182,СВЦЭМ!$B$39:$B$782,U$155)+'СЕТ СН'!$F$12</f>
        <v>151.08345245999999</v>
      </c>
      <c r="V182" s="36">
        <f>SUMIFS(СВЦЭМ!$E$39:$E$782,СВЦЭМ!$A$39:$A$782,$A182,СВЦЭМ!$B$39:$B$782,V$155)+'СЕТ СН'!$F$12</f>
        <v>155.89355538000001</v>
      </c>
      <c r="W182" s="36">
        <f>SUMIFS(СВЦЭМ!$E$39:$E$782,СВЦЭМ!$A$39:$A$782,$A182,СВЦЭМ!$B$39:$B$782,W$155)+'СЕТ СН'!$F$12</f>
        <v>161.86570151000001</v>
      </c>
      <c r="X182" s="36">
        <f>SUMIFS(СВЦЭМ!$E$39:$E$782,СВЦЭМ!$A$39:$A$782,$A182,СВЦЭМ!$B$39:$B$782,X$155)+'СЕТ СН'!$F$12</f>
        <v>159.52033241000001</v>
      </c>
      <c r="Y182" s="36">
        <f>SUMIFS(СВЦЭМ!$E$39:$E$782,СВЦЭМ!$A$39:$A$782,$A182,СВЦЭМ!$B$39:$B$782,Y$155)+'СЕТ СН'!$F$12</f>
        <v>161.48637987000001</v>
      </c>
    </row>
    <row r="183" spans="1:27" ht="15.75" x14ac:dyDescent="0.2">
      <c r="A183" s="35">
        <f t="shared" si="4"/>
        <v>44344</v>
      </c>
      <c r="B183" s="36">
        <f>SUMIFS(СВЦЭМ!$E$39:$E$782,СВЦЭМ!$A$39:$A$782,$A183,СВЦЭМ!$B$39:$B$782,B$155)+'СЕТ СН'!$F$12</f>
        <v>156.55837170000001</v>
      </c>
      <c r="C183" s="36">
        <f>SUMIFS(СВЦЭМ!$E$39:$E$782,СВЦЭМ!$A$39:$A$782,$A183,СВЦЭМ!$B$39:$B$782,C$155)+'СЕТ СН'!$F$12</f>
        <v>169.74280010999999</v>
      </c>
      <c r="D183" s="36">
        <f>SUMIFS(СВЦЭМ!$E$39:$E$782,СВЦЭМ!$A$39:$A$782,$A183,СВЦЭМ!$B$39:$B$782,D$155)+'СЕТ СН'!$F$12</f>
        <v>178.2723622</v>
      </c>
      <c r="E183" s="36">
        <f>SUMIFS(СВЦЭМ!$E$39:$E$782,СВЦЭМ!$A$39:$A$782,$A183,СВЦЭМ!$B$39:$B$782,E$155)+'СЕТ СН'!$F$12</f>
        <v>181.53651399</v>
      </c>
      <c r="F183" s="36">
        <f>SUMIFS(СВЦЭМ!$E$39:$E$782,СВЦЭМ!$A$39:$A$782,$A183,СВЦЭМ!$B$39:$B$782,F$155)+'СЕТ СН'!$F$12</f>
        <v>182.90996147999999</v>
      </c>
      <c r="G183" s="36">
        <f>SUMIFS(СВЦЭМ!$E$39:$E$782,СВЦЭМ!$A$39:$A$782,$A183,СВЦЭМ!$B$39:$B$782,G$155)+'СЕТ СН'!$F$12</f>
        <v>178.45071888999999</v>
      </c>
      <c r="H183" s="36">
        <f>SUMIFS(СВЦЭМ!$E$39:$E$782,СВЦЭМ!$A$39:$A$782,$A183,СВЦЭМ!$B$39:$B$782,H$155)+'СЕТ СН'!$F$12</f>
        <v>171.17615552000001</v>
      </c>
      <c r="I183" s="36">
        <f>SUMIFS(СВЦЭМ!$E$39:$E$782,СВЦЭМ!$A$39:$A$782,$A183,СВЦЭМ!$B$39:$B$782,I$155)+'СЕТ СН'!$F$12</f>
        <v>153.38940126</v>
      </c>
      <c r="J183" s="36">
        <f>SUMIFS(СВЦЭМ!$E$39:$E$782,СВЦЭМ!$A$39:$A$782,$A183,СВЦЭМ!$B$39:$B$782,J$155)+'СЕТ СН'!$F$12</f>
        <v>142.20705466000001</v>
      </c>
      <c r="K183" s="36">
        <f>SUMIFS(СВЦЭМ!$E$39:$E$782,СВЦЭМ!$A$39:$A$782,$A183,СВЦЭМ!$B$39:$B$782,K$155)+'СЕТ СН'!$F$12</f>
        <v>149.21166109999999</v>
      </c>
      <c r="L183" s="36">
        <f>SUMIFS(СВЦЭМ!$E$39:$E$782,СВЦЭМ!$A$39:$A$782,$A183,СВЦЭМ!$B$39:$B$782,L$155)+'СЕТ СН'!$F$12</f>
        <v>146.57128466</v>
      </c>
      <c r="M183" s="36">
        <f>SUMIFS(СВЦЭМ!$E$39:$E$782,СВЦЭМ!$A$39:$A$782,$A183,СВЦЭМ!$B$39:$B$782,M$155)+'СЕТ СН'!$F$12</f>
        <v>145.48039735</v>
      </c>
      <c r="N183" s="36">
        <f>SUMIFS(СВЦЭМ!$E$39:$E$782,СВЦЭМ!$A$39:$A$782,$A183,СВЦЭМ!$B$39:$B$782,N$155)+'СЕТ СН'!$F$12</f>
        <v>149.86340985000001</v>
      </c>
      <c r="O183" s="36">
        <f>SUMIFS(СВЦЭМ!$E$39:$E$782,СВЦЭМ!$A$39:$A$782,$A183,СВЦЭМ!$B$39:$B$782,O$155)+'СЕТ СН'!$F$12</f>
        <v>160.60827721000001</v>
      </c>
      <c r="P183" s="36">
        <f>SUMIFS(СВЦЭМ!$E$39:$E$782,СВЦЭМ!$A$39:$A$782,$A183,СВЦЭМ!$B$39:$B$782,P$155)+'СЕТ СН'!$F$12</f>
        <v>164.04240960999999</v>
      </c>
      <c r="Q183" s="36">
        <f>SUMIFS(СВЦЭМ!$E$39:$E$782,СВЦЭМ!$A$39:$A$782,$A183,СВЦЭМ!$B$39:$B$782,Q$155)+'СЕТ СН'!$F$12</f>
        <v>164.81627219999999</v>
      </c>
      <c r="R183" s="36">
        <f>SUMIFS(СВЦЭМ!$E$39:$E$782,СВЦЭМ!$A$39:$A$782,$A183,СВЦЭМ!$B$39:$B$782,R$155)+'СЕТ СН'!$F$12</f>
        <v>165.9093451</v>
      </c>
      <c r="S183" s="36">
        <f>SUMIFS(СВЦЭМ!$E$39:$E$782,СВЦЭМ!$A$39:$A$782,$A183,СВЦЭМ!$B$39:$B$782,S$155)+'СЕТ СН'!$F$12</f>
        <v>162.99804146</v>
      </c>
      <c r="T183" s="36">
        <f>SUMIFS(СВЦЭМ!$E$39:$E$782,СВЦЭМ!$A$39:$A$782,$A183,СВЦЭМ!$B$39:$B$782,T$155)+'СЕТ СН'!$F$12</f>
        <v>148.41876815000001</v>
      </c>
      <c r="U183" s="36">
        <f>SUMIFS(СВЦЭМ!$E$39:$E$782,СВЦЭМ!$A$39:$A$782,$A183,СВЦЭМ!$B$39:$B$782,U$155)+'СЕТ СН'!$F$12</f>
        <v>150.35853792</v>
      </c>
      <c r="V183" s="36">
        <f>SUMIFS(СВЦЭМ!$E$39:$E$782,СВЦЭМ!$A$39:$A$782,$A183,СВЦЭМ!$B$39:$B$782,V$155)+'СЕТ СН'!$F$12</f>
        <v>152.41664005999999</v>
      </c>
      <c r="W183" s="36">
        <f>SUMIFS(СВЦЭМ!$E$39:$E$782,СВЦЭМ!$A$39:$A$782,$A183,СВЦЭМ!$B$39:$B$782,W$155)+'СЕТ СН'!$F$12</f>
        <v>158.21627244000001</v>
      </c>
      <c r="X183" s="36">
        <f>SUMIFS(СВЦЭМ!$E$39:$E$782,СВЦЭМ!$A$39:$A$782,$A183,СВЦЭМ!$B$39:$B$782,X$155)+'СЕТ СН'!$F$12</f>
        <v>156.51790937999999</v>
      </c>
      <c r="Y183" s="36">
        <f>SUMIFS(СВЦЭМ!$E$39:$E$782,СВЦЭМ!$A$39:$A$782,$A183,СВЦЭМ!$B$39:$B$782,Y$155)+'СЕТ СН'!$F$12</f>
        <v>145.68998026</v>
      </c>
    </row>
    <row r="184" spans="1:27" ht="15.75" x14ac:dyDescent="0.2">
      <c r="A184" s="35">
        <f t="shared" si="4"/>
        <v>44345</v>
      </c>
      <c r="B184" s="36">
        <f>SUMIFS(СВЦЭМ!$E$39:$E$782,СВЦЭМ!$A$39:$A$782,$A184,СВЦЭМ!$B$39:$B$782,B$155)+'СЕТ СН'!$F$12</f>
        <v>156.93727411</v>
      </c>
      <c r="C184" s="36">
        <f>SUMIFS(СВЦЭМ!$E$39:$E$782,СВЦЭМ!$A$39:$A$782,$A184,СВЦЭМ!$B$39:$B$782,C$155)+'СЕТ СН'!$F$12</f>
        <v>157.61388873999999</v>
      </c>
      <c r="D184" s="36">
        <f>SUMIFS(СВЦЭМ!$E$39:$E$782,СВЦЭМ!$A$39:$A$782,$A184,СВЦЭМ!$B$39:$B$782,D$155)+'СЕТ СН'!$F$12</f>
        <v>168.57361834</v>
      </c>
      <c r="E184" s="36">
        <f>SUMIFS(СВЦЭМ!$E$39:$E$782,СВЦЭМ!$A$39:$A$782,$A184,СВЦЭМ!$B$39:$B$782,E$155)+'СЕТ СН'!$F$12</f>
        <v>168.19946074999999</v>
      </c>
      <c r="F184" s="36">
        <f>SUMIFS(СВЦЭМ!$E$39:$E$782,СВЦЭМ!$A$39:$A$782,$A184,СВЦЭМ!$B$39:$B$782,F$155)+'СЕТ СН'!$F$12</f>
        <v>167.03488637999999</v>
      </c>
      <c r="G184" s="36">
        <f>SUMIFS(СВЦЭМ!$E$39:$E$782,СВЦЭМ!$A$39:$A$782,$A184,СВЦЭМ!$B$39:$B$782,G$155)+'СЕТ СН'!$F$12</f>
        <v>168.80659628999999</v>
      </c>
      <c r="H184" s="36">
        <f>SUMIFS(СВЦЭМ!$E$39:$E$782,СВЦЭМ!$A$39:$A$782,$A184,СВЦЭМ!$B$39:$B$782,H$155)+'СЕТ СН'!$F$12</f>
        <v>167.83299534</v>
      </c>
      <c r="I184" s="36">
        <f>SUMIFS(СВЦЭМ!$E$39:$E$782,СВЦЭМ!$A$39:$A$782,$A184,СВЦЭМ!$B$39:$B$782,I$155)+'СЕТ СН'!$F$12</f>
        <v>154.68153719</v>
      </c>
      <c r="J184" s="36">
        <f>SUMIFS(СВЦЭМ!$E$39:$E$782,СВЦЭМ!$A$39:$A$782,$A184,СВЦЭМ!$B$39:$B$782,J$155)+'СЕТ СН'!$F$12</f>
        <v>139.63816914</v>
      </c>
      <c r="K184" s="36">
        <f>SUMIFS(СВЦЭМ!$E$39:$E$782,СВЦЭМ!$A$39:$A$782,$A184,СВЦЭМ!$B$39:$B$782,K$155)+'СЕТ СН'!$F$12</f>
        <v>130.35377667</v>
      </c>
      <c r="L184" s="36">
        <f>SUMIFS(СВЦЭМ!$E$39:$E$782,СВЦЭМ!$A$39:$A$782,$A184,СВЦЭМ!$B$39:$B$782,L$155)+'СЕТ СН'!$F$12</f>
        <v>128.43538129000001</v>
      </c>
      <c r="M184" s="36">
        <f>SUMIFS(СВЦЭМ!$E$39:$E$782,СВЦЭМ!$A$39:$A$782,$A184,СВЦЭМ!$B$39:$B$782,M$155)+'СЕТ СН'!$F$12</f>
        <v>128.39214532</v>
      </c>
      <c r="N184" s="36">
        <f>SUMIFS(СВЦЭМ!$E$39:$E$782,СВЦЭМ!$A$39:$A$782,$A184,СВЦЭМ!$B$39:$B$782,N$155)+'СЕТ СН'!$F$12</f>
        <v>140.70516663000001</v>
      </c>
      <c r="O184" s="36">
        <f>SUMIFS(СВЦЭМ!$E$39:$E$782,СВЦЭМ!$A$39:$A$782,$A184,СВЦЭМ!$B$39:$B$782,O$155)+'СЕТ СН'!$F$12</f>
        <v>145.53585831000001</v>
      </c>
      <c r="P184" s="36">
        <f>SUMIFS(СВЦЭМ!$E$39:$E$782,СВЦЭМ!$A$39:$A$782,$A184,СВЦЭМ!$B$39:$B$782,P$155)+'СЕТ СН'!$F$12</f>
        <v>151.17038977999999</v>
      </c>
      <c r="Q184" s="36">
        <f>SUMIFS(СВЦЭМ!$E$39:$E$782,СВЦЭМ!$A$39:$A$782,$A184,СВЦЭМ!$B$39:$B$782,Q$155)+'СЕТ СН'!$F$12</f>
        <v>150.68881450000001</v>
      </c>
      <c r="R184" s="36">
        <f>SUMIFS(СВЦЭМ!$E$39:$E$782,СВЦЭМ!$A$39:$A$782,$A184,СВЦЭМ!$B$39:$B$782,R$155)+'СЕТ СН'!$F$12</f>
        <v>149.88331801000001</v>
      </c>
      <c r="S184" s="36">
        <f>SUMIFS(СВЦЭМ!$E$39:$E$782,СВЦЭМ!$A$39:$A$782,$A184,СВЦЭМ!$B$39:$B$782,S$155)+'СЕТ СН'!$F$12</f>
        <v>156.52158224999999</v>
      </c>
      <c r="T184" s="36">
        <f>SUMIFS(СВЦЭМ!$E$39:$E$782,СВЦЭМ!$A$39:$A$782,$A184,СВЦЭМ!$B$39:$B$782,T$155)+'СЕТ СН'!$F$12</f>
        <v>146.65576548000001</v>
      </c>
      <c r="U184" s="36">
        <f>SUMIFS(СВЦЭМ!$E$39:$E$782,СВЦЭМ!$A$39:$A$782,$A184,СВЦЭМ!$B$39:$B$782,U$155)+'СЕТ СН'!$F$12</f>
        <v>134.85592199999999</v>
      </c>
      <c r="V184" s="36">
        <f>SUMIFS(СВЦЭМ!$E$39:$E$782,СВЦЭМ!$A$39:$A$782,$A184,СВЦЭМ!$B$39:$B$782,V$155)+'СЕТ СН'!$F$12</f>
        <v>128.74563277999999</v>
      </c>
      <c r="W184" s="36">
        <f>SUMIFS(СВЦЭМ!$E$39:$E$782,СВЦЭМ!$A$39:$A$782,$A184,СВЦЭМ!$B$39:$B$782,W$155)+'СЕТ СН'!$F$12</f>
        <v>134.05389224000001</v>
      </c>
      <c r="X184" s="36">
        <f>SUMIFS(СВЦЭМ!$E$39:$E$782,СВЦЭМ!$A$39:$A$782,$A184,СВЦЭМ!$B$39:$B$782,X$155)+'СЕТ СН'!$F$12</f>
        <v>131.15364772999999</v>
      </c>
      <c r="Y184" s="36">
        <f>SUMIFS(СВЦЭМ!$E$39:$E$782,СВЦЭМ!$A$39:$A$782,$A184,СВЦЭМ!$B$39:$B$782,Y$155)+'СЕТ СН'!$F$12</f>
        <v>129.71232086000001</v>
      </c>
    </row>
    <row r="185" spans="1:27" ht="15.75" x14ac:dyDescent="0.2">
      <c r="A185" s="35">
        <f t="shared" si="4"/>
        <v>44346</v>
      </c>
      <c r="B185" s="36">
        <f>SUMIFS(СВЦЭМ!$E$39:$E$782,СВЦЭМ!$A$39:$A$782,$A185,СВЦЭМ!$B$39:$B$782,B$155)+'СЕТ СН'!$F$12</f>
        <v>140.2655188</v>
      </c>
      <c r="C185" s="36">
        <f>SUMIFS(СВЦЭМ!$E$39:$E$782,СВЦЭМ!$A$39:$A$782,$A185,СВЦЭМ!$B$39:$B$782,C$155)+'СЕТ СН'!$F$12</f>
        <v>155.85573540999999</v>
      </c>
      <c r="D185" s="36">
        <f>SUMIFS(СВЦЭМ!$E$39:$E$782,СВЦЭМ!$A$39:$A$782,$A185,СВЦЭМ!$B$39:$B$782,D$155)+'СЕТ СН'!$F$12</f>
        <v>165.42998396999999</v>
      </c>
      <c r="E185" s="36">
        <f>SUMIFS(СВЦЭМ!$E$39:$E$782,СВЦЭМ!$A$39:$A$782,$A185,СВЦЭМ!$B$39:$B$782,E$155)+'СЕТ СН'!$F$12</f>
        <v>168.80470711999999</v>
      </c>
      <c r="F185" s="36">
        <f>SUMIFS(СВЦЭМ!$E$39:$E$782,СВЦЭМ!$A$39:$A$782,$A185,СВЦЭМ!$B$39:$B$782,F$155)+'СЕТ СН'!$F$12</f>
        <v>174.12665514</v>
      </c>
      <c r="G185" s="36">
        <f>SUMIFS(СВЦЭМ!$E$39:$E$782,СВЦЭМ!$A$39:$A$782,$A185,СВЦЭМ!$B$39:$B$782,G$155)+'СЕТ СН'!$F$12</f>
        <v>174.48847681000001</v>
      </c>
      <c r="H185" s="36">
        <f>SUMIFS(СВЦЭМ!$E$39:$E$782,СВЦЭМ!$A$39:$A$782,$A185,СВЦЭМ!$B$39:$B$782,H$155)+'СЕТ СН'!$F$12</f>
        <v>168.57157221</v>
      </c>
      <c r="I185" s="36">
        <f>SUMIFS(СВЦЭМ!$E$39:$E$782,СВЦЭМ!$A$39:$A$782,$A185,СВЦЭМ!$B$39:$B$782,I$155)+'СЕТ СН'!$F$12</f>
        <v>151.80839853000001</v>
      </c>
      <c r="J185" s="36">
        <f>SUMIFS(СВЦЭМ!$E$39:$E$782,СВЦЭМ!$A$39:$A$782,$A185,СВЦЭМ!$B$39:$B$782,J$155)+'СЕТ СН'!$F$12</f>
        <v>136.37069513</v>
      </c>
      <c r="K185" s="36">
        <f>SUMIFS(СВЦЭМ!$E$39:$E$782,СВЦЭМ!$A$39:$A$782,$A185,СВЦЭМ!$B$39:$B$782,K$155)+'СЕТ СН'!$F$12</f>
        <v>125.29966745999999</v>
      </c>
      <c r="L185" s="36">
        <f>SUMIFS(СВЦЭМ!$E$39:$E$782,СВЦЭМ!$A$39:$A$782,$A185,СВЦЭМ!$B$39:$B$782,L$155)+'СЕТ СН'!$F$12</f>
        <v>122.44975083999999</v>
      </c>
      <c r="M185" s="36">
        <f>SUMIFS(СВЦЭМ!$E$39:$E$782,СВЦЭМ!$A$39:$A$782,$A185,СВЦЭМ!$B$39:$B$782,M$155)+'СЕТ СН'!$F$12</f>
        <v>125.3005917</v>
      </c>
      <c r="N185" s="36">
        <f>SUMIFS(СВЦЭМ!$E$39:$E$782,СВЦЭМ!$A$39:$A$782,$A185,СВЦЭМ!$B$39:$B$782,N$155)+'СЕТ СН'!$F$12</f>
        <v>139.2136443</v>
      </c>
      <c r="O185" s="36">
        <f>SUMIFS(СВЦЭМ!$E$39:$E$782,СВЦЭМ!$A$39:$A$782,$A185,СВЦЭМ!$B$39:$B$782,O$155)+'СЕТ СН'!$F$12</f>
        <v>147.19102702000001</v>
      </c>
      <c r="P185" s="36">
        <f>SUMIFS(СВЦЭМ!$E$39:$E$782,СВЦЭМ!$A$39:$A$782,$A185,СВЦЭМ!$B$39:$B$782,P$155)+'СЕТ СН'!$F$12</f>
        <v>151.46666046000001</v>
      </c>
      <c r="Q185" s="36">
        <f>SUMIFS(СВЦЭМ!$E$39:$E$782,СВЦЭМ!$A$39:$A$782,$A185,СВЦЭМ!$B$39:$B$782,Q$155)+'СЕТ СН'!$F$12</f>
        <v>149.7932739</v>
      </c>
      <c r="R185" s="36">
        <f>SUMIFS(СВЦЭМ!$E$39:$E$782,СВЦЭМ!$A$39:$A$782,$A185,СВЦЭМ!$B$39:$B$782,R$155)+'СЕТ СН'!$F$12</f>
        <v>145.20689039000001</v>
      </c>
      <c r="S185" s="36">
        <f>SUMIFS(СВЦЭМ!$E$39:$E$782,СВЦЭМ!$A$39:$A$782,$A185,СВЦЭМ!$B$39:$B$782,S$155)+'СЕТ СН'!$F$12</f>
        <v>139.67130122</v>
      </c>
      <c r="T185" s="36">
        <f>SUMIFS(СВЦЭМ!$E$39:$E$782,СВЦЭМ!$A$39:$A$782,$A185,СВЦЭМ!$B$39:$B$782,T$155)+'СЕТ СН'!$F$12</f>
        <v>128.41765169999999</v>
      </c>
      <c r="U185" s="36">
        <f>SUMIFS(СВЦЭМ!$E$39:$E$782,СВЦЭМ!$A$39:$A$782,$A185,СВЦЭМ!$B$39:$B$782,U$155)+'СЕТ СН'!$F$12</f>
        <v>123.19008384</v>
      </c>
      <c r="V185" s="36">
        <f>SUMIFS(СВЦЭМ!$E$39:$E$782,СВЦЭМ!$A$39:$A$782,$A185,СВЦЭМ!$B$39:$B$782,V$155)+'СЕТ СН'!$F$12</f>
        <v>126.34720799</v>
      </c>
      <c r="W185" s="36">
        <f>SUMIFS(СВЦЭМ!$E$39:$E$782,СВЦЭМ!$A$39:$A$782,$A185,СВЦЭМ!$B$39:$B$782,W$155)+'СЕТ СН'!$F$12</f>
        <v>135.72838665</v>
      </c>
      <c r="X185" s="36">
        <f>SUMIFS(СВЦЭМ!$E$39:$E$782,СВЦЭМ!$A$39:$A$782,$A185,СВЦЭМ!$B$39:$B$782,X$155)+'СЕТ СН'!$F$12</f>
        <v>126.79743889</v>
      </c>
      <c r="Y185" s="36">
        <f>SUMIFS(СВЦЭМ!$E$39:$E$782,СВЦЭМ!$A$39:$A$782,$A185,СВЦЭМ!$B$39:$B$782,Y$155)+'СЕТ СН'!$F$12</f>
        <v>123.19729233</v>
      </c>
    </row>
    <row r="186" spans="1:27" ht="15.75" x14ac:dyDescent="0.2">
      <c r="A186" s="35">
        <f t="shared" si="4"/>
        <v>44347</v>
      </c>
      <c r="B186" s="36">
        <f>SUMIFS(СВЦЭМ!$E$39:$E$782,СВЦЭМ!$A$39:$A$782,$A186,СВЦЭМ!$B$39:$B$782,B$155)+'СЕТ СН'!$F$12</f>
        <v>136.64203402000001</v>
      </c>
      <c r="C186" s="36">
        <f>SUMIFS(СВЦЭМ!$E$39:$E$782,СВЦЭМ!$A$39:$A$782,$A186,СВЦЭМ!$B$39:$B$782,C$155)+'СЕТ СН'!$F$12</f>
        <v>154.16372684999999</v>
      </c>
      <c r="D186" s="36">
        <f>SUMIFS(СВЦЭМ!$E$39:$E$782,СВЦЭМ!$A$39:$A$782,$A186,СВЦЭМ!$B$39:$B$782,D$155)+'СЕТ СН'!$F$12</f>
        <v>163.41165115999999</v>
      </c>
      <c r="E186" s="36">
        <f>SUMIFS(СВЦЭМ!$E$39:$E$782,СВЦЭМ!$A$39:$A$782,$A186,СВЦЭМ!$B$39:$B$782,E$155)+'СЕТ СН'!$F$12</f>
        <v>165.79788927999999</v>
      </c>
      <c r="F186" s="36">
        <f>SUMIFS(СВЦЭМ!$E$39:$E$782,СВЦЭМ!$A$39:$A$782,$A186,СВЦЭМ!$B$39:$B$782,F$155)+'СЕТ СН'!$F$12</f>
        <v>170.04448879</v>
      </c>
      <c r="G186" s="36">
        <f>SUMIFS(СВЦЭМ!$E$39:$E$782,СВЦЭМ!$A$39:$A$782,$A186,СВЦЭМ!$B$39:$B$782,G$155)+'СЕТ СН'!$F$12</f>
        <v>168.88899398999999</v>
      </c>
      <c r="H186" s="36">
        <f>SUMIFS(СВЦЭМ!$E$39:$E$782,СВЦЭМ!$A$39:$A$782,$A186,СВЦЭМ!$B$39:$B$782,H$155)+'СЕТ СН'!$F$12</f>
        <v>165.59490425000001</v>
      </c>
      <c r="I186" s="36">
        <f>SUMIFS(СВЦЭМ!$E$39:$E$782,СВЦЭМ!$A$39:$A$782,$A186,СВЦЭМ!$B$39:$B$782,I$155)+'СЕТ СН'!$F$12</f>
        <v>168.53182099</v>
      </c>
      <c r="J186" s="36">
        <f>SUMIFS(СВЦЭМ!$E$39:$E$782,СВЦЭМ!$A$39:$A$782,$A186,СВЦЭМ!$B$39:$B$782,J$155)+'СЕТ СН'!$F$12</f>
        <v>167.83949815</v>
      </c>
      <c r="K186" s="36">
        <f>SUMIFS(СВЦЭМ!$E$39:$E$782,СВЦЭМ!$A$39:$A$782,$A186,СВЦЭМ!$B$39:$B$782,K$155)+'СЕТ СН'!$F$12</f>
        <v>168.24000611</v>
      </c>
      <c r="L186" s="36">
        <f>SUMIFS(СВЦЭМ!$E$39:$E$782,СВЦЭМ!$A$39:$A$782,$A186,СВЦЭМ!$B$39:$B$782,L$155)+'СЕТ СН'!$F$12</f>
        <v>168.32324796</v>
      </c>
      <c r="M186" s="36">
        <f>SUMIFS(СВЦЭМ!$E$39:$E$782,СВЦЭМ!$A$39:$A$782,$A186,СВЦЭМ!$B$39:$B$782,M$155)+'СЕТ СН'!$F$12</f>
        <v>163.81386613999999</v>
      </c>
      <c r="N186" s="36">
        <f>SUMIFS(СВЦЭМ!$E$39:$E$782,СВЦЭМ!$A$39:$A$782,$A186,СВЦЭМ!$B$39:$B$782,N$155)+'СЕТ СН'!$F$12</f>
        <v>168.57797239000001</v>
      </c>
      <c r="O186" s="36">
        <f>SUMIFS(СВЦЭМ!$E$39:$E$782,СВЦЭМ!$A$39:$A$782,$A186,СВЦЭМ!$B$39:$B$782,O$155)+'СЕТ СН'!$F$12</f>
        <v>177.45085649999999</v>
      </c>
      <c r="P186" s="36">
        <f>SUMIFS(СВЦЭМ!$E$39:$E$782,СВЦЭМ!$A$39:$A$782,$A186,СВЦЭМ!$B$39:$B$782,P$155)+'СЕТ СН'!$F$12</f>
        <v>179.97957446999999</v>
      </c>
      <c r="Q186" s="36">
        <f>SUMIFS(СВЦЭМ!$E$39:$E$782,СВЦЭМ!$A$39:$A$782,$A186,СВЦЭМ!$B$39:$B$782,Q$155)+'СЕТ СН'!$F$12</f>
        <v>178.98652208999999</v>
      </c>
      <c r="R186" s="36">
        <f>SUMIFS(СВЦЭМ!$E$39:$E$782,СВЦЭМ!$A$39:$A$782,$A186,СВЦЭМ!$B$39:$B$782,R$155)+'СЕТ СН'!$F$12</f>
        <v>176.74865513</v>
      </c>
      <c r="S186" s="36">
        <f>SUMIFS(СВЦЭМ!$E$39:$E$782,СВЦЭМ!$A$39:$A$782,$A186,СВЦЭМ!$B$39:$B$782,S$155)+'СЕТ СН'!$F$12</f>
        <v>170.66869833999999</v>
      </c>
      <c r="T186" s="36">
        <f>SUMIFS(СВЦЭМ!$E$39:$E$782,СВЦЭМ!$A$39:$A$782,$A186,СВЦЭМ!$B$39:$B$782,T$155)+'СЕТ СН'!$F$12</f>
        <v>160.63919544000001</v>
      </c>
      <c r="U186" s="36">
        <f>SUMIFS(СВЦЭМ!$E$39:$E$782,СВЦЭМ!$A$39:$A$782,$A186,СВЦЭМ!$B$39:$B$782,U$155)+'СЕТ СН'!$F$12</f>
        <v>153.64358224</v>
      </c>
      <c r="V186" s="36">
        <f>SUMIFS(СВЦЭМ!$E$39:$E$782,СВЦЭМ!$A$39:$A$782,$A186,СВЦЭМ!$B$39:$B$782,V$155)+'СЕТ СН'!$F$12</f>
        <v>154.73568008000001</v>
      </c>
      <c r="W186" s="36">
        <f>SUMIFS(СВЦЭМ!$E$39:$E$782,СВЦЭМ!$A$39:$A$782,$A186,СВЦЭМ!$B$39:$B$782,W$155)+'СЕТ СН'!$F$12</f>
        <v>160.96193381</v>
      </c>
      <c r="X186" s="36">
        <f>SUMIFS(СВЦЭМ!$E$39:$E$782,СВЦЭМ!$A$39:$A$782,$A186,СВЦЭМ!$B$39:$B$782,X$155)+'СЕТ СН'!$F$12</f>
        <v>156.10137301</v>
      </c>
      <c r="Y186" s="36">
        <f>SUMIFS(СВЦЭМ!$E$39:$E$782,СВЦЭМ!$A$39:$A$782,$A186,СВЦЭМ!$B$39:$B$782,Y$155)+'СЕТ СН'!$F$12</f>
        <v>146.57404901999999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СН'!$F$12</f>
        <v>231.22660628</v>
      </c>
      <c r="C191" s="36">
        <f>SUMIFS(СВЦЭМ!$F$39:$F$782,СВЦЭМ!$A$39:$A$782,$A191,СВЦЭМ!$B$39:$B$782,C$190)+'СЕТ СН'!$F$12</f>
        <v>242.38421653</v>
      </c>
      <c r="D191" s="36">
        <f>SUMIFS(СВЦЭМ!$F$39:$F$782,СВЦЭМ!$A$39:$A$782,$A191,СВЦЭМ!$B$39:$B$782,D$190)+'СЕТ СН'!$F$12</f>
        <v>251.80209159</v>
      </c>
      <c r="E191" s="36">
        <f>SUMIFS(СВЦЭМ!$F$39:$F$782,СВЦЭМ!$A$39:$A$782,$A191,СВЦЭМ!$B$39:$B$782,E$190)+'СЕТ СН'!$F$12</f>
        <v>252.50465437</v>
      </c>
      <c r="F191" s="36">
        <f>SUMIFS(СВЦЭМ!$F$39:$F$782,СВЦЭМ!$A$39:$A$782,$A191,СВЦЭМ!$B$39:$B$782,F$190)+'СЕТ СН'!$F$12</f>
        <v>254.31638339</v>
      </c>
      <c r="G191" s="36">
        <f>SUMIFS(СВЦЭМ!$F$39:$F$782,СВЦЭМ!$A$39:$A$782,$A191,СВЦЭМ!$B$39:$B$782,G$190)+'СЕТ СН'!$F$12</f>
        <v>253.68254693</v>
      </c>
      <c r="H191" s="36">
        <f>SUMIFS(СВЦЭМ!$F$39:$F$782,СВЦЭМ!$A$39:$A$782,$A191,СВЦЭМ!$B$39:$B$782,H$190)+'СЕТ СН'!$F$12</f>
        <v>252.48114068000001</v>
      </c>
      <c r="I191" s="36">
        <f>SUMIFS(СВЦЭМ!$F$39:$F$782,СВЦЭМ!$A$39:$A$782,$A191,СВЦЭМ!$B$39:$B$782,I$190)+'СЕТ СН'!$F$12</f>
        <v>243.64886626000001</v>
      </c>
      <c r="J191" s="36">
        <f>SUMIFS(СВЦЭМ!$F$39:$F$782,СВЦЭМ!$A$39:$A$782,$A191,СВЦЭМ!$B$39:$B$782,J$190)+'СЕТ СН'!$F$12</f>
        <v>234.8481701</v>
      </c>
      <c r="K191" s="36">
        <f>SUMIFS(СВЦЭМ!$F$39:$F$782,СВЦЭМ!$A$39:$A$782,$A191,СВЦЭМ!$B$39:$B$782,K$190)+'СЕТ СН'!$F$12</f>
        <v>221.24467264</v>
      </c>
      <c r="L191" s="36">
        <f>SUMIFS(СВЦЭМ!$F$39:$F$782,СВЦЭМ!$A$39:$A$782,$A191,СВЦЭМ!$B$39:$B$782,L$190)+'СЕТ СН'!$F$12</f>
        <v>212.1889984</v>
      </c>
      <c r="M191" s="36">
        <f>SUMIFS(СВЦЭМ!$F$39:$F$782,СВЦЭМ!$A$39:$A$782,$A191,СВЦЭМ!$B$39:$B$782,M$190)+'СЕТ СН'!$F$12</f>
        <v>213.41268703</v>
      </c>
      <c r="N191" s="36">
        <f>SUMIFS(СВЦЭМ!$F$39:$F$782,СВЦЭМ!$A$39:$A$782,$A191,СВЦЭМ!$B$39:$B$782,N$190)+'СЕТ СН'!$F$12</f>
        <v>226.71697914000001</v>
      </c>
      <c r="O191" s="36">
        <f>SUMIFS(СВЦЭМ!$F$39:$F$782,СВЦЭМ!$A$39:$A$782,$A191,СВЦЭМ!$B$39:$B$782,O$190)+'СЕТ СН'!$F$12</f>
        <v>231.26612265</v>
      </c>
      <c r="P191" s="36">
        <f>SUMIFS(СВЦЭМ!$F$39:$F$782,СВЦЭМ!$A$39:$A$782,$A191,СВЦЭМ!$B$39:$B$782,P$190)+'СЕТ СН'!$F$12</f>
        <v>235.19334133999999</v>
      </c>
      <c r="Q191" s="36">
        <f>SUMIFS(СВЦЭМ!$F$39:$F$782,СВЦЭМ!$A$39:$A$782,$A191,СВЦЭМ!$B$39:$B$782,Q$190)+'СЕТ СН'!$F$12</f>
        <v>237.17164534</v>
      </c>
      <c r="R191" s="36">
        <f>SUMIFS(СВЦЭМ!$F$39:$F$782,СВЦЭМ!$A$39:$A$782,$A191,СВЦЭМ!$B$39:$B$782,R$190)+'СЕТ СН'!$F$12</f>
        <v>235.35855135</v>
      </c>
      <c r="S191" s="36">
        <f>SUMIFS(СВЦЭМ!$F$39:$F$782,СВЦЭМ!$A$39:$A$782,$A191,СВЦЭМ!$B$39:$B$782,S$190)+'СЕТ СН'!$F$12</f>
        <v>233.19030551</v>
      </c>
      <c r="T191" s="36">
        <f>SUMIFS(СВЦЭМ!$F$39:$F$782,СВЦЭМ!$A$39:$A$782,$A191,СВЦЭМ!$B$39:$B$782,T$190)+'СЕТ СН'!$F$12</f>
        <v>221.47611433</v>
      </c>
      <c r="U191" s="36">
        <f>SUMIFS(СВЦЭМ!$F$39:$F$782,СВЦЭМ!$A$39:$A$782,$A191,СВЦЭМ!$B$39:$B$782,U$190)+'СЕТ СН'!$F$12</f>
        <v>216.39254233</v>
      </c>
      <c r="V191" s="36">
        <f>SUMIFS(СВЦЭМ!$F$39:$F$782,СВЦЭМ!$A$39:$A$782,$A191,СВЦЭМ!$B$39:$B$782,V$190)+'СЕТ СН'!$F$12</f>
        <v>212.37775698999999</v>
      </c>
      <c r="W191" s="36">
        <f>SUMIFS(СВЦЭМ!$F$39:$F$782,СВЦЭМ!$A$39:$A$782,$A191,СВЦЭМ!$B$39:$B$782,W$190)+'СЕТ СН'!$F$12</f>
        <v>209.16974919</v>
      </c>
      <c r="X191" s="36">
        <f>SUMIFS(СВЦЭМ!$F$39:$F$782,СВЦЭМ!$A$39:$A$782,$A191,СВЦЭМ!$B$39:$B$782,X$190)+'СЕТ СН'!$F$12</f>
        <v>212.24849393</v>
      </c>
      <c r="Y191" s="36">
        <f>SUMIFS(СВЦЭМ!$F$39:$F$782,СВЦЭМ!$A$39:$A$782,$A191,СВЦЭМ!$B$39:$B$782,Y$190)+'СЕТ СН'!$F$12</f>
        <v>229.25388201999999</v>
      </c>
      <c r="AA191" s="45"/>
    </row>
    <row r="192" spans="1:27" ht="15.75" x14ac:dyDescent="0.2">
      <c r="A192" s="35">
        <f>A191+1</f>
        <v>44318</v>
      </c>
      <c r="B192" s="36">
        <f>SUMIFS(СВЦЭМ!$F$39:$F$782,СВЦЭМ!$A$39:$A$782,$A192,СВЦЭМ!$B$39:$B$782,B$190)+'СЕТ СН'!$F$12</f>
        <v>224.17003066000001</v>
      </c>
      <c r="C192" s="36">
        <f>SUMIFS(СВЦЭМ!$F$39:$F$782,СВЦЭМ!$A$39:$A$782,$A192,СВЦЭМ!$B$39:$B$782,C$190)+'СЕТ СН'!$F$12</f>
        <v>233.57483110000001</v>
      </c>
      <c r="D192" s="36">
        <f>SUMIFS(СВЦЭМ!$F$39:$F$782,СВЦЭМ!$A$39:$A$782,$A192,СВЦЭМ!$B$39:$B$782,D$190)+'СЕТ СН'!$F$12</f>
        <v>245.58113906</v>
      </c>
      <c r="E192" s="36">
        <f>SUMIFS(СВЦЭМ!$F$39:$F$782,СВЦЭМ!$A$39:$A$782,$A192,СВЦЭМ!$B$39:$B$782,E$190)+'СЕТ СН'!$F$12</f>
        <v>249.98737611000001</v>
      </c>
      <c r="F192" s="36">
        <f>SUMIFS(СВЦЭМ!$F$39:$F$782,СВЦЭМ!$A$39:$A$782,$A192,СВЦЭМ!$B$39:$B$782,F$190)+'СЕТ СН'!$F$12</f>
        <v>252.61375476000001</v>
      </c>
      <c r="G192" s="36">
        <f>SUMIFS(СВЦЭМ!$F$39:$F$782,СВЦЭМ!$A$39:$A$782,$A192,СВЦЭМ!$B$39:$B$782,G$190)+'СЕТ СН'!$F$12</f>
        <v>252.06281109</v>
      </c>
      <c r="H192" s="36">
        <f>SUMIFS(СВЦЭМ!$F$39:$F$782,СВЦЭМ!$A$39:$A$782,$A192,СВЦЭМ!$B$39:$B$782,H$190)+'СЕТ СН'!$F$12</f>
        <v>253.28528223999999</v>
      </c>
      <c r="I192" s="36">
        <f>SUMIFS(СВЦЭМ!$F$39:$F$782,СВЦЭМ!$A$39:$A$782,$A192,СВЦЭМ!$B$39:$B$782,I$190)+'СЕТ СН'!$F$12</f>
        <v>246.21644459000001</v>
      </c>
      <c r="J192" s="36">
        <f>SUMIFS(СВЦЭМ!$F$39:$F$782,СВЦЭМ!$A$39:$A$782,$A192,СВЦЭМ!$B$39:$B$782,J$190)+'СЕТ СН'!$F$12</f>
        <v>229.91857181</v>
      </c>
      <c r="K192" s="36">
        <f>SUMIFS(СВЦЭМ!$F$39:$F$782,СВЦЭМ!$A$39:$A$782,$A192,СВЦЭМ!$B$39:$B$782,K$190)+'СЕТ СН'!$F$12</f>
        <v>220.38085835999999</v>
      </c>
      <c r="L192" s="36">
        <f>SUMIFS(СВЦЭМ!$F$39:$F$782,СВЦЭМ!$A$39:$A$782,$A192,СВЦЭМ!$B$39:$B$782,L$190)+'СЕТ СН'!$F$12</f>
        <v>209.34072660999999</v>
      </c>
      <c r="M192" s="36">
        <f>SUMIFS(СВЦЭМ!$F$39:$F$782,СВЦЭМ!$A$39:$A$782,$A192,СВЦЭМ!$B$39:$B$782,M$190)+'СЕТ СН'!$F$12</f>
        <v>209.22697196999999</v>
      </c>
      <c r="N192" s="36">
        <f>SUMIFS(СВЦЭМ!$F$39:$F$782,СВЦЭМ!$A$39:$A$782,$A192,СВЦЭМ!$B$39:$B$782,N$190)+'СЕТ СН'!$F$12</f>
        <v>226.03889999</v>
      </c>
      <c r="O192" s="36">
        <f>SUMIFS(СВЦЭМ!$F$39:$F$782,СВЦЭМ!$A$39:$A$782,$A192,СВЦЭМ!$B$39:$B$782,O$190)+'СЕТ СН'!$F$12</f>
        <v>229.30672154000001</v>
      </c>
      <c r="P192" s="36">
        <f>SUMIFS(СВЦЭМ!$F$39:$F$782,СВЦЭМ!$A$39:$A$782,$A192,СВЦЭМ!$B$39:$B$782,P$190)+'СЕТ СН'!$F$12</f>
        <v>233.62617964</v>
      </c>
      <c r="Q192" s="36">
        <f>SUMIFS(СВЦЭМ!$F$39:$F$782,СВЦЭМ!$A$39:$A$782,$A192,СВЦЭМ!$B$39:$B$782,Q$190)+'СЕТ СН'!$F$12</f>
        <v>233.56185543000001</v>
      </c>
      <c r="R192" s="36">
        <f>SUMIFS(СВЦЭМ!$F$39:$F$782,СВЦЭМ!$A$39:$A$782,$A192,СВЦЭМ!$B$39:$B$782,R$190)+'СЕТ СН'!$F$12</f>
        <v>230.90269565</v>
      </c>
      <c r="S192" s="36">
        <f>SUMIFS(СВЦЭМ!$F$39:$F$782,СВЦЭМ!$A$39:$A$782,$A192,СВЦЭМ!$B$39:$B$782,S$190)+'СЕТ СН'!$F$12</f>
        <v>228.64830516000001</v>
      </c>
      <c r="T192" s="36">
        <f>SUMIFS(СВЦЭМ!$F$39:$F$782,СВЦЭМ!$A$39:$A$782,$A192,СВЦЭМ!$B$39:$B$782,T$190)+'СЕТ СН'!$F$12</f>
        <v>217.31726216000001</v>
      </c>
      <c r="U192" s="36">
        <f>SUMIFS(СВЦЭМ!$F$39:$F$782,СВЦЭМ!$A$39:$A$782,$A192,СВЦЭМ!$B$39:$B$782,U$190)+'СЕТ СН'!$F$12</f>
        <v>211.68717319999999</v>
      </c>
      <c r="V192" s="36">
        <f>SUMIFS(СВЦЭМ!$F$39:$F$782,СВЦЭМ!$A$39:$A$782,$A192,СВЦЭМ!$B$39:$B$782,V$190)+'СЕТ СН'!$F$12</f>
        <v>204.44748247999999</v>
      </c>
      <c r="W192" s="36">
        <f>SUMIFS(СВЦЭМ!$F$39:$F$782,СВЦЭМ!$A$39:$A$782,$A192,СВЦЭМ!$B$39:$B$782,W$190)+'СЕТ СН'!$F$12</f>
        <v>203.77251676</v>
      </c>
      <c r="X192" s="36">
        <f>SUMIFS(СВЦЭМ!$F$39:$F$782,СВЦЭМ!$A$39:$A$782,$A192,СВЦЭМ!$B$39:$B$782,X$190)+'СЕТ СН'!$F$12</f>
        <v>212.16465464999999</v>
      </c>
      <c r="Y192" s="36">
        <f>SUMIFS(СВЦЭМ!$F$39:$F$782,СВЦЭМ!$A$39:$A$782,$A192,СВЦЭМ!$B$39:$B$782,Y$190)+'СЕТ СН'!$F$12</f>
        <v>226.17470617999999</v>
      </c>
    </row>
    <row r="193" spans="1:25" ht="15.75" x14ac:dyDescent="0.2">
      <c r="A193" s="35">
        <f t="shared" ref="A193:A221" si="5">A192+1</f>
        <v>44319</v>
      </c>
      <c r="B193" s="36">
        <f>SUMIFS(СВЦЭМ!$F$39:$F$782,СВЦЭМ!$A$39:$A$782,$A193,СВЦЭМ!$B$39:$B$782,B$190)+'СЕТ СН'!$F$12</f>
        <v>222.64936736000001</v>
      </c>
      <c r="C193" s="36">
        <f>SUMIFS(СВЦЭМ!$F$39:$F$782,СВЦЭМ!$A$39:$A$782,$A193,СВЦЭМ!$B$39:$B$782,C$190)+'СЕТ СН'!$F$12</f>
        <v>238.19127226000001</v>
      </c>
      <c r="D193" s="36">
        <f>SUMIFS(СВЦЭМ!$F$39:$F$782,СВЦЭМ!$A$39:$A$782,$A193,СВЦЭМ!$B$39:$B$782,D$190)+'СЕТ СН'!$F$12</f>
        <v>247.25976366</v>
      </c>
      <c r="E193" s="36">
        <f>SUMIFS(СВЦЭМ!$F$39:$F$782,СВЦЭМ!$A$39:$A$782,$A193,СВЦЭМ!$B$39:$B$782,E$190)+'СЕТ СН'!$F$12</f>
        <v>250.71089706000001</v>
      </c>
      <c r="F193" s="36">
        <f>SUMIFS(СВЦЭМ!$F$39:$F$782,СВЦЭМ!$A$39:$A$782,$A193,СВЦЭМ!$B$39:$B$782,F$190)+'СЕТ СН'!$F$12</f>
        <v>253.48528028000001</v>
      </c>
      <c r="G193" s="36">
        <f>SUMIFS(СВЦЭМ!$F$39:$F$782,СВЦЭМ!$A$39:$A$782,$A193,СВЦЭМ!$B$39:$B$782,G$190)+'СЕТ СН'!$F$12</f>
        <v>254.29295318999999</v>
      </c>
      <c r="H193" s="36">
        <f>SUMIFS(СВЦЭМ!$F$39:$F$782,СВЦЭМ!$A$39:$A$782,$A193,СВЦЭМ!$B$39:$B$782,H$190)+'СЕТ СН'!$F$12</f>
        <v>254.70432450999999</v>
      </c>
      <c r="I193" s="36">
        <f>SUMIFS(СВЦЭМ!$F$39:$F$782,СВЦЭМ!$A$39:$A$782,$A193,СВЦЭМ!$B$39:$B$782,I$190)+'СЕТ СН'!$F$12</f>
        <v>245.87965862999999</v>
      </c>
      <c r="J193" s="36">
        <f>SUMIFS(СВЦЭМ!$F$39:$F$782,СВЦЭМ!$A$39:$A$782,$A193,СВЦЭМ!$B$39:$B$782,J$190)+'СЕТ СН'!$F$12</f>
        <v>231.68197982999999</v>
      </c>
      <c r="K193" s="36">
        <f>SUMIFS(СВЦЭМ!$F$39:$F$782,СВЦЭМ!$A$39:$A$782,$A193,СВЦЭМ!$B$39:$B$782,K$190)+'СЕТ СН'!$F$12</f>
        <v>222.45818707000001</v>
      </c>
      <c r="L193" s="36">
        <f>SUMIFS(СВЦЭМ!$F$39:$F$782,СВЦЭМ!$A$39:$A$782,$A193,СВЦЭМ!$B$39:$B$782,L$190)+'СЕТ СН'!$F$12</f>
        <v>217.17526809</v>
      </c>
      <c r="M193" s="36">
        <f>SUMIFS(СВЦЭМ!$F$39:$F$782,СВЦЭМ!$A$39:$A$782,$A193,СВЦЭМ!$B$39:$B$782,M$190)+'СЕТ СН'!$F$12</f>
        <v>213.66327874000001</v>
      </c>
      <c r="N193" s="36">
        <f>SUMIFS(СВЦЭМ!$F$39:$F$782,СВЦЭМ!$A$39:$A$782,$A193,СВЦЭМ!$B$39:$B$782,N$190)+'СЕТ СН'!$F$12</f>
        <v>221.29939679</v>
      </c>
      <c r="O193" s="36">
        <f>SUMIFS(СВЦЭМ!$F$39:$F$782,СВЦЭМ!$A$39:$A$782,$A193,СВЦЭМ!$B$39:$B$782,O$190)+'СЕТ СН'!$F$12</f>
        <v>229.28981342</v>
      </c>
      <c r="P193" s="36">
        <f>SUMIFS(СВЦЭМ!$F$39:$F$782,СВЦЭМ!$A$39:$A$782,$A193,СВЦЭМ!$B$39:$B$782,P$190)+'СЕТ СН'!$F$12</f>
        <v>233.68459243999999</v>
      </c>
      <c r="Q193" s="36">
        <f>SUMIFS(СВЦЭМ!$F$39:$F$782,СВЦЭМ!$A$39:$A$782,$A193,СВЦЭМ!$B$39:$B$782,Q$190)+'СЕТ СН'!$F$12</f>
        <v>235.72855068999999</v>
      </c>
      <c r="R193" s="36">
        <f>SUMIFS(СВЦЭМ!$F$39:$F$782,СВЦЭМ!$A$39:$A$782,$A193,СВЦЭМ!$B$39:$B$782,R$190)+'СЕТ СН'!$F$12</f>
        <v>233.23261803</v>
      </c>
      <c r="S193" s="36">
        <f>SUMIFS(СВЦЭМ!$F$39:$F$782,СВЦЭМ!$A$39:$A$782,$A193,СВЦЭМ!$B$39:$B$782,S$190)+'СЕТ СН'!$F$12</f>
        <v>228.53043493999999</v>
      </c>
      <c r="T193" s="36">
        <f>SUMIFS(СВЦЭМ!$F$39:$F$782,СВЦЭМ!$A$39:$A$782,$A193,СВЦЭМ!$B$39:$B$782,T$190)+'СЕТ СН'!$F$12</f>
        <v>217.52620322000001</v>
      </c>
      <c r="U193" s="36">
        <f>SUMIFS(СВЦЭМ!$F$39:$F$782,СВЦЭМ!$A$39:$A$782,$A193,СВЦЭМ!$B$39:$B$782,U$190)+'СЕТ СН'!$F$12</f>
        <v>212.77932224</v>
      </c>
      <c r="V193" s="36">
        <f>SUMIFS(СВЦЭМ!$F$39:$F$782,СВЦЭМ!$A$39:$A$782,$A193,СВЦЭМ!$B$39:$B$782,V$190)+'СЕТ СН'!$F$12</f>
        <v>210.34517044</v>
      </c>
      <c r="W193" s="36">
        <f>SUMIFS(СВЦЭМ!$F$39:$F$782,СВЦЭМ!$A$39:$A$782,$A193,СВЦЭМ!$B$39:$B$782,W$190)+'СЕТ СН'!$F$12</f>
        <v>211.83938130999999</v>
      </c>
      <c r="X193" s="36">
        <f>SUMIFS(СВЦЭМ!$F$39:$F$782,СВЦЭМ!$A$39:$A$782,$A193,СВЦЭМ!$B$39:$B$782,X$190)+'СЕТ СН'!$F$12</f>
        <v>209.19414429</v>
      </c>
      <c r="Y193" s="36">
        <f>SUMIFS(СВЦЭМ!$F$39:$F$782,СВЦЭМ!$A$39:$A$782,$A193,СВЦЭМ!$B$39:$B$782,Y$190)+'СЕТ СН'!$F$12</f>
        <v>210.75606171999999</v>
      </c>
    </row>
    <row r="194" spans="1:25" ht="15.75" x14ac:dyDescent="0.2">
      <c r="A194" s="35">
        <f t="shared" si="5"/>
        <v>44320</v>
      </c>
      <c r="B194" s="36">
        <f>SUMIFS(СВЦЭМ!$F$39:$F$782,СВЦЭМ!$A$39:$A$782,$A194,СВЦЭМ!$B$39:$B$782,B$190)+'СЕТ СН'!$F$12</f>
        <v>213.92963257</v>
      </c>
      <c r="C194" s="36">
        <f>SUMIFS(СВЦЭМ!$F$39:$F$782,СВЦЭМ!$A$39:$A$782,$A194,СВЦЭМ!$B$39:$B$782,C$190)+'СЕТ СН'!$F$12</f>
        <v>226.91629244999999</v>
      </c>
      <c r="D194" s="36">
        <f>SUMIFS(СВЦЭМ!$F$39:$F$782,СВЦЭМ!$A$39:$A$782,$A194,СВЦЭМ!$B$39:$B$782,D$190)+'СЕТ СН'!$F$12</f>
        <v>232.07360018</v>
      </c>
      <c r="E194" s="36">
        <f>SUMIFS(СВЦЭМ!$F$39:$F$782,СВЦЭМ!$A$39:$A$782,$A194,СВЦЭМ!$B$39:$B$782,E$190)+'СЕТ СН'!$F$12</f>
        <v>234.82849902999999</v>
      </c>
      <c r="F194" s="36">
        <f>SUMIFS(СВЦЭМ!$F$39:$F$782,СВЦЭМ!$A$39:$A$782,$A194,СВЦЭМ!$B$39:$B$782,F$190)+'СЕТ СН'!$F$12</f>
        <v>237.84211794000001</v>
      </c>
      <c r="G194" s="36">
        <f>SUMIFS(СВЦЭМ!$F$39:$F$782,СВЦЭМ!$A$39:$A$782,$A194,СВЦЭМ!$B$39:$B$782,G$190)+'СЕТ СН'!$F$12</f>
        <v>236.58228320000001</v>
      </c>
      <c r="H194" s="36">
        <f>SUMIFS(СВЦЭМ!$F$39:$F$782,СВЦЭМ!$A$39:$A$782,$A194,СВЦЭМ!$B$39:$B$782,H$190)+'СЕТ СН'!$F$12</f>
        <v>229.31891761</v>
      </c>
      <c r="I194" s="36">
        <f>SUMIFS(СВЦЭМ!$F$39:$F$782,СВЦЭМ!$A$39:$A$782,$A194,СВЦЭМ!$B$39:$B$782,I$190)+'СЕТ СН'!$F$12</f>
        <v>224.29956823000001</v>
      </c>
      <c r="J194" s="36">
        <f>SUMIFS(СВЦЭМ!$F$39:$F$782,СВЦЭМ!$A$39:$A$782,$A194,СВЦЭМ!$B$39:$B$782,J$190)+'СЕТ СН'!$F$12</f>
        <v>217.23677283000001</v>
      </c>
      <c r="K194" s="36">
        <f>SUMIFS(СВЦЭМ!$F$39:$F$782,СВЦЭМ!$A$39:$A$782,$A194,СВЦЭМ!$B$39:$B$782,K$190)+'СЕТ СН'!$F$12</f>
        <v>211.83692572000001</v>
      </c>
      <c r="L194" s="36">
        <f>SUMIFS(СВЦЭМ!$F$39:$F$782,СВЦЭМ!$A$39:$A$782,$A194,СВЦЭМ!$B$39:$B$782,L$190)+'СЕТ СН'!$F$12</f>
        <v>210.28527063000001</v>
      </c>
      <c r="M194" s="36">
        <f>SUMIFS(СВЦЭМ!$F$39:$F$782,СВЦЭМ!$A$39:$A$782,$A194,СВЦЭМ!$B$39:$B$782,M$190)+'СЕТ СН'!$F$12</f>
        <v>209.72337654</v>
      </c>
      <c r="N194" s="36">
        <f>SUMIFS(СВЦЭМ!$F$39:$F$782,СВЦЭМ!$A$39:$A$782,$A194,СВЦЭМ!$B$39:$B$782,N$190)+'СЕТ СН'!$F$12</f>
        <v>212.00035556</v>
      </c>
      <c r="O194" s="36">
        <f>SUMIFS(СВЦЭМ!$F$39:$F$782,СВЦЭМ!$A$39:$A$782,$A194,СВЦЭМ!$B$39:$B$782,O$190)+'СЕТ СН'!$F$12</f>
        <v>212.42550790999999</v>
      </c>
      <c r="P194" s="36">
        <f>SUMIFS(СВЦЭМ!$F$39:$F$782,СВЦЭМ!$A$39:$A$782,$A194,СВЦЭМ!$B$39:$B$782,P$190)+'СЕТ СН'!$F$12</f>
        <v>214.12600552000001</v>
      </c>
      <c r="Q194" s="36">
        <f>SUMIFS(СВЦЭМ!$F$39:$F$782,СВЦЭМ!$A$39:$A$782,$A194,СВЦЭМ!$B$39:$B$782,Q$190)+'СЕТ СН'!$F$12</f>
        <v>214.689042</v>
      </c>
      <c r="R194" s="36">
        <f>SUMIFS(СВЦЭМ!$F$39:$F$782,СВЦЭМ!$A$39:$A$782,$A194,СВЦЭМ!$B$39:$B$782,R$190)+'СЕТ СН'!$F$12</f>
        <v>215.60456607</v>
      </c>
      <c r="S194" s="36">
        <f>SUMIFS(СВЦЭМ!$F$39:$F$782,СВЦЭМ!$A$39:$A$782,$A194,СВЦЭМ!$B$39:$B$782,S$190)+'СЕТ СН'!$F$12</f>
        <v>219.04548704000001</v>
      </c>
      <c r="T194" s="36">
        <f>SUMIFS(СВЦЭМ!$F$39:$F$782,СВЦЭМ!$A$39:$A$782,$A194,СВЦЭМ!$B$39:$B$782,T$190)+'СЕТ СН'!$F$12</f>
        <v>212.77841698</v>
      </c>
      <c r="U194" s="36">
        <f>SUMIFS(СВЦЭМ!$F$39:$F$782,СВЦЭМ!$A$39:$A$782,$A194,СВЦЭМ!$B$39:$B$782,U$190)+'СЕТ СН'!$F$12</f>
        <v>205.56696564000001</v>
      </c>
      <c r="V194" s="36">
        <f>SUMIFS(СВЦЭМ!$F$39:$F$782,СВЦЭМ!$A$39:$A$782,$A194,СВЦЭМ!$B$39:$B$782,V$190)+'СЕТ СН'!$F$12</f>
        <v>201.67100786</v>
      </c>
      <c r="W194" s="36">
        <f>SUMIFS(СВЦЭМ!$F$39:$F$782,СВЦЭМ!$A$39:$A$782,$A194,СВЦЭМ!$B$39:$B$782,W$190)+'СЕТ СН'!$F$12</f>
        <v>203.04136729999999</v>
      </c>
      <c r="X194" s="36">
        <f>SUMIFS(СВЦЭМ!$F$39:$F$782,СВЦЭМ!$A$39:$A$782,$A194,СВЦЭМ!$B$39:$B$782,X$190)+'СЕТ СН'!$F$12</f>
        <v>207.70664188000001</v>
      </c>
      <c r="Y194" s="36">
        <f>SUMIFS(СВЦЭМ!$F$39:$F$782,СВЦЭМ!$A$39:$A$782,$A194,СВЦЭМ!$B$39:$B$782,Y$190)+'СЕТ СН'!$F$12</f>
        <v>212.64723085</v>
      </c>
    </row>
    <row r="195" spans="1:25" ht="15.75" x14ac:dyDescent="0.2">
      <c r="A195" s="35">
        <f t="shared" si="5"/>
        <v>44321</v>
      </c>
      <c r="B195" s="36">
        <f>SUMIFS(СВЦЭМ!$F$39:$F$782,СВЦЭМ!$A$39:$A$782,$A195,СВЦЭМ!$B$39:$B$782,B$190)+'СЕТ СН'!$F$12</f>
        <v>218.44369571999999</v>
      </c>
      <c r="C195" s="36">
        <f>SUMIFS(СВЦЭМ!$F$39:$F$782,СВЦЭМ!$A$39:$A$782,$A195,СВЦЭМ!$B$39:$B$782,C$190)+'СЕТ СН'!$F$12</f>
        <v>229.14390169000001</v>
      </c>
      <c r="D195" s="36">
        <f>SUMIFS(СВЦЭМ!$F$39:$F$782,СВЦЭМ!$A$39:$A$782,$A195,СВЦЭМ!$B$39:$B$782,D$190)+'СЕТ СН'!$F$12</f>
        <v>233.88825041999999</v>
      </c>
      <c r="E195" s="36">
        <f>SUMIFS(СВЦЭМ!$F$39:$F$782,СВЦЭМ!$A$39:$A$782,$A195,СВЦЭМ!$B$39:$B$782,E$190)+'СЕТ СН'!$F$12</f>
        <v>237.09272512000001</v>
      </c>
      <c r="F195" s="36">
        <f>SUMIFS(СВЦЭМ!$F$39:$F$782,СВЦЭМ!$A$39:$A$782,$A195,СВЦЭМ!$B$39:$B$782,F$190)+'СЕТ СН'!$F$12</f>
        <v>240.11623710000001</v>
      </c>
      <c r="G195" s="36">
        <f>SUMIFS(СВЦЭМ!$F$39:$F$782,СВЦЭМ!$A$39:$A$782,$A195,СВЦЭМ!$B$39:$B$782,G$190)+'СЕТ СН'!$F$12</f>
        <v>238.11760673000001</v>
      </c>
      <c r="H195" s="36">
        <f>SUMIFS(СВЦЭМ!$F$39:$F$782,СВЦЭМ!$A$39:$A$782,$A195,СВЦЭМ!$B$39:$B$782,H$190)+'СЕТ СН'!$F$12</f>
        <v>231.41256446</v>
      </c>
      <c r="I195" s="36">
        <f>SUMIFS(СВЦЭМ!$F$39:$F$782,СВЦЭМ!$A$39:$A$782,$A195,СВЦЭМ!$B$39:$B$782,I$190)+'СЕТ СН'!$F$12</f>
        <v>223.03602828999999</v>
      </c>
      <c r="J195" s="36">
        <f>SUMIFS(СВЦЭМ!$F$39:$F$782,СВЦЭМ!$A$39:$A$782,$A195,СВЦЭМ!$B$39:$B$782,J$190)+'СЕТ СН'!$F$12</f>
        <v>214.62194493000001</v>
      </c>
      <c r="K195" s="36">
        <f>SUMIFS(СВЦЭМ!$F$39:$F$782,СВЦЭМ!$A$39:$A$782,$A195,СВЦЭМ!$B$39:$B$782,K$190)+'СЕТ СН'!$F$12</f>
        <v>211.50837884000001</v>
      </c>
      <c r="L195" s="36">
        <f>SUMIFS(СВЦЭМ!$F$39:$F$782,СВЦЭМ!$A$39:$A$782,$A195,СВЦЭМ!$B$39:$B$782,L$190)+'СЕТ СН'!$F$12</f>
        <v>206.50234089</v>
      </c>
      <c r="M195" s="36">
        <f>SUMIFS(СВЦЭМ!$F$39:$F$782,СВЦЭМ!$A$39:$A$782,$A195,СВЦЭМ!$B$39:$B$782,M$190)+'СЕТ СН'!$F$12</f>
        <v>203.94102457</v>
      </c>
      <c r="N195" s="36">
        <f>SUMIFS(СВЦЭМ!$F$39:$F$782,СВЦЭМ!$A$39:$A$782,$A195,СВЦЭМ!$B$39:$B$782,N$190)+'СЕТ СН'!$F$12</f>
        <v>208.84468430999999</v>
      </c>
      <c r="O195" s="36">
        <f>SUMIFS(СВЦЭМ!$F$39:$F$782,СВЦЭМ!$A$39:$A$782,$A195,СВЦЭМ!$B$39:$B$782,O$190)+'СЕТ СН'!$F$12</f>
        <v>209.09415806000001</v>
      </c>
      <c r="P195" s="36">
        <f>SUMIFS(СВЦЭМ!$F$39:$F$782,СВЦЭМ!$A$39:$A$782,$A195,СВЦЭМ!$B$39:$B$782,P$190)+'СЕТ СН'!$F$12</f>
        <v>209.80292915000001</v>
      </c>
      <c r="Q195" s="36">
        <f>SUMIFS(СВЦЭМ!$F$39:$F$782,СВЦЭМ!$A$39:$A$782,$A195,СВЦЭМ!$B$39:$B$782,Q$190)+'СЕТ СН'!$F$12</f>
        <v>210.91205815000001</v>
      </c>
      <c r="R195" s="36">
        <f>SUMIFS(СВЦЭМ!$F$39:$F$782,СВЦЭМ!$A$39:$A$782,$A195,СВЦЭМ!$B$39:$B$782,R$190)+'СЕТ СН'!$F$12</f>
        <v>210.46143039</v>
      </c>
      <c r="S195" s="36">
        <f>SUMIFS(СВЦЭМ!$F$39:$F$782,СВЦЭМ!$A$39:$A$782,$A195,СВЦЭМ!$B$39:$B$782,S$190)+'СЕТ СН'!$F$12</f>
        <v>212.65508697999999</v>
      </c>
      <c r="T195" s="36">
        <f>SUMIFS(СВЦЭМ!$F$39:$F$782,СВЦЭМ!$A$39:$A$782,$A195,СВЦЭМ!$B$39:$B$782,T$190)+'СЕТ СН'!$F$12</f>
        <v>212.06276226</v>
      </c>
      <c r="U195" s="36">
        <f>SUMIFS(СВЦЭМ!$F$39:$F$782,СВЦЭМ!$A$39:$A$782,$A195,СВЦЭМ!$B$39:$B$782,U$190)+'СЕТ СН'!$F$12</f>
        <v>208.25748296</v>
      </c>
      <c r="V195" s="36">
        <f>SUMIFS(СВЦЭМ!$F$39:$F$782,СВЦЭМ!$A$39:$A$782,$A195,СВЦЭМ!$B$39:$B$782,V$190)+'СЕТ СН'!$F$12</f>
        <v>206.31738519999999</v>
      </c>
      <c r="W195" s="36">
        <f>SUMIFS(СВЦЭМ!$F$39:$F$782,СВЦЭМ!$A$39:$A$782,$A195,СВЦЭМ!$B$39:$B$782,W$190)+'СЕТ СН'!$F$12</f>
        <v>207.42731280999999</v>
      </c>
      <c r="X195" s="36">
        <f>SUMIFS(СВЦЭМ!$F$39:$F$782,СВЦЭМ!$A$39:$A$782,$A195,СВЦЭМ!$B$39:$B$782,X$190)+'СЕТ СН'!$F$12</f>
        <v>210.02643856</v>
      </c>
      <c r="Y195" s="36">
        <f>SUMIFS(СВЦЭМ!$F$39:$F$782,СВЦЭМ!$A$39:$A$782,$A195,СВЦЭМ!$B$39:$B$782,Y$190)+'СЕТ СН'!$F$12</f>
        <v>219.15160677</v>
      </c>
    </row>
    <row r="196" spans="1:25" ht="15.75" x14ac:dyDescent="0.2">
      <c r="A196" s="35">
        <f t="shared" si="5"/>
        <v>44322</v>
      </c>
      <c r="B196" s="36">
        <f>SUMIFS(СВЦЭМ!$F$39:$F$782,СВЦЭМ!$A$39:$A$782,$A196,СВЦЭМ!$B$39:$B$782,B$190)+'СЕТ СН'!$F$12</f>
        <v>216.63677183999999</v>
      </c>
      <c r="C196" s="36">
        <f>SUMIFS(СВЦЭМ!$F$39:$F$782,СВЦЭМ!$A$39:$A$782,$A196,СВЦЭМ!$B$39:$B$782,C$190)+'СЕТ СН'!$F$12</f>
        <v>224.20566822999999</v>
      </c>
      <c r="D196" s="36">
        <f>SUMIFS(СВЦЭМ!$F$39:$F$782,СВЦЭМ!$A$39:$A$782,$A196,СВЦЭМ!$B$39:$B$782,D$190)+'СЕТ СН'!$F$12</f>
        <v>231.55811</v>
      </c>
      <c r="E196" s="36">
        <f>SUMIFS(СВЦЭМ!$F$39:$F$782,СВЦЭМ!$A$39:$A$782,$A196,СВЦЭМ!$B$39:$B$782,E$190)+'СЕТ СН'!$F$12</f>
        <v>234.69405157</v>
      </c>
      <c r="F196" s="36">
        <f>SUMIFS(СВЦЭМ!$F$39:$F$782,СВЦЭМ!$A$39:$A$782,$A196,СВЦЭМ!$B$39:$B$782,F$190)+'СЕТ СН'!$F$12</f>
        <v>236.77227579000001</v>
      </c>
      <c r="G196" s="36">
        <f>SUMIFS(СВЦЭМ!$F$39:$F$782,СВЦЭМ!$A$39:$A$782,$A196,СВЦЭМ!$B$39:$B$782,G$190)+'СЕТ СН'!$F$12</f>
        <v>235.52229348</v>
      </c>
      <c r="H196" s="36">
        <f>SUMIFS(СВЦЭМ!$F$39:$F$782,СВЦЭМ!$A$39:$A$782,$A196,СВЦЭМ!$B$39:$B$782,H$190)+'СЕТ СН'!$F$12</f>
        <v>227.67952369</v>
      </c>
      <c r="I196" s="36">
        <f>SUMIFS(СВЦЭМ!$F$39:$F$782,СВЦЭМ!$A$39:$A$782,$A196,СВЦЭМ!$B$39:$B$782,I$190)+'СЕТ СН'!$F$12</f>
        <v>219.59082018999999</v>
      </c>
      <c r="J196" s="36">
        <f>SUMIFS(СВЦЭМ!$F$39:$F$782,СВЦЭМ!$A$39:$A$782,$A196,СВЦЭМ!$B$39:$B$782,J$190)+'СЕТ СН'!$F$12</f>
        <v>212.29052471</v>
      </c>
      <c r="K196" s="36">
        <f>SUMIFS(СВЦЭМ!$F$39:$F$782,СВЦЭМ!$A$39:$A$782,$A196,СВЦЭМ!$B$39:$B$782,K$190)+'СЕТ СН'!$F$12</f>
        <v>200.75829976</v>
      </c>
      <c r="L196" s="36">
        <f>SUMIFS(СВЦЭМ!$F$39:$F$782,СВЦЭМ!$A$39:$A$782,$A196,СВЦЭМ!$B$39:$B$782,L$190)+'СЕТ СН'!$F$12</f>
        <v>195.45417567000001</v>
      </c>
      <c r="M196" s="36">
        <f>SUMIFS(СВЦЭМ!$F$39:$F$782,СВЦЭМ!$A$39:$A$782,$A196,СВЦЭМ!$B$39:$B$782,M$190)+'СЕТ СН'!$F$12</f>
        <v>196.41258558999999</v>
      </c>
      <c r="N196" s="36">
        <f>SUMIFS(СВЦЭМ!$F$39:$F$782,СВЦЭМ!$A$39:$A$782,$A196,СВЦЭМ!$B$39:$B$782,N$190)+'СЕТ СН'!$F$12</f>
        <v>204.17112528000001</v>
      </c>
      <c r="O196" s="36">
        <f>SUMIFS(СВЦЭМ!$F$39:$F$782,СВЦЭМ!$A$39:$A$782,$A196,СВЦЭМ!$B$39:$B$782,O$190)+'СЕТ СН'!$F$12</f>
        <v>208.12347141000001</v>
      </c>
      <c r="P196" s="36">
        <f>SUMIFS(СВЦЭМ!$F$39:$F$782,СВЦЭМ!$A$39:$A$782,$A196,СВЦЭМ!$B$39:$B$782,P$190)+'СЕТ СН'!$F$12</f>
        <v>212.43350727999999</v>
      </c>
      <c r="Q196" s="36">
        <f>SUMIFS(СВЦЭМ!$F$39:$F$782,СВЦЭМ!$A$39:$A$782,$A196,СВЦЭМ!$B$39:$B$782,Q$190)+'СЕТ СН'!$F$12</f>
        <v>214.42879275000001</v>
      </c>
      <c r="R196" s="36">
        <f>SUMIFS(СВЦЭМ!$F$39:$F$782,СВЦЭМ!$A$39:$A$782,$A196,СВЦЭМ!$B$39:$B$782,R$190)+'СЕТ СН'!$F$12</f>
        <v>212.24975305000001</v>
      </c>
      <c r="S196" s="36">
        <f>SUMIFS(СВЦЭМ!$F$39:$F$782,СВЦЭМ!$A$39:$A$782,$A196,СВЦЭМ!$B$39:$B$782,S$190)+'СЕТ СН'!$F$12</f>
        <v>213.82136643000001</v>
      </c>
      <c r="T196" s="36">
        <f>SUMIFS(СВЦЭМ!$F$39:$F$782,СВЦЭМ!$A$39:$A$782,$A196,СВЦЭМ!$B$39:$B$782,T$190)+'СЕТ СН'!$F$12</f>
        <v>208.53169086</v>
      </c>
      <c r="U196" s="36">
        <f>SUMIFS(СВЦЭМ!$F$39:$F$782,СВЦЭМ!$A$39:$A$782,$A196,СВЦЭМ!$B$39:$B$782,U$190)+'СЕТ СН'!$F$12</f>
        <v>199.76552226000001</v>
      </c>
      <c r="V196" s="36">
        <f>SUMIFS(СВЦЭМ!$F$39:$F$782,СВЦЭМ!$A$39:$A$782,$A196,СВЦЭМ!$B$39:$B$782,V$190)+'СЕТ СН'!$F$12</f>
        <v>191.24670374999999</v>
      </c>
      <c r="W196" s="36">
        <f>SUMIFS(СВЦЭМ!$F$39:$F$782,СВЦЭМ!$A$39:$A$782,$A196,СВЦЭМ!$B$39:$B$782,W$190)+'СЕТ СН'!$F$12</f>
        <v>195.33317803</v>
      </c>
      <c r="X196" s="36">
        <f>SUMIFS(СВЦЭМ!$F$39:$F$782,СВЦЭМ!$A$39:$A$782,$A196,СВЦЭМ!$B$39:$B$782,X$190)+'СЕТ СН'!$F$12</f>
        <v>202.44823009999999</v>
      </c>
      <c r="Y196" s="36">
        <f>SUMIFS(СВЦЭМ!$F$39:$F$782,СВЦЭМ!$A$39:$A$782,$A196,СВЦЭМ!$B$39:$B$782,Y$190)+'СЕТ СН'!$F$12</f>
        <v>214.36322991</v>
      </c>
    </row>
    <row r="197" spans="1:25" ht="15.75" x14ac:dyDescent="0.2">
      <c r="A197" s="35">
        <f t="shared" si="5"/>
        <v>44323</v>
      </c>
      <c r="B197" s="36">
        <f>SUMIFS(СВЦЭМ!$F$39:$F$782,СВЦЭМ!$A$39:$A$782,$A197,СВЦЭМ!$B$39:$B$782,B$190)+'СЕТ СН'!$F$12</f>
        <v>215.48431364000001</v>
      </c>
      <c r="C197" s="36">
        <f>SUMIFS(СВЦЭМ!$F$39:$F$782,СВЦЭМ!$A$39:$A$782,$A197,СВЦЭМ!$B$39:$B$782,C$190)+'СЕТ СН'!$F$12</f>
        <v>216.30138094</v>
      </c>
      <c r="D197" s="36">
        <f>SUMIFS(СВЦЭМ!$F$39:$F$782,СВЦЭМ!$A$39:$A$782,$A197,СВЦЭМ!$B$39:$B$782,D$190)+'СЕТ СН'!$F$12</f>
        <v>230.81681415</v>
      </c>
      <c r="E197" s="36">
        <f>SUMIFS(СВЦЭМ!$F$39:$F$782,СВЦЭМ!$A$39:$A$782,$A197,СВЦЭМ!$B$39:$B$782,E$190)+'СЕТ СН'!$F$12</f>
        <v>234.33401860000001</v>
      </c>
      <c r="F197" s="36">
        <f>SUMIFS(СВЦЭМ!$F$39:$F$782,СВЦЭМ!$A$39:$A$782,$A197,СВЦЭМ!$B$39:$B$782,F$190)+'СЕТ СН'!$F$12</f>
        <v>237.12397508000001</v>
      </c>
      <c r="G197" s="36">
        <f>SUMIFS(СВЦЭМ!$F$39:$F$782,СВЦЭМ!$A$39:$A$782,$A197,СВЦЭМ!$B$39:$B$782,G$190)+'СЕТ СН'!$F$12</f>
        <v>232.89196129000001</v>
      </c>
      <c r="H197" s="36">
        <f>SUMIFS(СВЦЭМ!$F$39:$F$782,СВЦЭМ!$A$39:$A$782,$A197,СВЦЭМ!$B$39:$B$782,H$190)+'СЕТ СН'!$F$12</f>
        <v>220.50956194</v>
      </c>
      <c r="I197" s="36">
        <f>SUMIFS(СВЦЭМ!$F$39:$F$782,СВЦЭМ!$A$39:$A$782,$A197,СВЦЭМ!$B$39:$B$782,I$190)+'СЕТ СН'!$F$12</f>
        <v>213.67211645</v>
      </c>
      <c r="J197" s="36">
        <f>SUMIFS(СВЦЭМ!$F$39:$F$782,СВЦЭМ!$A$39:$A$782,$A197,СВЦЭМ!$B$39:$B$782,J$190)+'СЕТ СН'!$F$12</f>
        <v>208.49799235</v>
      </c>
      <c r="K197" s="36">
        <f>SUMIFS(СВЦЭМ!$F$39:$F$782,СВЦЭМ!$A$39:$A$782,$A197,СВЦЭМ!$B$39:$B$782,K$190)+'СЕТ СН'!$F$12</f>
        <v>210.56927003999999</v>
      </c>
      <c r="L197" s="36">
        <f>SUMIFS(СВЦЭМ!$F$39:$F$782,СВЦЭМ!$A$39:$A$782,$A197,СВЦЭМ!$B$39:$B$782,L$190)+'СЕТ СН'!$F$12</f>
        <v>208.13616238</v>
      </c>
      <c r="M197" s="36">
        <f>SUMIFS(СВЦЭМ!$F$39:$F$782,СВЦЭМ!$A$39:$A$782,$A197,СВЦЭМ!$B$39:$B$782,M$190)+'СЕТ СН'!$F$12</f>
        <v>205.76693291000001</v>
      </c>
      <c r="N197" s="36">
        <f>SUMIFS(СВЦЭМ!$F$39:$F$782,СВЦЭМ!$A$39:$A$782,$A197,СВЦЭМ!$B$39:$B$782,N$190)+'СЕТ СН'!$F$12</f>
        <v>204.41859158</v>
      </c>
      <c r="O197" s="36">
        <f>SUMIFS(СВЦЭМ!$F$39:$F$782,СВЦЭМ!$A$39:$A$782,$A197,СВЦЭМ!$B$39:$B$782,O$190)+'СЕТ СН'!$F$12</f>
        <v>204.67810782999999</v>
      </c>
      <c r="P197" s="36">
        <f>SUMIFS(СВЦЭМ!$F$39:$F$782,СВЦЭМ!$A$39:$A$782,$A197,СВЦЭМ!$B$39:$B$782,P$190)+'СЕТ СН'!$F$12</f>
        <v>205.46770781999999</v>
      </c>
      <c r="Q197" s="36">
        <f>SUMIFS(СВЦЭМ!$F$39:$F$782,СВЦЭМ!$A$39:$A$782,$A197,СВЦЭМ!$B$39:$B$782,Q$190)+'СЕТ СН'!$F$12</f>
        <v>206.69989330000001</v>
      </c>
      <c r="R197" s="36">
        <f>SUMIFS(СВЦЭМ!$F$39:$F$782,СВЦЭМ!$A$39:$A$782,$A197,СВЦЭМ!$B$39:$B$782,R$190)+'СЕТ СН'!$F$12</f>
        <v>204.09364840000001</v>
      </c>
      <c r="S197" s="36">
        <f>SUMIFS(СВЦЭМ!$F$39:$F$782,СВЦЭМ!$A$39:$A$782,$A197,СВЦЭМ!$B$39:$B$782,S$190)+'СЕТ СН'!$F$12</f>
        <v>207.21130650000001</v>
      </c>
      <c r="T197" s="36">
        <f>SUMIFS(СВЦЭМ!$F$39:$F$782,СВЦЭМ!$A$39:$A$782,$A197,СВЦЭМ!$B$39:$B$782,T$190)+'СЕТ СН'!$F$12</f>
        <v>208.83075574</v>
      </c>
      <c r="U197" s="36">
        <f>SUMIFS(СВЦЭМ!$F$39:$F$782,СВЦЭМ!$A$39:$A$782,$A197,СВЦЭМ!$B$39:$B$782,U$190)+'СЕТ СН'!$F$12</f>
        <v>208.28728409999999</v>
      </c>
      <c r="V197" s="36">
        <f>SUMIFS(СВЦЭМ!$F$39:$F$782,СВЦЭМ!$A$39:$A$782,$A197,СВЦЭМ!$B$39:$B$782,V$190)+'СЕТ СН'!$F$12</f>
        <v>205.13207087999999</v>
      </c>
      <c r="W197" s="36">
        <f>SUMIFS(СВЦЭМ!$F$39:$F$782,СВЦЭМ!$A$39:$A$782,$A197,СВЦЭМ!$B$39:$B$782,W$190)+'СЕТ СН'!$F$12</f>
        <v>205.05768180999999</v>
      </c>
      <c r="X197" s="36">
        <f>SUMIFS(СВЦЭМ!$F$39:$F$782,СВЦЭМ!$A$39:$A$782,$A197,СВЦЭМ!$B$39:$B$782,X$190)+'СЕТ СН'!$F$12</f>
        <v>201.97770234000001</v>
      </c>
      <c r="Y197" s="36">
        <f>SUMIFS(СВЦЭМ!$F$39:$F$782,СВЦЭМ!$A$39:$A$782,$A197,СВЦЭМ!$B$39:$B$782,Y$190)+'СЕТ СН'!$F$12</f>
        <v>200.96858687</v>
      </c>
    </row>
    <row r="198" spans="1:25" ht="15.75" x14ac:dyDescent="0.2">
      <c r="A198" s="35">
        <f t="shared" si="5"/>
        <v>44324</v>
      </c>
      <c r="B198" s="36">
        <f>SUMIFS(СВЦЭМ!$F$39:$F$782,СВЦЭМ!$A$39:$A$782,$A198,СВЦЭМ!$B$39:$B$782,B$190)+'СЕТ СН'!$F$12</f>
        <v>209.83094065</v>
      </c>
      <c r="C198" s="36">
        <f>SUMIFS(СВЦЭМ!$F$39:$F$782,СВЦЭМ!$A$39:$A$782,$A198,СВЦЭМ!$B$39:$B$782,C$190)+'СЕТ СН'!$F$12</f>
        <v>221.58483428</v>
      </c>
      <c r="D198" s="36">
        <f>SUMIFS(СВЦЭМ!$F$39:$F$782,СВЦЭМ!$A$39:$A$782,$A198,СВЦЭМ!$B$39:$B$782,D$190)+'СЕТ СН'!$F$12</f>
        <v>222.25116545</v>
      </c>
      <c r="E198" s="36">
        <f>SUMIFS(СВЦЭМ!$F$39:$F$782,СВЦЭМ!$A$39:$A$782,$A198,СВЦЭМ!$B$39:$B$782,E$190)+'СЕТ СН'!$F$12</f>
        <v>223.88838093000001</v>
      </c>
      <c r="F198" s="36">
        <f>SUMIFS(СВЦЭМ!$F$39:$F$782,СВЦЭМ!$A$39:$A$782,$A198,СВЦЭМ!$B$39:$B$782,F$190)+'СЕТ СН'!$F$12</f>
        <v>227.95980205999999</v>
      </c>
      <c r="G198" s="36">
        <f>SUMIFS(СВЦЭМ!$F$39:$F$782,СВЦЭМ!$A$39:$A$782,$A198,СВЦЭМ!$B$39:$B$782,G$190)+'СЕТ СН'!$F$12</f>
        <v>225.28105656</v>
      </c>
      <c r="H198" s="36">
        <f>SUMIFS(СВЦЭМ!$F$39:$F$782,СВЦЭМ!$A$39:$A$782,$A198,СВЦЭМ!$B$39:$B$782,H$190)+'СЕТ СН'!$F$12</f>
        <v>217.41708896</v>
      </c>
      <c r="I198" s="36">
        <f>SUMIFS(СВЦЭМ!$F$39:$F$782,СВЦЭМ!$A$39:$A$782,$A198,СВЦЭМ!$B$39:$B$782,I$190)+'СЕТ СН'!$F$12</f>
        <v>214.58731352000001</v>
      </c>
      <c r="J198" s="36">
        <f>SUMIFS(СВЦЭМ!$F$39:$F$782,СВЦЭМ!$A$39:$A$782,$A198,СВЦЭМ!$B$39:$B$782,J$190)+'СЕТ СН'!$F$12</f>
        <v>208.15831610000001</v>
      </c>
      <c r="K198" s="36">
        <f>SUMIFS(СВЦЭМ!$F$39:$F$782,СВЦЭМ!$A$39:$A$782,$A198,СВЦЭМ!$B$39:$B$782,K$190)+'СЕТ СН'!$F$12</f>
        <v>201.91622788999999</v>
      </c>
      <c r="L198" s="36">
        <f>SUMIFS(СВЦЭМ!$F$39:$F$782,СВЦЭМ!$A$39:$A$782,$A198,СВЦЭМ!$B$39:$B$782,L$190)+'СЕТ СН'!$F$12</f>
        <v>195.13813214000001</v>
      </c>
      <c r="M198" s="36">
        <f>SUMIFS(СВЦЭМ!$F$39:$F$782,СВЦЭМ!$A$39:$A$782,$A198,СВЦЭМ!$B$39:$B$782,M$190)+'СЕТ СН'!$F$12</f>
        <v>195.33716483000001</v>
      </c>
      <c r="N198" s="36">
        <f>SUMIFS(СВЦЭМ!$F$39:$F$782,СВЦЭМ!$A$39:$A$782,$A198,СВЦЭМ!$B$39:$B$782,N$190)+'СЕТ СН'!$F$12</f>
        <v>200.91398717999999</v>
      </c>
      <c r="O198" s="36">
        <f>SUMIFS(СВЦЭМ!$F$39:$F$782,СВЦЭМ!$A$39:$A$782,$A198,СВЦЭМ!$B$39:$B$782,O$190)+'СЕТ СН'!$F$12</f>
        <v>199.87960083999999</v>
      </c>
      <c r="P198" s="36">
        <f>SUMIFS(СВЦЭМ!$F$39:$F$782,СВЦЭМ!$A$39:$A$782,$A198,СВЦЭМ!$B$39:$B$782,P$190)+'СЕТ СН'!$F$12</f>
        <v>204.69961046</v>
      </c>
      <c r="Q198" s="36">
        <f>SUMIFS(СВЦЭМ!$F$39:$F$782,СВЦЭМ!$A$39:$A$782,$A198,СВЦЭМ!$B$39:$B$782,Q$190)+'СЕТ СН'!$F$12</f>
        <v>205.61433070999999</v>
      </c>
      <c r="R198" s="36">
        <f>SUMIFS(СВЦЭМ!$F$39:$F$782,СВЦЭМ!$A$39:$A$782,$A198,СВЦЭМ!$B$39:$B$782,R$190)+'СЕТ СН'!$F$12</f>
        <v>203.57578079999999</v>
      </c>
      <c r="S198" s="36">
        <f>SUMIFS(СВЦЭМ!$F$39:$F$782,СВЦЭМ!$A$39:$A$782,$A198,СВЦЭМ!$B$39:$B$782,S$190)+'СЕТ СН'!$F$12</f>
        <v>205.77406653</v>
      </c>
      <c r="T198" s="36">
        <f>SUMIFS(СВЦЭМ!$F$39:$F$782,СВЦЭМ!$A$39:$A$782,$A198,СВЦЭМ!$B$39:$B$782,T$190)+'СЕТ СН'!$F$12</f>
        <v>203.22531508</v>
      </c>
      <c r="U198" s="36">
        <f>SUMIFS(СВЦЭМ!$F$39:$F$782,СВЦЭМ!$A$39:$A$782,$A198,СВЦЭМ!$B$39:$B$782,U$190)+'СЕТ СН'!$F$12</f>
        <v>197.30668833999999</v>
      </c>
      <c r="V198" s="36">
        <f>SUMIFS(СВЦЭМ!$F$39:$F$782,СВЦЭМ!$A$39:$A$782,$A198,СВЦЭМ!$B$39:$B$782,V$190)+'СЕТ СН'!$F$12</f>
        <v>194.0342315</v>
      </c>
      <c r="W198" s="36">
        <f>SUMIFS(СВЦЭМ!$F$39:$F$782,СВЦЭМ!$A$39:$A$782,$A198,СВЦЭМ!$B$39:$B$782,W$190)+'СЕТ СН'!$F$12</f>
        <v>192.4745594</v>
      </c>
      <c r="X198" s="36">
        <f>SUMIFS(СВЦЭМ!$F$39:$F$782,СВЦЭМ!$A$39:$A$782,$A198,СВЦЭМ!$B$39:$B$782,X$190)+'СЕТ СН'!$F$12</f>
        <v>195.23653367</v>
      </c>
      <c r="Y198" s="36">
        <f>SUMIFS(СВЦЭМ!$F$39:$F$782,СВЦЭМ!$A$39:$A$782,$A198,СВЦЭМ!$B$39:$B$782,Y$190)+'СЕТ СН'!$F$12</f>
        <v>199.7671885</v>
      </c>
    </row>
    <row r="199" spans="1:25" ht="15.75" x14ac:dyDescent="0.2">
      <c r="A199" s="35">
        <f t="shared" si="5"/>
        <v>44325</v>
      </c>
      <c r="B199" s="36">
        <f>SUMIFS(СВЦЭМ!$F$39:$F$782,СВЦЭМ!$A$39:$A$782,$A199,СВЦЭМ!$B$39:$B$782,B$190)+'СЕТ СН'!$F$12</f>
        <v>194.99144099</v>
      </c>
      <c r="C199" s="36">
        <f>SUMIFS(СВЦЭМ!$F$39:$F$782,СВЦЭМ!$A$39:$A$782,$A199,СВЦЭМ!$B$39:$B$782,C$190)+'СЕТ СН'!$F$12</f>
        <v>203.58802804000001</v>
      </c>
      <c r="D199" s="36">
        <f>SUMIFS(СВЦЭМ!$F$39:$F$782,СВЦЭМ!$A$39:$A$782,$A199,СВЦЭМ!$B$39:$B$782,D$190)+'СЕТ СН'!$F$12</f>
        <v>207.80161544000001</v>
      </c>
      <c r="E199" s="36">
        <f>SUMIFS(СВЦЭМ!$F$39:$F$782,СВЦЭМ!$A$39:$A$782,$A199,СВЦЭМ!$B$39:$B$782,E$190)+'СЕТ СН'!$F$12</f>
        <v>214.39781288</v>
      </c>
      <c r="F199" s="36">
        <f>SUMIFS(СВЦЭМ!$F$39:$F$782,СВЦЭМ!$A$39:$A$782,$A199,СВЦЭМ!$B$39:$B$782,F$190)+'СЕТ СН'!$F$12</f>
        <v>215.05805781000001</v>
      </c>
      <c r="G199" s="36">
        <f>SUMIFS(СВЦЭМ!$F$39:$F$782,СВЦЭМ!$A$39:$A$782,$A199,СВЦЭМ!$B$39:$B$782,G$190)+'СЕТ СН'!$F$12</f>
        <v>215.66291317</v>
      </c>
      <c r="H199" s="36">
        <f>SUMIFS(СВЦЭМ!$F$39:$F$782,СВЦЭМ!$A$39:$A$782,$A199,СВЦЭМ!$B$39:$B$782,H$190)+'СЕТ СН'!$F$12</f>
        <v>211.84691494</v>
      </c>
      <c r="I199" s="36">
        <f>SUMIFS(СВЦЭМ!$F$39:$F$782,СВЦЭМ!$A$39:$A$782,$A199,СВЦЭМ!$B$39:$B$782,I$190)+'СЕТ СН'!$F$12</f>
        <v>206.65272628</v>
      </c>
      <c r="J199" s="36">
        <f>SUMIFS(СВЦЭМ!$F$39:$F$782,СВЦЭМ!$A$39:$A$782,$A199,СВЦЭМ!$B$39:$B$782,J$190)+'СЕТ СН'!$F$12</f>
        <v>201.30827893</v>
      </c>
      <c r="K199" s="36">
        <f>SUMIFS(СВЦЭМ!$F$39:$F$782,СВЦЭМ!$A$39:$A$782,$A199,СВЦЭМ!$B$39:$B$782,K$190)+'СЕТ СН'!$F$12</f>
        <v>194.4248541</v>
      </c>
      <c r="L199" s="36">
        <f>SUMIFS(СВЦЭМ!$F$39:$F$782,СВЦЭМ!$A$39:$A$782,$A199,СВЦЭМ!$B$39:$B$782,L$190)+'СЕТ СН'!$F$12</f>
        <v>192.68304094000001</v>
      </c>
      <c r="M199" s="36">
        <f>SUMIFS(СВЦЭМ!$F$39:$F$782,СВЦЭМ!$A$39:$A$782,$A199,СВЦЭМ!$B$39:$B$782,M$190)+'СЕТ СН'!$F$12</f>
        <v>192.35496864999999</v>
      </c>
      <c r="N199" s="36">
        <f>SUMIFS(СВЦЭМ!$F$39:$F$782,СВЦЭМ!$A$39:$A$782,$A199,СВЦЭМ!$B$39:$B$782,N$190)+'СЕТ СН'!$F$12</f>
        <v>195.48073278000001</v>
      </c>
      <c r="O199" s="36">
        <f>SUMIFS(СВЦЭМ!$F$39:$F$782,СВЦЭМ!$A$39:$A$782,$A199,СВЦЭМ!$B$39:$B$782,O$190)+'СЕТ СН'!$F$12</f>
        <v>198.79911691000001</v>
      </c>
      <c r="P199" s="36">
        <f>SUMIFS(СВЦЭМ!$F$39:$F$782,СВЦЭМ!$A$39:$A$782,$A199,СВЦЭМ!$B$39:$B$782,P$190)+'СЕТ СН'!$F$12</f>
        <v>202.08907120000001</v>
      </c>
      <c r="Q199" s="36">
        <f>SUMIFS(СВЦЭМ!$F$39:$F$782,СВЦЭМ!$A$39:$A$782,$A199,СВЦЭМ!$B$39:$B$782,Q$190)+'СЕТ СН'!$F$12</f>
        <v>202.95426427999999</v>
      </c>
      <c r="R199" s="36">
        <f>SUMIFS(СВЦЭМ!$F$39:$F$782,СВЦЭМ!$A$39:$A$782,$A199,СВЦЭМ!$B$39:$B$782,R$190)+'СЕТ СН'!$F$12</f>
        <v>201.35825779000001</v>
      </c>
      <c r="S199" s="36">
        <f>SUMIFS(СВЦЭМ!$F$39:$F$782,СВЦЭМ!$A$39:$A$782,$A199,СВЦЭМ!$B$39:$B$782,S$190)+'СЕТ СН'!$F$12</f>
        <v>201.07217155999999</v>
      </c>
      <c r="T199" s="36">
        <f>SUMIFS(СВЦЭМ!$F$39:$F$782,СВЦЭМ!$A$39:$A$782,$A199,СВЦЭМ!$B$39:$B$782,T$190)+'СЕТ СН'!$F$12</f>
        <v>198.92616606999999</v>
      </c>
      <c r="U199" s="36">
        <f>SUMIFS(СВЦЭМ!$F$39:$F$782,СВЦЭМ!$A$39:$A$782,$A199,СВЦЭМ!$B$39:$B$782,U$190)+'СЕТ СН'!$F$12</f>
        <v>195.24029881999999</v>
      </c>
      <c r="V199" s="36">
        <f>SUMIFS(СВЦЭМ!$F$39:$F$782,СВЦЭМ!$A$39:$A$782,$A199,СВЦЭМ!$B$39:$B$782,V$190)+'СЕТ СН'!$F$12</f>
        <v>189.39487219</v>
      </c>
      <c r="W199" s="36">
        <f>SUMIFS(СВЦЭМ!$F$39:$F$782,СВЦЭМ!$A$39:$A$782,$A199,СВЦЭМ!$B$39:$B$782,W$190)+'СЕТ СН'!$F$12</f>
        <v>189.73424034000001</v>
      </c>
      <c r="X199" s="36">
        <f>SUMIFS(СВЦЭМ!$F$39:$F$782,СВЦЭМ!$A$39:$A$782,$A199,СВЦЭМ!$B$39:$B$782,X$190)+'СЕТ СН'!$F$12</f>
        <v>192.88830006000001</v>
      </c>
      <c r="Y199" s="36">
        <f>SUMIFS(СВЦЭМ!$F$39:$F$782,СВЦЭМ!$A$39:$A$782,$A199,СВЦЭМ!$B$39:$B$782,Y$190)+'СЕТ СН'!$F$12</f>
        <v>197.16087741000001</v>
      </c>
    </row>
    <row r="200" spans="1:25" ht="15.75" x14ac:dyDescent="0.2">
      <c r="A200" s="35">
        <f t="shared" si="5"/>
        <v>44326</v>
      </c>
      <c r="B200" s="36">
        <f>SUMIFS(СВЦЭМ!$F$39:$F$782,СВЦЭМ!$A$39:$A$782,$A200,СВЦЭМ!$B$39:$B$782,B$190)+'СЕТ СН'!$F$12</f>
        <v>204.12925106</v>
      </c>
      <c r="C200" s="36">
        <f>SUMIFS(СВЦЭМ!$F$39:$F$782,СВЦЭМ!$A$39:$A$782,$A200,СВЦЭМ!$B$39:$B$782,C$190)+'СЕТ СН'!$F$12</f>
        <v>215.33998833000001</v>
      </c>
      <c r="D200" s="36">
        <f>SUMIFS(СВЦЭМ!$F$39:$F$782,СВЦЭМ!$A$39:$A$782,$A200,СВЦЭМ!$B$39:$B$782,D$190)+'СЕТ СН'!$F$12</f>
        <v>221.00408009</v>
      </c>
      <c r="E200" s="36">
        <f>SUMIFS(СВЦЭМ!$F$39:$F$782,СВЦЭМ!$A$39:$A$782,$A200,СВЦЭМ!$B$39:$B$782,E$190)+'СЕТ СН'!$F$12</f>
        <v>224.66015272999999</v>
      </c>
      <c r="F200" s="36">
        <f>SUMIFS(СВЦЭМ!$F$39:$F$782,СВЦЭМ!$A$39:$A$782,$A200,СВЦЭМ!$B$39:$B$782,F$190)+'СЕТ СН'!$F$12</f>
        <v>226.69281448999999</v>
      </c>
      <c r="G200" s="36">
        <f>SUMIFS(СВЦЭМ!$F$39:$F$782,СВЦЭМ!$A$39:$A$782,$A200,СВЦЭМ!$B$39:$B$782,G$190)+'СЕТ СН'!$F$12</f>
        <v>226.43399765999999</v>
      </c>
      <c r="H200" s="36">
        <f>SUMIFS(СВЦЭМ!$F$39:$F$782,СВЦЭМ!$A$39:$A$782,$A200,СВЦЭМ!$B$39:$B$782,H$190)+'СЕТ СН'!$F$12</f>
        <v>223.68568350000001</v>
      </c>
      <c r="I200" s="36">
        <f>SUMIFS(СВЦЭМ!$F$39:$F$782,СВЦЭМ!$A$39:$A$782,$A200,СВЦЭМ!$B$39:$B$782,I$190)+'СЕТ СН'!$F$12</f>
        <v>215.47997882000001</v>
      </c>
      <c r="J200" s="36">
        <f>SUMIFS(СВЦЭМ!$F$39:$F$782,СВЦЭМ!$A$39:$A$782,$A200,СВЦЭМ!$B$39:$B$782,J$190)+'СЕТ СН'!$F$12</f>
        <v>206.39139494</v>
      </c>
      <c r="K200" s="36">
        <f>SUMIFS(СВЦЭМ!$F$39:$F$782,СВЦЭМ!$A$39:$A$782,$A200,СВЦЭМ!$B$39:$B$782,K$190)+'СЕТ СН'!$F$12</f>
        <v>196.71379052</v>
      </c>
      <c r="L200" s="36">
        <f>SUMIFS(СВЦЭМ!$F$39:$F$782,СВЦЭМ!$A$39:$A$782,$A200,СВЦЭМ!$B$39:$B$782,L$190)+'СЕТ СН'!$F$12</f>
        <v>190.67851748000001</v>
      </c>
      <c r="M200" s="36">
        <f>SUMIFS(СВЦЭМ!$F$39:$F$782,СВЦЭМ!$A$39:$A$782,$A200,СВЦЭМ!$B$39:$B$782,M$190)+'СЕТ СН'!$F$12</f>
        <v>188.16572846</v>
      </c>
      <c r="N200" s="36">
        <f>SUMIFS(СВЦЭМ!$F$39:$F$782,СВЦЭМ!$A$39:$A$782,$A200,СВЦЭМ!$B$39:$B$782,N$190)+'СЕТ СН'!$F$12</f>
        <v>190.55810215</v>
      </c>
      <c r="O200" s="36">
        <f>SUMIFS(СВЦЭМ!$F$39:$F$782,СВЦЭМ!$A$39:$A$782,$A200,СВЦЭМ!$B$39:$B$782,O$190)+'СЕТ СН'!$F$12</f>
        <v>193.49669431999999</v>
      </c>
      <c r="P200" s="36">
        <f>SUMIFS(СВЦЭМ!$F$39:$F$782,СВЦЭМ!$A$39:$A$782,$A200,СВЦЭМ!$B$39:$B$782,P$190)+'СЕТ СН'!$F$12</f>
        <v>197.06683206</v>
      </c>
      <c r="Q200" s="36">
        <f>SUMIFS(СВЦЭМ!$F$39:$F$782,СВЦЭМ!$A$39:$A$782,$A200,СВЦЭМ!$B$39:$B$782,Q$190)+'СЕТ СН'!$F$12</f>
        <v>197.99684941000001</v>
      </c>
      <c r="R200" s="36">
        <f>SUMIFS(СВЦЭМ!$F$39:$F$782,СВЦЭМ!$A$39:$A$782,$A200,СВЦЭМ!$B$39:$B$782,R$190)+'СЕТ СН'!$F$12</f>
        <v>196.18749346000001</v>
      </c>
      <c r="S200" s="36">
        <f>SUMIFS(СВЦЭМ!$F$39:$F$782,СВЦЭМ!$A$39:$A$782,$A200,СВЦЭМ!$B$39:$B$782,S$190)+'СЕТ СН'!$F$12</f>
        <v>195.00985939</v>
      </c>
      <c r="T200" s="36">
        <f>SUMIFS(СВЦЭМ!$F$39:$F$782,СВЦЭМ!$A$39:$A$782,$A200,СВЦЭМ!$B$39:$B$782,T$190)+'СЕТ СН'!$F$12</f>
        <v>193.52913566000001</v>
      </c>
      <c r="U200" s="36">
        <f>SUMIFS(СВЦЭМ!$F$39:$F$782,СВЦЭМ!$A$39:$A$782,$A200,СВЦЭМ!$B$39:$B$782,U$190)+'СЕТ СН'!$F$12</f>
        <v>189.01976744000001</v>
      </c>
      <c r="V200" s="36">
        <f>SUMIFS(СВЦЭМ!$F$39:$F$782,СВЦЭМ!$A$39:$A$782,$A200,СВЦЭМ!$B$39:$B$782,V$190)+'СЕТ СН'!$F$12</f>
        <v>182.78221070000001</v>
      </c>
      <c r="W200" s="36">
        <f>SUMIFS(СВЦЭМ!$F$39:$F$782,СВЦЭМ!$A$39:$A$782,$A200,СВЦЭМ!$B$39:$B$782,W$190)+'СЕТ СН'!$F$12</f>
        <v>181.83547231</v>
      </c>
      <c r="X200" s="36">
        <f>SUMIFS(СВЦЭМ!$F$39:$F$782,СВЦЭМ!$A$39:$A$782,$A200,СВЦЭМ!$B$39:$B$782,X$190)+'СЕТ СН'!$F$12</f>
        <v>185.46694547999999</v>
      </c>
      <c r="Y200" s="36">
        <f>SUMIFS(СВЦЭМ!$F$39:$F$782,СВЦЭМ!$A$39:$A$782,$A200,СВЦЭМ!$B$39:$B$782,Y$190)+'СЕТ СН'!$F$12</f>
        <v>194.09867715999999</v>
      </c>
    </row>
    <row r="201" spans="1:25" ht="15.75" x14ac:dyDescent="0.2">
      <c r="A201" s="35">
        <f t="shared" si="5"/>
        <v>44327</v>
      </c>
      <c r="B201" s="36">
        <f>SUMIFS(СВЦЭМ!$F$39:$F$782,СВЦЭМ!$A$39:$A$782,$A201,СВЦЭМ!$B$39:$B$782,B$190)+'СЕТ СН'!$F$12</f>
        <v>211.24975972999999</v>
      </c>
      <c r="C201" s="36">
        <f>SUMIFS(СВЦЭМ!$F$39:$F$782,СВЦЭМ!$A$39:$A$782,$A201,СВЦЭМ!$B$39:$B$782,C$190)+'СЕТ СН'!$F$12</f>
        <v>211.32920787</v>
      </c>
      <c r="D201" s="36">
        <f>SUMIFS(СВЦЭМ!$F$39:$F$782,СВЦЭМ!$A$39:$A$782,$A201,СВЦЭМ!$B$39:$B$782,D$190)+'СЕТ СН'!$F$12</f>
        <v>212.20227919000001</v>
      </c>
      <c r="E201" s="36">
        <f>SUMIFS(СВЦЭМ!$F$39:$F$782,СВЦЭМ!$A$39:$A$782,$A201,СВЦЭМ!$B$39:$B$782,E$190)+'СЕТ СН'!$F$12</f>
        <v>217.74820288999999</v>
      </c>
      <c r="F201" s="36">
        <f>SUMIFS(СВЦЭМ!$F$39:$F$782,СВЦЭМ!$A$39:$A$782,$A201,СВЦЭМ!$B$39:$B$782,F$190)+'СЕТ СН'!$F$12</f>
        <v>220.04320426000001</v>
      </c>
      <c r="G201" s="36">
        <f>SUMIFS(СВЦЭМ!$F$39:$F$782,СВЦЭМ!$A$39:$A$782,$A201,СВЦЭМ!$B$39:$B$782,G$190)+'СЕТ СН'!$F$12</f>
        <v>216.81712891999999</v>
      </c>
      <c r="H201" s="36">
        <f>SUMIFS(СВЦЭМ!$F$39:$F$782,СВЦЭМ!$A$39:$A$782,$A201,СВЦЭМ!$B$39:$B$782,H$190)+'СЕТ СН'!$F$12</f>
        <v>211.25826072000001</v>
      </c>
      <c r="I201" s="36">
        <f>SUMIFS(СВЦЭМ!$F$39:$F$782,СВЦЭМ!$A$39:$A$782,$A201,СВЦЭМ!$B$39:$B$782,I$190)+'СЕТ СН'!$F$12</f>
        <v>203.30487923000001</v>
      </c>
      <c r="J201" s="36">
        <f>SUMIFS(СВЦЭМ!$F$39:$F$782,СВЦЭМ!$A$39:$A$782,$A201,СВЦЭМ!$B$39:$B$782,J$190)+'СЕТ СН'!$F$12</f>
        <v>197.93553883999999</v>
      </c>
      <c r="K201" s="36">
        <f>SUMIFS(СВЦЭМ!$F$39:$F$782,СВЦЭМ!$A$39:$A$782,$A201,СВЦЭМ!$B$39:$B$782,K$190)+'СЕТ СН'!$F$12</f>
        <v>191.97152475999999</v>
      </c>
      <c r="L201" s="36">
        <f>SUMIFS(СВЦЭМ!$F$39:$F$782,СВЦЭМ!$A$39:$A$782,$A201,СВЦЭМ!$B$39:$B$782,L$190)+'СЕТ СН'!$F$12</f>
        <v>194.27391850999999</v>
      </c>
      <c r="M201" s="36">
        <f>SUMIFS(СВЦЭМ!$F$39:$F$782,СВЦЭМ!$A$39:$A$782,$A201,СВЦЭМ!$B$39:$B$782,M$190)+'СЕТ СН'!$F$12</f>
        <v>201.37779556000001</v>
      </c>
      <c r="N201" s="36">
        <f>SUMIFS(СВЦЭМ!$F$39:$F$782,СВЦЭМ!$A$39:$A$782,$A201,СВЦЭМ!$B$39:$B$782,N$190)+'СЕТ СН'!$F$12</f>
        <v>208.16257436999999</v>
      </c>
      <c r="O201" s="36">
        <f>SUMIFS(СВЦЭМ!$F$39:$F$782,СВЦЭМ!$A$39:$A$782,$A201,СВЦЭМ!$B$39:$B$782,O$190)+'СЕТ СН'!$F$12</f>
        <v>205.80576468000001</v>
      </c>
      <c r="P201" s="36">
        <f>SUMIFS(СВЦЭМ!$F$39:$F$782,СВЦЭМ!$A$39:$A$782,$A201,СВЦЭМ!$B$39:$B$782,P$190)+'СЕТ СН'!$F$12</f>
        <v>208.63728520000001</v>
      </c>
      <c r="Q201" s="36">
        <f>SUMIFS(СВЦЭМ!$F$39:$F$782,СВЦЭМ!$A$39:$A$782,$A201,СВЦЭМ!$B$39:$B$782,Q$190)+'СЕТ СН'!$F$12</f>
        <v>211.74181587000001</v>
      </c>
      <c r="R201" s="36">
        <f>SUMIFS(СВЦЭМ!$F$39:$F$782,СВЦЭМ!$A$39:$A$782,$A201,СВЦЭМ!$B$39:$B$782,R$190)+'СЕТ СН'!$F$12</f>
        <v>210.32684502000001</v>
      </c>
      <c r="S201" s="36">
        <f>SUMIFS(СВЦЭМ!$F$39:$F$782,СВЦЭМ!$A$39:$A$782,$A201,СВЦЭМ!$B$39:$B$782,S$190)+'СЕТ СН'!$F$12</f>
        <v>213.28148575</v>
      </c>
      <c r="T201" s="36">
        <f>SUMIFS(СВЦЭМ!$F$39:$F$782,СВЦЭМ!$A$39:$A$782,$A201,СВЦЭМ!$B$39:$B$782,T$190)+'СЕТ СН'!$F$12</f>
        <v>208.34493366000001</v>
      </c>
      <c r="U201" s="36">
        <f>SUMIFS(СВЦЭМ!$F$39:$F$782,СВЦЭМ!$A$39:$A$782,$A201,СВЦЭМ!$B$39:$B$782,U$190)+'СЕТ СН'!$F$12</f>
        <v>205.03722427</v>
      </c>
      <c r="V201" s="36">
        <f>SUMIFS(СВЦЭМ!$F$39:$F$782,СВЦЭМ!$A$39:$A$782,$A201,СВЦЭМ!$B$39:$B$782,V$190)+'СЕТ СН'!$F$12</f>
        <v>201.46582201999999</v>
      </c>
      <c r="W201" s="36">
        <f>SUMIFS(СВЦЭМ!$F$39:$F$782,СВЦЭМ!$A$39:$A$782,$A201,СВЦЭМ!$B$39:$B$782,W$190)+'СЕТ СН'!$F$12</f>
        <v>202.74739794999999</v>
      </c>
      <c r="X201" s="36">
        <f>SUMIFS(СВЦЭМ!$F$39:$F$782,СВЦЭМ!$A$39:$A$782,$A201,СВЦЭМ!$B$39:$B$782,X$190)+'СЕТ СН'!$F$12</f>
        <v>207.40759806</v>
      </c>
      <c r="Y201" s="36">
        <f>SUMIFS(СВЦЭМ!$F$39:$F$782,СВЦЭМ!$A$39:$A$782,$A201,СВЦЭМ!$B$39:$B$782,Y$190)+'СЕТ СН'!$F$12</f>
        <v>217.41433203</v>
      </c>
    </row>
    <row r="202" spans="1:25" ht="15.75" x14ac:dyDescent="0.2">
      <c r="A202" s="35">
        <f t="shared" si="5"/>
        <v>44328</v>
      </c>
      <c r="B202" s="36">
        <f>SUMIFS(СВЦЭМ!$F$39:$F$782,СВЦЭМ!$A$39:$A$782,$A202,СВЦЭМ!$B$39:$B$782,B$190)+'СЕТ СН'!$F$12</f>
        <v>219.12202958</v>
      </c>
      <c r="C202" s="36">
        <f>SUMIFS(СВЦЭМ!$F$39:$F$782,СВЦЭМ!$A$39:$A$782,$A202,СВЦЭМ!$B$39:$B$782,C$190)+'СЕТ СН'!$F$12</f>
        <v>225.99828178999999</v>
      </c>
      <c r="D202" s="36">
        <f>SUMIFS(СВЦЭМ!$F$39:$F$782,СВЦЭМ!$A$39:$A$782,$A202,СВЦЭМ!$B$39:$B$782,D$190)+'СЕТ СН'!$F$12</f>
        <v>223.13541104000001</v>
      </c>
      <c r="E202" s="36">
        <f>SUMIFS(СВЦЭМ!$F$39:$F$782,СВЦЭМ!$A$39:$A$782,$A202,СВЦЭМ!$B$39:$B$782,E$190)+'СЕТ СН'!$F$12</f>
        <v>221.75008736999999</v>
      </c>
      <c r="F202" s="36">
        <f>SUMIFS(СВЦЭМ!$F$39:$F$782,СВЦЭМ!$A$39:$A$782,$A202,СВЦЭМ!$B$39:$B$782,F$190)+'СЕТ СН'!$F$12</f>
        <v>220.69416256</v>
      </c>
      <c r="G202" s="36">
        <f>SUMIFS(СВЦЭМ!$F$39:$F$782,СВЦЭМ!$A$39:$A$782,$A202,СВЦЭМ!$B$39:$B$782,G$190)+'СЕТ СН'!$F$12</f>
        <v>222.56377315</v>
      </c>
      <c r="H202" s="36">
        <f>SUMIFS(СВЦЭМ!$F$39:$F$782,СВЦЭМ!$A$39:$A$782,$A202,СВЦЭМ!$B$39:$B$782,H$190)+'СЕТ СН'!$F$12</f>
        <v>220.11758750999999</v>
      </c>
      <c r="I202" s="36">
        <f>SUMIFS(СВЦЭМ!$F$39:$F$782,СВЦЭМ!$A$39:$A$782,$A202,СВЦЭМ!$B$39:$B$782,I$190)+'СЕТ СН'!$F$12</f>
        <v>208.97834044999999</v>
      </c>
      <c r="J202" s="36">
        <f>SUMIFS(СВЦЭМ!$F$39:$F$782,СВЦЭМ!$A$39:$A$782,$A202,СВЦЭМ!$B$39:$B$782,J$190)+'СЕТ СН'!$F$12</f>
        <v>202.51140679</v>
      </c>
      <c r="K202" s="36">
        <f>SUMIFS(СВЦЭМ!$F$39:$F$782,СВЦЭМ!$A$39:$A$782,$A202,СВЦЭМ!$B$39:$B$782,K$190)+'СЕТ СН'!$F$12</f>
        <v>198.33343409</v>
      </c>
      <c r="L202" s="36">
        <f>SUMIFS(СВЦЭМ!$F$39:$F$782,СВЦЭМ!$A$39:$A$782,$A202,СВЦЭМ!$B$39:$B$782,L$190)+'СЕТ СН'!$F$12</f>
        <v>192.69444555000001</v>
      </c>
      <c r="M202" s="36">
        <f>SUMIFS(СВЦЭМ!$F$39:$F$782,СВЦЭМ!$A$39:$A$782,$A202,СВЦЭМ!$B$39:$B$782,M$190)+'СЕТ СН'!$F$12</f>
        <v>194.85787207999999</v>
      </c>
      <c r="N202" s="36">
        <f>SUMIFS(СВЦЭМ!$F$39:$F$782,СВЦЭМ!$A$39:$A$782,$A202,СВЦЭМ!$B$39:$B$782,N$190)+'СЕТ СН'!$F$12</f>
        <v>195.91787051</v>
      </c>
      <c r="O202" s="36">
        <f>SUMIFS(СВЦЭМ!$F$39:$F$782,СВЦЭМ!$A$39:$A$782,$A202,СВЦЭМ!$B$39:$B$782,O$190)+'СЕТ СН'!$F$12</f>
        <v>197.39606849</v>
      </c>
      <c r="P202" s="36">
        <f>SUMIFS(СВЦЭМ!$F$39:$F$782,СВЦЭМ!$A$39:$A$782,$A202,СВЦЭМ!$B$39:$B$782,P$190)+'СЕТ СН'!$F$12</f>
        <v>198.66598218999999</v>
      </c>
      <c r="Q202" s="36">
        <f>SUMIFS(СВЦЭМ!$F$39:$F$782,СВЦЭМ!$A$39:$A$782,$A202,СВЦЭМ!$B$39:$B$782,Q$190)+'СЕТ СН'!$F$12</f>
        <v>201.08403465999999</v>
      </c>
      <c r="R202" s="36">
        <f>SUMIFS(СВЦЭМ!$F$39:$F$782,СВЦЭМ!$A$39:$A$782,$A202,СВЦЭМ!$B$39:$B$782,R$190)+'СЕТ СН'!$F$12</f>
        <v>199.24066187</v>
      </c>
      <c r="S202" s="36">
        <f>SUMIFS(СВЦЭМ!$F$39:$F$782,СВЦЭМ!$A$39:$A$782,$A202,СВЦЭМ!$B$39:$B$782,S$190)+'СЕТ СН'!$F$12</f>
        <v>200.00378796000001</v>
      </c>
      <c r="T202" s="36">
        <f>SUMIFS(СВЦЭМ!$F$39:$F$782,СВЦЭМ!$A$39:$A$782,$A202,СВЦЭМ!$B$39:$B$782,T$190)+'СЕТ СН'!$F$12</f>
        <v>197.2545571</v>
      </c>
      <c r="U202" s="36">
        <f>SUMIFS(СВЦЭМ!$F$39:$F$782,СВЦЭМ!$A$39:$A$782,$A202,СВЦЭМ!$B$39:$B$782,U$190)+'СЕТ СН'!$F$12</f>
        <v>195.56776321000001</v>
      </c>
      <c r="V202" s="36">
        <f>SUMIFS(СВЦЭМ!$F$39:$F$782,СВЦЭМ!$A$39:$A$782,$A202,СВЦЭМ!$B$39:$B$782,V$190)+'СЕТ СН'!$F$12</f>
        <v>193.56437918</v>
      </c>
      <c r="W202" s="36">
        <f>SUMIFS(СВЦЭМ!$F$39:$F$782,СВЦЭМ!$A$39:$A$782,$A202,СВЦЭМ!$B$39:$B$782,W$190)+'СЕТ СН'!$F$12</f>
        <v>195.93645770000001</v>
      </c>
      <c r="X202" s="36">
        <f>SUMIFS(СВЦЭМ!$F$39:$F$782,СВЦЭМ!$A$39:$A$782,$A202,СВЦЭМ!$B$39:$B$782,X$190)+'СЕТ СН'!$F$12</f>
        <v>196.92698336999999</v>
      </c>
      <c r="Y202" s="36">
        <f>SUMIFS(СВЦЭМ!$F$39:$F$782,СВЦЭМ!$A$39:$A$782,$A202,СВЦЭМ!$B$39:$B$782,Y$190)+'СЕТ СН'!$F$12</f>
        <v>201.69954948</v>
      </c>
    </row>
    <row r="203" spans="1:25" ht="15.75" x14ac:dyDescent="0.2">
      <c r="A203" s="35">
        <f t="shared" si="5"/>
        <v>44329</v>
      </c>
      <c r="B203" s="36">
        <f>SUMIFS(СВЦЭМ!$F$39:$F$782,СВЦЭМ!$A$39:$A$782,$A203,СВЦЭМ!$B$39:$B$782,B$190)+'СЕТ СН'!$F$12</f>
        <v>219.57082689999999</v>
      </c>
      <c r="C203" s="36">
        <f>SUMIFS(СВЦЭМ!$F$39:$F$782,СВЦЭМ!$A$39:$A$782,$A203,СВЦЭМ!$B$39:$B$782,C$190)+'СЕТ СН'!$F$12</f>
        <v>230.02331353</v>
      </c>
      <c r="D203" s="36">
        <f>SUMIFS(СВЦЭМ!$F$39:$F$782,СВЦЭМ!$A$39:$A$782,$A203,СВЦЭМ!$B$39:$B$782,D$190)+'СЕТ СН'!$F$12</f>
        <v>233.73935198999999</v>
      </c>
      <c r="E203" s="36">
        <f>SUMIFS(СВЦЭМ!$F$39:$F$782,СВЦЭМ!$A$39:$A$782,$A203,СВЦЭМ!$B$39:$B$782,E$190)+'СЕТ СН'!$F$12</f>
        <v>231.45416144000001</v>
      </c>
      <c r="F203" s="36">
        <f>SUMIFS(СВЦЭМ!$F$39:$F$782,СВЦЭМ!$A$39:$A$782,$A203,СВЦЭМ!$B$39:$B$782,F$190)+'СЕТ СН'!$F$12</f>
        <v>230.51031302999999</v>
      </c>
      <c r="G203" s="36">
        <f>SUMIFS(СВЦЭМ!$F$39:$F$782,СВЦЭМ!$A$39:$A$782,$A203,СВЦЭМ!$B$39:$B$782,G$190)+'СЕТ СН'!$F$12</f>
        <v>231.51434796999999</v>
      </c>
      <c r="H203" s="36">
        <f>SUMIFS(СВЦЭМ!$F$39:$F$782,СВЦЭМ!$A$39:$A$782,$A203,СВЦЭМ!$B$39:$B$782,H$190)+'СЕТ СН'!$F$12</f>
        <v>222.39783743000001</v>
      </c>
      <c r="I203" s="36">
        <f>SUMIFS(СВЦЭМ!$F$39:$F$782,СВЦЭМ!$A$39:$A$782,$A203,СВЦЭМ!$B$39:$B$782,I$190)+'СЕТ СН'!$F$12</f>
        <v>208.79586402000001</v>
      </c>
      <c r="J203" s="36">
        <f>SUMIFS(СВЦЭМ!$F$39:$F$782,СВЦЭМ!$A$39:$A$782,$A203,СВЦЭМ!$B$39:$B$782,J$190)+'СЕТ СН'!$F$12</f>
        <v>203.07625701000001</v>
      </c>
      <c r="K203" s="36">
        <f>SUMIFS(СВЦЭМ!$F$39:$F$782,СВЦЭМ!$A$39:$A$782,$A203,СВЦЭМ!$B$39:$B$782,K$190)+'СЕТ СН'!$F$12</f>
        <v>197.99678938</v>
      </c>
      <c r="L203" s="36">
        <f>SUMIFS(СВЦЭМ!$F$39:$F$782,СВЦЭМ!$A$39:$A$782,$A203,СВЦЭМ!$B$39:$B$782,L$190)+'СЕТ СН'!$F$12</f>
        <v>189.6368215</v>
      </c>
      <c r="M203" s="36">
        <f>SUMIFS(СВЦЭМ!$F$39:$F$782,СВЦЭМ!$A$39:$A$782,$A203,СВЦЭМ!$B$39:$B$782,M$190)+'СЕТ СН'!$F$12</f>
        <v>192.96970930000001</v>
      </c>
      <c r="N203" s="36">
        <f>SUMIFS(СВЦЭМ!$F$39:$F$782,СВЦЭМ!$A$39:$A$782,$A203,СВЦЭМ!$B$39:$B$782,N$190)+'СЕТ СН'!$F$12</f>
        <v>199.57662173</v>
      </c>
      <c r="O203" s="36">
        <f>SUMIFS(СВЦЭМ!$F$39:$F$782,СВЦЭМ!$A$39:$A$782,$A203,СВЦЭМ!$B$39:$B$782,O$190)+'СЕТ СН'!$F$12</f>
        <v>202.05439422000001</v>
      </c>
      <c r="P203" s="36">
        <f>SUMIFS(СВЦЭМ!$F$39:$F$782,СВЦЭМ!$A$39:$A$782,$A203,СВЦЭМ!$B$39:$B$782,P$190)+'СЕТ СН'!$F$12</f>
        <v>205.63468048999999</v>
      </c>
      <c r="Q203" s="36">
        <f>SUMIFS(СВЦЭМ!$F$39:$F$782,СВЦЭМ!$A$39:$A$782,$A203,СВЦЭМ!$B$39:$B$782,Q$190)+'СЕТ СН'!$F$12</f>
        <v>207.99485428</v>
      </c>
      <c r="R203" s="36">
        <f>SUMIFS(СВЦЭМ!$F$39:$F$782,СВЦЭМ!$A$39:$A$782,$A203,СВЦЭМ!$B$39:$B$782,R$190)+'СЕТ СН'!$F$12</f>
        <v>208.00694313</v>
      </c>
      <c r="S203" s="36">
        <f>SUMIFS(СВЦЭМ!$F$39:$F$782,СВЦЭМ!$A$39:$A$782,$A203,СВЦЭМ!$B$39:$B$782,S$190)+'СЕТ СН'!$F$12</f>
        <v>211.81359454</v>
      </c>
      <c r="T203" s="36">
        <f>SUMIFS(СВЦЭМ!$F$39:$F$782,СВЦЭМ!$A$39:$A$782,$A203,СВЦЭМ!$B$39:$B$782,T$190)+'СЕТ СН'!$F$12</f>
        <v>207.89153110000001</v>
      </c>
      <c r="U203" s="36">
        <f>SUMIFS(СВЦЭМ!$F$39:$F$782,СВЦЭМ!$A$39:$A$782,$A203,СВЦЭМ!$B$39:$B$782,U$190)+'СЕТ СН'!$F$12</f>
        <v>202.28715349000001</v>
      </c>
      <c r="V203" s="36">
        <f>SUMIFS(СВЦЭМ!$F$39:$F$782,СВЦЭМ!$A$39:$A$782,$A203,СВЦЭМ!$B$39:$B$782,V$190)+'СЕТ СН'!$F$12</f>
        <v>199.00436758000001</v>
      </c>
      <c r="W203" s="36">
        <f>SUMIFS(СВЦЭМ!$F$39:$F$782,СВЦЭМ!$A$39:$A$782,$A203,СВЦЭМ!$B$39:$B$782,W$190)+'СЕТ СН'!$F$12</f>
        <v>199.22630955</v>
      </c>
      <c r="X203" s="36">
        <f>SUMIFS(СВЦЭМ!$F$39:$F$782,СВЦЭМ!$A$39:$A$782,$A203,СВЦЭМ!$B$39:$B$782,X$190)+'СЕТ СН'!$F$12</f>
        <v>202.94432087000001</v>
      </c>
      <c r="Y203" s="36">
        <f>SUMIFS(СВЦЭМ!$F$39:$F$782,СВЦЭМ!$A$39:$A$782,$A203,СВЦЭМ!$B$39:$B$782,Y$190)+'СЕТ СН'!$F$12</f>
        <v>211.87151983000001</v>
      </c>
    </row>
    <row r="204" spans="1:25" ht="15.75" x14ac:dyDescent="0.2">
      <c r="A204" s="35">
        <f t="shared" si="5"/>
        <v>44330</v>
      </c>
      <c r="B204" s="36">
        <f>SUMIFS(СВЦЭМ!$F$39:$F$782,СВЦЭМ!$A$39:$A$782,$A204,СВЦЭМ!$B$39:$B$782,B$190)+'СЕТ СН'!$F$12</f>
        <v>218.66211224</v>
      </c>
      <c r="C204" s="36">
        <f>SUMIFS(СВЦЭМ!$F$39:$F$782,СВЦЭМ!$A$39:$A$782,$A204,СВЦЭМ!$B$39:$B$782,C$190)+'СЕТ СН'!$F$12</f>
        <v>222.79653485</v>
      </c>
      <c r="D204" s="36">
        <f>SUMIFS(СВЦЭМ!$F$39:$F$782,СВЦЭМ!$A$39:$A$782,$A204,СВЦЭМ!$B$39:$B$782,D$190)+'СЕТ СН'!$F$12</f>
        <v>227.68332215999999</v>
      </c>
      <c r="E204" s="36">
        <f>SUMIFS(СВЦЭМ!$F$39:$F$782,СВЦЭМ!$A$39:$A$782,$A204,СВЦЭМ!$B$39:$B$782,E$190)+'СЕТ СН'!$F$12</f>
        <v>229.85597874000001</v>
      </c>
      <c r="F204" s="36">
        <f>SUMIFS(СВЦЭМ!$F$39:$F$782,СВЦЭМ!$A$39:$A$782,$A204,СВЦЭМ!$B$39:$B$782,F$190)+'СЕТ СН'!$F$12</f>
        <v>233.03620269999999</v>
      </c>
      <c r="G204" s="36">
        <f>SUMIFS(СВЦЭМ!$F$39:$F$782,СВЦЭМ!$A$39:$A$782,$A204,СВЦЭМ!$B$39:$B$782,G$190)+'СЕТ СН'!$F$12</f>
        <v>228.17906055</v>
      </c>
      <c r="H204" s="36">
        <f>SUMIFS(СВЦЭМ!$F$39:$F$782,СВЦЭМ!$A$39:$A$782,$A204,СВЦЭМ!$B$39:$B$782,H$190)+'СЕТ СН'!$F$12</f>
        <v>216.38100535000001</v>
      </c>
      <c r="I204" s="36">
        <f>SUMIFS(СВЦЭМ!$F$39:$F$782,СВЦЭМ!$A$39:$A$782,$A204,СВЦЭМ!$B$39:$B$782,I$190)+'СЕТ СН'!$F$12</f>
        <v>202.26412927000001</v>
      </c>
      <c r="J204" s="36">
        <f>SUMIFS(СВЦЭМ!$F$39:$F$782,СВЦЭМ!$A$39:$A$782,$A204,СВЦЭМ!$B$39:$B$782,J$190)+'СЕТ СН'!$F$12</f>
        <v>193.89060155999999</v>
      </c>
      <c r="K204" s="36">
        <f>SUMIFS(СВЦЭМ!$F$39:$F$782,СВЦЭМ!$A$39:$A$782,$A204,СВЦЭМ!$B$39:$B$782,K$190)+'СЕТ СН'!$F$12</f>
        <v>188.37560839</v>
      </c>
      <c r="L204" s="36">
        <f>SUMIFS(СВЦЭМ!$F$39:$F$782,СВЦЭМ!$A$39:$A$782,$A204,СВЦЭМ!$B$39:$B$782,L$190)+'СЕТ СН'!$F$12</f>
        <v>185.04909434999999</v>
      </c>
      <c r="M204" s="36">
        <f>SUMIFS(СВЦЭМ!$F$39:$F$782,СВЦЭМ!$A$39:$A$782,$A204,СВЦЭМ!$B$39:$B$782,M$190)+'СЕТ СН'!$F$12</f>
        <v>188.17757609</v>
      </c>
      <c r="N204" s="36">
        <f>SUMIFS(СВЦЭМ!$F$39:$F$782,СВЦЭМ!$A$39:$A$782,$A204,СВЦЭМ!$B$39:$B$782,N$190)+'СЕТ СН'!$F$12</f>
        <v>195.24197869</v>
      </c>
      <c r="O204" s="36">
        <f>SUMIFS(СВЦЭМ!$F$39:$F$782,СВЦЭМ!$A$39:$A$782,$A204,СВЦЭМ!$B$39:$B$782,O$190)+'СЕТ СН'!$F$12</f>
        <v>196.68728075000001</v>
      </c>
      <c r="P204" s="36">
        <f>SUMIFS(СВЦЭМ!$F$39:$F$782,СВЦЭМ!$A$39:$A$782,$A204,СВЦЭМ!$B$39:$B$782,P$190)+'СЕТ СН'!$F$12</f>
        <v>199.33395861</v>
      </c>
      <c r="Q204" s="36">
        <f>SUMIFS(СВЦЭМ!$F$39:$F$782,СВЦЭМ!$A$39:$A$782,$A204,СВЦЭМ!$B$39:$B$782,Q$190)+'СЕТ СН'!$F$12</f>
        <v>202.83864195999999</v>
      </c>
      <c r="R204" s="36">
        <f>SUMIFS(СВЦЭМ!$F$39:$F$782,СВЦЭМ!$A$39:$A$782,$A204,СВЦЭМ!$B$39:$B$782,R$190)+'СЕТ СН'!$F$12</f>
        <v>202.53513606000001</v>
      </c>
      <c r="S204" s="36">
        <f>SUMIFS(СВЦЭМ!$F$39:$F$782,СВЦЭМ!$A$39:$A$782,$A204,СВЦЭМ!$B$39:$B$782,S$190)+'СЕТ СН'!$F$12</f>
        <v>204.85601797000001</v>
      </c>
      <c r="T204" s="36">
        <f>SUMIFS(СВЦЭМ!$F$39:$F$782,СВЦЭМ!$A$39:$A$782,$A204,СВЦЭМ!$B$39:$B$782,T$190)+'СЕТ СН'!$F$12</f>
        <v>201.40349508</v>
      </c>
      <c r="U204" s="36">
        <f>SUMIFS(СВЦЭМ!$F$39:$F$782,СВЦЭМ!$A$39:$A$782,$A204,СВЦЭМ!$B$39:$B$782,U$190)+'СЕТ СН'!$F$12</f>
        <v>199.31561324</v>
      </c>
      <c r="V204" s="36">
        <f>SUMIFS(СВЦЭМ!$F$39:$F$782,СВЦЭМ!$A$39:$A$782,$A204,СВЦЭМ!$B$39:$B$782,V$190)+'СЕТ СН'!$F$12</f>
        <v>203.13664544</v>
      </c>
      <c r="W204" s="36">
        <f>SUMIFS(СВЦЭМ!$F$39:$F$782,СВЦЭМ!$A$39:$A$782,$A204,СВЦЭМ!$B$39:$B$782,W$190)+'СЕТ СН'!$F$12</f>
        <v>203.45716149</v>
      </c>
      <c r="X204" s="36">
        <f>SUMIFS(СВЦЭМ!$F$39:$F$782,СВЦЭМ!$A$39:$A$782,$A204,СВЦЭМ!$B$39:$B$782,X$190)+'СЕТ СН'!$F$12</f>
        <v>204.48910705</v>
      </c>
      <c r="Y204" s="36">
        <f>SUMIFS(СВЦЭМ!$F$39:$F$782,СВЦЭМ!$A$39:$A$782,$A204,СВЦЭМ!$B$39:$B$782,Y$190)+'СЕТ СН'!$F$12</f>
        <v>207.39143598999999</v>
      </c>
    </row>
    <row r="205" spans="1:25" ht="15.75" x14ac:dyDescent="0.2">
      <c r="A205" s="35">
        <f t="shared" si="5"/>
        <v>44331</v>
      </c>
      <c r="B205" s="36">
        <f>SUMIFS(СВЦЭМ!$F$39:$F$782,СВЦЭМ!$A$39:$A$782,$A205,СВЦЭМ!$B$39:$B$782,B$190)+'СЕТ СН'!$F$12</f>
        <v>208.71602978999999</v>
      </c>
      <c r="C205" s="36">
        <f>SUMIFS(СВЦЭМ!$F$39:$F$782,СВЦЭМ!$A$39:$A$782,$A205,СВЦЭМ!$B$39:$B$782,C$190)+'СЕТ СН'!$F$12</f>
        <v>212.36728325000001</v>
      </c>
      <c r="D205" s="36">
        <f>SUMIFS(СВЦЭМ!$F$39:$F$782,СВЦЭМ!$A$39:$A$782,$A205,СВЦЭМ!$B$39:$B$782,D$190)+'СЕТ СН'!$F$12</f>
        <v>219.15801844000001</v>
      </c>
      <c r="E205" s="36">
        <f>SUMIFS(СВЦЭМ!$F$39:$F$782,СВЦЭМ!$A$39:$A$782,$A205,СВЦЭМ!$B$39:$B$782,E$190)+'СЕТ СН'!$F$12</f>
        <v>223.79257508000001</v>
      </c>
      <c r="F205" s="36">
        <f>SUMIFS(СВЦЭМ!$F$39:$F$782,СВЦЭМ!$A$39:$A$782,$A205,СВЦЭМ!$B$39:$B$782,F$190)+'СЕТ СН'!$F$12</f>
        <v>224.75069741999999</v>
      </c>
      <c r="G205" s="36">
        <f>SUMIFS(СВЦЭМ!$F$39:$F$782,СВЦЭМ!$A$39:$A$782,$A205,СВЦЭМ!$B$39:$B$782,G$190)+'СЕТ СН'!$F$12</f>
        <v>221.14599913999999</v>
      </c>
      <c r="H205" s="36">
        <f>SUMIFS(СВЦЭМ!$F$39:$F$782,СВЦЭМ!$A$39:$A$782,$A205,СВЦЭМ!$B$39:$B$782,H$190)+'СЕТ СН'!$F$12</f>
        <v>210.23291295000001</v>
      </c>
      <c r="I205" s="36">
        <f>SUMIFS(СВЦЭМ!$F$39:$F$782,СВЦЭМ!$A$39:$A$782,$A205,СВЦЭМ!$B$39:$B$782,I$190)+'СЕТ СН'!$F$12</f>
        <v>197.88656087000001</v>
      </c>
      <c r="J205" s="36">
        <f>SUMIFS(СВЦЭМ!$F$39:$F$782,СВЦЭМ!$A$39:$A$782,$A205,СВЦЭМ!$B$39:$B$782,J$190)+'СЕТ СН'!$F$12</f>
        <v>200.63103561</v>
      </c>
      <c r="K205" s="36">
        <f>SUMIFS(СВЦЭМ!$F$39:$F$782,СВЦЭМ!$A$39:$A$782,$A205,СВЦЭМ!$B$39:$B$782,K$190)+'СЕТ СН'!$F$12</f>
        <v>197.18614607000001</v>
      </c>
      <c r="L205" s="36">
        <f>SUMIFS(СВЦЭМ!$F$39:$F$782,СВЦЭМ!$A$39:$A$782,$A205,СВЦЭМ!$B$39:$B$782,L$190)+'СЕТ СН'!$F$12</f>
        <v>193.29978227999999</v>
      </c>
      <c r="M205" s="36">
        <f>SUMIFS(СВЦЭМ!$F$39:$F$782,СВЦЭМ!$A$39:$A$782,$A205,СВЦЭМ!$B$39:$B$782,M$190)+'СЕТ СН'!$F$12</f>
        <v>195.12008331000001</v>
      </c>
      <c r="N205" s="36">
        <f>SUMIFS(СВЦЭМ!$F$39:$F$782,СВЦЭМ!$A$39:$A$782,$A205,СВЦЭМ!$B$39:$B$782,N$190)+'СЕТ СН'!$F$12</f>
        <v>198.02872819000001</v>
      </c>
      <c r="O205" s="36">
        <f>SUMIFS(СВЦЭМ!$F$39:$F$782,СВЦЭМ!$A$39:$A$782,$A205,СВЦЭМ!$B$39:$B$782,O$190)+'СЕТ СН'!$F$12</f>
        <v>199.99678542999999</v>
      </c>
      <c r="P205" s="36">
        <f>SUMIFS(СВЦЭМ!$F$39:$F$782,СВЦЭМ!$A$39:$A$782,$A205,СВЦЭМ!$B$39:$B$782,P$190)+'СЕТ СН'!$F$12</f>
        <v>206.16581282000001</v>
      </c>
      <c r="Q205" s="36">
        <f>SUMIFS(СВЦЭМ!$F$39:$F$782,СВЦЭМ!$A$39:$A$782,$A205,СВЦЭМ!$B$39:$B$782,Q$190)+'СЕТ СН'!$F$12</f>
        <v>205.13270663</v>
      </c>
      <c r="R205" s="36">
        <f>SUMIFS(СВЦЭМ!$F$39:$F$782,СВЦЭМ!$A$39:$A$782,$A205,СВЦЭМ!$B$39:$B$782,R$190)+'СЕТ СН'!$F$12</f>
        <v>201.57424786999999</v>
      </c>
      <c r="S205" s="36">
        <f>SUMIFS(СВЦЭМ!$F$39:$F$782,СВЦЭМ!$A$39:$A$782,$A205,СВЦЭМ!$B$39:$B$782,S$190)+'СЕТ СН'!$F$12</f>
        <v>200.07749000999999</v>
      </c>
      <c r="T205" s="36">
        <f>SUMIFS(СВЦЭМ!$F$39:$F$782,СВЦЭМ!$A$39:$A$782,$A205,СВЦЭМ!$B$39:$B$782,T$190)+'СЕТ СН'!$F$12</f>
        <v>194.59755769</v>
      </c>
      <c r="U205" s="36">
        <f>SUMIFS(СВЦЭМ!$F$39:$F$782,СВЦЭМ!$A$39:$A$782,$A205,СВЦЭМ!$B$39:$B$782,U$190)+'СЕТ СН'!$F$12</f>
        <v>188.20535176000001</v>
      </c>
      <c r="V205" s="36">
        <f>SUMIFS(СВЦЭМ!$F$39:$F$782,СВЦЭМ!$A$39:$A$782,$A205,СВЦЭМ!$B$39:$B$782,V$190)+'СЕТ СН'!$F$12</f>
        <v>182.80047827000001</v>
      </c>
      <c r="W205" s="36">
        <f>SUMIFS(СВЦЭМ!$F$39:$F$782,СВЦЭМ!$A$39:$A$782,$A205,СВЦЭМ!$B$39:$B$782,W$190)+'СЕТ СН'!$F$12</f>
        <v>182.17668334000001</v>
      </c>
      <c r="X205" s="36">
        <f>SUMIFS(СВЦЭМ!$F$39:$F$782,СВЦЭМ!$A$39:$A$782,$A205,СВЦЭМ!$B$39:$B$782,X$190)+'СЕТ СН'!$F$12</f>
        <v>182.99951820999999</v>
      </c>
      <c r="Y205" s="36">
        <f>SUMIFS(СВЦЭМ!$F$39:$F$782,СВЦЭМ!$A$39:$A$782,$A205,СВЦЭМ!$B$39:$B$782,Y$190)+'СЕТ СН'!$F$12</f>
        <v>189.01856319000001</v>
      </c>
    </row>
    <row r="206" spans="1:25" ht="15.75" x14ac:dyDescent="0.2">
      <c r="A206" s="35">
        <f t="shared" si="5"/>
        <v>44332</v>
      </c>
      <c r="B206" s="36">
        <f>SUMIFS(СВЦЭМ!$F$39:$F$782,СВЦЭМ!$A$39:$A$782,$A206,СВЦЭМ!$B$39:$B$782,B$190)+'СЕТ СН'!$F$12</f>
        <v>189.64700031000001</v>
      </c>
      <c r="C206" s="36">
        <f>SUMIFS(СВЦЭМ!$F$39:$F$782,СВЦЭМ!$A$39:$A$782,$A206,СВЦЭМ!$B$39:$B$782,C$190)+'СЕТ СН'!$F$12</f>
        <v>189.14469417000001</v>
      </c>
      <c r="D206" s="36">
        <f>SUMIFS(СВЦЭМ!$F$39:$F$782,СВЦЭМ!$A$39:$A$782,$A206,СВЦЭМ!$B$39:$B$782,D$190)+'СЕТ СН'!$F$12</f>
        <v>185.74433094</v>
      </c>
      <c r="E206" s="36">
        <f>SUMIFS(СВЦЭМ!$F$39:$F$782,СВЦЭМ!$A$39:$A$782,$A206,СВЦЭМ!$B$39:$B$782,E$190)+'СЕТ СН'!$F$12</f>
        <v>185.00336157000001</v>
      </c>
      <c r="F206" s="36">
        <f>SUMIFS(СВЦЭМ!$F$39:$F$782,СВЦЭМ!$A$39:$A$782,$A206,СВЦЭМ!$B$39:$B$782,F$190)+'СЕТ СН'!$F$12</f>
        <v>183.96908363</v>
      </c>
      <c r="G206" s="36">
        <f>SUMIFS(СВЦЭМ!$F$39:$F$782,СВЦЭМ!$A$39:$A$782,$A206,СВЦЭМ!$B$39:$B$782,G$190)+'СЕТ СН'!$F$12</f>
        <v>183.9862718</v>
      </c>
      <c r="H206" s="36">
        <f>SUMIFS(СВЦЭМ!$F$39:$F$782,СВЦЭМ!$A$39:$A$782,$A206,СВЦЭМ!$B$39:$B$782,H$190)+'СЕТ СН'!$F$12</f>
        <v>186.28619332</v>
      </c>
      <c r="I206" s="36">
        <f>SUMIFS(СВЦЭМ!$F$39:$F$782,СВЦЭМ!$A$39:$A$782,$A206,СВЦЭМ!$B$39:$B$782,I$190)+'СЕТ СН'!$F$12</f>
        <v>182.11363885</v>
      </c>
      <c r="J206" s="36">
        <f>SUMIFS(СВЦЭМ!$F$39:$F$782,СВЦЭМ!$A$39:$A$782,$A206,СВЦЭМ!$B$39:$B$782,J$190)+'СЕТ СН'!$F$12</f>
        <v>175.32063896</v>
      </c>
      <c r="K206" s="36">
        <f>SUMIFS(СВЦЭМ!$F$39:$F$782,СВЦЭМ!$A$39:$A$782,$A206,СВЦЭМ!$B$39:$B$782,K$190)+'СЕТ СН'!$F$12</f>
        <v>183.61828528999999</v>
      </c>
      <c r="L206" s="36">
        <f>SUMIFS(СВЦЭМ!$F$39:$F$782,СВЦЭМ!$A$39:$A$782,$A206,СВЦЭМ!$B$39:$B$782,L$190)+'СЕТ СН'!$F$12</f>
        <v>186.98158022000001</v>
      </c>
      <c r="M206" s="36">
        <f>SUMIFS(СВЦЭМ!$F$39:$F$782,СВЦЭМ!$A$39:$A$782,$A206,СВЦЭМ!$B$39:$B$782,M$190)+'СЕТ СН'!$F$12</f>
        <v>187.11745934999999</v>
      </c>
      <c r="N206" s="36">
        <f>SUMIFS(СВЦЭМ!$F$39:$F$782,СВЦЭМ!$A$39:$A$782,$A206,СВЦЭМ!$B$39:$B$782,N$190)+'СЕТ СН'!$F$12</f>
        <v>184.70551383</v>
      </c>
      <c r="O206" s="36">
        <f>SUMIFS(СВЦЭМ!$F$39:$F$782,СВЦЭМ!$A$39:$A$782,$A206,СВЦЭМ!$B$39:$B$782,O$190)+'СЕТ СН'!$F$12</f>
        <v>181.12781588000001</v>
      </c>
      <c r="P206" s="36">
        <f>SUMIFS(СВЦЭМ!$F$39:$F$782,СВЦЭМ!$A$39:$A$782,$A206,СВЦЭМ!$B$39:$B$782,P$190)+'СЕТ СН'!$F$12</f>
        <v>181.62618592999999</v>
      </c>
      <c r="Q206" s="36">
        <f>SUMIFS(СВЦЭМ!$F$39:$F$782,СВЦЭМ!$A$39:$A$782,$A206,СВЦЭМ!$B$39:$B$782,Q$190)+'СЕТ СН'!$F$12</f>
        <v>179.97563604999999</v>
      </c>
      <c r="R206" s="36">
        <f>SUMIFS(СВЦЭМ!$F$39:$F$782,СВЦЭМ!$A$39:$A$782,$A206,СВЦЭМ!$B$39:$B$782,R$190)+'СЕТ СН'!$F$12</f>
        <v>177.88390816</v>
      </c>
      <c r="S206" s="36">
        <f>SUMIFS(СВЦЭМ!$F$39:$F$782,СВЦЭМ!$A$39:$A$782,$A206,СВЦЭМ!$B$39:$B$782,S$190)+'СЕТ СН'!$F$12</f>
        <v>180.72957812000001</v>
      </c>
      <c r="T206" s="36">
        <f>SUMIFS(СВЦЭМ!$F$39:$F$782,СВЦЭМ!$A$39:$A$782,$A206,СВЦЭМ!$B$39:$B$782,T$190)+'СЕТ СН'!$F$12</f>
        <v>184.34584905</v>
      </c>
      <c r="U206" s="36">
        <f>SUMIFS(СВЦЭМ!$F$39:$F$782,СВЦЭМ!$A$39:$A$782,$A206,СВЦЭМ!$B$39:$B$782,U$190)+'СЕТ СН'!$F$12</f>
        <v>185.18934365999999</v>
      </c>
      <c r="V206" s="36">
        <f>SUMIFS(СВЦЭМ!$F$39:$F$782,СВЦЭМ!$A$39:$A$782,$A206,СВЦЭМ!$B$39:$B$782,V$190)+'СЕТ СН'!$F$12</f>
        <v>176.56982628</v>
      </c>
      <c r="W206" s="36">
        <f>SUMIFS(СВЦЭМ!$F$39:$F$782,СВЦЭМ!$A$39:$A$782,$A206,СВЦЭМ!$B$39:$B$782,W$190)+'СЕТ СН'!$F$12</f>
        <v>175.95546216</v>
      </c>
      <c r="X206" s="36">
        <f>SUMIFS(СВЦЭМ!$F$39:$F$782,СВЦЭМ!$A$39:$A$782,$A206,СВЦЭМ!$B$39:$B$782,X$190)+'СЕТ СН'!$F$12</f>
        <v>174.95311839999999</v>
      </c>
      <c r="Y206" s="36">
        <f>SUMIFS(СВЦЭМ!$F$39:$F$782,СВЦЭМ!$A$39:$A$782,$A206,СВЦЭМ!$B$39:$B$782,Y$190)+'СЕТ СН'!$F$12</f>
        <v>171.36521078999999</v>
      </c>
    </row>
    <row r="207" spans="1:25" ht="15.75" x14ac:dyDescent="0.2">
      <c r="A207" s="35">
        <f t="shared" si="5"/>
        <v>44333</v>
      </c>
      <c r="B207" s="36">
        <f>SUMIFS(СВЦЭМ!$F$39:$F$782,СВЦЭМ!$A$39:$A$782,$A207,СВЦЭМ!$B$39:$B$782,B$190)+'СЕТ СН'!$F$12</f>
        <v>177.78728403</v>
      </c>
      <c r="C207" s="36">
        <f>SUMIFS(СВЦЭМ!$F$39:$F$782,СВЦЭМ!$A$39:$A$782,$A207,СВЦЭМ!$B$39:$B$782,C$190)+'СЕТ СН'!$F$12</f>
        <v>186.77073754</v>
      </c>
      <c r="D207" s="36">
        <f>SUMIFS(СВЦЭМ!$F$39:$F$782,СВЦЭМ!$A$39:$A$782,$A207,СВЦЭМ!$B$39:$B$782,D$190)+'СЕТ СН'!$F$12</f>
        <v>193.67594195999999</v>
      </c>
      <c r="E207" s="36">
        <f>SUMIFS(СВЦЭМ!$F$39:$F$782,СВЦЭМ!$A$39:$A$782,$A207,СВЦЭМ!$B$39:$B$782,E$190)+'СЕТ СН'!$F$12</f>
        <v>196.88514506999999</v>
      </c>
      <c r="F207" s="36">
        <f>SUMIFS(СВЦЭМ!$F$39:$F$782,СВЦЭМ!$A$39:$A$782,$A207,СВЦЭМ!$B$39:$B$782,F$190)+'СЕТ СН'!$F$12</f>
        <v>203.31716119000001</v>
      </c>
      <c r="G207" s="36">
        <f>SUMIFS(СВЦЭМ!$F$39:$F$782,СВЦЭМ!$A$39:$A$782,$A207,СВЦЭМ!$B$39:$B$782,G$190)+'СЕТ СН'!$F$12</f>
        <v>199.13097880000001</v>
      </c>
      <c r="H207" s="36">
        <f>SUMIFS(СВЦЭМ!$F$39:$F$782,СВЦЭМ!$A$39:$A$782,$A207,СВЦЭМ!$B$39:$B$782,H$190)+'СЕТ СН'!$F$12</f>
        <v>188.91617234</v>
      </c>
      <c r="I207" s="36">
        <f>SUMIFS(СВЦЭМ!$F$39:$F$782,СВЦЭМ!$A$39:$A$782,$A207,СВЦЭМ!$B$39:$B$782,I$190)+'СЕТ СН'!$F$12</f>
        <v>182.44882138</v>
      </c>
      <c r="J207" s="36">
        <f>SUMIFS(СВЦЭМ!$F$39:$F$782,СВЦЭМ!$A$39:$A$782,$A207,СВЦЭМ!$B$39:$B$782,J$190)+'СЕТ СН'!$F$12</f>
        <v>193.57372867999999</v>
      </c>
      <c r="K207" s="36">
        <f>SUMIFS(СВЦЭМ!$F$39:$F$782,СВЦЭМ!$A$39:$A$782,$A207,СВЦЭМ!$B$39:$B$782,K$190)+'СЕТ СН'!$F$12</f>
        <v>175.38171410999999</v>
      </c>
      <c r="L207" s="36">
        <f>SUMIFS(СВЦЭМ!$F$39:$F$782,СВЦЭМ!$A$39:$A$782,$A207,СВЦЭМ!$B$39:$B$782,L$190)+'СЕТ СН'!$F$12</f>
        <v>174.03511158000001</v>
      </c>
      <c r="M207" s="36">
        <f>SUMIFS(СВЦЭМ!$F$39:$F$782,СВЦЭМ!$A$39:$A$782,$A207,СВЦЭМ!$B$39:$B$782,M$190)+'СЕТ СН'!$F$12</f>
        <v>172.21797204999999</v>
      </c>
      <c r="N207" s="36">
        <f>SUMIFS(СВЦЭМ!$F$39:$F$782,СВЦЭМ!$A$39:$A$782,$A207,СВЦЭМ!$B$39:$B$782,N$190)+'СЕТ СН'!$F$12</f>
        <v>170.39191413</v>
      </c>
      <c r="O207" s="36">
        <f>SUMIFS(СВЦЭМ!$F$39:$F$782,СВЦЭМ!$A$39:$A$782,$A207,СВЦЭМ!$B$39:$B$782,O$190)+'СЕТ СН'!$F$12</f>
        <v>170.76644006000001</v>
      </c>
      <c r="P207" s="36">
        <f>SUMIFS(СВЦЭМ!$F$39:$F$782,СВЦЭМ!$A$39:$A$782,$A207,СВЦЭМ!$B$39:$B$782,P$190)+'СЕТ СН'!$F$12</f>
        <v>174.62941878999999</v>
      </c>
      <c r="Q207" s="36">
        <f>SUMIFS(СВЦЭМ!$F$39:$F$782,СВЦЭМ!$A$39:$A$782,$A207,СВЦЭМ!$B$39:$B$782,Q$190)+'СЕТ СН'!$F$12</f>
        <v>177.12582316999999</v>
      </c>
      <c r="R207" s="36">
        <f>SUMIFS(СВЦЭМ!$F$39:$F$782,СВЦЭМ!$A$39:$A$782,$A207,СВЦЭМ!$B$39:$B$782,R$190)+'СЕТ СН'!$F$12</f>
        <v>177.39324352</v>
      </c>
      <c r="S207" s="36">
        <f>SUMIFS(СВЦЭМ!$F$39:$F$782,СВЦЭМ!$A$39:$A$782,$A207,СВЦЭМ!$B$39:$B$782,S$190)+'СЕТ СН'!$F$12</f>
        <v>178.46467006</v>
      </c>
      <c r="T207" s="36">
        <f>SUMIFS(СВЦЭМ!$F$39:$F$782,СВЦЭМ!$A$39:$A$782,$A207,СВЦЭМ!$B$39:$B$782,T$190)+'СЕТ СН'!$F$12</f>
        <v>177.54324793999999</v>
      </c>
      <c r="U207" s="36">
        <f>SUMIFS(СВЦЭМ!$F$39:$F$782,СВЦЭМ!$A$39:$A$782,$A207,СВЦЭМ!$B$39:$B$782,U$190)+'СЕТ СН'!$F$12</f>
        <v>177.24299038999999</v>
      </c>
      <c r="V207" s="36">
        <f>SUMIFS(СВЦЭМ!$F$39:$F$782,СВЦЭМ!$A$39:$A$782,$A207,СВЦЭМ!$B$39:$B$782,V$190)+'СЕТ СН'!$F$12</f>
        <v>170.85855745000001</v>
      </c>
      <c r="W207" s="36">
        <f>SUMIFS(СВЦЭМ!$F$39:$F$782,СВЦЭМ!$A$39:$A$782,$A207,СВЦЭМ!$B$39:$B$782,W$190)+'СЕТ СН'!$F$12</f>
        <v>171.28672358</v>
      </c>
      <c r="X207" s="36">
        <f>SUMIFS(СВЦЭМ!$F$39:$F$782,СВЦЭМ!$A$39:$A$782,$A207,СВЦЭМ!$B$39:$B$782,X$190)+'СЕТ СН'!$F$12</f>
        <v>169.46575582</v>
      </c>
      <c r="Y207" s="36">
        <f>SUMIFS(СВЦЭМ!$F$39:$F$782,СВЦЭМ!$A$39:$A$782,$A207,СВЦЭМ!$B$39:$B$782,Y$190)+'СЕТ СН'!$F$12</f>
        <v>172.86835790000001</v>
      </c>
    </row>
    <row r="208" spans="1:25" ht="15.75" x14ac:dyDescent="0.2">
      <c r="A208" s="35">
        <f t="shared" si="5"/>
        <v>44334</v>
      </c>
      <c r="B208" s="36">
        <f>SUMIFS(СВЦЭМ!$F$39:$F$782,СВЦЭМ!$A$39:$A$782,$A208,СВЦЭМ!$B$39:$B$782,B$190)+'СЕТ СН'!$F$12</f>
        <v>178.67474483000001</v>
      </c>
      <c r="C208" s="36">
        <f>SUMIFS(СВЦЭМ!$F$39:$F$782,СВЦЭМ!$A$39:$A$782,$A208,СВЦЭМ!$B$39:$B$782,C$190)+'СЕТ СН'!$F$12</f>
        <v>185.83347487</v>
      </c>
      <c r="D208" s="36">
        <f>SUMIFS(СВЦЭМ!$F$39:$F$782,СВЦЭМ!$A$39:$A$782,$A208,СВЦЭМ!$B$39:$B$782,D$190)+'СЕТ СН'!$F$12</f>
        <v>191.25037194000001</v>
      </c>
      <c r="E208" s="36">
        <f>SUMIFS(СВЦЭМ!$F$39:$F$782,СВЦЭМ!$A$39:$A$782,$A208,СВЦЭМ!$B$39:$B$782,E$190)+'СЕТ СН'!$F$12</f>
        <v>194.29524635999999</v>
      </c>
      <c r="F208" s="36">
        <f>SUMIFS(СВЦЭМ!$F$39:$F$782,СВЦЭМ!$A$39:$A$782,$A208,СВЦЭМ!$B$39:$B$782,F$190)+'СЕТ СН'!$F$12</f>
        <v>194.14194280000001</v>
      </c>
      <c r="G208" s="36">
        <f>SUMIFS(СВЦЭМ!$F$39:$F$782,СВЦЭМ!$A$39:$A$782,$A208,СВЦЭМ!$B$39:$B$782,G$190)+'СЕТ СН'!$F$12</f>
        <v>190.84411198000001</v>
      </c>
      <c r="H208" s="36">
        <f>SUMIFS(СВЦЭМ!$F$39:$F$782,СВЦЭМ!$A$39:$A$782,$A208,СВЦЭМ!$B$39:$B$782,H$190)+'СЕТ СН'!$F$12</f>
        <v>181.48707415000001</v>
      </c>
      <c r="I208" s="36">
        <f>SUMIFS(СВЦЭМ!$F$39:$F$782,СВЦЭМ!$A$39:$A$782,$A208,СВЦЭМ!$B$39:$B$782,I$190)+'СЕТ СН'!$F$12</f>
        <v>176.76415378999999</v>
      </c>
      <c r="J208" s="36">
        <f>SUMIFS(СВЦЭМ!$F$39:$F$782,СВЦЭМ!$A$39:$A$782,$A208,СВЦЭМ!$B$39:$B$782,J$190)+'СЕТ СН'!$F$12</f>
        <v>169.48757241999999</v>
      </c>
      <c r="K208" s="36">
        <f>SUMIFS(СВЦЭМ!$F$39:$F$782,СВЦЭМ!$A$39:$A$782,$A208,СВЦЭМ!$B$39:$B$782,K$190)+'СЕТ СН'!$F$12</f>
        <v>166.76183542000001</v>
      </c>
      <c r="L208" s="36">
        <f>SUMIFS(СВЦЭМ!$F$39:$F$782,СВЦЭМ!$A$39:$A$782,$A208,СВЦЭМ!$B$39:$B$782,L$190)+'СЕТ СН'!$F$12</f>
        <v>164.91466955000001</v>
      </c>
      <c r="M208" s="36">
        <f>SUMIFS(СВЦЭМ!$F$39:$F$782,СВЦЭМ!$A$39:$A$782,$A208,СВЦЭМ!$B$39:$B$782,M$190)+'СЕТ СН'!$F$12</f>
        <v>168.16328833</v>
      </c>
      <c r="N208" s="36">
        <f>SUMIFS(СВЦЭМ!$F$39:$F$782,СВЦЭМ!$A$39:$A$782,$A208,СВЦЭМ!$B$39:$B$782,N$190)+'СЕТ СН'!$F$12</f>
        <v>170.19341754000001</v>
      </c>
      <c r="O208" s="36">
        <f>SUMIFS(СВЦЭМ!$F$39:$F$782,СВЦЭМ!$A$39:$A$782,$A208,СВЦЭМ!$B$39:$B$782,O$190)+'СЕТ СН'!$F$12</f>
        <v>176.97179159000001</v>
      </c>
      <c r="P208" s="36">
        <f>SUMIFS(СВЦЭМ!$F$39:$F$782,СВЦЭМ!$A$39:$A$782,$A208,СВЦЭМ!$B$39:$B$782,P$190)+'СЕТ СН'!$F$12</f>
        <v>178.98634963999999</v>
      </c>
      <c r="Q208" s="36">
        <f>SUMIFS(СВЦЭМ!$F$39:$F$782,СВЦЭМ!$A$39:$A$782,$A208,СВЦЭМ!$B$39:$B$782,Q$190)+'СЕТ СН'!$F$12</f>
        <v>179.61620110000001</v>
      </c>
      <c r="R208" s="36">
        <f>SUMIFS(СВЦЭМ!$F$39:$F$782,СВЦЭМ!$A$39:$A$782,$A208,СВЦЭМ!$B$39:$B$782,R$190)+'СЕТ СН'!$F$12</f>
        <v>179.19364653</v>
      </c>
      <c r="S208" s="36">
        <f>SUMIFS(СВЦЭМ!$F$39:$F$782,СВЦЭМ!$A$39:$A$782,$A208,СВЦЭМ!$B$39:$B$782,S$190)+'СЕТ СН'!$F$12</f>
        <v>177.97429378000001</v>
      </c>
      <c r="T208" s="36">
        <f>SUMIFS(СВЦЭМ!$F$39:$F$782,СВЦЭМ!$A$39:$A$782,$A208,СВЦЭМ!$B$39:$B$782,T$190)+'СЕТ СН'!$F$12</f>
        <v>176.79496702</v>
      </c>
      <c r="U208" s="36">
        <f>SUMIFS(СВЦЭМ!$F$39:$F$782,СВЦЭМ!$A$39:$A$782,$A208,СВЦЭМ!$B$39:$B$782,U$190)+'СЕТ СН'!$F$12</f>
        <v>173.46446635999999</v>
      </c>
      <c r="V208" s="36">
        <f>SUMIFS(СВЦЭМ!$F$39:$F$782,СВЦЭМ!$A$39:$A$782,$A208,СВЦЭМ!$B$39:$B$782,V$190)+'СЕТ СН'!$F$12</f>
        <v>167.83813319000001</v>
      </c>
      <c r="W208" s="36">
        <f>SUMIFS(СВЦЭМ!$F$39:$F$782,СВЦЭМ!$A$39:$A$782,$A208,СВЦЭМ!$B$39:$B$782,W$190)+'СЕТ СН'!$F$12</f>
        <v>166.85938350000001</v>
      </c>
      <c r="X208" s="36">
        <f>SUMIFS(СВЦЭМ!$F$39:$F$782,СВЦЭМ!$A$39:$A$782,$A208,СВЦЭМ!$B$39:$B$782,X$190)+'СЕТ СН'!$F$12</f>
        <v>171.12858406000001</v>
      </c>
      <c r="Y208" s="36">
        <f>SUMIFS(СВЦЭМ!$F$39:$F$782,СВЦЭМ!$A$39:$A$782,$A208,СВЦЭМ!$B$39:$B$782,Y$190)+'СЕТ СН'!$F$12</f>
        <v>180.29701392000001</v>
      </c>
    </row>
    <row r="209" spans="1:25" ht="15.75" x14ac:dyDescent="0.2">
      <c r="A209" s="35">
        <f t="shared" si="5"/>
        <v>44335</v>
      </c>
      <c r="B209" s="36">
        <f>SUMIFS(СВЦЭМ!$F$39:$F$782,СВЦЭМ!$A$39:$A$782,$A209,СВЦЭМ!$B$39:$B$782,B$190)+'СЕТ СН'!$F$12</f>
        <v>191.42831518</v>
      </c>
      <c r="C209" s="36">
        <f>SUMIFS(СВЦЭМ!$F$39:$F$782,СВЦЭМ!$A$39:$A$782,$A209,СВЦЭМ!$B$39:$B$782,C$190)+'СЕТ СН'!$F$12</f>
        <v>194.28782175000001</v>
      </c>
      <c r="D209" s="36">
        <f>SUMIFS(СВЦЭМ!$F$39:$F$782,СВЦЭМ!$A$39:$A$782,$A209,СВЦЭМ!$B$39:$B$782,D$190)+'СЕТ СН'!$F$12</f>
        <v>198.05061147000001</v>
      </c>
      <c r="E209" s="36">
        <f>SUMIFS(СВЦЭМ!$F$39:$F$782,СВЦЭМ!$A$39:$A$782,$A209,СВЦЭМ!$B$39:$B$782,E$190)+'СЕТ СН'!$F$12</f>
        <v>202.04176649999999</v>
      </c>
      <c r="F209" s="36">
        <f>SUMIFS(СВЦЭМ!$F$39:$F$782,СВЦЭМ!$A$39:$A$782,$A209,СВЦЭМ!$B$39:$B$782,F$190)+'СЕТ СН'!$F$12</f>
        <v>201.85126589000001</v>
      </c>
      <c r="G209" s="36">
        <f>SUMIFS(СВЦЭМ!$F$39:$F$782,СВЦЭМ!$A$39:$A$782,$A209,СВЦЭМ!$B$39:$B$782,G$190)+'СЕТ СН'!$F$12</f>
        <v>199.43221029</v>
      </c>
      <c r="H209" s="36">
        <f>SUMIFS(СВЦЭМ!$F$39:$F$782,СВЦЭМ!$A$39:$A$782,$A209,СВЦЭМ!$B$39:$B$782,H$190)+'СЕТ СН'!$F$12</f>
        <v>188.94885278000001</v>
      </c>
      <c r="I209" s="36">
        <f>SUMIFS(СВЦЭМ!$F$39:$F$782,СВЦЭМ!$A$39:$A$782,$A209,СВЦЭМ!$B$39:$B$782,I$190)+'СЕТ СН'!$F$12</f>
        <v>180.09974989</v>
      </c>
      <c r="J209" s="36">
        <f>SUMIFS(СВЦЭМ!$F$39:$F$782,СВЦЭМ!$A$39:$A$782,$A209,СВЦЭМ!$B$39:$B$782,J$190)+'СЕТ СН'!$F$12</f>
        <v>176.90939599000001</v>
      </c>
      <c r="K209" s="36">
        <f>SUMIFS(СВЦЭМ!$F$39:$F$782,СВЦЭМ!$A$39:$A$782,$A209,СВЦЭМ!$B$39:$B$782,K$190)+'СЕТ СН'!$F$12</f>
        <v>175.44961402999999</v>
      </c>
      <c r="L209" s="36">
        <f>SUMIFS(СВЦЭМ!$F$39:$F$782,СВЦЭМ!$A$39:$A$782,$A209,СВЦЭМ!$B$39:$B$782,L$190)+'СЕТ СН'!$F$12</f>
        <v>176.63795450999999</v>
      </c>
      <c r="M209" s="36">
        <f>SUMIFS(СВЦЭМ!$F$39:$F$782,СВЦЭМ!$A$39:$A$782,$A209,СВЦЭМ!$B$39:$B$782,M$190)+'СЕТ СН'!$F$12</f>
        <v>182.68853655000001</v>
      </c>
      <c r="N209" s="36">
        <f>SUMIFS(СВЦЭМ!$F$39:$F$782,СВЦЭМ!$A$39:$A$782,$A209,СВЦЭМ!$B$39:$B$782,N$190)+'СЕТ СН'!$F$12</f>
        <v>191.56567827999999</v>
      </c>
      <c r="O209" s="36">
        <f>SUMIFS(СВЦЭМ!$F$39:$F$782,СВЦЭМ!$A$39:$A$782,$A209,СВЦЭМ!$B$39:$B$782,O$190)+'СЕТ СН'!$F$12</f>
        <v>200.07848496</v>
      </c>
      <c r="P209" s="36">
        <f>SUMIFS(СВЦЭМ!$F$39:$F$782,СВЦЭМ!$A$39:$A$782,$A209,СВЦЭМ!$B$39:$B$782,P$190)+'СЕТ СН'!$F$12</f>
        <v>201.51469512</v>
      </c>
      <c r="Q209" s="36">
        <f>SUMIFS(СВЦЭМ!$F$39:$F$782,СВЦЭМ!$A$39:$A$782,$A209,СВЦЭМ!$B$39:$B$782,Q$190)+'СЕТ СН'!$F$12</f>
        <v>200.12210143999999</v>
      </c>
      <c r="R209" s="36">
        <f>SUMIFS(СВЦЭМ!$F$39:$F$782,СВЦЭМ!$A$39:$A$782,$A209,СВЦЭМ!$B$39:$B$782,R$190)+'СЕТ СН'!$F$12</f>
        <v>195.91050701</v>
      </c>
      <c r="S209" s="36">
        <f>SUMIFS(СВЦЭМ!$F$39:$F$782,СВЦЭМ!$A$39:$A$782,$A209,СВЦЭМ!$B$39:$B$782,S$190)+'СЕТ СН'!$F$12</f>
        <v>190.48465869</v>
      </c>
      <c r="T209" s="36">
        <f>SUMIFS(СВЦЭМ!$F$39:$F$782,СВЦЭМ!$A$39:$A$782,$A209,СВЦЭМ!$B$39:$B$782,T$190)+'СЕТ СН'!$F$12</f>
        <v>185.36198379000001</v>
      </c>
      <c r="U209" s="36">
        <f>SUMIFS(СВЦЭМ!$F$39:$F$782,СВЦЭМ!$A$39:$A$782,$A209,СВЦЭМ!$B$39:$B$782,U$190)+'СЕТ СН'!$F$12</f>
        <v>182.59824067</v>
      </c>
      <c r="V209" s="36">
        <f>SUMIFS(СВЦЭМ!$F$39:$F$782,СВЦЭМ!$A$39:$A$782,$A209,СВЦЭМ!$B$39:$B$782,V$190)+'СЕТ СН'!$F$12</f>
        <v>176.8850137</v>
      </c>
      <c r="W209" s="36">
        <f>SUMIFS(СВЦЭМ!$F$39:$F$782,СВЦЭМ!$A$39:$A$782,$A209,СВЦЭМ!$B$39:$B$782,W$190)+'СЕТ СН'!$F$12</f>
        <v>171.75909224</v>
      </c>
      <c r="X209" s="36">
        <f>SUMIFS(СВЦЭМ!$F$39:$F$782,СВЦЭМ!$A$39:$A$782,$A209,СВЦЭМ!$B$39:$B$782,X$190)+'СЕТ СН'!$F$12</f>
        <v>165.07396872999999</v>
      </c>
      <c r="Y209" s="36">
        <f>SUMIFS(СВЦЭМ!$F$39:$F$782,СВЦЭМ!$A$39:$A$782,$A209,СВЦЭМ!$B$39:$B$782,Y$190)+'СЕТ СН'!$F$12</f>
        <v>177.46586235000001</v>
      </c>
    </row>
    <row r="210" spans="1:25" ht="15.75" x14ac:dyDescent="0.2">
      <c r="A210" s="35">
        <f t="shared" si="5"/>
        <v>44336</v>
      </c>
      <c r="B210" s="36">
        <f>SUMIFS(СВЦЭМ!$F$39:$F$782,СВЦЭМ!$A$39:$A$782,$A210,СВЦЭМ!$B$39:$B$782,B$190)+'СЕТ СН'!$F$12</f>
        <v>194.16452545000001</v>
      </c>
      <c r="C210" s="36">
        <f>SUMIFS(СВЦЭМ!$F$39:$F$782,СВЦЭМ!$A$39:$A$782,$A210,СВЦЭМ!$B$39:$B$782,C$190)+'СЕТ СН'!$F$12</f>
        <v>201.72762344</v>
      </c>
      <c r="D210" s="36">
        <f>SUMIFS(СВЦЭМ!$F$39:$F$782,СВЦЭМ!$A$39:$A$782,$A210,СВЦЭМ!$B$39:$B$782,D$190)+'СЕТ СН'!$F$12</f>
        <v>203.08238691</v>
      </c>
      <c r="E210" s="36">
        <f>SUMIFS(СВЦЭМ!$F$39:$F$782,СВЦЭМ!$A$39:$A$782,$A210,СВЦЭМ!$B$39:$B$782,E$190)+'СЕТ СН'!$F$12</f>
        <v>205.41079295</v>
      </c>
      <c r="F210" s="36">
        <f>SUMIFS(СВЦЭМ!$F$39:$F$782,СВЦЭМ!$A$39:$A$782,$A210,СВЦЭМ!$B$39:$B$782,F$190)+'СЕТ СН'!$F$12</f>
        <v>207.99595353000001</v>
      </c>
      <c r="G210" s="36">
        <f>SUMIFS(СВЦЭМ!$F$39:$F$782,СВЦЭМ!$A$39:$A$782,$A210,СВЦЭМ!$B$39:$B$782,G$190)+'СЕТ СН'!$F$12</f>
        <v>203.57932647000001</v>
      </c>
      <c r="H210" s="36">
        <f>SUMIFS(СВЦЭМ!$F$39:$F$782,СВЦЭМ!$A$39:$A$782,$A210,СВЦЭМ!$B$39:$B$782,H$190)+'СЕТ СН'!$F$12</f>
        <v>197.98991176999999</v>
      </c>
      <c r="I210" s="36">
        <f>SUMIFS(СВЦЭМ!$F$39:$F$782,СВЦЭМ!$A$39:$A$782,$A210,СВЦЭМ!$B$39:$B$782,I$190)+'СЕТ СН'!$F$12</f>
        <v>182.99690988</v>
      </c>
      <c r="J210" s="36">
        <f>SUMIFS(СВЦЭМ!$F$39:$F$782,СВЦЭМ!$A$39:$A$782,$A210,СВЦЭМ!$B$39:$B$782,J$190)+'СЕТ СН'!$F$12</f>
        <v>168.92737138000001</v>
      </c>
      <c r="K210" s="36">
        <f>SUMIFS(СВЦЭМ!$F$39:$F$782,СВЦЭМ!$A$39:$A$782,$A210,СВЦЭМ!$B$39:$B$782,K$190)+'СЕТ СН'!$F$12</f>
        <v>162.45561606000001</v>
      </c>
      <c r="L210" s="36">
        <f>SUMIFS(СВЦЭМ!$F$39:$F$782,СВЦЭМ!$A$39:$A$782,$A210,СВЦЭМ!$B$39:$B$782,L$190)+'СЕТ СН'!$F$12</f>
        <v>162.64109970000001</v>
      </c>
      <c r="M210" s="36">
        <f>SUMIFS(СВЦЭМ!$F$39:$F$782,СВЦЭМ!$A$39:$A$782,$A210,СВЦЭМ!$B$39:$B$782,M$190)+'СЕТ СН'!$F$12</f>
        <v>161.33843150999999</v>
      </c>
      <c r="N210" s="36">
        <f>SUMIFS(СВЦЭМ!$F$39:$F$782,СВЦЭМ!$A$39:$A$782,$A210,СВЦЭМ!$B$39:$B$782,N$190)+'СЕТ СН'!$F$12</f>
        <v>170.65668348</v>
      </c>
      <c r="O210" s="36">
        <f>SUMIFS(СВЦЭМ!$F$39:$F$782,СВЦЭМ!$A$39:$A$782,$A210,СВЦЭМ!$B$39:$B$782,O$190)+'СЕТ СН'!$F$12</f>
        <v>177.94768941999999</v>
      </c>
      <c r="P210" s="36">
        <f>SUMIFS(СВЦЭМ!$F$39:$F$782,СВЦЭМ!$A$39:$A$782,$A210,СВЦЭМ!$B$39:$B$782,P$190)+'СЕТ СН'!$F$12</f>
        <v>181.54196368999999</v>
      </c>
      <c r="Q210" s="36">
        <f>SUMIFS(СВЦЭМ!$F$39:$F$782,СВЦЭМ!$A$39:$A$782,$A210,СВЦЭМ!$B$39:$B$782,Q$190)+'СЕТ СН'!$F$12</f>
        <v>182.54766863</v>
      </c>
      <c r="R210" s="36">
        <f>SUMIFS(СВЦЭМ!$F$39:$F$782,СВЦЭМ!$A$39:$A$782,$A210,СВЦЭМ!$B$39:$B$782,R$190)+'СЕТ СН'!$F$12</f>
        <v>180.81409123</v>
      </c>
      <c r="S210" s="36">
        <f>SUMIFS(СВЦЭМ!$F$39:$F$782,СВЦЭМ!$A$39:$A$782,$A210,СВЦЭМ!$B$39:$B$782,S$190)+'СЕТ СН'!$F$12</f>
        <v>177.27861960000001</v>
      </c>
      <c r="T210" s="36">
        <f>SUMIFS(СВЦЭМ!$F$39:$F$782,СВЦЭМ!$A$39:$A$782,$A210,СВЦЭМ!$B$39:$B$782,T$190)+'СЕТ СН'!$F$12</f>
        <v>168.03745622</v>
      </c>
      <c r="U210" s="36">
        <f>SUMIFS(СВЦЭМ!$F$39:$F$782,СВЦЭМ!$A$39:$A$782,$A210,СВЦЭМ!$B$39:$B$782,U$190)+'СЕТ СН'!$F$12</f>
        <v>166.77280873999999</v>
      </c>
      <c r="V210" s="36">
        <f>SUMIFS(СВЦЭМ!$F$39:$F$782,СВЦЭМ!$A$39:$A$782,$A210,СВЦЭМ!$B$39:$B$782,V$190)+'СЕТ СН'!$F$12</f>
        <v>169.27993791</v>
      </c>
      <c r="W210" s="36">
        <f>SUMIFS(СВЦЭМ!$F$39:$F$782,СВЦЭМ!$A$39:$A$782,$A210,СВЦЭМ!$B$39:$B$782,W$190)+'СЕТ СН'!$F$12</f>
        <v>174.13703705</v>
      </c>
      <c r="X210" s="36">
        <f>SUMIFS(СВЦЭМ!$F$39:$F$782,СВЦЭМ!$A$39:$A$782,$A210,СВЦЭМ!$B$39:$B$782,X$190)+'СЕТ СН'!$F$12</f>
        <v>169.75314473</v>
      </c>
      <c r="Y210" s="36">
        <f>SUMIFS(СВЦЭМ!$F$39:$F$782,СВЦЭМ!$A$39:$A$782,$A210,СВЦЭМ!$B$39:$B$782,Y$190)+'СЕТ СН'!$F$12</f>
        <v>163.3800243</v>
      </c>
    </row>
    <row r="211" spans="1:25" ht="15.75" x14ac:dyDescent="0.2">
      <c r="A211" s="35">
        <f t="shared" si="5"/>
        <v>44337</v>
      </c>
      <c r="B211" s="36">
        <f>SUMIFS(СВЦЭМ!$F$39:$F$782,СВЦЭМ!$A$39:$A$782,$A211,СВЦЭМ!$B$39:$B$782,B$190)+'СЕТ СН'!$F$12</f>
        <v>168.67808525999999</v>
      </c>
      <c r="C211" s="36">
        <f>SUMIFS(СВЦЭМ!$F$39:$F$782,СВЦЭМ!$A$39:$A$782,$A211,СВЦЭМ!$B$39:$B$782,C$190)+'СЕТ СН'!$F$12</f>
        <v>182.88043701000001</v>
      </c>
      <c r="D211" s="36">
        <f>SUMIFS(СВЦЭМ!$F$39:$F$782,СВЦЭМ!$A$39:$A$782,$A211,СВЦЭМ!$B$39:$B$782,D$190)+'СЕТ СН'!$F$12</f>
        <v>191.43343100999999</v>
      </c>
      <c r="E211" s="36">
        <f>SUMIFS(СВЦЭМ!$F$39:$F$782,СВЦЭМ!$A$39:$A$782,$A211,СВЦЭМ!$B$39:$B$782,E$190)+'СЕТ СН'!$F$12</f>
        <v>189.68203647000001</v>
      </c>
      <c r="F211" s="36">
        <f>SUMIFS(СВЦЭМ!$F$39:$F$782,СВЦЭМ!$A$39:$A$782,$A211,СВЦЭМ!$B$39:$B$782,F$190)+'СЕТ СН'!$F$12</f>
        <v>194.78470365999999</v>
      </c>
      <c r="G211" s="36">
        <f>SUMIFS(СВЦЭМ!$F$39:$F$782,СВЦЭМ!$A$39:$A$782,$A211,СВЦЭМ!$B$39:$B$782,G$190)+'СЕТ СН'!$F$12</f>
        <v>195.46506375000001</v>
      </c>
      <c r="H211" s="36">
        <f>SUMIFS(СВЦЭМ!$F$39:$F$782,СВЦЭМ!$A$39:$A$782,$A211,СВЦЭМ!$B$39:$B$782,H$190)+'СЕТ СН'!$F$12</f>
        <v>189.23401565</v>
      </c>
      <c r="I211" s="36">
        <f>SUMIFS(СВЦЭМ!$F$39:$F$782,СВЦЭМ!$A$39:$A$782,$A211,СВЦЭМ!$B$39:$B$782,I$190)+'СЕТ СН'!$F$12</f>
        <v>178.89611579000001</v>
      </c>
      <c r="J211" s="36">
        <f>SUMIFS(СВЦЭМ!$F$39:$F$782,СВЦЭМ!$A$39:$A$782,$A211,СВЦЭМ!$B$39:$B$782,J$190)+'СЕТ СН'!$F$12</f>
        <v>168.42658446999999</v>
      </c>
      <c r="K211" s="36">
        <f>SUMIFS(СВЦЭМ!$F$39:$F$782,СВЦЭМ!$A$39:$A$782,$A211,СВЦЭМ!$B$39:$B$782,K$190)+'СЕТ СН'!$F$12</f>
        <v>157.87714442000001</v>
      </c>
      <c r="L211" s="36">
        <f>SUMIFS(СВЦЭМ!$F$39:$F$782,СВЦЭМ!$A$39:$A$782,$A211,СВЦЭМ!$B$39:$B$782,L$190)+'СЕТ СН'!$F$12</f>
        <v>157.05989969999999</v>
      </c>
      <c r="M211" s="36">
        <f>SUMIFS(СВЦЭМ!$F$39:$F$782,СВЦЭМ!$A$39:$A$782,$A211,СВЦЭМ!$B$39:$B$782,M$190)+'СЕТ СН'!$F$12</f>
        <v>162.57081553</v>
      </c>
      <c r="N211" s="36">
        <f>SUMIFS(СВЦЭМ!$F$39:$F$782,СВЦЭМ!$A$39:$A$782,$A211,СВЦЭМ!$B$39:$B$782,N$190)+'СЕТ СН'!$F$12</f>
        <v>176.19330941000001</v>
      </c>
      <c r="O211" s="36">
        <f>SUMIFS(СВЦЭМ!$F$39:$F$782,СВЦЭМ!$A$39:$A$782,$A211,СВЦЭМ!$B$39:$B$782,O$190)+'СЕТ СН'!$F$12</f>
        <v>184.64629153999999</v>
      </c>
      <c r="P211" s="36">
        <f>SUMIFS(СВЦЭМ!$F$39:$F$782,СВЦЭМ!$A$39:$A$782,$A211,СВЦЭМ!$B$39:$B$782,P$190)+'СЕТ СН'!$F$12</f>
        <v>186.07723856000001</v>
      </c>
      <c r="Q211" s="36">
        <f>SUMIFS(СВЦЭМ!$F$39:$F$782,СВЦЭМ!$A$39:$A$782,$A211,СВЦЭМ!$B$39:$B$782,Q$190)+'СЕТ СН'!$F$12</f>
        <v>185.07342061</v>
      </c>
      <c r="R211" s="36">
        <f>SUMIFS(СВЦЭМ!$F$39:$F$782,СВЦЭМ!$A$39:$A$782,$A211,СВЦЭМ!$B$39:$B$782,R$190)+'СЕТ СН'!$F$12</f>
        <v>182.65394732999999</v>
      </c>
      <c r="S211" s="36">
        <f>SUMIFS(СВЦЭМ!$F$39:$F$782,СВЦЭМ!$A$39:$A$782,$A211,СВЦЭМ!$B$39:$B$782,S$190)+'СЕТ СН'!$F$12</f>
        <v>180.45653279999999</v>
      </c>
      <c r="T211" s="36">
        <f>SUMIFS(СВЦЭМ!$F$39:$F$782,СВЦЭМ!$A$39:$A$782,$A211,СВЦЭМ!$B$39:$B$782,T$190)+'СЕТ СН'!$F$12</f>
        <v>171.47067104999999</v>
      </c>
      <c r="U211" s="36">
        <f>SUMIFS(СВЦЭМ!$F$39:$F$782,СВЦЭМ!$A$39:$A$782,$A211,СВЦЭМ!$B$39:$B$782,U$190)+'СЕТ СН'!$F$12</f>
        <v>160.36279872</v>
      </c>
      <c r="V211" s="36">
        <f>SUMIFS(СВЦЭМ!$F$39:$F$782,СВЦЭМ!$A$39:$A$782,$A211,СВЦЭМ!$B$39:$B$782,V$190)+'СЕТ СН'!$F$12</f>
        <v>164.08813692000001</v>
      </c>
      <c r="W211" s="36">
        <f>SUMIFS(СВЦЭМ!$F$39:$F$782,СВЦЭМ!$A$39:$A$782,$A211,СВЦЭМ!$B$39:$B$782,W$190)+'СЕТ СН'!$F$12</f>
        <v>167.77051965000001</v>
      </c>
      <c r="X211" s="36">
        <f>SUMIFS(СВЦЭМ!$F$39:$F$782,СВЦЭМ!$A$39:$A$782,$A211,СВЦЭМ!$B$39:$B$782,X$190)+'СЕТ СН'!$F$12</f>
        <v>171.67209327</v>
      </c>
      <c r="Y211" s="36">
        <f>SUMIFS(СВЦЭМ!$F$39:$F$782,СВЦЭМ!$A$39:$A$782,$A211,СВЦЭМ!$B$39:$B$782,Y$190)+'СЕТ СН'!$F$12</f>
        <v>164.77080979999999</v>
      </c>
    </row>
    <row r="212" spans="1:25" ht="15.75" x14ac:dyDescent="0.2">
      <c r="A212" s="35">
        <f t="shared" si="5"/>
        <v>44338</v>
      </c>
      <c r="B212" s="36">
        <f>SUMIFS(СВЦЭМ!$F$39:$F$782,СВЦЭМ!$A$39:$A$782,$A212,СВЦЭМ!$B$39:$B$782,B$190)+'СЕТ СН'!$F$12</f>
        <v>174.38557058000001</v>
      </c>
      <c r="C212" s="36">
        <f>SUMIFS(СВЦЭМ!$F$39:$F$782,СВЦЭМ!$A$39:$A$782,$A212,СВЦЭМ!$B$39:$B$782,C$190)+'СЕТ СН'!$F$12</f>
        <v>175.31887979000001</v>
      </c>
      <c r="D212" s="36">
        <f>SUMIFS(СВЦЭМ!$F$39:$F$782,СВЦЭМ!$A$39:$A$782,$A212,СВЦЭМ!$B$39:$B$782,D$190)+'СЕТ СН'!$F$12</f>
        <v>182.30560964</v>
      </c>
      <c r="E212" s="36">
        <f>SUMIFS(СВЦЭМ!$F$39:$F$782,СВЦЭМ!$A$39:$A$782,$A212,СВЦЭМ!$B$39:$B$782,E$190)+'СЕТ СН'!$F$12</f>
        <v>187.35152836</v>
      </c>
      <c r="F212" s="36">
        <f>SUMIFS(СВЦЭМ!$F$39:$F$782,СВЦЭМ!$A$39:$A$782,$A212,СВЦЭМ!$B$39:$B$782,F$190)+'СЕТ СН'!$F$12</f>
        <v>188.26329999000001</v>
      </c>
      <c r="G212" s="36">
        <f>SUMIFS(СВЦЭМ!$F$39:$F$782,СВЦЭМ!$A$39:$A$782,$A212,СВЦЭМ!$B$39:$B$782,G$190)+'СЕТ СН'!$F$12</f>
        <v>187.22707582999999</v>
      </c>
      <c r="H212" s="36">
        <f>SUMIFS(СВЦЭМ!$F$39:$F$782,СВЦЭМ!$A$39:$A$782,$A212,СВЦЭМ!$B$39:$B$782,H$190)+'СЕТ СН'!$F$12</f>
        <v>183.96875521000001</v>
      </c>
      <c r="I212" s="36">
        <f>SUMIFS(СВЦЭМ!$F$39:$F$782,СВЦЭМ!$A$39:$A$782,$A212,СВЦЭМ!$B$39:$B$782,I$190)+'СЕТ СН'!$F$12</f>
        <v>167.00580725</v>
      </c>
      <c r="J212" s="36">
        <f>SUMIFS(СВЦЭМ!$F$39:$F$782,СВЦЭМ!$A$39:$A$782,$A212,СВЦЭМ!$B$39:$B$782,J$190)+'СЕТ СН'!$F$12</f>
        <v>158.53252420000001</v>
      </c>
      <c r="K212" s="36">
        <f>SUMIFS(СВЦЭМ!$F$39:$F$782,СВЦЭМ!$A$39:$A$782,$A212,СВЦЭМ!$B$39:$B$782,K$190)+'СЕТ СН'!$F$12</f>
        <v>147.05025352000001</v>
      </c>
      <c r="L212" s="36">
        <f>SUMIFS(СВЦЭМ!$F$39:$F$782,СВЦЭМ!$A$39:$A$782,$A212,СВЦЭМ!$B$39:$B$782,L$190)+'СЕТ СН'!$F$12</f>
        <v>146.13203648000001</v>
      </c>
      <c r="M212" s="36">
        <f>SUMIFS(СВЦЭМ!$F$39:$F$782,СВЦЭМ!$A$39:$A$782,$A212,СВЦЭМ!$B$39:$B$782,M$190)+'СЕТ СН'!$F$12</f>
        <v>150.15726427000001</v>
      </c>
      <c r="N212" s="36">
        <f>SUMIFS(СВЦЭМ!$F$39:$F$782,СВЦЭМ!$A$39:$A$782,$A212,СВЦЭМ!$B$39:$B$782,N$190)+'СЕТ СН'!$F$12</f>
        <v>162.80957470999999</v>
      </c>
      <c r="O212" s="36">
        <f>SUMIFS(СВЦЭМ!$F$39:$F$782,СВЦЭМ!$A$39:$A$782,$A212,СВЦЭМ!$B$39:$B$782,O$190)+'СЕТ СН'!$F$12</f>
        <v>173.27529509999999</v>
      </c>
      <c r="P212" s="36">
        <f>SUMIFS(СВЦЭМ!$F$39:$F$782,СВЦЭМ!$A$39:$A$782,$A212,СВЦЭМ!$B$39:$B$782,P$190)+'СЕТ СН'!$F$12</f>
        <v>178.10504053</v>
      </c>
      <c r="Q212" s="36">
        <f>SUMIFS(СВЦЭМ!$F$39:$F$782,СВЦЭМ!$A$39:$A$782,$A212,СВЦЭМ!$B$39:$B$782,Q$190)+'СЕТ СН'!$F$12</f>
        <v>177.63828727999999</v>
      </c>
      <c r="R212" s="36">
        <f>SUMIFS(СВЦЭМ!$F$39:$F$782,СВЦЭМ!$A$39:$A$782,$A212,СВЦЭМ!$B$39:$B$782,R$190)+'СЕТ СН'!$F$12</f>
        <v>174.87327379000001</v>
      </c>
      <c r="S212" s="36">
        <f>SUMIFS(СВЦЭМ!$F$39:$F$782,СВЦЭМ!$A$39:$A$782,$A212,СВЦЭМ!$B$39:$B$782,S$190)+'СЕТ СН'!$F$12</f>
        <v>168.70508924000001</v>
      </c>
      <c r="T212" s="36">
        <f>SUMIFS(СВЦЭМ!$F$39:$F$782,СВЦЭМ!$A$39:$A$782,$A212,СВЦЭМ!$B$39:$B$782,T$190)+'СЕТ СН'!$F$12</f>
        <v>157.09855658999999</v>
      </c>
      <c r="U212" s="36">
        <f>SUMIFS(СВЦЭМ!$F$39:$F$782,СВЦЭМ!$A$39:$A$782,$A212,СВЦЭМ!$B$39:$B$782,U$190)+'СЕТ СН'!$F$12</f>
        <v>151.07257433999999</v>
      </c>
      <c r="V212" s="36">
        <f>SUMIFS(СВЦЭМ!$F$39:$F$782,СВЦЭМ!$A$39:$A$782,$A212,СВЦЭМ!$B$39:$B$782,V$190)+'СЕТ СН'!$F$12</f>
        <v>151.28252049</v>
      </c>
      <c r="W212" s="36">
        <f>SUMIFS(СВЦЭМ!$F$39:$F$782,СВЦЭМ!$A$39:$A$782,$A212,СВЦЭМ!$B$39:$B$782,W$190)+'СЕТ СН'!$F$12</f>
        <v>158.59270053</v>
      </c>
      <c r="X212" s="36">
        <f>SUMIFS(СВЦЭМ!$F$39:$F$782,СВЦЭМ!$A$39:$A$782,$A212,СВЦЭМ!$B$39:$B$782,X$190)+'СЕТ СН'!$F$12</f>
        <v>152.43510040999999</v>
      </c>
      <c r="Y212" s="36">
        <f>SUMIFS(СВЦЭМ!$F$39:$F$782,СВЦЭМ!$A$39:$A$782,$A212,СВЦЭМ!$B$39:$B$782,Y$190)+'СЕТ СН'!$F$12</f>
        <v>151.17064764</v>
      </c>
    </row>
    <row r="213" spans="1:25" ht="15.75" x14ac:dyDescent="0.2">
      <c r="A213" s="35">
        <f t="shared" si="5"/>
        <v>44339</v>
      </c>
      <c r="B213" s="36">
        <f>SUMIFS(СВЦЭМ!$F$39:$F$782,СВЦЭМ!$A$39:$A$782,$A213,СВЦЭМ!$B$39:$B$782,B$190)+'СЕТ СН'!$F$12</f>
        <v>169.63578067</v>
      </c>
      <c r="C213" s="36">
        <f>SUMIFS(СВЦЭМ!$F$39:$F$782,СВЦЭМ!$A$39:$A$782,$A213,СВЦЭМ!$B$39:$B$782,C$190)+'СЕТ СН'!$F$12</f>
        <v>183.12972667</v>
      </c>
      <c r="D213" s="36">
        <f>SUMIFS(СВЦЭМ!$F$39:$F$782,СВЦЭМ!$A$39:$A$782,$A213,СВЦЭМ!$B$39:$B$782,D$190)+'СЕТ СН'!$F$12</f>
        <v>188.44542084</v>
      </c>
      <c r="E213" s="36">
        <f>SUMIFS(СВЦЭМ!$F$39:$F$782,СВЦЭМ!$A$39:$A$782,$A213,СВЦЭМ!$B$39:$B$782,E$190)+'СЕТ СН'!$F$12</f>
        <v>190.71103826999999</v>
      </c>
      <c r="F213" s="36">
        <f>SUMIFS(СВЦЭМ!$F$39:$F$782,СВЦЭМ!$A$39:$A$782,$A213,СВЦЭМ!$B$39:$B$782,F$190)+'СЕТ СН'!$F$12</f>
        <v>195.57612455</v>
      </c>
      <c r="G213" s="36">
        <f>SUMIFS(СВЦЭМ!$F$39:$F$782,СВЦЭМ!$A$39:$A$782,$A213,СВЦЭМ!$B$39:$B$782,G$190)+'СЕТ СН'!$F$12</f>
        <v>195.75646018</v>
      </c>
      <c r="H213" s="36">
        <f>SUMIFS(СВЦЭМ!$F$39:$F$782,СВЦЭМ!$A$39:$A$782,$A213,СВЦЭМ!$B$39:$B$782,H$190)+'СЕТ СН'!$F$12</f>
        <v>195.95535050000001</v>
      </c>
      <c r="I213" s="36">
        <f>SUMIFS(СВЦЭМ!$F$39:$F$782,СВЦЭМ!$A$39:$A$782,$A213,СВЦЭМ!$B$39:$B$782,I$190)+'СЕТ СН'!$F$12</f>
        <v>178.29068792000001</v>
      </c>
      <c r="J213" s="36">
        <f>SUMIFS(СВЦЭМ!$F$39:$F$782,СВЦЭМ!$A$39:$A$782,$A213,СВЦЭМ!$B$39:$B$782,J$190)+'СЕТ СН'!$F$12</f>
        <v>170.36535132</v>
      </c>
      <c r="K213" s="36">
        <f>SUMIFS(СВЦЭМ!$F$39:$F$782,СВЦЭМ!$A$39:$A$782,$A213,СВЦЭМ!$B$39:$B$782,K$190)+'СЕТ СН'!$F$12</f>
        <v>157.06066741999999</v>
      </c>
      <c r="L213" s="36">
        <f>SUMIFS(СВЦЭМ!$F$39:$F$782,СВЦЭМ!$A$39:$A$782,$A213,СВЦЭМ!$B$39:$B$782,L$190)+'СЕТ СН'!$F$12</f>
        <v>153.51953157</v>
      </c>
      <c r="M213" s="36">
        <f>SUMIFS(СВЦЭМ!$F$39:$F$782,СВЦЭМ!$A$39:$A$782,$A213,СВЦЭМ!$B$39:$B$782,M$190)+'СЕТ СН'!$F$12</f>
        <v>155.22637195999999</v>
      </c>
      <c r="N213" s="36">
        <f>SUMIFS(СВЦЭМ!$F$39:$F$782,СВЦЭМ!$A$39:$A$782,$A213,СВЦЭМ!$B$39:$B$782,N$190)+'СЕТ СН'!$F$12</f>
        <v>164.08260999999999</v>
      </c>
      <c r="O213" s="36">
        <f>SUMIFS(СВЦЭМ!$F$39:$F$782,СВЦЭМ!$A$39:$A$782,$A213,СВЦЭМ!$B$39:$B$782,O$190)+'СЕТ СН'!$F$12</f>
        <v>174.05925400999999</v>
      </c>
      <c r="P213" s="36">
        <f>SUMIFS(СВЦЭМ!$F$39:$F$782,СВЦЭМ!$A$39:$A$782,$A213,СВЦЭМ!$B$39:$B$782,P$190)+'СЕТ СН'!$F$12</f>
        <v>180.48280213999999</v>
      </c>
      <c r="Q213" s="36">
        <f>SUMIFS(СВЦЭМ!$F$39:$F$782,СВЦЭМ!$A$39:$A$782,$A213,СВЦЭМ!$B$39:$B$782,Q$190)+'СЕТ СН'!$F$12</f>
        <v>183.33350514</v>
      </c>
      <c r="R213" s="36">
        <f>SUMIFS(СВЦЭМ!$F$39:$F$782,СВЦЭМ!$A$39:$A$782,$A213,СВЦЭМ!$B$39:$B$782,R$190)+'СЕТ СН'!$F$12</f>
        <v>180.69551236999999</v>
      </c>
      <c r="S213" s="36">
        <f>SUMIFS(СВЦЭМ!$F$39:$F$782,СВЦЭМ!$A$39:$A$782,$A213,СВЦЭМ!$B$39:$B$782,S$190)+'СЕТ СН'!$F$12</f>
        <v>175.74550271000001</v>
      </c>
      <c r="T213" s="36">
        <f>SUMIFS(СВЦЭМ!$F$39:$F$782,СВЦЭМ!$A$39:$A$782,$A213,СВЦЭМ!$B$39:$B$782,T$190)+'СЕТ СН'!$F$12</f>
        <v>166.10346168000001</v>
      </c>
      <c r="U213" s="36">
        <f>SUMIFS(СВЦЭМ!$F$39:$F$782,СВЦЭМ!$A$39:$A$782,$A213,СВЦЭМ!$B$39:$B$782,U$190)+'СЕТ СН'!$F$12</f>
        <v>155.4123218</v>
      </c>
      <c r="V213" s="36">
        <f>SUMIFS(СВЦЭМ!$F$39:$F$782,СВЦЭМ!$A$39:$A$782,$A213,СВЦЭМ!$B$39:$B$782,V$190)+'СЕТ СН'!$F$12</f>
        <v>151.84488096999999</v>
      </c>
      <c r="W213" s="36">
        <f>SUMIFS(СВЦЭМ!$F$39:$F$782,СВЦЭМ!$A$39:$A$782,$A213,СВЦЭМ!$B$39:$B$782,W$190)+'СЕТ СН'!$F$12</f>
        <v>146.30186617999999</v>
      </c>
      <c r="X213" s="36">
        <f>SUMIFS(СВЦЭМ!$F$39:$F$782,СВЦЭМ!$A$39:$A$782,$A213,СВЦЭМ!$B$39:$B$782,X$190)+'СЕТ СН'!$F$12</f>
        <v>166.93166404999999</v>
      </c>
      <c r="Y213" s="36">
        <f>SUMIFS(СВЦЭМ!$F$39:$F$782,СВЦЭМ!$A$39:$A$782,$A213,СВЦЭМ!$B$39:$B$782,Y$190)+'СЕТ СН'!$F$12</f>
        <v>164.88066017</v>
      </c>
    </row>
    <row r="214" spans="1:25" ht="15.75" x14ac:dyDescent="0.2">
      <c r="A214" s="35">
        <f t="shared" si="5"/>
        <v>44340</v>
      </c>
      <c r="B214" s="36">
        <f>SUMIFS(СВЦЭМ!$F$39:$F$782,СВЦЭМ!$A$39:$A$782,$A214,СВЦЭМ!$B$39:$B$782,B$190)+'СЕТ СН'!$F$12</f>
        <v>184.23866237999999</v>
      </c>
      <c r="C214" s="36">
        <f>SUMIFS(СВЦЭМ!$F$39:$F$782,СВЦЭМ!$A$39:$A$782,$A214,СВЦЭМ!$B$39:$B$782,C$190)+'СЕТ СН'!$F$12</f>
        <v>200.13226538999999</v>
      </c>
      <c r="D214" s="36">
        <f>SUMIFS(СВЦЭМ!$F$39:$F$782,СВЦЭМ!$A$39:$A$782,$A214,СВЦЭМ!$B$39:$B$782,D$190)+'СЕТ СН'!$F$12</f>
        <v>211.18103714</v>
      </c>
      <c r="E214" s="36">
        <f>SUMIFS(СВЦЭМ!$F$39:$F$782,СВЦЭМ!$A$39:$A$782,$A214,СВЦЭМ!$B$39:$B$782,E$190)+'СЕТ СН'!$F$12</f>
        <v>215.29918860000001</v>
      </c>
      <c r="F214" s="36">
        <f>SUMIFS(СВЦЭМ!$F$39:$F$782,СВЦЭМ!$A$39:$A$782,$A214,СВЦЭМ!$B$39:$B$782,F$190)+'СЕТ СН'!$F$12</f>
        <v>219.70543660000001</v>
      </c>
      <c r="G214" s="36">
        <f>SUMIFS(СВЦЭМ!$F$39:$F$782,СВЦЭМ!$A$39:$A$782,$A214,СВЦЭМ!$B$39:$B$782,G$190)+'СЕТ СН'!$F$12</f>
        <v>210.8028497</v>
      </c>
      <c r="H214" s="36">
        <f>SUMIFS(СВЦЭМ!$F$39:$F$782,СВЦЭМ!$A$39:$A$782,$A214,СВЦЭМ!$B$39:$B$782,H$190)+'СЕТ СН'!$F$12</f>
        <v>197.12161700999999</v>
      </c>
      <c r="I214" s="36">
        <f>SUMIFS(СВЦЭМ!$F$39:$F$782,СВЦЭМ!$A$39:$A$782,$A214,СВЦЭМ!$B$39:$B$782,I$190)+'СЕТ СН'!$F$12</f>
        <v>179.05889693</v>
      </c>
      <c r="J214" s="36">
        <f>SUMIFS(СВЦЭМ!$F$39:$F$782,СВЦЭМ!$A$39:$A$782,$A214,СВЦЭМ!$B$39:$B$782,J$190)+'СЕТ СН'!$F$12</f>
        <v>168.90765755999999</v>
      </c>
      <c r="K214" s="36">
        <f>SUMIFS(СВЦЭМ!$F$39:$F$782,СВЦЭМ!$A$39:$A$782,$A214,СВЦЭМ!$B$39:$B$782,K$190)+'СЕТ СН'!$F$12</f>
        <v>156.86045032999999</v>
      </c>
      <c r="L214" s="36">
        <f>SUMIFS(СВЦЭМ!$F$39:$F$782,СВЦЭМ!$A$39:$A$782,$A214,СВЦЭМ!$B$39:$B$782,L$190)+'СЕТ СН'!$F$12</f>
        <v>154.69521136</v>
      </c>
      <c r="M214" s="36">
        <f>SUMIFS(СВЦЭМ!$F$39:$F$782,СВЦЭМ!$A$39:$A$782,$A214,СВЦЭМ!$B$39:$B$782,M$190)+'СЕТ СН'!$F$12</f>
        <v>154.61631073000001</v>
      </c>
      <c r="N214" s="36">
        <f>SUMIFS(СВЦЭМ!$F$39:$F$782,СВЦЭМ!$A$39:$A$782,$A214,СВЦЭМ!$B$39:$B$782,N$190)+'СЕТ СН'!$F$12</f>
        <v>163.81336361000001</v>
      </c>
      <c r="O214" s="36">
        <f>SUMIFS(СВЦЭМ!$F$39:$F$782,СВЦЭМ!$A$39:$A$782,$A214,СВЦЭМ!$B$39:$B$782,O$190)+'СЕТ СН'!$F$12</f>
        <v>170.89976148</v>
      </c>
      <c r="P214" s="36">
        <f>SUMIFS(СВЦЭМ!$F$39:$F$782,СВЦЭМ!$A$39:$A$782,$A214,СВЦЭМ!$B$39:$B$782,P$190)+'СЕТ СН'!$F$12</f>
        <v>174.42112764999999</v>
      </c>
      <c r="Q214" s="36">
        <f>SUMIFS(СВЦЭМ!$F$39:$F$782,СВЦЭМ!$A$39:$A$782,$A214,СВЦЭМ!$B$39:$B$782,Q$190)+'СЕТ СН'!$F$12</f>
        <v>173.92436251999999</v>
      </c>
      <c r="R214" s="36">
        <f>SUMIFS(СВЦЭМ!$F$39:$F$782,СВЦЭМ!$A$39:$A$782,$A214,СВЦЭМ!$B$39:$B$782,R$190)+'СЕТ СН'!$F$12</f>
        <v>169.43489782</v>
      </c>
      <c r="S214" s="36">
        <f>SUMIFS(СВЦЭМ!$F$39:$F$782,СВЦЭМ!$A$39:$A$782,$A214,СВЦЭМ!$B$39:$B$782,S$190)+'СЕТ СН'!$F$12</f>
        <v>163.10075375</v>
      </c>
      <c r="T214" s="36">
        <f>SUMIFS(СВЦЭМ!$F$39:$F$782,СВЦЭМ!$A$39:$A$782,$A214,СВЦЭМ!$B$39:$B$782,T$190)+'СЕТ СН'!$F$12</f>
        <v>157.92500881999999</v>
      </c>
      <c r="U214" s="36">
        <f>SUMIFS(СВЦЭМ!$F$39:$F$782,СВЦЭМ!$A$39:$A$782,$A214,СВЦЭМ!$B$39:$B$782,U$190)+'СЕТ СН'!$F$12</f>
        <v>151.53514723000001</v>
      </c>
      <c r="V214" s="36">
        <f>SUMIFS(СВЦЭМ!$F$39:$F$782,СВЦЭМ!$A$39:$A$782,$A214,СВЦЭМ!$B$39:$B$782,V$190)+'СЕТ СН'!$F$12</f>
        <v>153.76261414999999</v>
      </c>
      <c r="W214" s="36">
        <f>SUMIFS(СВЦЭМ!$F$39:$F$782,СВЦЭМ!$A$39:$A$782,$A214,СВЦЭМ!$B$39:$B$782,W$190)+'СЕТ СН'!$F$12</f>
        <v>158.56060221999999</v>
      </c>
      <c r="X214" s="36">
        <f>SUMIFS(СВЦЭМ!$F$39:$F$782,СВЦЭМ!$A$39:$A$782,$A214,СВЦЭМ!$B$39:$B$782,X$190)+'СЕТ СН'!$F$12</f>
        <v>154.21816032000001</v>
      </c>
      <c r="Y214" s="36">
        <f>SUMIFS(СВЦЭМ!$F$39:$F$782,СВЦЭМ!$A$39:$A$782,$A214,СВЦЭМ!$B$39:$B$782,Y$190)+'СЕТ СН'!$F$12</f>
        <v>157.28963467</v>
      </c>
    </row>
    <row r="215" spans="1:25" ht="15.75" x14ac:dyDescent="0.2">
      <c r="A215" s="35">
        <f t="shared" si="5"/>
        <v>44341</v>
      </c>
      <c r="B215" s="36">
        <f>SUMIFS(СВЦЭМ!$F$39:$F$782,СВЦЭМ!$A$39:$A$782,$A215,СВЦЭМ!$B$39:$B$782,B$190)+'СЕТ СН'!$F$12</f>
        <v>182.90275244</v>
      </c>
      <c r="C215" s="36">
        <f>SUMIFS(СВЦЭМ!$F$39:$F$782,СВЦЭМ!$A$39:$A$782,$A215,СВЦЭМ!$B$39:$B$782,C$190)+'СЕТ СН'!$F$12</f>
        <v>194.11337078</v>
      </c>
      <c r="D215" s="36">
        <f>SUMIFS(СВЦЭМ!$F$39:$F$782,СВЦЭМ!$A$39:$A$782,$A215,СВЦЭМ!$B$39:$B$782,D$190)+'СЕТ СН'!$F$12</f>
        <v>199.91748849000001</v>
      </c>
      <c r="E215" s="36">
        <f>SUMIFS(СВЦЭМ!$F$39:$F$782,СВЦЭМ!$A$39:$A$782,$A215,СВЦЭМ!$B$39:$B$782,E$190)+'СЕТ СН'!$F$12</f>
        <v>198.81297982000001</v>
      </c>
      <c r="F215" s="36">
        <f>SUMIFS(СВЦЭМ!$F$39:$F$782,СВЦЭМ!$A$39:$A$782,$A215,СВЦЭМ!$B$39:$B$782,F$190)+'СЕТ СН'!$F$12</f>
        <v>200.88321802999999</v>
      </c>
      <c r="G215" s="36">
        <f>SUMIFS(СВЦЭМ!$F$39:$F$782,СВЦЭМ!$A$39:$A$782,$A215,СВЦЭМ!$B$39:$B$782,G$190)+'СЕТ СН'!$F$12</f>
        <v>199.24648246999999</v>
      </c>
      <c r="H215" s="36">
        <f>SUMIFS(СВЦЭМ!$F$39:$F$782,СВЦЭМ!$A$39:$A$782,$A215,СВЦЭМ!$B$39:$B$782,H$190)+'СЕТ СН'!$F$12</f>
        <v>188.71227596</v>
      </c>
      <c r="I215" s="36">
        <f>SUMIFS(СВЦЭМ!$F$39:$F$782,СВЦЭМ!$A$39:$A$782,$A215,СВЦЭМ!$B$39:$B$782,I$190)+'СЕТ СН'!$F$12</f>
        <v>169.44576875999999</v>
      </c>
      <c r="J215" s="36">
        <f>SUMIFS(СВЦЭМ!$F$39:$F$782,СВЦЭМ!$A$39:$A$782,$A215,СВЦЭМ!$B$39:$B$782,J$190)+'СЕТ СН'!$F$12</f>
        <v>150.23545056</v>
      </c>
      <c r="K215" s="36">
        <f>SUMIFS(СВЦЭМ!$F$39:$F$782,СВЦЭМ!$A$39:$A$782,$A215,СВЦЭМ!$B$39:$B$782,K$190)+'СЕТ СН'!$F$12</f>
        <v>141.87904639000001</v>
      </c>
      <c r="L215" s="36">
        <f>SUMIFS(СВЦЭМ!$F$39:$F$782,СВЦЭМ!$A$39:$A$782,$A215,СВЦЭМ!$B$39:$B$782,L$190)+'СЕТ СН'!$F$12</f>
        <v>143.58115168</v>
      </c>
      <c r="M215" s="36">
        <f>SUMIFS(СВЦЭМ!$F$39:$F$782,СВЦЭМ!$A$39:$A$782,$A215,СВЦЭМ!$B$39:$B$782,M$190)+'СЕТ СН'!$F$12</f>
        <v>142.03295939</v>
      </c>
      <c r="N215" s="36">
        <f>SUMIFS(СВЦЭМ!$F$39:$F$782,СВЦЭМ!$A$39:$A$782,$A215,СВЦЭМ!$B$39:$B$782,N$190)+'СЕТ СН'!$F$12</f>
        <v>153.81980433999999</v>
      </c>
      <c r="O215" s="36">
        <f>SUMIFS(СВЦЭМ!$F$39:$F$782,СВЦЭМ!$A$39:$A$782,$A215,СВЦЭМ!$B$39:$B$782,O$190)+'СЕТ СН'!$F$12</f>
        <v>166.02419553999999</v>
      </c>
      <c r="P215" s="36">
        <f>SUMIFS(СВЦЭМ!$F$39:$F$782,СВЦЭМ!$A$39:$A$782,$A215,СВЦЭМ!$B$39:$B$782,P$190)+'СЕТ СН'!$F$12</f>
        <v>171.44726363999999</v>
      </c>
      <c r="Q215" s="36">
        <f>SUMIFS(СВЦЭМ!$F$39:$F$782,СВЦЭМ!$A$39:$A$782,$A215,СВЦЭМ!$B$39:$B$782,Q$190)+'СЕТ СН'!$F$12</f>
        <v>171.39704824</v>
      </c>
      <c r="R215" s="36">
        <f>SUMIFS(СВЦЭМ!$F$39:$F$782,СВЦЭМ!$A$39:$A$782,$A215,СВЦЭМ!$B$39:$B$782,R$190)+'СЕТ СН'!$F$12</f>
        <v>168.15407568000001</v>
      </c>
      <c r="S215" s="36">
        <f>SUMIFS(СВЦЭМ!$F$39:$F$782,СВЦЭМ!$A$39:$A$782,$A215,СВЦЭМ!$B$39:$B$782,S$190)+'СЕТ СН'!$F$12</f>
        <v>162.15264597999999</v>
      </c>
      <c r="T215" s="36">
        <f>SUMIFS(СВЦЭМ!$F$39:$F$782,СВЦЭМ!$A$39:$A$782,$A215,СВЦЭМ!$B$39:$B$782,T$190)+'СЕТ СН'!$F$12</f>
        <v>150.86415409</v>
      </c>
      <c r="U215" s="36">
        <f>SUMIFS(СВЦЭМ!$F$39:$F$782,СВЦЭМ!$A$39:$A$782,$A215,СВЦЭМ!$B$39:$B$782,U$190)+'СЕТ СН'!$F$12</f>
        <v>146.60806271000001</v>
      </c>
      <c r="V215" s="36">
        <f>SUMIFS(СВЦЭМ!$F$39:$F$782,СВЦЭМ!$A$39:$A$782,$A215,СВЦЭМ!$B$39:$B$782,V$190)+'СЕТ СН'!$F$12</f>
        <v>149.47764502000001</v>
      </c>
      <c r="W215" s="36">
        <f>SUMIFS(СВЦЭМ!$F$39:$F$782,СВЦЭМ!$A$39:$A$782,$A215,СВЦЭМ!$B$39:$B$782,W$190)+'СЕТ СН'!$F$12</f>
        <v>156.22357846</v>
      </c>
      <c r="X215" s="36">
        <f>SUMIFS(СВЦЭМ!$F$39:$F$782,СВЦЭМ!$A$39:$A$782,$A215,СВЦЭМ!$B$39:$B$782,X$190)+'СЕТ СН'!$F$12</f>
        <v>149.95294659999999</v>
      </c>
      <c r="Y215" s="36">
        <f>SUMIFS(СВЦЭМ!$F$39:$F$782,СВЦЭМ!$A$39:$A$782,$A215,СВЦЭМ!$B$39:$B$782,Y$190)+'СЕТ СН'!$F$12</f>
        <v>154.11545011000001</v>
      </c>
    </row>
    <row r="216" spans="1:25" ht="15.75" x14ac:dyDescent="0.2">
      <c r="A216" s="35">
        <f t="shared" si="5"/>
        <v>44342</v>
      </c>
      <c r="B216" s="36">
        <f>SUMIFS(СВЦЭМ!$F$39:$F$782,СВЦЭМ!$A$39:$A$782,$A216,СВЦЭМ!$B$39:$B$782,B$190)+'СЕТ СН'!$F$12</f>
        <v>181.22287656</v>
      </c>
      <c r="C216" s="36">
        <f>SUMIFS(СВЦЭМ!$F$39:$F$782,СВЦЭМ!$A$39:$A$782,$A216,СВЦЭМ!$B$39:$B$782,C$190)+'СЕТ СН'!$F$12</f>
        <v>195.81778209000001</v>
      </c>
      <c r="D216" s="36">
        <f>SUMIFS(СВЦЭМ!$F$39:$F$782,СВЦЭМ!$A$39:$A$782,$A216,СВЦЭМ!$B$39:$B$782,D$190)+'СЕТ СН'!$F$12</f>
        <v>206.69078259</v>
      </c>
      <c r="E216" s="36">
        <f>SUMIFS(СВЦЭМ!$F$39:$F$782,СВЦЭМ!$A$39:$A$782,$A216,СВЦЭМ!$B$39:$B$782,E$190)+'СЕТ СН'!$F$12</f>
        <v>211.12990762000001</v>
      </c>
      <c r="F216" s="36">
        <f>SUMIFS(СВЦЭМ!$F$39:$F$782,СВЦЭМ!$A$39:$A$782,$A216,СВЦЭМ!$B$39:$B$782,F$190)+'СЕТ СН'!$F$12</f>
        <v>214.08013800000001</v>
      </c>
      <c r="G216" s="36">
        <f>SUMIFS(СВЦЭМ!$F$39:$F$782,СВЦЭМ!$A$39:$A$782,$A216,СВЦЭМ!$B$39:$B$782,G$190)+'СЕТ СН'!$F$12</f>
        <v>208.68048361999999</v>
      </c>
      <c r="H216" s="36">
        <f>SUMIFS(СВЦЭМ!$F$39:$F$782,СВЦЭМ!$A$39:$A$782,$A216,СВЦЭМ!$B$39:$B$782,H$190)+'СЕТ СН'!$F$12</f>
        <v>195.58932382</v>
      </c>
      <c r="I216" s="36">
        <f>SUMIFS(СВЦЭМ!$F$39:$F$782,СВЦЭМ!$A$39:$A$782,$A216,СВЦЭМ!$B$39:$B$782,I$190)+'СЕТ СН'!$F$12</f>
        <v>174.05930325</v>
      </c>
      <c r="J216" s="36">
        <f>SUMIFS(СВЦЭМ!$F$39:$F$782,СВЦЭМ!$A$39:$A$782,$A216,СВЦЭМ!$B$39:$B$782,J$190)+'СЕТ СН'!$F$12</f>
        <v>162.13507385</v>
      </c>
      <c r="K216" s="36">
        <f>SUMIFS(СВЦЭМ!$F$39:$F$782,СВЦЭМ!$A$39:$A$782,$A216,СВЦЭМ!$B$39:$B$782,K$190)+'СЕТ СН'!$F$12</f>
        <v>150.78376867</v>
      </c>
      <c r="L216" s="36">
        <f>SUMIFS(СВЦЭМ!$F$39:$F$782,СВЦЭМ!$A$39:$A$782,$A216,СВЦЭМ!$B$39:$B$782,L$190)+'СЕТ СН'!$F$12</f>
        <v>150.33629316</v>
      </c>
      <c r="M216" s="36">
        <f>SUMIFS(СВЦЭМ!$F$39:$F$782,СВЦЭМ!$A$39:$A$782,$A216,СВЦЭМ!$B$39:$B$782,M$190)+'СЕТ СН'!$F$12</f>
        <v>152.11285613000001</v>
      </c>
      <c r="N216" s="36">
        <f>SUMIFS(СВЦЭМ!$F$39:$F$782,СВЦЭМ!$A$39:$A$782,$A216,СВЦЭМ!$B$39:$B$782,N$190)+'СЕТ СН'!$F$12</f>
        <v>162.62021188</v>
      </c>
      <c r="O216" s="36">
        <f>SUMIFS(СВЦЭМ!$F$39:$F$782,СВЦЭМ!$A$39:$A$782,$A216,СВЦЭМ!$B$39:$B$782,O$190)+'СЕТ СН'!$F$12</f>
        <v>171.65872757</v>
      </c>
      <c r="P216" s="36">
        <f>SUMIFS(СВЦЭМ!$F$39:$F$782,СВЦЭМ!$A$39:$A$782,$A216,СВЦЭМ!$B$39:$B$782,P$190)+'СЕТ СН'!$F$12</f>
        <v>173.78140789</v>
      </c>
      <c r="Q216" s="36">
        <f>SUMIFS(СВЦЭМ!$F$39:$F$782,СВЦЭМ!$A$39:$A$782,$A216,СВЦЭМ!$B$39:$B$782,Q$190)+'СЕТ СН'!$F$12</f>
        <v>173.30206520999999</v>
      </c>
      <c r="R216" s="36">
        <f>SUMIFS(СВЦЭМ!$F$39:$F$782,СВЦЭМ!$A$39:$A$782,$A216,СВЦЭМ!$B$39:$B$782,R$190)+'СЕТ СН'!$F$12</f>
        <v>169.73937753000001</v>
      </c>
      <c r="S216" s="36">
        <f>SUMIFS(СВЦЭМ!$F$39:$F$782,СВЦЭМ!$A$39:$A$782,$A216,СВЦЭМ!$B$39:$B$782,S$190)+'СЕТ СН'!$F$12</f>
        <v>164.95417867</v>
      </c>
      <c r="T216" s="36">
        <f>SUMIFS(СВЦЭМ!$F$39:$F$782,СВЦЭМ!$A$39:$A$782,$A216,СВЦЭМ!$B$39:$B$782,T$190)+'СЕТ СН'!$F$12</f>
        <v>153.17653272000001</v>
      </c>
      <c r="U216" s="36">
        <f>SUMIFS(СВЦЭМ!$F$39:$F$782,СВЦЭМ!$A$39:$A$782,$A216,СВЦЭМ!$B$39:$B$782,U$190)+'СЕТ СН'!$F$12</f>
        <v>146.33450245</v>
      </c>
      <c r="V216" s="36">
        <f>SUMIFS(СВЦЭМ!$F$39:$F$782,СВЦЭМ!$A$39:$A$782,$A216,СВЦЭМ!$B$39:$B$782,V$190)+'СЕТ СН'!$F$12</f>
        <v>147.00744255000001</v>
      </c>
      <c r="W216" s="36">
        <f>SUMIFS(СВЦЭМ!$F$39:$F$782,СВЦЭМ!$A$39:$A$782,$A216,СВЦЭМ!$B$39:$B$782,W$190)+'СЕТ СН'!$F$12</f>
        <v>150.11250451999999</v>
      </c>
      <c r="X216" s="36">
        <f>SUMIFS(СВЦЭМ!$F$39:$F$782,СВЦЭМ!$A$39:$A$782,$A216,СВЦЭМ!$B$39:$B$782,X$190)+'СЕТ СН'!$F$12</f>
        <v>149.27410315</v>
      </c>
      <c r="Y216" s="36">
        <f>SUMIFS(СВЦЭМ!$F$39:$F$782,СВЦЭМ!$A$39:$A$782,$A216,СВЦЭМ!$B$39:$B$782,Y$190)+'СЕТ СН'!$F$12</f>
        <v>156.28746336</v>
      </c>
    </row>
    <row r="217" spans="1:25" ht="15.75" x14ac:dyDescent="0.2">
      <c r="A217" s="35">
        <f t="shared" si="5"/>
        <v>44343</v>
      </c>
      <c r="B217" s="36">
        <f>SUMIFS(СВЦЭМ!$F$39:$F$782,СВЦЭМ!$A$39:$A$782,$A217,СВЦЭМ!$B$39:$B$782,B$190)+'СЕТ СН'!$F$12</f>
        <v>159.26806821</v>
      </c>
      <c r="C217" s="36">
        <f>SUMIFS(СВЦЭМ!$F$39:$F$782,СВЦЭМ!$A$39:$A$782,$A217,СВЦЭМ!$B$39:$B$782,C$190)+'СЕТ СН'!$F$12</f>
        <v>173.95155697999999</v>
      </c>
      <c r="D217" s="36">
        <f>SUMIFS(СВЦЭМ!$F$39:$F$782,СВЦЭМ!$A$39:$A$782,$A217,СВЦЭМ!$B$39:$B$782,D$190)+'СЕТ СН'!$F$12</f>
        <v>184.11191621</v>
      </c>
      <c r="E217" s="36">
        <f>SUMIFS(СВЦЭМ!$F$39:$F$782,СВЦЭМ!$A$39:$A$782,$A217,СВЦЭМ!$B$39:$B$782,E$190)+'СЕТ СН'!$F$12</f>
        <v>188.49273946</v>
      </c>
      <c r="F217" s="36">
        <f>SUMIFS(СВЦЭМ!$F$39:$F$782,СВЦЭМ!$A$39:$A$782,$A217,СВЦЭМ!$B$39:$B$782,F$190)+'СЕТ СН'!$F$12</f>
        <v>189.29811377999999</v>
      </c>
      <c r="G217" s="36">
        <f>SUMIFS(СВЦЭМ!$F$39:$F$782,СВЦЭМ!$A$39:$A$782,$A217,СВЦЭМ!$B$39:$B$782,G$190)+'СЕТ СН'!$F$12</f>
        <v>184.56026209999999</v>
      </c>
      <c r="H217" s="36">
        <f>SUMIFS(СВЦЭМ!$F$39:$F$782,СВЦЭМ!$A$39:$A$782,$A217,СВЦЭМ!$B$39:$B$782,H$190)+'СЕТ СН'!$F$12</f>
        <v>175.27810416</v>
      </c>
      <c r="I217" s="36">
        <f>SUMIFS(СВЦЭМ!$F$39:$F$782,СВЦЭМ!$A$39:$A$782,$A217,СВЦЭМ!$B$39:$B$782,I$190)+'СЕТ СН'!$F$12</f>
        <v>161.59648727999999</v>
      </c>
      <c r="J217" s="36">
        <f>SUMIFS(СВЦЭМ!$F$39:$F$782,СВЦЭМ!$A$39:$A$782,$A217,СВЦЭМ!$B$39:$B$782,J$190)+'СЕТ СН'!$F$12</f>
        <v>154.18186840999999</v>
      </c>
      <c r="K217" s="36">
        <f>SUMIFS(СВЦЭМ!$F$39:$F$782,СВЦЭМ!$A$39:$A$782,$A217,СВЦЭМ!$B$39:$B$782,K$190)+'СЕТ СН'!$F$12</f>
        <v>152.02889449</v>
      </c>
      <c r="L217" s="36">
        <f>SUMIFS(СВЦЭМ!$F$39:$F$782,СВЦЭМ!$A$39:$A$782,$A217,СВЦЭМ!$B$39:$B$782,L$190)+'СЕТ СН'!$F$12</f>
        <v>153.74628471</v>
      </c>
      <c r="M217" s="36">
        <f>SUMIFS(СВЦЭМ!$F$39:$F$782,СВЦЭМ!$A$39:$A$782,$A217,СВЦЭМ!$B$39:$B$782,M$190)+'СЕТ СН'!$F$12</f>
        <v>155.61541215</v>
      </c>
      <c r="N217" s="36">
        <f>SUMIFS(СВЦЭМ!$F$39:$F$782,СВЦЭМ!$A$39:$A$782,$A217,СВЦЭМ!$B$39:$B$782,N$190)+'СЕТ СН'!$F$12</f>
        <v>166.8505141</v>
      </c>
      <c r="O217" s="36">
        <f>SUMIFS(СВЦЭМ!$F$39:$F$782,СВЦЭМ!$A$39:$A$782,$A217,СВЦЭМ!$B$39:$B$782,O$190)+'СЕТ СН'!$F$12</f>
        <v>176.51197325000001</v>
      </c>
      <c r="P217" s="36">
        <f>SUMIFS(СВЦЭМ!$F$39:$F$782,СВЦЭМ!$A$39:$A$782,$A217,СВЦЭМ!$B$39:$B$782,P$190)+'СЕТ СН'!$F$12</f>
        <v>180.33463953</v>
      </c>
      <c r="Q217" s="36">
        <f>SUMIFS(СВЦЭМ!$F$39:$F$782,СВЦЭМ!$A$39:$A$782,$A217,СВЦЭМ!$B$39:$B$782,Q$190)+'СЕТ СН'!$F$12</f>
        <v>180.11945442000001</v>
      </c>
      <c r="R217" s="36">
        <f>SUMIFS(СВЦЭМ!$F$39:$F$782,СВЦЭМ!$A$39:$A$782,$A217,СВЦЭМ!$B$39:$B$782,R$190)+'СЕТ СН'!$F$12</f>
        <v>178.30403917999999</v>
      </c>
      <c r="S217" s="36">
        <f>SUMIFS(СВЦЭМ!$F$39:$F$782,СВЦЭМ!$A$39:$A$782,$A217,СВЦЭМ!$B$39:$B$782,S$190)+'СЕТ СН'!$F$12</f>
        <v>172.17127285000001</v>
      </c>
      <c r="T217" s="36">
        <f>SUMIFS(СВЦЭМ!$F$39:$F$782,СВЦЭМ!$A$39:$A$782,$A217,СВЦЭМ!$B$39:$B$782,T$190)+'СЕТ СН'!$F$12</f>
        <v>160.05501615</v>
      </c>
      <c r="U217" s="36">
        <f>SUMIFS(СВЦЭМ!$F$39:$F$782,СВЦЭМ!$A$39:$A$782,$A217,СВЦЭМ!$B$39:$B$782,U$190)+'СЕТ СН'!$F$12</f>
        <v>151.08345245999999</v>
      </c>
      <c r="V217" s="36">
        <f>SUMIFS(СВЦЭМ!$F$39:$F$782,СВЦЭМ!$A$39:$A$782,$A217,СВЦЭМ!$B$39:$B$782,V$190)+'СЕТ СН'!$F$12</f>
        <v>155.89355538000001</v>
      </c>
      <c r="W217" s="36">
        <f>SUMIFS(СВЦЭМ!$F$39:$F$782,СВЦЭМ!$A$39:$A$782,$A217,СВЦЭМ!$B$39:$B$782,W$190)+'СЕТ СН'!$F$12</f>
        <v>161.86570151000001</v>
      </c>
      <c r="X217" s="36">
        <f>SUMIFS(СВЦЭМ!$F$39:$F$782,СВЦЭМ!$A$39:$A$782,$A217,СВЦЭМ!$B$39:$B$782,X$190)+'СЕТ СН'!$F$12</f>
        <v>159.52033241000001</v>
      </c>
      <c r="Y217" s="36">
        <f>SUMIFS(СВЦЭМ!$F$39:$F$782,СВЦЭМ!$A$39:$A$782,$A217,СВЦЭМ!$B$39:$B$782,Y$190)+'СЕТ СН'!$F$12</f>
        <v>161.48637987000001</v>
      </c>
    </row>
    <row r="218" spans="1:25" ht="15.75" x14ac:dyDescent="0.2">
      <c r="A218" s="35">
        <f t="shared" si="5"/>
        <v>44344</v>
      </c>
      <c r="B218" s="36">
        <f>SUMIFS(СВЦЭМ!$F$39:$F$782,СВЦЭМ!$A$39:$A$782,$A218,СВЦЭМ!$B$39:$B$782,B$190)+'СЕТ СН'!$F$12</f>
        <v>156.55837170000001</v>
      </c>
      <c r="C218" s="36">
        <f>SUMIFS(СВЦЭМ!$F$39:$F$782,СВЦЭМ!$A$39:$A$782,$A218,СВЦЭМ!$B$39:$B$782,C$190)+'СЕТ СН'!$F$12</f>
        <v>169.74280010999999</v>
      </c>
      <c r="D218" s="36">
        <f>SUMIFS(СВЦЭМ!$F$39:$F$782,СВЦЭМ!$A$39:$A$782,$A218,СВЦЭМ!$B$39:$B$782,D$190)+'СЕТ СН'!$F$12</f>
        <v>178.2723622</v>
      </c>
      <c r="E218" s="36">
        <f>SUMIFS(СВЦЭМ!$F$39:$F$782,СВЦЭМ!$A$39:$A$782,$A218,СВЦЭМ!$B$39:$B$782,E$190)+'СЕТ СН'!$F$12</f>
        <v>181.53651399</v>
      </c>
      <c r="F218" s="36">
        <f>SUMIFS(СВЦЭМ!$F$39:$F$782,СВЦЭМ!$A$39:$A$782,$A218,СВЦЭМ!$B$39:$B$782,F$190)+'СЕТ СН'!$F$12</f>
        <v>182.90996147999999</v>
      </c>
      <c r="G218" s="36">
        <f>SUMIFS(СВЦЭМ!$F$39:$F$782,СВЦЭМ!$A$39:$A$782,$A218,СВЦЭМ!$B$39:$B$782,G$190)+'СЕТ СН'!$F$12</f>
        <v>178.45071888999999</v>
      </c>
      <c r="H218" s="36">
        <f>SUMIFS(СВЦЭМ!$F$39:$F$782,СВЦЭМ!$A$39:$A$782,$A218,СВЦЭМ!$B$39:$B$782,H$190)+'СЕТ СН'!$F$12</f>
        <v>171.17615552000001</v>
      </c>
      <c r="I218" s="36">
        <f>SUMIFS(СВЦЭМ!$F$39:$F$782,СВЦЭМ!$A$39:$A$782,$A218,СВЦЭМ!$B$39:$B$782,I$190)+'СЕТ СН'!$F$12</f>
        <v>153.38940126</v>
      </c>
      <c r="J218" s="36">
        <f>SUMIFS(СВЦЭМ!$F$39:$F$782,СВЦЭМ!$A$39:$A$782,$A218,СВЦЭМ!$B$39:$B$782,J$190)+'СЕТ СН'!$F$12</f>
        <v>142.20705466000001</v>
      </c>
      <c r="K218" s="36">
        <f>SUMIFS(СВЦЭМ!$F$39:$F$782,СВЦЭМ!$A$39:$A$782,$A218,СВЦЭМ!$B$39:$B$782,K$190)+'СЕТ СН'!$F$12</f>
        <v>149.21166109999999</v>
      </c>
      <c r="L218" s="36">
        <f>SUMIFS(СВЦЭМ!$F$39:$F$782,СВЦЭМ!$A$39:$A$782,$A218,СВЦЭМ!$B$39:$B$782,L$190)+'СЕТ СН'!$F$12</f>
        <v>146.57128466</v>
      </c>
      <c r="M218" s="36">
        <f>SUMIFS(СВЦЭМ!$F$39:$F$782,СВЦЭМ!$A$39:$A$782,$A218,СВЦЭМ!$B$39:$B$782,M$190)+'СЕТ СН'!$F$12</f>
        <v>145.48039735</v>
      </c>
      <c r="N218" s="36">
        <f>SUMIFS(СВЦЭМ!$F$39:$F$782,СВЦЭМ!$A$39:$A$782,$A218,СВЦЭМ!$B$39:$B$782,N$190)+'СЕТ СН'!$F$12</f>
        <v>149.86340985000001</v>
      </c>
      <c r="O218" s="36">
        <f>SUMIFS(СВЦЭМ!$F$39:$F$782,СВЦЭМ!$A$39:$A$782,$A218,СВЦЭМ!$B$39:$B$782,O$190)+'СЕТ СН'!$F$12</f>
        <v>160.60827721000001</v>
      </c>
      <c r="P218" s="36">
        <f>SUMIFS(СВЦЭМ!$F$39:$F$782,СВЦЭМ!$A$39:$A$782,$A218,СВЦЭМ!$B$39:$B$782,P$190)+'СЕТ СН'!$F$12</f>
        <v>164.04240960999999</v>
      </c>
      <c r="Q218" s="36">
        <f>SUMIFS(СВЦЭМ!$F$39:$F$782,СВЦЭМ!$A$39:$A$782,$A218,СВЦЭМ!$B$39:$B$782,Q$190)+'СЕТ СН'!$F$12</f>
        <v>164.81627219999999</v>
      </c>
      <c r="R218" s="36">
        <f>SUMIFS(СВЦЭМ!$F$39:$F$782,СВЦЭМ!$A$39:$A$782,$A218,СВЦЭМ!$B$39:$B$782,R$190)+'СЕТ СН'!$F$12</f>
        <v>165.9093451</v>
      </c>
      <c r="S218" s="36">
        <f>SUMIFS(СВЦЭМ!$F$39:$F$782,СВЦЭМ!$A$39:$A$782,$A218,СВЦЭМ!$B$39:$B$782,S$190)+'СЕТ СН'!$F$12</f>
        <v>162.99804146</v>
      </c>
      <c r="T218" s="36">
        <f>SUMIFS(СВЦЭМ!$F$39:$F$782,СВЦЭМ!$A$39:$A$782,$A218,СВЦЭМ!$B$39:$B$782,T$190)+'СЕТ СН'!$F$12</f>
        <v>148.41876815000001</v>
      </c>
      <c r="U218" s="36">
        <f>SUMIFS(СВЦЭМ!$F$39:$F$782,СВЦЭМ!$A$39:$A$782,$A218,СВЦЭМ!$B$39:$B$782,U$190)+'СЕТ СН'!$F$12</f>
        <v>150.35853792</v>
      </c>
      <c r="V218" s="36">
        <f>SUMIFS(СВЦЭМ!$F$39:$F$782,СВЦЭМ!$A$39:$A$782,$A218,СВЦЭМ!$B$39:$B$782,V$190)+'СЕТ СН'!$F$12</f>
        <v>152.41664005999999</v>
      </c>
      <c r="W218" s="36">
        <f>SUMIFS(СВЦЭМ!$F$39:$F$782,СВЦЭМ!$A$39:$A$782,$A218,СВЦЭМ!$B$39:$B$782,W$190)+'СЕТ СН'!$F$12</f>
        <v>158.21627244000001</v>
      </c>
      <c r="X218" s="36">
        <f>SUMIFS(СВЦЭМ!$F$39:$F$782,СВЦЭМ!$A$39:$A$782,$A218,СВЦЭМ!$B$39:$B$782,X$190)+'СЕТ СН'!$F$12</f>
        <v>156.51790937999999</v>
      </c>
      <c r="Y218" s="36">
        <f>SUMIFS(СВЦЭМ!$F$39:$F$782,СВЦЭМ!$A$39:$A$782,$A218,СВЦЭМ!$B$39:$B$782,Y$190)+'СЕТ СН'!$F$12</f>
        <v>145.68998026</v>
      </c>
    </row>
    <row r="219" spans="1:25" ht="15.75" x14ac:dyDescent="0.2">
      <c r="A219" s="35">
        <f t="shared" si="5"/>
        <v>44345</v>
      </c>
      <c r="B219" s="36">
        <f>SUMIFS(СВЦЭМ!$F$39:$F$782,СВЦЭМ!$A$39:$A$782,$A219,СВЦЭМ!$B$39:$B$782,B$190)+'СЕТ СН'!$F$12</f>
        <v>156.93727411</v>
      </c>
      <c r="C219" s="36">
        <f>SUMIFS(СВЦЭМ!$F$39:$F$782,СВЦЭМ!$A$39:$A$782,$A219,СВЦЭМ!$B$39:$B$782,C$190)+'СЕТ СН'!$F$12</f>
        <v>157.61388873999999</v>
      </c>
      <c r="D219" s="36">
        <f>SUMIFS(СВЦЭМ!$F$39:$F$782,СВЦЭМ!$A$39:$A$782,$A219,СВЦЭМ!$B$39:$B$782,D$190)+'СЕТ СН'!$F$12</f>
        <v>168.57361834</v>
      </c>
      <c r="E219" s="36">
        <f>SUMIFS(СВЦЭМ!$F$39:$F$782,СВЦЭМ!$A$39:$A$782,$A219,СВЦЭМ!$B$39:$B$782,E$190)+'СЕТ СН'!$F$12</f>
        <v>168.19946074999999</v>
      </c>
      <c r="F219" s="36">
        <f>SUMIFS(СВЦЭМ!$F$39:$F$782,СВЦЭМ!$A$39:$A$782,$A219,СВЦЭМ!$B$39:$B$782,F$190)+'СЕТ СН'!$F$12</f>
        <v>167.03488637999999</v>
      </c>
      <c r="G219" s="36">
        <f>SUMIFS(СВЦЭМ!$F$39:$F$782,СВЦЭМ!$A$39:$A$782,$A219,СВЦЭМ!$B$39:$B$782,G$190)+'СЕТ СН'!$F$12</f>
        <v>168.80659628999999</v>
      </c>
      <c r="H219" s="36">
        <f>SUMIFS(СВЦЭМ!$F$39:$F$782,СВЦЭМ!$A$39:$A$782,$A219,СВЦЭМ!$B$39:$B$782,H$190)+'СЕТ СН'!$F$12</f>
        <v>167.83299534</v>
      </c>
      <c r="I219" s="36">
        <f>SUMIFS(СВЦЭМ!$F$39:$F$782,СВЦЭМ!$A$39:$A$782,$A219,СВЦЭМ!$B$39:$B$782,I$190)+'СЕТ СН'!$F$12</f>
        <v>154.68153719</v>
      </c>
      <c r="J219" s="36">
        <f>SUMIFS(СВЦЭМ!$F$39:$F$782,СВЦЭМ!$A$39:$A$782,$A219,СВЦЭМ!$B$39:$B$782,J$190)+'СЕТ СН'!$F$12</f>
        <v>139.63816914</v>
      </c>
      <c r="K219" s="36">
        <f>SUMIFS(СВЦЭМ!$F$39:$F$782,СВЦЭМ!$A$39:$A$782,$A219,СВЦЭМ!$B$39:$B$782,K$190)+'СЕТ СН'!$F$12</f>
        <v>130.35377667</v>
      </c>
      <c r="L219" s="36">
        <f>SUMIFS(СВЦЭМ!$F$39:$F$782,СВЦЭМ!$A$39:$A$782,$A219,СВЦЭМ!$B$39:$B$782,L$190)+'СЕТ СН'!$F$12</f>
        <v>128.43538129000001</v>
      </c>
      <c r="M219" s="36">
        <f>SUMIFS(СВЦЭМ!$F$39:$F$782,СВЦЭМ!$A$39:$A$782,$A219,СВЦЭМ!$B$39:$B$782,M$190)+'СЕТ СН'!$F$12</f>
        <v>128.39214532</v>
      </c>
      <c r="N219" s="36">
        <f>SUMIFS(СВЦЭМ!$F$39:$F$782,СВЦЭМ!$A$39:$A$782,$A219,СВЦЭМ!$B$39:$B$782,N$190)+'СЕТ СН'!$F$12</f>
        <v>140.70516663000001</v>
      </c>
      <c r="O219" s="36">
        <f>SUMIFS(СВЦЭМ!$F$39:$F$782,СВЦЭМ!$A$39:$A$782,$A219,СВЦЭМ!$B$39:$B$782,O$190)+'СЕТ СН'!$F$12</f>
        <v>145.53585831000001</v>
      </c>
      <c r="P219" s="36">
        <f>SUMIFS(СВЦЭМ!$F$39:$F$782,СВЦЭМ!$A$39:$A$782,$A219,СВЦЭМ!$B$39:$B$782,P$190)+'СЕТ СН'!$F$12</f>
        <v>151.17038977999999</v>
      </c>
      <c r="Q219" s="36">
        <f>SUMIFS(СВЦЭМ!$F$39:$F$782,СВЦЭМ!$A$39:$A$782,$A219,СВЦЭМ!$B$39:$B$782,Q$190)+'СЕТ СН'!$F$12</f>
        <v>150.68881450000001</v>
      </c>
      <c r="R219" s="36">
        <f>SUMIFS(СВЦЭМ!$F$39:$F$782,СВЦЭМ!$A$39:$A$782,$A219,СВЦЭМ!$B$39:$B$782,R$190)+'СЕТ СН'!$F$12</f>
        <v>149.88331801000001</v>
      </c>
      <c r="S219" s="36">
        <f>SUMIFS(СВЦЭМ!$F$39:$F$782,СВЦЭМ!$A$39:$A$782,$A219,СВЦЭМ!$B$39:$B$782,S$190)+'СЕТ СН'!$F$12</f>
        <v>156.52158224999999</v>
      </c>
      <c r="T219" s="36">
        <f>SUMIFS(СВЦЭМ!$F$39:$F$782,СВЦЭМ!$A$39:$A$782,$A219,СВЦЭМ!$B$39:$B$782,T$190)+'СЕТ СН'!$F$12</f>
        <v>146.65576548000001</v>
      </c>
      <c r="U219" s="36">
        <f>SUMIFS(СВЦЭМ!$F$39:$F$782,СВЦЭМ!$A$39:$A$782,$A219,СВЦЭМ!$B$39:$B$782,U$190)+'СЕТ СН'!$F$12</f>
        <v>134.85592199999999</v>
      </c>
      <c r="V219" s="36">
        <f>SUMIFS(СВЦЭМ!$F$39:$F$782,СВЦЭМ!$A$39:$A$782,$A219,СВЦЭМ!$B$39:$B$782,V$190)+'СЕТ СН'!$F$12</f>
        <v>128.74563277999999</v>
      </c>
      <c r="W219" s="36">
        <f>SUMIFS(СВЦЭМ!$F$39:$F$782,СВЦЭМ!$A$39:$A$782,$A219,СВЦЭМ!$B$39:$B$782,W$190)+'СЕТ СН'!$F$12</f>
        <v>134.05389224000001</v>
      </c>
      <c r="X219" s="36">
        <f>SUMIFS(СВЦЭМ!$F$39:$F$782,СВЦЭМ!$A$39:$A$782,$A219,СВЦЭМ!$B$39:$B$782,X$190)+'СЕТ СН'!$F$12</f>
        <v>131.15364772999999</v>
      </c>
      <c r="Y219" s="36">
        <f>SUMIFS(СВЦЭМ!$F$39:$F$782,СВЦЭМ!$A$39:$A$782,$A219,СВЦЭМ!$B$39:$B$782,Y$190)+'СЕТ СН'!$F$12</f>
        <v>129.71232086000001</v>
      </c>
    </row>
    <row r="220" spans="1:25" ht="15.75" x14ac:dyDescent="0.2">
      <c r="A220" s="35">
        <f t="shared" si="5"/>
        <v>44346</v>
      </c>
      <c r="B220" s="36">
        <f>SUMIFS(СВЦЭМ!$F$39:$F$782,СВЦЭМ!$A$39:$A$782,$A220,СВЦЭМ!$B$39:$B$782,B$190)+'СЕТ СН'!$F$12</f>
        <v>140.2655188</v>
      </c>
      <c r="C220" s="36">
        <f>SUMIFS(СВЦЭМ!$F$39:$F$782,СВЦЭМ!$A$39:$A$782,$A220,СВЦЭМ!$B$39:$B$782,C$190)+'СЕТ СН'!$F$12</f>
        <v>155.85573540999999</v>
      </c>
      <c r="D220" s="36">
        <f>SUMIFS(СВЦЭМ!$F$39:$F$782,СВЦЭМ!$A$39:$A$782,$A220,СВЦЭМ!$B$39:$B$782,D$190)+'СЕТ СН'!$F$12</f>
        <v>165.42998396999999</v>
      </c>
      <c r="E220" s="36">
        <f>SUMIFS(СВЦЭМ!$F$39:$F$782,СВЦЭМ!$A$39:$A$782,$A220,СВЦЭМ!$B$39:$B$782,E$190)+'СЕТ СН'!$F$12</f>
        <v>168.80470711999999</v>
      </c>
      <c r="F220" s="36">
        <f>SUMIFS(СВЦЭМ!$F$39:$F$782,СВЦЭМ!$A$39:$A$782,$A220,СВЦЭМ!$B$39:$B$782,F$190)+'СЕТ СН'!$F$12</f>
        <v>174.12665514</v>
      </c>
      <c r="G220" s="36">
        <f>SUMIFS(СВЦЭМ!$F$39:$F$782,СВЦЭМ!$A$39:$A$782,$A220,СВЦЭМ!$B$39:$B$782,G$190)+'СЕТ СН'!$F$12</f>
        <v>174.48847681000001</v>
      </c>
      <c r="H220" s="36">
        <f>SUMIFS(СВЦЭМ!$F$39:$F$782,СВЦЭМ!$A$39:$A$782,$A220,СВЦЭМ!$B$39:$B$782,H$190)+'СЕТ СН'!$F$12</f>
        <v>168.57157221</v>
      </c>
      <c r="I220" s="36">
        <f>SUMIFS(СВЦЭМ!$F$39:$F$782,СВЦЭМ!$A$39:$A$782,$A220,СВЦЭМ!$B$39:$B$782,I$190)+'СЕТ СН'!$F$12</f>
        <v>151.80839853000001</v>
      </c>
      <c r="J220" s="36">
        <f>SUMIFS(СВЦЭМ!$F$39:$F$782,СВЦЭМ!$A$39:$A$782,$A220,СВЦЭМ!$B$39:$B$782,J$190)+'СЕТ СН'!$F$12</f>
        <v>136.37069513</v>
      </c>
      <c r="K220" s="36">
        <f>SUMIFS(СВЦЭМ!$F$39:$F$782,СВЦЭМ!$A$39:$A$782,$A220,СВЦЭМ!$B$39:$B$782,K$190)+'СЕТ СН'!$F$12</f>
        <v>125.29966745999999</v>
      </c>
      <c r="L220" s="36">
        <f>SUMIFS(СВЦЭМ!$F$39:$F$782,СВЦЭМ!$A$39:$A$782,$A220,СВЦЭМ!$B$39:$B$782,L$190)+'СЕТ СН'!$F$12</f>
        <v>122.44975083999999</v>
      </c>
      <c r="M220" s="36">
        <f>SUMIFS(СВЦЭМ!$F$39:$F$782,СВЦЭМ!$A$39:$A$782,$A220,СВЦЭМ!$B$39:$B$782,M$190)+'СЕТ СН'!$F$12</f>
        <v>125.3005917</v>
      </c>
      <c r="N220" s="36">
        <f>SUMIFS(СВЦЭМ!$F$39:$F$782,СВЦЭМ!$A$39:$A$782,$A220,СВЦЭМ!$B$39:$B$782,N$190)+'СЕТ СН'!$F$12</f>
        <v>139.2136443</v>
      </c>
      <c r="O220" s="36">
        <f>SUMIFS(СВЦЭМ!$F$39:$F$782,СВЦЭМ!$A$39:$A$782,$A220,СВЦЭМ!$B$39:$B$782,O$190)+'СЕТ СН'!$F$12</f>
        <v>147.19102702000001</v>
      </c>
      <c r="P220" s="36">
        <f>SUMIFS(СВЦЭМ!$F$39:$F$782,СВЦЭМ!$A$39:$A$782,$A220,СВЦЭМ!$B$39:$B$782,P$190)+'СЕТ СН'!$F$12</f>
        <v>151.46666046000001</v>
      </c>
      <c r="Q220" s="36">
        <f>SUMIFS(СВЦЭМ!$F$39:$F$782,СВЦЭМ!$A$39:$A$782,$A220,СВЦЭМ!$B$39:$B$782,Q$190)+'СЕТ СН'!$F$12</f>
        <v>149.7932739</v>
      </c>
      <c r="R220" s="36">
        <f>SUMIFS(СВЦЭМ!$F$39:$F$782,СВЦЭМ!$A$39:$A$782,$A220,СВЦЭМ!$B$39:$B$782,R$190)+'СЕТ СН'!$F$12</f>
        <v>145.20689039000001</v>
      </c>
      <c r="S220" s="36">
        <f>SUMIFS(СВЦЭМ!$F$39:$F$782,СВЦЭМ!$A$39:$A$782,$A220,СВЦЭМ!$B$39:$B$782,S$190)+'СЕТ СН'!$F$12</f>
        <v>139.67130122</v>
      </c>
      <c r="T220" s="36">
        <f>SUMIFS(СВЦЭМ!$F$39:$F$782,СВЦЭМ!$A$39:$A$782,$A220,СВЦЭМ!$B$39:$B$782,T$190)+'СЕТ СН'!$F$12</f>
        <v>128.41765169999999</v>
      </c>
      <c r="U220" s="36">
        <f>SUMIFS(СВЦЭМ!$F$39:$F$782,СВЦЭМ!$A$39:$A$782,$A220,СВЦЭМ!$B$39:$B$782,U$190)+'СЕТ СН'!$F$12</f>
        <v>123.19008384</v>
      </c>
      <c r="V220" s="36">
        <f>SUMIFS(СВЦЭМ!$F$39:$F$782,СВЦЭМ!$A$39:$A$782,$A220,СВЦЭМ!$B$39:$B$782,V$190)+'СЕТ СН'!$F$12</f>
        <v>126.34720799</v>
      </c>
      <c r="W220" s="36">
        <f>SUMIFS(СВЦЭМ!$F$39:$F$782,СВЦЭМ!$A$39:$A$782,$A220,СВЦЭМ!$B$39:$B$782,W$190)+'СЕТ СН'!$F$12</f>
        <v>135.72838665</v>
      </c>
      <c r="X220" s="36">
        <f>SUMIFS(СВЦЭМ!$F$39:$F$782,СВЦЭМ!$A$39:$A$782,$A220,СВЦЭМ!$B$39:$B$782,X$190)+'СЕТ СН'!$F$12</f>
        <v>126.79743889</v>
      </c>
      <c r="Y220" s="36">
        <f>SUMIFS(СВЦЭМ!$F$39:$F$782,СВЦЭМ!$A$39:$A$782,$A220,СВЦЭМ!$B$39:$B$782,Y$190)+'СЕТ СН'!$F$12</f>
        <v>123.19729233</v>
      </c>
    </row>
    <row r="221" spans="1:25" ht="15.75" x14ac:dyDescent="0.2">
      <c r="A221" s="35">
        <f t="shared" si="5"/>
        <v>44347</v>
      </c>
      <c r="B221" s="36">
        <f>SUMIFS(СВЦЭМ!$F$39:$F$782,СВЦЭМ!$A$39:$A$782,$A221,СВЦЭМ!$B$39:$B$782,B$190)+'СЕТ СН'!$F$12</f>
        <v>136.64203402000001</v>
      </c>
      <c r="C221" s="36">
        <f>SUMIFS(СВЦЭМ!$F$39:$F$782,СВЦЭМ!$A$39:$A$782,$A221,СВЦЭМ!$B$39:$B$782,C$190)+'СЕТ СН'!$F$12</f>
        <v>154.16372684999999</v>
      </c>
      <c r="D221" s="36">
        <f>SUMIFS(СВЦЭМ!$F$39:$F$782,СВЦЭМ!$A$39:$A$782,$A221,СВЦЭМ!$B$39:$B$782,D$190)+'СЕТ СН'!$F$12</f>
        <v>163.41165115999999</v>
      </c>
      <c r="E221" s="36">
        <f>SUMIFS(СВЦЭМ!$F$39:$F$782,СВЦЭМ!$A$39:$A$782,$A221,СВЦЭМ!$B$39:$B$782,E$190)+'СЕТ СН'!$F$12</f>
        <v>165.79788927999999</v>
      </c>
      <c r="F221" s="36">
        <f>SUMIFS(СВЦЭМ!$F$39:$F$782,СВЦЭМ!$A$39:$A$782,$A221,СВЦЭМ!$B$39:$B$782,F$190)+'СЕТ СН'!$F$12</f>
        <v>170.04448879</v>
      </c>
      <c r="G221" s="36">
        <f>SUMIFS(СВЦЭМ!$F$39:$F$782,СВЦЭМ!$A$39:$A$782,$A221,СВЦЭМ!$B$39:$B$782,G$190)+'СЕТ СН'!$F$12</f>
        <v>168.88899398999999</v>
      </c>
      <c r="H221" s="36">
        <f>SUMIFS(СВЦЭМ!$F$39:$F$782,СВЦЭМ!$A$39:$A$782,$A221,СВЦЭМ!$B$39:$B$782,H$190)+'СЕТ СН'!$F$12</f>
        <v>165.59490425000001</v>
      </c>
      <c r="I221" s="36">
        <f>SUMIFS(СВЦЭМ!$F$39:$F$782,СВЦЭМ!$A$39:$A$782,$A221,СВЦЭМ!$B$39:$B$782,I$190)+'СЕТ СН'!$F$12</f>
        <v>168.53182099</v>
      </c>
      <c r="J221" s="36">
        <f>SUMIFS(СВЦЭМ!$F$39:$F$782,СВЦЭМ!$A$39:$A$782,$A221,СВЦЭМ!$B$39:$B$782,J$190)+'СЕТ СН'!$F$12</f>
        <v>167.83949815</v>
      </c>
      <c r="K221" s="36">
        <f>SUMIFS(СВЦЭМ!$F$39:$F$782,СВЦЭМ!$A$39:$A$782,$A221,СВЦЭМ!$B$39:$B$782,K$190)+'СЕТ СН'!$F$12</f>
        <v>168.24000611</v>
      </c>
      <c r="L221" s="36">
        <f>SUMIFS(СВЦЭМ!$F$39:$F$782,СВЦЭМ!$A$39:$A$782,$A221,СВЦЭМ!$B$39:$B$782,L$190)+'СЕТ СН'!$F$12</f>
        <v>168.32324796</v>
      </c>
      <c r="M221" s="36">
        <f>SUMIFS(СВЦЭМ!$F$39:$F$782,СВЦЭМ!$A$39:$A$782,$A221,СВЦЭМ!$B$39:$B$782,M$190)+'СЕТ СН'!$F$12</f>
        <v>163.81386613999999</v>
      </c>
      <c r="N221" s="36">
        <f>SUMIFS(СВЦЭМ!$F$39:$F$782,СВЦЭМ!$A$39:$A$782,$A221,СВЦЭМ!$B$39:$B$782,N$190)+'СЕТ СН'!$F$12</f>
        <v>168.57797239000001</v>
      </c>
      <c r="O221" s="36">
        <f>SUMIFS(СВЦЭМ!$F$39:$F$782,СВЦЭМ!$A$39:$A$782,$A221,СВЦЭМ!$B$39:$B$782,O$190)+'СЕТ СН'!$F$12</f>
        <v>177.45085649999999</v>
      </c>
      <c r="P221" s="36">
        <f>SUMIFS(СВЦЭМ!$F$39:$F$782,СВЦЭМ!$A$39:$A$782,$A221,СВЦЭМ!$B$39:$B$782,P$190)+'СЕТ СН'!$F$12</f>
        <v>179.97957446999999</v>
      </c>
      <c r="Q221" s="36">
        <f>SUMIFS(СВЦЭМ!$F$39:$F$782,СВЦЭМ!$A$39:$A$782,$A221,СВЦЭМ!$B$39:$B$782,Q$190)+'СЕТ СН'!$F$12</f>
        <v>178.98652208999999</v>
      </c>
      <c r="R221" s="36">
        <f>SUMIFS(СВЦЭМ!$F$39:$F$782,СВЦЭМ!$A$39:$A$782,$A221,СВЦЭМ!$B$39:$B$782,R$190)+'СЕТ СН'!$F$12</f>
        <v>176.74865513</v>
      </c>
      <c r="S221" s="36">
        <f>SUMIFS(СВЦЭМ!$F$39:$F$782,СВЦЭМ!$A$39:$A$782,$A221,СВЦЭМ!$B$39:$B$782,S$190)+'СЕТ СН'!$F$12</f>
        <v>170.66869833999999</v>
      </c>
      <c r="T221" s="36">
        <f>SUMIFS(СВЦЭМ!$F$39:$F$782,СВЦЭМ!$A$39:$A$782,$A221,СВЦЭМ!$B$39:$B$782,T$190)+'СЕТ СН'!$F$12</f>
        <v>160.63919544000001</v>
      </c>
      <c r="U221" s="36">
        <f>SUMIFS(СВЦЭМ!$F$39:$F$782,СВЦЭМ!$A$39:$A$782,$A221,СВЦЭМ!$B$39:$B$782,U$190)+'СЕТ СН'!$F$12</f>
        <v>153.64358224</v>
      </c>
      <c r="V221" s="36">
        <f>SUMIFS(СВЦЭМ!$F$39:$F$782,СВЦЭМ!$A$39:$A$782,$A221,СВЦЭМ!$B$39:$B$782,V$190)+'СЕТ СН'!$F$12</f>
        <v>154.73568008000001</v>
      </c>
      <c r="W221" s="36">
        <f>SUMIFS(СВЦЭМ!$F$39:$F$782,СВЦЭМ!$A$39:$A$782,$A221,СВЦЭМ!$B$39:$B$782,W$190)+'СЕТ СН'!$F$12</f>
        <v>160.96193381</v>
      </c>
      <c r="X221" s="36">
        <f>SUMIFS(СВЦЭМ!$F$39:$F$782,СВЦЭМ!$A$39:$A$782,$A221,СВЦЭМ!$B$39:$B$782,X$190)+'СЕТ СН'!$F$12</f>
        <v>156.10137301</v>
      </c>
      <c r="Y221" s="36">
        <f>SUMIFS(СВЦЭМ!$F$39:$F$782,СВЦЭМ!$A$39:$A$782,$A221,СВЦЭМ!$B$39:$B$782,Y$190)+'СЕТ СН'!$F$12</f>
        <v>146.57404901999999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44318</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44319</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44320</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44321</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44322</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44323</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44324</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44325</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44326</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44327</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44328</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44329</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44330</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44331</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44332</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44333</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44334</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44335</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44336</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44337</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44338</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44339</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44340</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44341</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44342</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44343</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44344</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44345</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44346</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44347</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44318</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44319</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44320</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44321</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44322</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44323</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44324</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44325</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44326</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44327</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44328</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44329</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44330</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44331</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44332</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44333</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44334</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44335</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44336</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44337</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44338</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44339</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44340</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44341</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44342</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44343</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44344</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44345</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44346</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44347</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44318</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44319</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44320</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44321</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44322</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44323</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44324</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44325</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44326</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44327</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44328</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44329</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44330</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44331</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44332</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44333</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44334</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44335</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44336</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44337</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44338</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44339</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44340</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44341</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44342</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44343</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44344</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44345</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44346</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44347</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44318</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44319</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44320</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44321</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44322</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44323</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44324</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44325</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44326</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44327</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44328</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44329</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44330</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44331</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44332</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44333</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44334</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44335</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44336</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44337</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44338</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44339</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44340</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44341</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44342</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44343</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44344</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44345</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44346</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44347</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44318</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44319</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44320</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44321</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44322</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44323</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44324</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44325</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44326</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44327</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44328</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44329</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44330</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44331</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44332</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44333</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44334</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44335</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44336</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44337</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44338</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44339</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44340</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44341</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44342</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44343</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44344</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44345</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44346</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44347</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44318</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44319</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44320</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44321</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44322</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44323</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44324</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44325</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44326</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44327</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44328</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44329</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44330</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44331</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44332</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44333</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44334</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44335</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44336</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44337</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44338</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44339</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44340</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44341</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44342</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44343</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44344</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44345</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44346</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44347</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551905.63186813192</v>
      </c>
      <c r="O439" s="126"/>
      <c r="P439" s="125">
        <f>СВЦЭМ!$D$12+'СЕТ СН'!$F$10-'СЕТ СН'!$G$24</f>
        <v>551905.63186813192</v>
      </c>
      <c r="Q439" s="126"/>
      <c r="R439" s="125">
        <f>СВЦЭМ!$D$12+'СЕТ СН'!$F$10-'СЕТ СН'!$H$24</f>
        <v>551905.63186813192</v>
      </c>
      <c r="S439" s="126"/>
      <c r="T439" s="125">
        <f>СВЦЭМ!$D$12+'СЕТ СН'!$F$10-'СЕТ СН'!$I$24</f>
        <v>551905.63186813192</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921252.81</v>
      </c>
      <c r="O443" s="140"/>
      <c r="P443" s="140">
        <f>'СЕТ СН'!$G$7</f>
        <v>1390504.25</v>
      </c>
      <c r="Q443" s="140"/>
      <c r="R443" s="140">
        <f>'СЕТ СН'!$H$7</f>
        <v>1121514.2</v>
      </c>
      <c r="S443" s="140"/>
      <c r="T443" s="140">
        <f>'СЕТ СН'!$I$7</f>
        <v>874156.75</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44197</v>
      </c>
      <c r="D5" s="97">
        <v>44377</v>
      </c>
      <c r="E5" s="52" t="s">
        <v>20</v>
      </c>
      <c r="F5" s="52">
        <v>1486.9</v>
      </c>
      <c r="G5" s="52">
        <v>2192.67</v>
      </c>
      <c r="H5" s="52">
        <v>2568.12</v>
      </c>
      <c r="I5" s="52">
        <v>2909.04</v>
      </c>
    </row>
    <row r="6" spans="1:9" ht="60" x14ac:dyDescent="0.2">
      <c r="A6" s="53" t="s">
        <v>135</v>
      </c>
      <c r="B6" s="92" t="s">
        <v>140</v>
      </c>
      <c r="C6" s="97">
        <v>44197</v>
      </c>
      <c r="D6" s="97">
        <v>44377</v>
      </c>
      <c r="E6" s="52" t="s">
        <v>20</v>
      </c>
      <c r="F6" s="52">
        <v>57.71</v>
      </c>
      <c r="G6" s="52">
        <v>130.58000000000001</v>
      </c>
      <c r="H6" s="52">
        <v>173</v>
      </c>
      <c r="I6" s="52">
        <v>467.05</v>
      </c>
    </row>
    <row r="7" spans="1:9" ht="60" x14ac:dyDescent="0.2">
      <c r="A7" s="53" t="s">
        <v>134</v>
      </c>
      <c r="B7" s="92" t="s">
        <v>140</v>
      </c>
      <c r="C7" s="97">
        <v>44197</v>
      </c>
      <c r="D7" s="97">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QAp5f7wcE0D0kDjXVpcOMzmMFeG+j4aC6Yc0g7qJEWurX2YY9fBYus42KXi75QrbVFXeu2jVSg0D2hAuJOgjQ==" saltValue="DjNjspqomskwnNl747NrX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3.9813663300000002</v>
      </c>
    </row>
    <row r="11" spans="1:4" ht="66" customHeight="1" x14ac:dyDescent="0.2">
      <c r="A11" s="159" t="s">
        <v>93</v>
      </c>
      <c r="B11" s="160"/>
      <c r="C11" s="73"/>
      <c r="D11" s="74">
        <v>824.95078631000001</v>
      </c>
    </row>
    <row r="12" spans="1:4" ht="30" customHeight="1" x14ac:dyDescent="0.2">
      <c r="A12" s="159" t="s">
        <v>94</v>
      </c>
      <c r="B12" s="160"/>
      <c r="C12" s="73"/>
      <c r="D12" s="75">
        <v>551905.63186813192</v>
      </c>
    </row>
    <row r="13" spans="1:4" ht="30" customHeight="1" x14ac:dyDescent="0.2">
      <c r="A13" s="159" t="s">
        <v>95</v>
      </c>
      <c r="B13" s="160"/>
      <c r="C13" s="73"/>
      <c r="D13" s="76"/>
    </row>
    <row r="14" spans="1:4" ht="15" customHeight="1" x14ac:dyDescent="0.2">
      <c r="A14" s="163" t="s">
        <v>96</v>
      </c>
      <c r="B14" s="164"/>
      <c r="C14" s="73"/>
      <c r="D14" s="74">
        <v>877.10817182999995</v>
      </c>
    </row>
    <row r="15" spans="1:4" ht="15" customHeight="1" x14ac:dyDescent="0.2">
      <c r="A15" s="163" t="s">
        <v>97</v>
      </c>
      <c r="B15" s="164"/>
      <c r="C15" s="73"/>
      <c r="D15" s="74">
        <v>1627.9195543400001</v>
      </c>
    </row>
    <row r="16" spans="1:4" ht="15" customHeight="1" x14ac:dyDescent="0.2">
      <c r="A16" s="163" t="s">
        <v>98</v>
      </c>
      <c r="B16" s="164"/>
      <c r="C16" s="73"/>
      <c r="D16" s="74">
        <v>3244.1607048199999</v>
      </c>
    </row>
    <row r="17" spans="1:4" ht="15" customHeight="1" x14ac:dyDescent="0.2">
      <c r="A17" s="163" t="s">
        <v>99</v>
      </c>
      <c r="B17" s="164"/>
      <c r="C17" s="73"/>
      <c r="D17" s="74">
        <v>2085.3710321499998</v>
      </c>
    </row>
    <row r="18" spans="1:4" ht="52.5" customHeight="1" x14ac:dyDescent="0.2">
      <c r="A18" s="159" t="s">
        <v>100</v>
      </c>
      <c r="B18" s="160"/>
      <c r="C18" s="73"/>
      <c r="D18" s="74">
        <v>0</v>
      </c>
    </row>
    <row r="19" spans="1:4" ht="52.5" customHeight="1" x14ac:dyDescent="0.25">
      <c r="A19" s="159" t="s">
        <v>141</v>
      </c>
      <c r="B19" s="160"/>
      <c r="C19" s="81"/>
      <c r="D19" s="74">
        <v>816.84330054999998</v>
      </c>
    </row>
    <row r="20" spans="1:4" ht="52.5" customHeight="1" x14ac:dyDescent="0.25">
      <c r="A20" s="159" t="s">
        <v>142</v>
      </c>
      <c r="B20" s="160"/>
      <c r="C20" s="81"/>
      <c r="D20" s="99"/>
    </row>
    <row r="21" spans="1:4" ht="52.5" customHeight="1" x14ac:dyDescent="0.25">
      <c r="A21" s="163" t="s">
        <v>143</v>
      </c>
      <c r="B21" s="164"/>
      <c r="C21" s="81"/>
      <c r="D21" s="74">
        <v>868.44904557999996</v>
      </c>
    </row>
    <row r="22" spans="1:4" ht="52.5" customHeight="1" x14ac:dyDescent="0.25">
      <c r="A22" s="163" t="s">
        <v>144</v>
      </c>
      <c r="B22" s="164"/>
      <c r="C22" s="81"/>
      <c r="D22" s="74">
        <v>797.12237936999998</v>
      </c>
    </row>
    <row r="23" spans="1:4" ht="52.5" customHeight="1" x14ac:dyDescent="0.25">
      <c r="A23" s="163" t="s">
        <v>145</v>
      </c>
      <c r="B23" s="164"/>
      <c r="C23" s="81"/>
      <c r="D23" s="74">
        <v>762.18927335000001</v>
      </c>
    </row>
    <row r="24" spans="1:4" ht="52.5" customHeight="1" x14ac:dyDescent="0.25">
      <c r="A24" s="163" t="s">
        <v>146</v>
      </c>
      <c r="B24" s="164"/>
      <c r="C24" s="81"/>
      <c r="D24" s="74">
        <v>787.30627638999999</v>
      </c>
    </row>
    <row r="25" spans="1:4" ht="15" customHeight="1" x14ac:dyDescent="0.2">
      <c r="A25" s="69" t="s">
        <v>101</v>
      </c>
      <c r="B25" s="70"/>
      <c r="C25" s="77"/>
      <c r="D25" s="78"/>
    </row>
    <row r="26" spans="1:4" ht="30" customHeight="1" x14ac:dyDescent="0.2">
      <c r="A26" s="159" t="s">
        <v>102</v>
      </c>
      <c r="B26" s="160"/>
      <c r="C26" s="73"/>
      <c r="D26" s="79">
        <v>733.69899999999996</v>
      </c>
    </row>
    <row r="27" spans="1:4" ht="30" customHeight="1" x14ac:dyDescent="0.2">
      <c r="A27" s="159" t="s">
        <v>103</v>
      </c>
      <c r="B27" s="160"/>
      <c r="C27" s="80"/>
      <c r="D27" s="79">
        <v>1.0920000000000001</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1.49097641349E-3</v>
      </c>
    </row>
    <row r="32" spans="1:4" ht="15" customHeight="1" x14ac:dyDescent="0.25">
      <c r="A32" s="163" t="s">
        <v>98</v>
      </c>
      <c r="B32" s="164"/>
      <c r="C32" s="81"/>
      <c r="D32" s="82">
        <v>4.4835540413769998E-3</v>
      </c>
    </row>
    <row r="33" spans="1:6" ht="15" customHeight="1" x14ac:dyDescent="0.25">
      <c r="A33" s="163" t="s">
        <v>99</v>
      </c>
      <c r="B33" s="164"/>
      <c r="C33" s="81"/>
      <c r="D33" s="82">
        <v>2.3378491787559999E-3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1012.33633468</v>
      </c>
      <c r="D39" s="84">
        <v>999.28628512</v>
      </c>
      <c r="E39" s="84">
        <v>231.22660628</v>
      </c>
      <c r="F39" s="84">
        <v>231.22660628</v>
      </c>
    </row>
    <row r="40" spans="1:6" ht="12.75" customHeight="1" x14ac:dyDescent="0.2">
      <c r="A40" s="83" t="s">
        <v>149</v>
      </c>
      <c r="B40" s="83">
        <v>2</v>
      </c>
      <c r="C40" s="84">
        <v>1063.40496274</v>
      </c>
      <c r="D40" s="84">
        <v>1047.5058524200001</v>
      </c>
      <c r="E40" s="84">
        <v>242.38421653</v>
      </c>
      <c r="F40" s="84">
        <v>242.38421653</v>
      </c>
    </row>
    <row r="41" spans="1:6" ht="12.75" customHeight="1" x14ac:dyDescent="0.2">
      <c r="A41" s="83" t="s">
        <v>149</v>
      </c>
      <c r="B41" s="83">
        <v>3</v>
      </c>
      <c r="C41" s="84">
        <v>1098.1588661200001</v>
      </c>
      <c r="D41" s="84">
        <v>1088.20684927</v>
      </c>
      <c r="E41" s="84">
        <v>251.80209159</v>
      </c>
      <c r="F41" s="84">
        <v>251.80209159</v>
      </c>
    </row>
    <row r="42" spans="1:6" ht="12.75" customHeight="1" x14ac:dyDescent="0.2">
      <c r="A42" s="83" t="s">
        <v>149</v>
      </c>
      <c r="B42" s="83">
        <v>4</v>
      </c>
      <c r="C42" s="84">
        <v>1101.69067191</v>
      </c>
      <c r="D42" s="84">
        <v>1091.2430973999999</v>
      </c>
      <c r="E42" s="84">
        <v>252.50465437</v>
      </c>
      <c r="F42" s="84">
        <v>252.50465437</v>
      </c>
    </row>
    <row r="43" spans="1:6" ht="12.75" customHeight="1" x14ac:dyDescent="0.2">
      <c r="A43" s="83" t="s">
        <v>149</v>
      </c>
      <c r="B43" s="83">
        <v>5</v>
      </c>
      <c r="C43" s="84">
        <v>1114.0119857</v>
      </c>
      <c r="D43" s="84">
        <v>1099.0728017399999</v>
      </c>
      <c r="E43" s="84">
        <v>254.31638339</v>
      </c>
      <c r="F43" s="84">
        <v>254.31638339</v>
      </c>
    </row>
    <row r="44" spans="1:6" ht="12.75" customHeight="1" x14ac:dyDescent="0.2">
      <c r="A44" s="83" t="s">
        <v>149</v>
      </c>
      <c r="B44" s="83">
        <v>6</v>
      </c>
      <c r="C44" s="84">
        <v>1106.9174897299999</v>
      </c>
      <c r="D44" s="84">
        <v>1096.3335664799999</v>
      </c>
      <c r="E44" s="84">
        <v>253.68254693</v>
      </c>
      <c r="F44" s="84">
        <v>253.68254693</v>
      </c>
    </row>
    <row r="45" spans="1:6" ht="12.75" customHeight="1" x14ac:dyDescent="0.2">
      <c r="A45" s="83" t="s">
        <v>149</v>
      </c>
      <c r="B45" s="83">
        <v>7</v>
      </c>
      <c r="C45" s="84">
        <v>1104.67642998</v>
      </c>
      <c r="D45" s="84">
        <v>1091.1414789099999</v>
      </c>
      <c r="E45" s="84">
        <v>252.48114068000001</v>
      </c>
      <c r="F45" s="84">
        <v>252.48114068000001</v>
      </c>
    </row>
    <row r="46" spans="1:6" ht="12.75" customHeight="1" x14ac:dyDescent="0.2">
      <c r="A46" s="83" t="s">
        <v>149</v>
      </c>
      <c r="B46" s="83">
        <v>8</v>
      </c>
      <c r="C46" s="84">
        <v>1073.3913531999999</v>
      </c>
      <c r="D46" s="84">
        <v>1052.9712577400001</v>
      </c>
      <c r="E46" s="84">
        <v>243.64886626000001</v>
      </c>
      <c r="F46" s="84">
        <v>243.64886626000001</v>
      </c>
    </row>
    <row r="47" spans="1:6" ht="12.75" customHeight="1" x14ac:dyDescent="0.2">
      <c r="A47" s="83" t="s">
        <v>149</v>
      </c>
      <c r="B47" s="83">
        <v>9</v>
      </c>
      <c r="C47" s="84">
        <v>1021.77721433</v>
      </c>
      <c r="D47" s="84">
        <v>1014.93750761</v>
      </c>
      <c r="E47" s="84">
        <v>234.8481701</v>
      </c>
      <c r="F47" s="84">
        <v>234.8481701</v>
      </c>
    </row>
    <row r="48" spans="1:6" ht="12.75" customHeight="1" x14ac:dyDescent="0.2">
      <c r="A48" s="83" t="s">
        <v>149</v>
      </c>
      <c r="B48" s="83">
        <v>10</v>
      </c>
      <c r="C48" s="84">
        <v>963.18586362999997</v>
      </c>
      <c r="D48" s="84">
        <v>956.14761028999999</v>
      </c>
      <c r="E48" s="84">
        <v>221.24467264</v>
      </c>
      <c r="F48" s="84">
        <v>221.24467264</v>
      </c>
    </row>
    <row r="49" spans="1:6" ht="12.75" customHeight="1" x14ac:dyDescent="0.2">
      <c r="A49" s="83" t="s">
        <v>149</v>
      </c>
      <c r="B49" s="83">
        <v>11</v>
      </c>
      <c r="C49" s="84">
        <v>923.49208811000005</v>
      </c>
      <c r="D49" s="84">
        <v>917.01192768999999</v>
      </c>
      <c r="E49" s="84">
        <v>212.1889984</v>
      </c>
      <c r="F49" s="84">
        <v>212.1889984</v>
      </c>
    </row>
    <row r="50" spans="1:6" ht="12.75" customHeight="1" x14ac:dyDescent="0.2">
      <c r="A50" s="83" t="s">
        <v>149</v>
      </c>
      <c r="B50" s="83">
        <v>12</v>
      </c>
      <c r="C50" s="84">
        <v>927.72346950999997</v>
      </c>
      <c r="D50" s="84">
        <v>922.30031246999999</v>
      </c>
      <c r="E50" s="84">
        <v>213.41268703</v>
      </c>
      <c r="F50" s="84">
        <v>213.41268703</v>
      </c>
    </row>
    <row r="51" spans="1:6" ht="12.75" customHeight="1" x14ac:dyDescent="0.2">
      <c r="A51" s="83" t="s">
        <v>149</v>
      </c>
      <c r="B51" s="83">
        <v>13</v>
      </c>
      <c r="C51" s="84">
        <v>988.86582063000003</v>
      </c>
      <c r="D51" s="84">
        <v>979.79714146000003</v>
      </c>
      <c r="E51" s="84">
        <v>226.71697914000001</v>
      </c>
      <c r="F51" s="84">
        <v>226.71697914000001</v>
      </c>
    </row>
    <row r="52" spans="1:6" ht="12.75" customHeight="1" x14ac:dyDescent="0.2">
      <c r="A52" s="83" t="s">
        <v>149</v>
      </c>
      <c r="B52" s="83">
        <v>14</v>
      </c>
      <c r="C52" s="84">
        <v>1008.5346095899999</v>
      </c>
      <c r="D52" s="84">
        <v>999.45706203999998</v>
      </c>
      <c r="E52" s="84">
        <v>231.26612265</v>
      </c>
      <c r="F52" s="84">
        <v>231.26612265</v>
      </c>
    </row>
    <row r="53" spans="1:6" ht="12.75" customHeight="1" x14ac:dyDescent="0.2">
      <c r="A53" s="83" t="s">
        <v>149</v>
      </c>
      <c r="B53" s="83">
        <v>15</v>
      </c>
      <c r="C53" s="84">
        <v>1024.9262481599999</v>
      </c>
      <c r="D53" s="84">
        <v>1016.42922557</v>
      </c>
      <c r="E53" s="84">
        <v>235.19334133999999</v>
      </c>
      <c r="F53" s="84">
        <v>235.19334133999999</v>
      </c>
    </row>
    <row r="54" spans="1:6" ht="12.75" customHeight="1" x14ac:dyDescent="0.2">
      <c r="A54" s="83" t="s">
        <v>149</v>
      </c>
      <c r="B54" s="83">
        <v>16</v>
      </c>
      <c r="C54" s="84">
        <v>1035.1280499699999</v>
      </c>
      <c r="D54" s="84">
        <v>1024.97881289</v>
      </c>
      <c r="E54" s="84">
        <v>237.17164534</v>
      </c>
      <c r="F54" s="84">
        <v>237.17164534</v>
      </c>
    </row>
    <row r="55" spans="1:6" ht="12.75" customHeight="1" x14ac:dyDescent="0.2">
      <c r="A55" s="83" t="s">
        <v>149</v>
      </c>
      <c r="B55" s="83">
        <v>17</v>
      </c>
      <c r="C55" s="84">
        <v>1037.1651578599999</v>
      </c>
      <c r="D55" s="84">
        <v>1017.1432095599999</v>
      </c>
      <c r="E55" s="84">
        <v>235.35855135</v>
      </c>
      <c r="F55" s="84">
        <v>235.35855135</v>
      </c>
    </row>
    <row r="56" spans="1:6" ht="12.75" customHeight="1" x14ac:dyDescent="0.2">
      <c r="A56" s="83" t="s">
        <v>149</v>
      </c>
      <c r="B56" s="83">
        <v>18</v>
      </c>
      <c r="C56" s="84">
        <v>1022.4269571</v>
      </c>
      <c r="D56" s="84">
        <v>1007.77275537</v>
      </c>
      <c r="E56" s="84">
        <v>233.19030551</v>
      </c>
      <c r="F56" s="84">
        <v>233.19030551</v>
      </c>
    </row>
    <row r="57" spans="1:6" ht="12.75" customHeight="1" x14ac:dyDescent="0.2">
      <c r="A57" s="83" t="s">
        <v>149</v>
      </c>
      <c r="B57" s="83">
        <v>19</v>
      </c>
      <c r="C57" s="84">
        <v>967.42862270000001</v>
      </c>
      <c r="D57" s="84">
        <v>957.14782608999997</v>
      </c>
      <c r="E57" s="84">
        <v>221.47611433</v>
      </c>
      <c r="F57" s="84">
        <v>221.47611433</v>
      </c>
    </row>
    <row r="58" spans="1:6" ht="12.75" customHeight="1" x14ac:dyDescent="0.2">
      <c r="A58" s="83" t="s">
        <v>149</v>
      </c>
      <c r="B58" s="83">
        <v>20</v>
      </c>
      <c r="C58" s="84">
        <v>945.21446258000003</v>
      </c>
      <c r="D58" s="84">
        <v>935.17827912999996</v>
      </c>
      <c r="E58" s="84">
        <v>216.39254233</v>
      </c>
      <c r="F58" s="84">
        <v>216.39254233</v>
      </c>
    </row>
    <row r="59" spans="1:6" ht="12.75" customHeight="1" x14ac:dyDescent="0.2">
      <c r="A59" s="83" t="s">
        <v>149</v>
      </c>
      <c r="B59" s="83">
        <v>21</v>
      </c>
      <c r="C59" s="84">
        <v>930.78304645000003</v>
      </c>
      <c r="D59" s="84">
        <v>917.82768099999998</v>
      </c>
      <c r="E59" s="84">
        <v>212.37775698999999</v>
      </c>
      <c r="F59" s="84">
        <v>212.37775698999999</v>
      </c>
    </row>
    <row r="60" spans="1:6" ht="12.75" customHeight="1" x14ac:dyDescent="0.2">
      <c r="A60" s="83" t="s">
        <v>149</v>
      </c>
      <c r="B60" s="83">
        <v>22</v>
      </c>
      <c r="C60" s="84">
        <v>925.00031147000004</v>
      </c>
      <c r="D60" s="84">
        <v>903.96371333000002</v>
      </c>
      <c r="E60" s="84">
        <v>209.16974919</v>
      </c>
      <c r="F60" s="84">
        <v>209.16974919</v>
      </c>
    </row>
    <row r="61" spans="1:6" ht="12.75" customHeight="1" x14ac:dyDescent="0.2">
      <c r="A61" s="83" t="s">
        <v>149</v>
      </c>
      <c r="B61" s="83">
        <v>23</v>
      </c>
      <c r="C61" s="84">
        <v>926.33365593999997</v>
      </c>
      <c r="D61" s="84">
        <v>917.26904803000002</v>
      </c>
      <c r="E61" s="84">
        <v>212.24849393</v>
      </c>
      <c r="F61" s="84">
        <v>212.24849393</v>
      </c>
    </row>
    <row r="62" spans="1:6" ht="12.75" customHeight="1" x14ac:dyDescent="0.2">
      <c r="A62" s="83" t="s">
        <v>149</v>
      </c>
      <c r="B62" s="83">
        <v>24</v>
      </c>
      <c r="C62" s="84">
        <v>1000.07582978</v>
      </c>
      <c r="D62" s="84">
        <v>990.76081165000005</v>
      </c>
      <c r="E62" s="84">
        <v>229.25388201999999</v>
      </c>
      <c r="F62" s="84">
        <v>229.25388201999999</v>
      </c>
    </row>
    <row r="63" spans="1:6" ht="12.75" customHeight="1" x14ac:dyDescent="0.2">
      <c r="A63" s="83" t="s">
        <v>150</v>
      </c>
      <c r="B63" s="83">
        <v>1</v>
      </c>
      <c r="C63" s="84">
        <v>980.78816130999996</v>
      </c>
      <c r="D63" s="84">
        <v>968.79005744000006</v>
      </c>
      <c r="E63" s="84">
        <v>224.17003066000001</v>
      </c>
      <c r="F63" s="84">
        <v>224.17003066000001</v>
      </c>
    </row>
    <row r="64" spans="1:6" ht="12.75" customHeight="1" x14ac:dyDescent="0.2">
      <c r="A64" s="83" t="s">
        <v>150</v>
      </c>
      <c r="B64" s="83">
        <v>2</v>
      </c>
      <c r="C64" s="84">
        <v>1028.6589720300001</v>
      </c>
      <c r="D64" s="84">
        <v>1009.43455005</v>
      </c>
      <c r="E64" s="84">
        <v>233.57483110000001</v>
      </c>
      <c r="F64" s="84">
        <v>233.57483110000001</v>
      </c>
    </row>
    <row r="65" spans="1:6" ht="12.75" customHeight="1" x14ac:dyDescent="0.2">
      <c r="A65" s="83" t="s">
        <v>150</v>
      </c>
      <c r="B65" s="83">
        <v>3</v>
      </c>
      <c r="C65" s="84">
        <v>1061.7274972</v>
      </c>
      <c r="D65" s="84">
        <v>1061.3219131599999</v>
      </c>
      <c r="E65" s="84">
        <v>245.58113906</v>
      </c>
      <c r="F65" s="84">
        <v>245.58113906</v>
      </c>
    </row>
    <row r="66" spans="1:6" ht="12.75" customHeight="1" x14ac:dyDescent="0.2">
      <c r="A66" s="83" t="s">
        <v>150</v>
      </c>
      <c r="B66" s="83">
        <v>4</v>
      </c>
      <c r="C66" s="84">
        <v>1090.3478444699999</v>
      </c>
      <c r="D66" s="84">
        <v>1080.3642384499999</v>
      </c>
      <c r="E66" s="84">
        <v>249.98737611000001</v>
      </c>
      <c r="F66" s="84">
        <v>249.98737611000001</v>
      </c>
    </row>
    <row r="67" spans="1:6" ht="12.75" customHeight="1" x14ac:dyDescent="0.2">
      <c r="A67" s="83" t="s">
        <v>150</v>
      </c>
      <c r="B67" s="83">
        <v>5</v>
      </c>
      <c r="C67" s="84">
        <v>1106.0562668299999</v>
      </c>
      <c r="D67" s="84">
        <v>1091.7145938599999</v>
      </c>
      <c r="E67" s="84">
        <v>252.61375476000001</v>
      </c>
      <c r="F67" s="84">
        <v>252.61375476000001</v>
      </c>
    </row>
    <row r="68" spans="1:6" ht="12.75" customHeight="1" x14ac:dyDescent="0.2">
      <c r="A68" s="83" t="s">
        <v>150</v>
      </c>
      <c r="B68" s="83">
        <v>6</v>
      </c>
      <c r="C68" s="84">
        <v>1106.7034061300001</v>
      </c>
      <c r="D68" s="84">
        <v>1089.3335943</v>
      </c>
      <c r="E68" s="84">
        <v>252.06281109</v>
      </c>
      <c r="F68" s="84">
        <v>252.06281109</v>
      </c>
    </row>
    <row r="69" spans="1:6" ht="12.75" customHeight="1" x14ac:dyDescent="0.2">
      <c r="A69" s="83" t="s">
        <v>150</v>
      </c>
      <c r="B69" s="83">
        <v>7</v>
      </c>
      <c r="C69" s="84">
        <v>1103.41513822</v>
      </c>
      <c r="D69" s="84">
        <v>1094.61671753</v>
      </c>
      <c r="E69" s="84">
        <v>253.28528223999999</v>
      </c>
      <c r="F69" s="84">
        <v>253.28528223999999</v>
      </c>
    </row>
    <row r="70" spans="1:6" ht="12.75" customHeight="1" x14ac:dyDescent="0.2">
      <c r="A70" s="83" t="s">
        <v>150</v>
      </c>
      <c r="B70" s="83">
        <v>8</v>
      </c>
      <c r="C70" s="84">
        <v>1073.30061396</v>
      </c>
      <c r="D70" s="84">
        <v>1064.0674972899999</v>
      </c>
      <c r="E70" s="84">
        <v>246.21644459000001</v>
      </c>
      <c r="F70" s="84">
        <v>246.21644459000001</v>
      </c>
    </row>
    <row r="71" spans="1:6" ht="12.75" customHeight="1" x14ac:dyDescent="0.2">
      <c r="A71" s="83" t="s">
        <v>150</v>
      </c>
      <c r="B71" s="83">
        <v>9</v>
      </c>
      <c r="C71" s="84">
        <v>1006.06814778</v>
      </c>
      <c r="D71" s="84">
        <v>993.63338501999999</v>
      </c>
      <c r="E71" s="84">
        <v>229.91857181</v>
      </c>
      <c r="F71" s="84">
        <v>229.91857181</v>
      </c>
    </row>
    <row r="72" spans="1:6" ht="12.75" customHeight="1" x14ac:dyDescent="0.2">
      <c r="A72" s="83" t="s">
        <v>150</v>
      </c>
      <c r="B72" s="83">
        <v>10</v>
      </c>
      <c r="C72" s="84">
        <v>960.84865020999996</v>
      </c>
      <c r="D72" s="84">
        <v>952.41448556</v>
      </c>
      <c r="E72" s="84">
        <v>220.38085835999999</v>
      </c>
      <c r="F72" s="84">
        <v>220.38085835999999</v>
      </c>
    </row>
    <row r="73" spans="1:6" ht="12.75" customHeight="1" x14ac:dyDescent="0.2">
      <c r="A73" s="83" t="s">
        <v>150</v>
      </c>
      <c r="B73" s="83">
        <v>11</v>
      </c>
      <c r="C73" s="84">
        <v>910.93810508000001</v>
      </c>
      <c r="D73" s="84">
        <v>904.70262217000004</v>
      </c>
      <c r="E73" s="84">
        <v>209.34072660999999</v>
      </c>
      <c r="F73" s="84">
        <v>209.34072660999999</v>
      </c>
    </row>
    <row r="74" spans="1:6" ht="12.75" customHeight="1" x14ac:dyDescent="0.2">
      <c r="A74" s="83" t="s">
        <v>150</v>
      </c>
      <c r="B74" s="83">
        <v>12</v>
      </c>
      <c r="C74" s="84">
        <v>909.03117724000003</v>
      </c>
      <c r="D74" s="84">
        <v>904.21101155999997</v>
      </c>
      <c r="E74" s="84">
        <v>209.22697196999999</v>
      </c>
      <c r="F74" s="84">
        <v>209.22697196999999</v>
      </c>
    </row>
    <row r="75" spans="1:6" ht="12.75" customHeight="1" x14ac:dyDescent="0.2">
      <c r="A75" s="83" t="s">
        <v>150</v>
      </c>
      <c r="B75" s="83">
        <v>13</v>
      </c>
      <c r="C75" s="84">
        <v>984.28451762999998</v>
      </c>
      <c r="D75" s="84">
        <v>976.86670360000005</v>
      </c>
      <c r="E75" s="84">
        <v>226.03889999</v>
      </c>
      <c r="F75" s="84">
        <v>226.03889999</v>
      </c>
    </row>
    <row r="76" spans="1:6" ht="12.75" customHeight="1" x14ac:dyDescent="0.2">
      <c r="A76" s="83" t="s">
        <v>150</v>
      </c>
      <c r="B76" s="83">
        <v>14</v>
      </c>
      <c r="C76" s="84">
        <v>1001.81038298</v>
      </c>
      <c r="D76" s="84">
        <v>990.98916690999999</v>
      </c>
      <c r="E76" s="84">
        <v>229.30672154000001</v>
      </c>
      <c r="F76" s="84">
        <v>229.30672154000001</v>
      </c>
    </row>
    <row r="77" spans="1:6" ht="12.75" customHeight="1" x14ac:dyDescent="0.2">
      <c r="A77" s="83" t="s">
        <v>150</v>
      </c>
      <c r="B77" s="83">
        <v>15</v>
      </c>
      <c r="C77" s="84">
        <v>1015.49711624</v>
      </c>
      <c r="D77" s="84">
        <v>1009.6564617499999</v>
      </c>
      <c r="E77" s="84">
        <v>233.62617964</v>
      </c>
      <c r="F77" s="84">
        <v>233.62617964</v>
      </c>
    </row>
    <row r="78" spans="1:6" ht="12.75" customHeight="1" x14ac:dyDescent="0.2">
      <c r="A78" s="83" t="s">
        <v>150</v>
      </c>
      <c r="B78" s="83">
        <v>16</v>
      </c>
      <c r="C78" s="84">
        <v>1012.70744195</v>
      </c>
      <c r="D78" s="84">
        <v>1009.37847343</v>
      </c>
      <c r="E78" s="84">
        <v>233.56185543000001</v>
      </c>
      <c r="F78" s="84">
        <v>233.56185543000001</v>
      </c>
    </row>
    <row r="79" spans="1:6" ht="12.75" customHeight="1" x14ac:dyDescent="0.2">
      <c r="A79" s="83" t="s">
        <v>150</v>
      </c>
      <c r="B79" s="83">
        <v>17</v>
      </c>
      <c r="C79" s="84">
        <v>999.02017704000002</v>
      </c>
      <c r="D79" s="84">
        <v>997.88644857999998</v>
      </c>
      <c r="E79" s="84">
        <v>230.90269565</v>
      </c>
      <c r="F79" s="84">
        <v>230.90269565</v>
      </c>
    </row>
    <row r="80" spans="1:6" ht="12.75" customHeight="1" x14ac:dyDescent="0.2">
      <c r="A80" s="83" t="s">
        <v>150</v>
      </c>
      <c r="B80" s="83">
        <v>18</v>
      </c>
      <c r="C80" s="84">
        <v>992.98527916</v>
      </c>
      <c r="D80" s="84">
        <v>988.14370518999999</v>
      </c>
      <c r="E80" s="84">
        <v>228.64830516000001</v>
      </c>
      <c r="F80" s="84">
        <v>228.64830516000001</v>
      </c>
    </row>
    <row r="81" spans="1:6" ht="12.75" customHeight="1" x14ac:dyDescent="0.2">
      <c r="A81" s="83" t="s">
        <v>150</v>
      </c>
      <c r="B81" s="83">
        <v>19</v>
      </c>
      <c r="C81" s="84">
        <v>946.83050247000006</v>
      </c>
      <c r="D81" s="84">
        <v>939.17461788000003</v>
      </c>
      <c r="E81" s="84">
        <v>217.31726216000001</v>
      </c>
      <c r="F81" s="84">
        <v>217.31726216000001</v>
      </c>
    </row>
    <row r="82" spans="1:6" ht="12.75" customHeight="1" x14ac:dyDescent="0.2">
      <c r="A82" s="83" t="s">
        <v>150</v>
      </c>
      <c r="B82" s="83">
        <v>20</v>
      </c>
      <c r="C82" s="84">
        <v>921.75355602000002</v>
      </c>
      <c r="D82" s="84">
        <v>914.84320216000003</v>
      </c>
      <c r="E82" s="84">
        <v>211.68717319999999</v>
      </c>
      <c r="F82" s="84">
        <v>211.68717319999999</v>
      </c>
    </row>
    <row r="83" spans="1:6" ht="12.75" customHeight="1" x14ac:dyDescent="0.2">
      <c r="A83" s="83" t="s">
        <v>150</v>
      </c>
      <c r="B83" s="83">
        <v>21</v>
      </c>
      <c r="C83" s="84">
        <v>892.68273024999996</v>
      </c>
      <c r="D83" s="84">
        <v>883.55561049999994</v>
      </c>
      <c r="E83" s="84">
        <v>204.44748247999999</v>
      </c>
      <c r="F83" s="84">
        <v>204.44748247999999</v>
      </c>
    </row>
    <row r="84" spans="1:6" ht="12.75" customHeight="1" x14ac:dyDescent="0.2">
      <c r="A84" s="83" t="s">
        <v>150</v>
      </c>
      <c r="B84" s="83">
        <v>22</v>
      </c>
      <c r="C84" s="84">
        <v>889.96477471000003</v>
      </c>
      <c r="D84" s="84">
        <v>880.63862789999996</v>
      </c>
      <c r="E84" s="84">
        <v>203.77251676</v>
      </c>
      <c r="F84" s="84">
        <v>203.77251676</v>
      </c>
    </row>
    <row r="85" spans="1:6" ht="12.75" customHeight="1" x14ac:dyDescent="0.2">
      <c r="A85" s="83" t="s">
        <v>150</v>
      </c>
      <c r="B85" s="83">
        <v>23</v>
      </c>
      <c r="C85" s="84">
        <v>925.28376216000004</v>
      </c>
      <c r="D85" s="84">
        <v>916.90672188999997</v>
      </c>
      <c r="E85" s="84">
        <v>212.16465464999999</v>
      </c>
      <c r="F85" s="84">
        <v>212.16465464999999</v>
      </c>
    </row>
    <row r="86" spans="1:6" ht="12.75" customHeight="1" x14ac:dyDescent="0.2">
      <c r="A86" s="83" t="s">
        <v>150</v>
      </c>
      <c r="B86" s="83">
        <v>24</v>
      </c>
      <c r="C86" s="84">
        <v>988.13337296999998</v>
      </c>
      <c r="D86" s="84">
        <v>977.45361386000002</v>
      </c>
      <c r="E86" s="84">
        <v>226.17470617999999</v>
      </c>
      <c r="F86" s="84">
        <v>226.17470617999999</v>
      </c>
    </row>
    <row r="87" spans="1:6" ht="12.75" customHeight="1" x14ac:dyDescent="0.2">
      <c r="A87" s="83" t="s">
        <v>151</v>
      </c>
      <c r="B87" s="83">
        <v>1</v>
      </c>
      <c r="C87" s="84">
        <v>970.70402316000002</v>
      </c>
      <c r="D87" s="84">
        <v>962.21824458000003</v>
      </c>
      <c r="E87" s="84">
        <v>222.64936736000001</v>
      </c>
      <c r="F87" s="84">
        <v>222.64936736000001</v>
      </c>
    </row>
    <row r="88" spans="1:6" ht="12.75" customHeight="1" x14ac:dyDescent="0.2">
      <c r="A88" s="83" t="s">
        <v>151</v>
      </c>
      <c r="B88" s="83">
        <v>2</v>
      </c>
      <c r="C88" s="84">
        <v>1036.61790535</v>
      </c>
      <c r="D88" s="84">
        <v>1029.3853092100001</v>
      </c>
      <c r="E88" s="84">
        <v>238.19127226000001</v>
      </c>
      <c r="F88" s="84">
        <v>238.19127226000001</v>
      </c>
    </row>
    <row r="89" spans="1:6" ht="12.75" customHeight="1" x14ac:dyDescent="0.2">
      <c r="A89" s="83" t="s">
        <v>151</v>
      </c>
      <c r="B89" s="83">
        <v>3</v>
      </c>
      <c r="C89" s="84">
        <v>1080.3056301199999</v>
      </c>
      <c r="D89" s="84">
        <v>1068.5763833999999</v>
      </c>
      <c r="E89" s="84">
        <v>247.25976366</v>
      </c>
      <c r="F89" s="84">
        <v>247.25976366</v>
      </c>
    </row>
    <row r="90" spans="1:6" ht="12.75" customHeight="1" x14ac:dyDescent="0.2">
      <c r="A90" s="83" t="s">
        <v>151</v>
      </c>
      <c r="B90" s="83">
        <v>4</v>
      </c>
      <c r="C90" s="84">
        <v>1092.84184484</v>
      </c>
      <c r="D90" s="84">
        <v>1083.4910609799999</v>
      </c>
      <c r="E90" s="84">
        <v>250.71089706000001</v>
      </c>
      <c r="F90" s="84">
        <v>250.71089706000001</v>
      </c>
    </row>
    <row r="91" spans="1:6" ht="12.75" customHeight="1" x14ac:dyDescent="0.2">
      <c r="A91" s="83" t="s">
        <v>151</v>
      </c>
      <c r="B91" s="83">
        <v>5</v>
      </c>
      <c r="C91" s="84">
        <v>1103.1045822599999</v>
      </c>
      <c r="D91" s="84">
        <v>1095.4810440900001</v>
      </c>
      <c r="E91" s="84">
        <v>253.48528028000001</v>
      </c>
      <c r="F91" s="84">
        <v>253.48528028000001</v>
      </c>
    </row>
    <row r="92" spans="1:6" ht="12.75" customHeight="1" x14ac:dyDescent="0.2">
      <c r="A92" s="83" t="s">
        <v>151</v>
      </c>
      <c r="B92" s="83">
        <v>6</v>
      </c>
      <c r="C92" s="84">
        <v>1102.1859212500001</v>
      </c>
      <c r="D92" s="84">
        <v>1098.9715440299999</v>
      </c>
      <c r="E92" s="84">
        <v>254.29295318999999</v>
      </c>
      <c r="F92" s="84">
        <v>254.29295318999999</v>
      </c>
    </row>
    <row r="93" spans="1:6" ht="12.75" customHeight="1" x14ac:dyDescent="0.2">
      <c r="A93" s="83" t="s">
        <v>151</v>
      </c>
      <c r="B93" s="83">
        <v>7</v>
      </c>
      <c r="C93" s="84">
        <v>1118.1283540100001</v>
      </c>
      <c r="D93" s="84">
        <v>1100.7493572799999</v>
      </c>
      <c r="E93" s="84">
        <v>254.70432450999999</v>
      </c>
      <c r="F93" s="84">
        <v>254.70432450999999</v>
      </c>
    </row>
    <row r="94" spans="1:6" ht="12.75" customHeight="1" x14ac:dyDescent="0.2">
      <c r="A94" s="83" t="s">
        <v>151</v>
      </c>
      <c r="B94" s="83">
        <v>8</v>
      </c>
      <c r="C94" s="84">
        <v>1079.44531747</v>
      </c>
      <c r="D94" s="84">
        <v>1062.6120177600001</v>
      </c>
      <c r="E94" s="84">
        <v>245.87965862999999</v>
      </c>
      <c r="F94" s="84">
        <v>245.87965862999999</v>
      </c>
    </row>
    <row r="95" spans="1:6" ht="12.75" customHeight="1" x14ac:dyDescent="0.2">
      <c r="A95" s="83" t="s">
        <v>151</v>
      </c>
      <c r="B95" s="83">
        <v>9</v>
      </c>
      <c r="C95" s="84">
        <v>1016.24208359</v>
      </c>
      <c r="D95" s="84">
        <v>1001.25426169</v>
      </c>
      <c r="E95" s="84">
        <v>231.68197982999999</v>
      </c>
      <c r="F95" s="84">
        <v>231.68197982999999</v>
      </c>
    </row>
    <row r="96" spans="1:6" ht="12.75" customHeight="1" x14ac:dyDescent="0.2">
      <c r="A96" s="83" t="s">
        <v>151</v>
      </c>
      <c r="B96" s="83">
        <v>10</v>
      </c>
      <c r="C96" s="84">
        <v>980.04152243999999</v>
      </c>
      <c r="D96" s="84">
        <v>961.39202546000001</v>
      </c>
      <c r="E96" s="84">
        <v>222.45818707000001</v>
      </c>
      <c r="F96" s="84">
        <v>222.45818707000001</v>
      </c>
    </row>
    <row r="97" spans="1:6" ht="12.75" customHeight="1" x14ac:dyDescent="0.2">
      <c r="A97" s="83" t="s">
        <v>151</v>
      </c>
      <c r="B97" s="83">
        <v>11</v>
      </c>
      <c r="C97" s="84">
        <v>964.33448443999998</v>
      </c>
      <c r="D97" s="84">
        <v>938.56096563000006</v>
      </c>
      <c r="E97" s="84">
        <v>217.17526809</v>
      </c>
      <c r="F97" s="84">
        <v>217.17526809</v>
      </c>
    </row>
    <row r="98" spans="1:6" ht="12.75" customHeight="1" x14ac:dyDescent="0.2">
      <c r="A98" s="83" t="s">
        <v>151</v>
      </c>
      <c r="B98" s="83">
        <v>12</v>
      </c>
      <c r="C98" s="84">
        <v>943.77841960000001</v>
      </c>
      <c r="D98" s="84">
        <v>923.38328845000001</v>
      </c>
      <c r="E98" s="84">
        <v>213.66327874000001</v>
      </c>
      <c r="F98" s="84">
        <v>213.66327874000001</v>
      </c>
    </row>
    <row r="99" spans="1:6" ht="12.75" customHeight="1" x14ac:dyDescent="0.2">
      <c r="A99" s="83" t="s">
        <v>151</v>
      </c>
      <c r="B99" s="83">
        <v>13</v>
      </c>
      <c r="C99" s="84">
        <v>970.28811843000005</v>
      </c>
      <c r="D99" s="84">
        <v>956.38411027999996</v>
      </c>
      <c r="E99" s="84">
        <v>221.29939679</v>
      </c>
      <c r="F99" s="84">
        <v>221.29939679</v>
      </c>
    </row>
    <row r="100" spans="1:6" ht="12.75" customHeight="1" x14ac:dyDescent="0.2">
      <c r="A100" s="83" t="s">
        <v>151</v>
      </c>
      <c r="B100" s="83">
        <v>14</v>
      </c>
      <c r="C100" s="84">
        <v>1019.80661199</v>
      </c>
      <c r="D100" s="84">
        <v>990.91609549999998</v>
      </c>
      <c r="E100" s="84">
        <v>229.28981342</v>
      </c>
      <c r="F100" s="84">
        <v>229.28981342</v>
      </c>
    </row>
    <row r="101" spans="1:6" ht="12.75" customHeight="1" x14ac:dyDescent="0.2">
      <c r="A101" s="83" t="s">
        <v>151</v>
      </c>
      <c r="B101" s="83">
        <v>15</v>
      </c>
      <c r="C101" s="84">
        <v>1032.60614044</v>
      </c>
      <c r="D101" s="84">
        <v>1009.9089029</v>
      </c>
      <c r="E101" s="84">
        <v>233.68459243999999</v>
      </c>
      <c r="F101" s="84">
        <v>233.68459243999999</v>
      </c>
    </row>
    <row r="102" spans="1:6" ht="12.75" customHeight="1" x14ac:dyDescent="0.2">
      <c r="A102" s="83" t="s">
        <v>151</v>
      </c>
      <c r="B102" s="83">
        <v>16</v>
      </c>
      <c r="C102" s="84">
        <v>1024.56794094</v>
      </c>
      <c r="D102" s="84">
        <v>1018.74222654</v>
      </c>
      <c r="E102" s="84">
        <v>235.72855068999999</v>
      </c>
      <c r="F102" s="84">
        <v>235.72855068999999</v>
      </c>
    </row>
    <row r="103" spans="1:6" ht="12.75" customHeight="1" x14ac:dyDescent="0.2">
      <c r="A103" s="83" t="s">
        <v>151</v>
      </c>
      <c r="B103" s="83">
        <v>17</v>
      </c>
      <c r="C103" s="84">
        <v>1018.3722739</v>
      </c>
      <c r="D103" s="84">
        <v>1007.95561633</v>
      </c>
      <c r="E103" s="84">
        <v>233.23261803</v>
      </c>
      <c r="F103" s="84">
        <v>233.23261803</v>
      </c>
    </row>
    <row r="104" spans="1:6" ht="12.75" customHeight="1" x14ac:dyDescent="0.2">
      <c r="A104" s="83" t="s">
        <v>151</v>
      </c>
      <c r="B104" s="83">
        <v>18</v>
      </c>
      <c r="C104" s="84">
        <v>997.0272966</v>
      </c>
      <c r="D104" s="84">
        <v>987.63430837999999</v>
      </c>
      <c r="E104" s="84">
        <v>228.53043493999999</v>
      </c>
      <c r="F104" s="84">
        <v>228.53043493999999</v>
      </c>
    </row>
    <row r="105" spans="1:6" ht="12.75" customHeight="1" x14ac:dyDescent="0.2">
      <c r="A105" s="83" t="s">
        <v>151</v>
      </c>
      <c r="B105" s="83">
        <v>19</v>
      </c>
      <c r="C105" s="84">
        <v>962.78570251999997</v>
      </c>
      <c r="D105" s="84">
        <v>940.07759326999997</v>
      </c>
      <c r="E105" s="84">
        <v>217.52620322000001</v>
      </c>
      <c r="F105" s="84">
        <v>217.52620322000001</v>
      </c>
    </row>
    <row r="106" spans="1:6" ht="12.75" customHeight="1" x14ac:dyDescent="0.2">
      <c r="A106" s="83" t="s">
        <v>151</v>
      </c>
      <c r="B106" s="83">
        <v>20</v>
      </c>
      <c r="C106" s="84">
        <v>938.95491531000005</v>
      </c>
      <c r="D106" s="84">
        <v>919.56311558000004</v>
      </c>
      <c r="E106" s="84">
        <v>212.77932224</v>
      </c>
      <c r="F106" s="84">
        <v>212.77932224</v>
      </c>
    </row>
    <row r="107" spans="1:6" ht="12.75" customHeight="1" x14ac:dyDescent="0.2">
      <c r="A107" s="83" t="s">
        <v>151</v>
      </c>
      <c r="B107" s="83">
        <v>21</v>
      </c>
      <c r="C107" s="84">
        <v>918.80548177000003</v>
      </c>
      <c r="D107" s="84">
        <v>909.04350213999999</v>
      </c>
      <c r="E107" s="84">
        <v>210.34517044</v>
      </c>
      <c r="F107" s="84">
        <v>210.34517044</v>
      </c>
    </row>
    <row r="108" spans="1:6" ht="12.75" customHeight="1" x14ac:dyDescent="0.2">
      <c r="A108" s="83" t="s">
        <v>151</v>
      </c>
      <c r="B108" s="83">
        <v>22</v>
      </c>
      <c r="C108" s="84">
        <v>927.15647368999998</v>
      </c>
      <c r="D108" s="84">
        <v>915.50099620000003</v>
      </c>
      <c r="E108" s="84">
        <v>211.83938130999999</v>
      </c>
      <c r="F108" s="84">
        <v>211.83938130999999</v>
      </c>
    </row>
    <row r="109" spans="1:6" ht="12.75" customHeight="1" x14ac:dyDescent="0.2">
      <c r="A109" s="83" t="s">
        <v>151</v>
      </c>
      <c r="B109" s="83">
        <v>23</v>
      </c>
      <c r="C109" s="84">
        <v>917.30906212000002</v>
      </c>
      <c r="D109" s="84">
        <v>904.06914099000005</v>
      </c>
      <c r="E109" s="84">
        <v>209.19414429</v>
      </c>
      <c r="F109" s="84">
        <v>209.19414429</v>
      </c>
    </row>
    <row r="110" spans="1:6" ht="12.75" customHeight="1" x14ac:dyDescent="0.2">
      <c r="A110" s="83" t="s">
        <v>151</v>
      </c>
      <c r="B110" s="83">
        <v>24</v>
      </c>
      <c r="C110" s="84">
        <v>925.80528131000005</v>
      </c>
      <c r="D110" s="84">
        <v>910.81924079999999</v>
      </c>
      <c r="E110" s="84">
        <v>210.75606171999999</v>
      </c>
      <c r="F110" s="84">
        <v>210.75606171999999</v>
      </c>
    </row>
    <row r="111" spans="1:6" ht="12.75" customHeight="1" x14ac:dyDescent="0.2">
      <c r="A111" s="83" t="s">
        <v>152</v>
      </c>
      <c r="B111" s="83">
        <v>1</v>
      </c>
      <c r="C111" s="84">
        <v>936.96039541000005</v>
      </c>
      <c r="D111" s="84">
        <v>924.53438316999996</v>
      </c>
      <c r="E111" s="84">
        <v>213.92963257</v>
      </c>
      <c r="F111" s="84">
        <v>213.92963257</v>
      </c>
    </row>
    <row r="112" spans="1:6" ht="12.75" customHeight="1" x14ac:dyDescent="0.2">
      <c r="A112" s="83" t="s">
        <v>152</v>
      </c>
      <c r="B112" s="83">
        <v>2</v>
      </c>
      <c r="C112" s="84">
        <v>999.91279560999999</v>
      </c>
      <c r="D112" s="84">
        <v>980.65850883999997</v>
      </c>
      <c r="E112" s="84">
        <v>226.91629244999999</v>
      </c>
      <c r="F112" s="84">
        <v>226.91629244999999</v>
      </c>
    </row>
    <row r="113" spans="1:6" ht="12.75" customHeight="1" x14ac:dyDescent="0.2">
      <c r="A113" s="83" t="s">
        <v>152</v>
      </c>
      <c r="B113" s="83">
        <v>3</v>
      </c>
      <c r="C113" s="84">
        <v>1029.1118784499999</v>
      </c>
      <c r="D113" s="84">
        <v>1002.94671765</v>
      </c>
      <c r="E113" s="84">
        <v>232.07360018</v>
      </c>
      <c r="F113" s="84">
        <v>232.07360018</v>
      </c>
    </row>
    <row r="114" spans="1:6" ht="12.75" customHeight="1" x14ac:dyDescent="0.2">
      <c r="A114" s="83" t="s">
        <v>152</v>
      </c>
      <c r="B114" s="83">
        <v>4</v>
      </c>
      <c r="C114" s="84">
        <v>1028.78716583</v>
      </c>
      <c r="D114" s="84">
        <v>1014.85249564</v>
      </c>
      <c r="E114" s="84">
        <v>234.82849902999999</v>
      </c>
      <c r="F114" s="84">
        <v>234.82849902999999</v>
      </c>
    </row>
    <row r="115" spans="1:6" ht="12.75" customHeight="1" x14ac:dyDescent="0.2">
      <c r="A115" s="83" t="s">
        <v>152</v>
      </c>
      <c r="B115" s="83">
        <v>5</v>
      </c>
      <c r="C115" s="84">
        <v>1035.9885544199999</v>
      </c>
      <c r="D115" s="84">
        <v>1027.8763776799999</v>
      </c>
      <c r="E115" s="84">
        <v>237.84211794000001</v>
      </c>
      <c r="F115" s="84">
        <v>237.84211794000001</v>
      </c>
    </row>
    <row r="116" spans="1:6" ht="12.75" customHeight="1" x14ac:dyDescent="0.2">
      <c r="A116" s="83" t="s">
        <v>152</v>
      </c>
      <c r="B116" s="83">
        <v>6</v>
      </c>
      <c r="C116" s="84">
        <v>1030.8947326099999</v>
      </c>
      <c r="D116" s="84">
        <v>1022.43178116</v>
      </c>
      <c r="E116" s="84">
        <v>236.58228320000001</v>
      </c>
      <c r="F116" s="84">
        <v>236.58228320000001</v>
      </c>
    </row>
    <row r="117" spans="1:6" ht="12.75" customHeight="1" x14ac:dyDescent="0.2">
      <c r="A117" s="83" t="s">
        <v>152</v>
      </c>
      <c r="B117" s="83">
        <v>7</v>
      </c>
      <c r="C117" s="84">
        <v>998.54652670999997</v>
      </c>
      <c r="D117" s="84">
        <v>991.04187434000005</v>
      </c>
      <c r="E117" s="84">
        <v>229.31891761</v>
      </c>
      <c r="F117" s="84">
        <v>229.31891761</v>
      </c>
    </row>
    <row r="118" spans="1:6" ht="12.75" customHeight="1" x14ac:dyDescent="0.2">
      <c r="A118" s="83" t="s">
        <v>152</v>
      </c>
      <c r="B118" s="83">
        <v>8</v>
      </c>
      <c r="C118" s="84">
        <v>978.32185943000002</v>
      </c>
      <c r="D118" s="84">
        <v>969.34987669999998</v>
      </c>
      <c r="E118" s="84">
        <v>224.29956823000001</v>
      </c>
      <c r="F118" s="84">
        <v>224.29956823000001</v>
      </c>
    </row>
    <row r="119" spans="1:6" ht="12.75" customHeight="1" x14ac:dyDescent="0.2">
      <c r="A119" s="83" t="s">
        <v>152</v>
      </c>
      <c r="B119" s="83">
        <v>9</v>
      </c>
      <c r="C119" s="84">
        <v>945.97395302999996</v>
      </c>
      <c r="D119" s="84">
        <v>938.82676916000003</v>
      </c>
      <c r="E119" s="84">
        <v>217.23677283000001</v>
      </c>
      <c r="F119" s="84">
        <v>217.23677283000001</v>
      </c>
    </row>
    <row r="120" spans="1:6" ht="12.75" customHeight="1" x14ac:dyDescent="0.2">
      <c r="A120" s="83" t="s">
        <v>152</v>
      </c>
      <c r="B120" s="83">
        <v>10</v>
      </c>
      <c r="C120" s="84">
        <v>923.16679778000002</v>
      </c>
      <c r="D120" s="84">
        <v>915.49038393000001</v>
      </c>
      <c r="E120" s="84">
        <v>211.83692572000001</v>
      </c>
      <c r="F120" s="84">
        <v>211.83692572000001</v>
      </c>
    </row>
    <row r="121" spans="1:6" ht="12.75" customHeight="1" x14ac:dyDescent="0.2">
      <c r="A121" s="83" t="s">
        <v>152</v>
      </c>
      <c r="B121" s="83">
        <v>11</v>
      </c>
      <c r="C121" s="84">
        <v>915.45425490000002</v>
      </c>
      <c r="D121" s="84">
        <v>908.78463463000003</v>
      </c>
      <c r="E121" s="84">
        <v>210.28527063000001</v>
      </c>
      <c r="F121" s="84">
        <v>210.28527063000001</v>
      </c>
    </row>
    <row r="122" spans="1:6" ht="12.75" customHeight="1" x14ac:dyDescent="0.2">
      <c r="A122" s="83" t="s">
        <v>152</v>
      </c>
      <c r="B122" s="83">
        <v>12</v>
      </c>
      <c r="C122" s="84">
        <v>913.05274149000002</v>
      </c>
      <c r="D122" s="84">
        <v>906.35631087000002</v>
      </c>
      <c r="E122" s="84">
        <v>209.72337654</v>
      </c>
      <c r="F122" s="84">
        <v>209.72337654</v>
      </c>
    </row>
    <row r="123" spans="1:6" ht="12.75" customHeight="1" x14ac:dyDescent="0.2">
      <c r="A123" s="83" t="s">
        <v>152</v>
      </c>
      <c r="B123" s="83">
        <v>13</v>
      </c>
      <c r="C123" s="84">
        <v>918.84667906000004</v>
      </c>
      <c r="D123" s="84">
        <v>916.19667461999995</v>
      </c>
      <c r="E123" s="84">
        <v>212.00035556</v>
      </c>
      <c r="F123" s="84">
        <v>212.00035556</v>
      </c>
    </row>
    <row r="124" spans="1:6" ht="12.75" customHeight="1" x14ac:dyDescent="0.2">
      <c r="A124" s="83" t="s">
        <v>152</v>
      </c>
      <c r="B124" s="83">
        <v>14</v>
      </c>
      <c r="C124" s="84">
        <v>925.79609865999998</v>
      </c>
      <c r="D124" s="84">
        <v>918.03404493999994</v>
      </c>
      <c r="E124" s="84">
        <v>212.42550790999999</v>
      </c>
      <c r="F124" s="84">
        <v>212.42550790999999</v>
      </c>
    </row>
    <row r="125" spans="1:6" ht="12.75" customHeight="1" x14ac:dyDescent="0.2">
      <c r="A125" s="83" t="s">
        <v>152</v>
      </c>
      <c r="B125" s="83">
        <v>15</v>
      </c>
      <c r="C125" s="84">
        <v>933.79300617000001</v>
      </c>
      <c r="D125" s="84">
        <v>925.38304328000004</v>
      </c>
      <c r="E125" s="84">
        <v>214.12600552000001</v>
      </c>
      <c r="F125" s="84">
        <v>214.12600552000001</v>
      </c>
    </row>
    <row r="126" spans="1:6" ht="12.75" customHeight="1" x14ac:dyDescent="0.2">
      <c r="A126" s="83" t="s">
        <v>152</v>
      </c>
      <c r="B126" s="83">
        <v>16</v>
      </c>
      <c r="C126" s="84">
        <v>931.21281009999996</v>
      </c>
      <c r="D126" s="84">
        <v>927.81630404999999</v>
      </c>
      <c r="E126" s="84">
        <v>214.689042</v>
      </c>
      <c r="F126" s="84">
        <v>214.689042</v>
      </c>
    </row>
    <row r="127" spans="1:6" ht="12.75" customHeight="1" x14ac:dyDescent="0.2">
      <c r="A127" s="83" t="s">
        <v>152</v>
      </c>
      <c r="B127" s="83">
        <v>17</v>
      </c>
      <c r="C127" s="84">
        <v>943.57215656000005</v>
      </c>
      <c r="D127" s="84">
        <v>931.77290170000003</v>
      </c>
      <c r="E127" s="84">
        <v>215.60456607</v>
      </c>
      <c r="F127" s="84">
        <v>215.60456607</v>
      </c>
    </row>
    <row r="128" spans="1:6" ht="12.75" customHeight="1" x14ac:dyDescent="0.2">
      <c r="A128" s="83" t="s">
        <v>152</v>
      </c>
      <c r="B128" s="83">
        <v>18</v>
      </c>
      <c r="C128" s="84">
        <v>949.48358040999995</v>
      </c>
      <c r="D128" s="84">
        <v>946.64344444000005</v>
      </c>
      <c r="E128" s="84">
        <v>219.04548704000001</v>
      </c>
      <c r="F128" s="84">
        <v>219.04548704000001</v>
      </c>
    </row>
    <row r="129" spans="1:6" ht="12.75" customHeight="1" x14ac:dyDescent="0.2">
      <c r="A129" s="83" t="s">
        <v>152</v>
      </c>
      <c r="B129" s="83">
        <v>19</v>
      </c>
      <c r="C129" s="84">
        <v>935.45109133000005</v>
      </c>
      <c r="D129" s="84">
        <v>919.55920331000004</v>
      </c>
      <c r="E129" s="84">
        <v>212.77841698</v>
      </c>
      <c r="F129" s="84">
        <v>212.77841698</v>
      </c>
    </row>
    <row r="130" spans="1:6" ht="12.75" customHeight="1" x14ac:dyDescent="0.2">
      <c r="A130" s="83" t="s">
        <v>152</v>
      </c>
      <c r="B130" s="83">
        <v>20</v>
      </c>
      <c r="C130" s="84">
        <v>896.28321675999996</v>
      </c>
      <c r="D130" s="84">
        <v>888.39365305000001</v>
      </c>
      <c r="E130" s="84">
        <v>205.56696564000001</v>
      </c>
      <c r="F130" s="84">
        <v>205.56696564000001</v>
      </c>
    </row>
    <row r="131" spans="1:6" ht="12.75" customHeight="1" x14ac:dyDescent="0.2">
      <c r="A131" s="83" t="s">
        <v>152</v>
      </c>
      <c r="B131" s="83">
        <v>21</v>
      </c>
      <c r="C131" s="84">
        <v>878.86673504999999</v>
      </c>
      <c r="D131" s="84">
        <v>871.55658901000004</v>
      </c>
      <c r="E131" s="84">
        <v>201.67100786</v>
      </c>
      <c r="F131" s="84">
        <v>201.67100786</v>
      </c>
    </row>
    <row r="132" spans="1:6" ht="12.75" customHeight="1" x14ac:dyDescent="0.2">
      <c r="A132" s="83" t="s">
        <v>152</v>
      </c>
      <c r="B132" s="83">
        <v>22</v>
      </c>
      <c r="C132" s="84">
        <v>883.36308322000002</v>
      </c>
      <c r="D132" s="84">
        <v>877.47883740999998</v>
      </c>
      <c r="E132" s="84">
        <v>203.04136729999999</v>
      </c>
      <c r="F132" s="84">
        <v>203.04136729999999</v>
      </c>
    </row>
    <row r="133" spans="1:6" ht="12.75" customHeight="1" x14ac:dyDescent="0.2">
      <c r="A133" s="83" t="s">
        <v>152</v>
      </c>
      <c r="B133" s="83">
        <v>23</v>
      </c>
      <c r="C133" s="84">
        <v>900.80618198000002</v>
      </c>
      <c r="D133" s="84">
        <v>897.64063874999999</v>
      </c>
      <c r="E133" s="84">
        <v>207.70664188000001</v>
      </c>
      <c r="F133" s="84">
        <v>207.70664188000001</v>
      </c>
    </row>
    <row r="134" spans="1:6" ht="12.75" customHeight="1" x14ac:dyDescent="0.2">
      <c r="A134" s="83" t="s">
        <v>152</v>
      </c>
      <c r="B134" s="83">
        <v>24</v>
      </c>
      <c r="C134" s="84">
        <v>922.54255980000005</v>
      </c>
      <c r="D134" s="84">
        <v>918.99225948000003</v>
      </c>
      <c r="E134" s="84">
        <v>212.64723085</v>
      </c>
      <c r="F134" s="84">
        <v>212.64723085</v>
      </c>
    </row>
    <row r="135" spans="1:6" ht="12.75" customHeight="1" x14ac:dyDescent="0.2">
      <c r="A135" s="83" t="s">
        <v>153</v>
      </c>
      <c r="B135" s="83">
        <v>1</v>
      </c>
      <c r="C135" s="84">
        <v>949.81921007999995</v>
      </c>
      <c r="D135" s="84">
        <v>944.04269784999997</v>
      </c>
      <c r="E135" s="84">
        <v>218.44369571999999</v>
      </c>
      <c r="F135" s="84">
        <v>218.44369571999999</v>
      </c>
    </row>
    <row r="136" spans="1:6" ht="12.75" customHeight="1" x14ac:dyDescent="0.2">
      <c r="A136" s="83" t="s">
        <v>153</v>
      </c>
      <c r="B136" s="83">
        <v>2</v>
      </c>
      <c r="C136" s="84">
        <v>998.57251271999996</v>
      </c>
      <c r="D136" s="84">
        <v>990.28551239000001</v>
      </c>
      <c r="E136" s="84">
        <v>229.14390169000001</v>
      </c>
      <c r="F136" s="84">
        <v>229.14390169000001</v>
      </c>
    </row>
    <row r="137" spans="1:6" ht="12.75" customHeight="1" x14ac:dyDescent="0.2">
      <c r="A137" s="83" t="s">
        <v>153</v>
      </c>
      <c r="B137" s="83">
        <v>3</v>
      </c>
      <c r="C137" s="84">
        <v>1018.92873517</v>
      </c>
      <c r="D137" s="84">
        <v>1010.78904656</v>
      </c>
      <c r="E137" s="84">
        <v>233.88825041999999</v>
      </c>
      <c r="F137" s="84">
        <v>233.88825041999999</v>
      </c>
    </row>
    <row r="138" spans="1:6" ht="12.75" customHeight="1" x14ac:dyDescent="0.2">
      <c r="A138" s="83" t="s">
        <v>153</v>
      </c>
      <c r="B138" s="83">
        <v>4</v>
      </c>
      <c r="C138" s="84">
        <v>1029.97812851</v>
      </c>
      <c r="D138" s="84">
        <v>1024.6377453099999</v>
      </c>
      <c r="E138" s="84">
        <v>237.09272512000001</v>
      </c>
      <c r="F138" s="84">
        <v>237.09272512000001</v>
      </c>
    </row>
    <row r="139" spans="1:6" ht="12.75" customHeight="1" x14ac:dyDescent="0.2">
      <c r="A139" s="83" t="s">
        <v>153</v>
      </c>
      <c r="B139" s="83">
        <v>5</v>
      </c>
      <c r="C139" s="84">
        <v>1042.7605930699999</v>
      </c>
      <c r="D139" s="84">
        <v>1037.7043819800001</v>
      </c>
      <c r="E139" s="84">
        <v>240.11623710000001</v>
      </c>
      <c r="F139" s="84">
        <v>240.11623710000001</v>
      </c>
    </row>
    <row r="140" spans="1:6" ht="12.75" customHeight="1" x14ac:dyDescent="0.2">
      <c r="A140" s="83" t="s">
        <v>153</v>
      </c>
      <c r="B140" s="83">
        <v>6</v>
      </c>
      <c r="C140" s="84">
        <v>1035.00654351</v>
      </c>
      <c r="D140" s="84">
        <v>1029.06695074</v>
      </c>
      <c r="E140" s="84">
        <v>238.11760673000001</v>
      </c>
      <c r="F140" s="84">
        <v>238.11760673000001</v>
      </c>
    </row>
    <row r="141" spans="1:6" ht="12.75" customHeight="1" x14ac:dyDescent="0.2">
      <c r="A141" s="83" t="s">
        <v>153</v>
      </c>
      <c r="B141" s="83">
        <v>7</v>
      </c>
      <c r="C141" s="84">
        <v>1003.36075694</v>
      </c>
      <c r="D141" s="84">
        <v>1000.08993596</v>
      </c>
      <c r="E141" s="84">
        <v>231.41256446</v>
      </c>
      <c r="F141" s="84">
        <v>231.41256446</v>
      </c>
    </row>
    <row r="142" spans="1:6" ht="12.75" customHeight="1" x14ac:dyDescent="0.2">
      <c r="A142" s="83" t="s">
        <v>153</v>
      </c>
      <c r="B142" s="83">
        <v>8</v>
      </c>
      <c r="C142" s="84">
        <v>967.62879375</v>
      </c>
      <c r="D142" s="84">
        <v>963.88926752999998</v>
      </c>
      <c r="E142" s="84">
        <v>223.03602828999999</v>
      </c>
      <c r="F142" s="84">
        <v>223.03602828999999</v>
      </c>
    </row>
    <row r="143" spans="1:6" ht="12.75" customHeight="1" x14ac:dyDescent="0.2">
      <c r="A143" s="83" t="s">
        <v>153</v>
      </c>
      <c r="B143" s="83">
        <v>9</v>
      </c>
      <c r="C143" s="84">
        <v>930.64214279999999</v>
      </c>
      <c r="D143" s="84">
        <v>927.52633232999995</v>
      </c>
      <c r="E143" s="84">
        <v>214.62194493000001</v>
      </c>
      <c r="F143" s="84">
        <v>214.62194493000001</v>
      </c>
    </row>
    <row r="144" spans="1:6" ht="12.75" customHeight="1" x14ac:dyDescent="0.2">
      <c r="A144" s="83" t="s">
        <v>153</v>
      </c>
      <c r="B144" s="83">
        <v>10</v>
      </c>
      <c r="C144" s="84">
        <v>918.07466041999999</v>
      </c>
      <c r="D144" s="84">
        <v>914.07051103000003</v>
      </c>
      <c r="E144" s="84">
        <v>211.50837884000001</v>
      </c>
      <c r="F144" s="84">
        <v>211.50837884000001</v>
      </c>
    </row>
    <row r="145" spans="1:6" ht="12.75" customHeight="1" x14ac:dyDescent="0.2">
      <c r="A145" s="83" t="s">
        <v>153</v>
      </c>
      <c r="B145" s="83">
        <v>11</v>
      </c>
      <c r="C145" s="84">
        <v>898.49000388000002</v>
      </c>
      <c r="D145" s="84">
        <v>892.43604105999998</v>
      </c>
      <c r="E145" s="84">
        <v>206.50234089</v>
      </c>
      <c r="F145" s="84">
        <v>206.50234089</v>
      </c>
    </row>
    <row r="146" spans="1:6" ht="12.75" customHeight="1" x14ac:dyDescent="0.2">
      <c r="A146" s="83" t="s">
        <v>153</v>
      </c>
      <c r="B146" s="83">
        <v>12</v>
      </c>
      <c r="C146" s="84">
        <v>888.85018376999994</v>
      </c>
      <c r="D146" s="84">
        <v>881.36686392000001</v>
      </c>
      <c r="E146" s="84">
        <v>203.94102457</v>
      </c>
      <c r="F146" s="84">
        <v>203.94102457</v>
      </c>
    </row>
    <row r="147" spans="1:6" ht="12.75" customHeight="1" x14ac:dyDescent="0.2">
      <c r="A147" s="83" t="s">
        <v>153</v>
      </c>
      <c r="B147" s="83">
        <v>13</v>
      </c>
      <c r="C147" s="84">
        <v>908.16751036999995</v>
      </c>
      <c r="D147" s="84">
        <v>902.55888847999995</v>
      </c>
      <c r="E147" s="84">
        <v>208.84468430999999</v>
      </c>
      <c r="F147" s="84">
        <v>208.84468430999999</v>
      </c>
    </row>
    <row r="148" spans="1:6" ht="12.75" customHeight="1" x14ac:dyDescent="0.2">
      <c r="A148" s="83" t="s">
        <v>153</v>
      </c>
      <c r="B148" s="83">
        <v>14</v>
      </c>
      <c r="C148" s="84">
        <v>912.31003751000003</v>
      </c>
      <c r="D148" s="84">
        <v>903.63703300999998</v>
      </c>
      <c r="E148" s="84">
        <v>209.09415806000001</v>
      </c>
      <c r="F148" s="84">
        <v>209.09415806000001</v>
      </c>
    </row>
    <row r="149" spans="1:6" ht="12.75" customHeight="1" x14ac:dyDescent="0.2">
      <c r="A149" s="83" t="s">
        <v>153</v>
      </c>
      <c r="B149" s="83">
        <v>15</v>
      </c>
      <c r="C149" s="84">
        <v>913.88026022999998</v>
      </c>
      <c r="D149" s="84">
        <v>906.70011144</v>
      </c>
      <c r="E149" s="84">
        <v>209.80292915000001</v>
      </c>
      <c r="F149" s="84">
        <v>209.80292915000001</v>
      </c>
    </row>
    <row r="150" spans="1:6" ht="12.75" customHeight="1" x14ac:dyDescent="0.2">
      <c r="A150" s="83" t="s">
        <v>153</v>
      </c>
      <c r="B150" s="83">
        <v>16</v>
      </c>
      <c r="C150" s="84">
        <v>915.74340611000002</v>
      </c>
      <c r="D150" s="84">
        <v>911.49340671000004</v>
      </c>
      <c r="E150" s="84">
        <v>210.91205815000001</v>
      </c>
      <c r="F150" s="84">
        <v>210.91205815000001</v>
      </c>
    </row>
    <row r="151" spans="1:6" ht="12.75" customHeight="1" x14ac:dyDescent="0.2">
      <c r="A151" s="83" t="s">
        <v>153</v>
      </c>
      <c r="B151" s="83">
        <v>17</v>
      </c>
      <c r="C151" s="84">
        <v>918.56278795000003</v>
      </c>
      <c r="D151" s="84">
        <v>909.54593991000002</v>
      </c>
      <c r="E151" s="84">
        <v>210.46143039</v>
      </c>
      <c r="F151" s="84">
        <v>210.46143039</v>
      </c>
    </row>
    <row r="152" spans="1:6" ht="12.75" customHeight="1" x14ac:dyDescent="0.2">
      <c r="A152" s="83" t="s">
        <v>153</v>
      </c>
      <c r="B152" s="83">
        <v>18</v>
      </c>
      <c r="C152" s="84">
        <v>924.81293802000005</v>
      </c>
      <c r="D152" s="84">
        <v>919.02621111999997</v>
      </c>
      <c r="E152" s="84">
        <v>212.65508697999999</v>
      </c>
      <c r="F152" s="84">
        <v>212.65508697999999</v>
      </c>
    </row>
    <row r="153" spans="1:6" ht="12.75" customHeight="1" x14ac:dyDescent="0.2">
      <c r="A153" s="83" t="s">
        <v>153</v>
      </c>
      <c r="B153" s="83">
        <v>19</v>
      </c>
      <c r="C153" s="84">
        <v>924.97737528000005</v>
      </c>
      <c r="D153" s="84">
        <v>916.46637609000004</v>
      </c>
      <c r="E153" s="84">
        <v>212.06276226</v>
      </c>
      <c r="F153" s="84">
        <v>212.06276226</v>
      </c>
    </row>
    <row r="154" spans="1:6" ht="12.75" customHeight="1" x14ac:dyDescent="0.2">
      <c r="A154" s="83" t="s">
        <v>153</v>
      </c>
      <c r="B154" s="83">
        <v>20</v>
      </c>
      <c r="C154" s="84">
        <v>904.49985055000002</v>
      </c>
      <c r="D154" s="84">
        <v>900.02119500000003</v>
      </c>
      <c r="E154" s="84">
        <v>208.25748296</v>
      </c>
      <c r="F154" s="84">
        <v>208.25748296</v>
      </c>
    </row>
    <row r="155" spans="1:6" ht="12.75" customHeight="1" x14ac:dyDescent="0.2">
      <c r="A155" s="83" t="s">
        <v>153</v>
      </c>
      <c r="B155" s="83">
        <v>21</v>
      </c>
      <c r="C155" s="84">
        <v>895.74574895000001</v>
      </c>
      <c r="D155" s="84">
        <v>891.63672267000004</v>
      </c>
      <c r="E155" s="84">
        <v>206.31738519999999</v>
      </c>
      <c r="F155" s="84">
        <v>206.31738519999999</v>
      </c>
    </row>
    <row r="156" spans="1:6" ht="12.75" customHeight="1" x14ac:dyDescent="0.2">
      <c r="A156" s="83" t="s">
        <v>153</v>
      </c>
      <c r="B156" s="83">
        <v>22</v>
      </c>
      <c r="C156" s="84">
        <v>900.52062736000005</v>
      </c>
      <c r="D156" s="84">
        <v>896.43346925000003</v>
      </c>
      <c r="E156" s="84">
        <v>207.42731280999999</v>
      </c>
      <c r="F156" s="84">
        <v>207.42731280999999</v>
      </c>
    </row>
    <row r="157" spans="1:6" ht="12.75" customHeight="1" x14ac:dyDescent="0.2">
      <c r="A157" s="83" t="s">
        <v>153</v>
      </c>
      <c r="B157" s="83">
        <v>23</v>
      </c>
      <c r="C157" s="84">
        <v>911.42212098000005</v>
      </c>
      <c r="D157" s="84">
        <v>907.66604649999999</v>
      </c>
      <c r="E157" s="84">
        <v>210.02643856</v>
      </c>
      <c r="F157" s="84">
        <v>210.02643856</v>
      </c>
    </row>
    <row r="158" spans="1:6" ht="12.75" customHeight="1" x14ac:dyDescent="0.2">
      <c r="A158" s="83" t="s">
        <v>153</v>
      </c>
      <c r="B158" s="83">
        <v>24</v>
      </c>
      <c r="C158" s="84">
        <v>951.43754836000005</v>
      </c>
      <c r="D158" s="84">
        <v>947.10205944999996</v>
      </c>
      <c r="E158" s="84">
        <v>219.15160677</v>
      </c>
      <c r="F158" s="84">
        <v>219.15160677</v>
      </c>
    </row>
    <row r="159" spans="1:6" ht="12.75" customHeight="1" x14ac:dyDescent="0.2">
      <c r="A159" s="83" t="s">
        <v>154</v>
      </c>
      <c r="B159" s="83">
        <v>1</v>
      </c>
      <c r="C159" s="84">
        <v>943.23314698000001</v>
      </c>
      <c r="D159" s="84">
        <v>936.23375974999999</v>
      </c>
      <c r="E159" s="84">
        <v>216.63677183999999</v>
      </c>
      <c r="F159" s="84">
        <v>216.63677183999999</v>
      </c>
    </row>
    <row r="160" spans="1:6" ht="12.75" customHeight="1" x14ac:dyDescent="0.2">
      <c r="A160" s="83" t="s">
        <v>154</v>
      </c>
      <c r="B160" s="83">
        <v>2</v>
      </c>
      <c r="C160" s="84">
        <v>976.15969270999994</v>
      </c>
      <c r="D160" s="84">
        <v>968.94407143000001</v>
      </c>
      <c r="E160" s="84">
        <v>224.20566822999999</v>
      </c>
      <c r="F160" s="84">
        <v>224.20566822999999</v>
      </c>
    </row>
    <row r="161" spans="1:6" ht="12.75" customHeight="1" x14ac:dyDescent="0.2">
      <c r="A161" s="83" t="s">
        <v>154</v>
      </c>
      <c r="B161" s="83">
        <v>3</v>
      </c>
      <c r="C161" s="84">
        <v>1019.63009066</v>
      </c>
      <c r="D161" s="84">
        <v>1000.7189365200001</v>
      </c>
      <c r="E161" s="84">
        <v>231.55811</v>
      </c>
      <c r="F161" s="84">
        <v>231.55811</v>
      </c>
    </row>
    <row r="162" spans="1:6" ht="12.75" customHeight="1" x14ac:dyDescent="0.2">
      <c r="A162" s="83" t="s">
        <v>154</v>
      </c>
      <c r="B162" s="83">
        <v>4</v>
      </c>
      <c r="C162" s="84">
        <v>1015.7176355</v>
      </c>
      <c r="D162" s="84">
        <v>1014.27145737</v>
      </c>
      <c r="E162" s="84">
        <v>234.69405157</v>
      </c>
      <c r="F162" s="84">
        <v>234.69405157</v>
      </c>
    </row>
    <row r="163" spans="1:6" ht="12.75" customHeight="1" x14ac:dyDescent="0.2">
      <c r="A163" s="83" t="s">
        <v>154</v>
      </c>
      <c r="B163" s="83">
        <v>5</v>
      </c>
      <c r="C163" s="84">
        <v>1031.0993904899999</v>
      </c>
      <c r="D163" s="84">
        <v>1023.2528674</v>
      </c>
      <c r="E163" s="84">
        <v>236.77227579000001</v>
      </c>
      <c r="F163" s="84">
        <v>236.77227579000001</v>
      </c>
    </row>
    <row r="164" spans="1:6" ht="12.75" customHeight="1" x14ac:dyDescent="0.2">
      <c r="A164" s="83" t="s">
        <v>154</v>
      </c>
      <c r="B164" s="83">
        <v>6</v>
      </c>
      <c r="C164" s="84">
        <v>1028.4899603599999</v>
      </c>
      <c r="D164" s="84">
        <v>1017.85084986</v>
      </c>
      <c r="E164" s="84">
        <v>235.52229348</v>
      </c>
      <c r="F164" s="84">
        <v>235.52229348</v>
      </c>
    </row>
    <row r="165" spans="1:6" ht="12.75" customHeight="1" x14ac:dyDescent="0.2">
      <c r="A165" s="83" t="s">
        <v>154</v>
      </c>
      <c r="B165" s="83">
        <v>7</v>
      </c>
      <c r="C165" s="84">
        <v>1003.34491403</v>
      </c>
      <c r="D165" s="84">
        <v>983.95694633999994</v>
      </c>
      <c r="E165" s="84">
        <v>227.67952369</v>
      </c>
      <c r="F165" s="84">
        <v>227.67952369</v>
      </c>
    </row>
    <row r="166" spans="1:6" ht="12.75" customHeight="1" x14ac:dyDescent="0.2">
      <c r="A166" s="83" t="s">
        <v>154</v>
      </c>
      <c r="B166" s="83">
        <v>8</v>
      </c>
      <c r="C166" s="84">
        <v>963.87957516999995</v>
      </c>
      <c r="D166" s="84">
        <v>949.00019718999999</v>
      </c>
      <c r="E166" s="84">
        <v>219.59082018999999</v>
      </c>
      <c r="F166" s="84">
        <v>219.59082018999999</v>
      </c>
    </row>
    <row r="167" spans="1:6" ht="12.75" customHeight="1" x14ac:dyDescent="0.2">
      <c r="A167" s="83" t="s">
        <v>154</v>
      </c>
      <c r="B167" s="83">
        <v>9</v>
      </c>
      <c r="C167" s="84">
        <v>925.81457310999997</v>
      </c>
      <c r="D167" s="84">
        <v>917.45069140999999</v>
      </c>
      <c r="E167" s="84">
        <v>212.29052471</v>
      </c>
      <c r="F167" s="84">
        <v>212.29052471</v>
      </c>
    </row>
    <row r="168" spans="1:6" ht="12.75" customHeight="1" x14ac:dyDescent="0.2">
      <c r="A168" s="83" t="s">
        <v>154</v>
      </c>
      <c r="B168" s="83">
        <v>10</v>
      </c>
      <c r="C168" s="84">
        <v>880.32803572</v>
      </c>
      <c r="D168" s="84">
        <v>867.61216107999996</v>
      </c>
      <c r="E168" s="84">
        <v>200.75829976</v>
      </c>
      <c r="F168" s="84">
        <v>200.75829976</v>
      </c>
    </row>
    <row r="169" spans="1:6" ht="12.75" customHeight="1" x14ac:dyDescent="0.2">
      <c r="A169" s="83" t="s">
        <v>154</v>
      </c>
      <c r="B169" s="83">
        <v>11</v>
      </c>
      <c r="C169" s="84">
        <v>857.42561337999996</v>
      </c>
      <c r="D169" s="84">
        <v>844.68945968000003</v>
      </c>
      <c r="E169" s="84">
        <v>195.45417567000001</v>
      </c>
      <c r="F169" s="84">
        <v>195.45417567000001</v>
      </c>
    </row>
    <row r="170" spans="1:6" ht="12.75" customHeight="1" x14ac:dyDescent="0.2">
      <c r="A170" s="83" t="s">
        <v>154</v>
      </c>
      <c r="B170" s="83">
        <v>12</v>
      </c>
      <c r="C170" s="84">
        <v>863.58115342999997</v>
      </c>
      <c r="D170" s="84">
        <v>848.83139603999996</v>
      </c>
      <c r="E170" s="84">
        <v>196.41258558999999</v>
      </c>
      <c r="F170" s="84">
        <v>196.41258558999999</v>
      </c>
    </row>
    <row r="171" spans="1:6" ht="12.75" customHeight="1" x14ac:dyDescent="0.2">
      <c r="A171" s="83" t="s">
        <v>154</v>
      </c>
      <c r="B171" s="83">
        <v>13</v>
      </c>
      <c r="C171" s="84">
        <v>894.92049511000005</v>
      </c>
      <c r="D171" s="84">
        <v>882.36128443999996</v>
      </c>
      <c r="E171" s="84">
        <v>204.17112528000001</v>
      </c>
      <c r="F171" s="84">
        <v>204.17112528000001</v>
      </c>
    </row>
    <row r="172" spans="1:6" ht="12.75" customHeight="1" x14ac:dyDescent="0.2">
      <c r="A172" s="83" t="s">
        <v>154</v>
      </c>
      <c r="B172" s="83">
        <v>14</v>
      </c>
      <c r="C172" s="84">
        <v>904.81675699000004</v>
      </c>
      <c r="D172" s="84">
        <v>899.44204061000005</v>
      </c>
      <c r="E172" s="84">
        <v>208.12347141000001</v>
      </c>
      <c r="F172" s="84">
        <v>208.12347141000001</v>
      </c>
    </row>
    <row r="173" spans="1:6" ht="12.75" customHeight="1" x14ac:dyDescent="0.2">
      <c r="A173" s="83" t="s">
        <v>154</v>
      </c>
      <c r="B173" s="83">
        <v>15</v>
      </c>
      <c r="C173" s="84">
        <v>924.22374035999997</v>
      </c>
      <c r="D173" s="84">
        <v>918.06861565999998</v>
      </c>
      <c r="E173" s="84">
        <v>212.43350727999999</v>
      </c>
      <c r="F173" s="84">
        <v>212.43350727999999</v>
      </c>
    </row>
    <row r="174" spans="1:6" ht="12.75" customHeight="1" x14ac:dyDescent="0.2">
      <c r="A174" s="83" t="s">
        <v>154</v>
      </c>
      <c r="B174" s="83">
        <v>16</v>
      </c>
      <c r="C174" s="84">
        <v>934.22378845000003</v>
      </c>
      <c r="D174" s="84">
        <v>926.69159131000004</v>
      </c>
      <c r="E174" s="84">
        <v>214.42879275000001</v>
      </c>
      <c r="F174" s="84">
        <v>214.42879275000001</v>
      </c>
    </row>
    <row r="175" spans="1:6" ht="12.75" customHeight="1" x14ac:dyDescent="0.2">
      <c r="A175" s="83" t="s">
        <v>154</v>
      </c>
      <c r="B175" s="83">
        <v>17</v>
      </c>
      <c r="C175" s="84">
        <v>922.61260272000004</v>
      </c>
      <c r="D175" s="84">
        <v>917.27448956000001</v>
      </c>
      <c r="E175" s="84">
        <v>212.24975305000001</v>
      </c>
      <c r="F175" s="84">
        <v>212.24975305000001</v>
      </c>
    </row>
    <row r="176" spans="1:6" ht="12.75" customHeight="1" x14ac:dyDescent="0.2">
      <c r="A176" s="83" t="s">
        <v>154</v>
      </c>
      <c r="B176" s="83">
        <v>18</v>
      </c>
      <c r="C176" s="84">
        <v>936.90424783000003</v>
      </c>
      <c r="D176" s="84">
        <v>924.06649207999999</v>
      </c>
      <c r="E176" s="84">
        <v>213.82136643000001</v>
      </c>
      <c r="F176" s="84">
        <v>213.82136643000001</v>
      </c>
    </row>
    <row r="177" spans="1:6" ht="12.75" customHeight="1" x14ac:dyDescent="0.2">
      <c r="A177" s="83" t="s">
        <v>154</v>
      </c>
      <c r="B177" s="83">
        <v>19</v>
      </c>
      <c r="C177" s="84">
        <v>907.71459890999995</v>
      </c>
      <c r="D177" s="84">
        <v>901.20623245000002</v>
      </c>
      <c r="E177" s="84">
        <v>208.53169086</v>
      </c>
      <c r="F177" s="84">
        <v>208.53169086</v>
      </c>
    </row>
    <row r="178" spans="1:6" ht="12.75" customHeight="1" x14ac:dyDescent="0.2">
      <c r="A178" s="83" t="s">
        <v>154</v>
      </c>
      <c r="B178" s="83">
        <v>20</v>
      </c>
      <c r="C178" s="84">
        <v>868.81974132000005</v>
      </c>
      <c r="D178" s="84">
        <v>863.32169922000003</v>
      </c>
      <c r="E178" s="84">
        <v>199.76552226000001</v>
      </c>
      <c r="F178" s="84">
        <v>199.76552226000001</v>
      </c>
    </row>
    <row r="179" spans="1:6" ht="12.75" customHeight="1" x14ac:dyDescent="0.2">
      <c r="A179" s="83" t="s">
        <v>154</v>
      </c>
      <c r="B179" s="83">
        <v>21</v>
      </c>
      <c r="C179" s="84">
        <v>831.15365177000001</v>
      </c>
      <c r="D179" s="84">
        <v>826.50613267999995</v>
      </c>
      <c r="E179" s="84">
        <v>191.24670374999999</v>
      </c>
      <c r="F179" s="84">
        <v>191.24670374999999</v>
      </c>
    </row>
    <row r="180" spans="1:6" ht="12.75" customHeight="1" x14ac:dyDescent="0.2">
      <c r="A180" s="83" t="s">
        <v>154</v>
      </c>
      <c r="B180" s="83">
        <v>22</v>
      </c>
      <c r="C180" s="84">
        <v>848.89999568999997</v>
      </c>
      <c r="D180" s="84">
        <v>844.16654716000005</v>
      </c>
      <c r="E180" s="84">
        <v>195.33317803</v>
      </c>
      <c r="F180" s="84">
        <v>195.33317803</v>
      </c>
    </row>
    <row r="181" spans="1:6" ht="12.75" customHeight="1" x14ac:dyDescent="0.2">
      <c r="A181" s="83" t="s">
        <v>154</v>
      </c>
      <c r="B181" s="83">
        <v>23</v>
      </c>
      <c r="C181" s="84">
        <v>881.66114780999999</v>
      </c>
      <c r="D181" s="84">
        <v>874.91549110999995</v>
      </c>
      <c r="E181" s="84">
        <v>202.44823009999999</v>
      </c>
      <c r="F181" s="84">
        <v>202.44823009999999</v>
      </c>
    </row>
    <row r="182" spans="1:6" ht="12.75" customHeight="1" x14ac:dyDescent="0.2">
      <c r="A182" s="83" t="s">
        <v>154</v>
      </c>
      <c r="B182" s="83">
        <v>24</v>
      </c>
      <c r="C182" s="84">
        <v>932.38356134000003</v>
      </c>
      <c r="D182" s="84">
        <v>926.40825004999999</v>
      </c>
      <c r="E182" s="84">
        <v>214.36322991</v>
      </c>
      <c r="F182" s="84">
        <v>214.36322991</v>
      </c>
    </row>
    <row r="183" spans="1:6" ht="12.75" customHeight="1" x14ac:dyDescent="0.2">
      <c r="A183" s="83" t="s">
        <v>155</v>
      </c>
      <c r="B183" s="83">
        <v>1</v>
      </c>
      <c r="C183" s="84">
        <v>937.91044870999997</v>
      </c>
      <c r="D183" s="84">
        <v>931.25320975</v>
      </c>
      <c r="E183" s="84">
        <v>215.48431364000001</v>
      </c>
      <c r="F183" s="84">
        <v>215.48431364000001</v>
      </c>
    </row>
    <row r="184" spans="1:6" ht="12.75" customHeight="1" x14ac:dyDescent="0.2">
      <c r="A184" s="83" t="s">
        <v>155</v>
      </c>
      <c r="B184" s="83">
        <v>2</v>
      </c>
      <c r="C184" s="84">
        <v>945.07685246999995</v>
      </c>
      <c r="D184" s="84">
        <v>934.78430922999996</v>
      </c>
      <c r="E184" s="84">
        <v>216.30138094</v>
      </c>
      <c r="F184" s="84">
        <v>216.30138094</v>
      </c>
    </row>
    <row r="185" spans="1:6" ht="12.75" customHeight="1" x14ac:dyDescent="0.2">
      <c r="A185" s="83" t="s">
        <v>155</v>
      </c>
      <c r="B185" s="83">
        <v>3</v>
      </c>
      <c r="C185" s="84">
        <v>1007.00645173</v>
      </c>
      <c r="D185" s="84">
        <v>997.51529663999997</v>
      </c>
      <c r="E185" s="84">
        <v>230.81681415</v>
      </c>
      <c r="F185" s="84">
        <v>230.81681415</v>
      </c>
    </row>
    <row r="186" spans="1:6" ht="12.75" customHeight="1" x14ac:dyDescent="0.2">
      <c r="A186" s="83" t="s">
        <v>155</v>
      </c>
      <c r="B186" s="83">
        <v>4</v>
      </c>
      <c r="C186" s="84">
        <v>1022.51052455</v>
      </c>
      <c r="D186" s="84">
        <v>1012.71551183</v>
      </c>
      <c r="E186" s="84">
        <v>234.33401860000001</v>
      </c>
      <c r="F186" s="84">
        <v>234.33401860000001</v>
      </c>
    </row>
    <row r="187" spans="1:6" ht="12.75" customHeight="1" x14ac:dyDescent="0.2">
      <c r="A187" s="83" t="s">
        <v>155</v>
      </c>
      <c r="B187" s="83">
        <v>5</v>
      </c>
      <c r="C187" s="84">
        <v>1033.4950328699999</v>
      </c>
      <c r="D187" s="84">
        <v>1024.77279748</v>
      </c>
      <c r="E187" s="84">
        <v>237.12397508000001</v>
      </c>
      <c r="F187" s="84">
        <v>237.12397508000001</v>
      </c>
    </row>
    <row r="188" spans="1:6" ht="12.75" customHeight="1" x14ac:dyDescent="0.2">
      <c r="A188" s="83" t="s">
        <v>155</v>
      </c>
      <c r="B188" s="83">
        <v>6</v>
      </c>
      <c r="C188" s="84">
        <v>1012.31412131</v>
      </c>
      <c r="D188" s="84">
        <v>1006.48340855</v>
      </c>
      <c r="E188" s="84">
        <v>232.89196129000001</v>
      </c>
      <c r="F188" s="84">
        <v>232.89196129000001</v>
      </c>
    </row>
    <row r="189" spans="1:6" ht="12.75" customHeight="1" x14ac:dyDescent="0.2">
      <c r="A189" s="83" t="s">
        <v>155</v>
      </c>
      <c r="B189" s="83">
        <v>7</v>
      </c>
      <c r="C189" s="84">
        <v>960.04233425999996</v>
      </c>
      <c r="D189" s="84">
        <v>952.97070059999999</v>
      </c>
      <c r="E189" s="84">
        <v>220.50956194</v>
      </c>
      <c r="F189" s="84">
        <v>220.50956194</v>
      </c>
    </row>
    <row r="190" spans="1:6" ht="12.75" customHeight="1" x14ac:dyDescent="0.2">
      <c r="A190" s="83" t="s">
        <v>155</v>
      </c>
      <c r="B190" s="83">
        <v>8</v>
      </c>
      <c r="C190" s="84">
        <v>931.04873072999999</v>
      </c>
      <c r="D190" s="84">
        <v>923.42148212999996</v>
      </c>
      <c r="E190" s="84">
        <v>213.67211645</v>
      </c>
      <c r="F190" s="84">
        <v>213.67211645</v>
      </c>
    </row>
    <row r="191" spans="1:6" ht="12.75" customHeight="1" x14ac:dyDescent="0.2">
      <c r="A191" s="83" t="s">
        <v>155</v>
      </c>
      <c r="B191" s="83">
        <v>9</v>
      </c>
      <c r="C191" s="84">
        <v>906.02788192000003</v>
      </c>
      <c r="D191" s="84">
        <v>901.06059846000005</v>
      </c>
      <c r="E191" s="84">
        <v>208.49799235</v>
      </c>
      <c r="F191" s="84">
        <v>208.49799235</v>
      </c>
    </row>
    <row r="192" spans="1:6" ht="12.75" customHeight="1" x14ac:dyDescent="0.2">
      <c r="A192" s="83" t="s">
        <v>155</v>
      </c>
      <c r="B192" s="83">
        <v>10</v>
      </c>
      <c r="C192" s="84">
        <v>916.72323502999996</v>
      </c>
      <c r="D192" s="84">
        <v>910.01198784999997</v>
      </c>
      <c r="E192" s="84">
        <v>210.56927003999999</v>
      </c>
      <c r="F192" s="84">
        <v>210.56927003999999</v>
      </c>
    </row>
    <row r="193" spans="1:6" ht="12.75" customHeight="1" x14ac:dyDescent="0.2">
      <c r="A193" s="83" t="s">
        <v>155</v>
      </c>
      <c r="B193" s="83">
        <v>11</v>
      </c>
      <c r="C193" s="84">
        <v>908.00889796000001</v>
      </c>
      <c r="D193" s="84">
        <v>899.49688684</v>
      </c>
      <c r="E193" s="84">
        <v>208.13616238</v>
      </c>
      <c r="F193" s="84">
        <v>208.13616238</v>
      </c>
    </row>
    <row r="194" spans="1:6" ht="12.75" customHeight="1" x14ac:dyDescent="0.2">
      <c r="A194" s="83" t="s">
        <v>155</v>
      </c>
      <c r="B194" s="83">
        <v>12</v>
      </c>
      <c r="C194" s="84">
        <v>906.14886789000002</v>
      </c>
      <c r="D194" s="84">
        <v>889.25784667000005</v>
      </c>
      <c r="E194" s="84">
        <v>205.76693291000001</v>
      </c>
      <c r="F194" s="84">
        <v>205.76693291000001</v>
      </c>
    </row>
    <row r="195" spans="1:6" ht="12.75" customHeight="1" x14ac:dyDescent="0.2">
      <c r="A195" s="83" t="s">
        <v>155</v>
      </c>
      <c r="B195" s="83">
        <v>13</v>
      </c>
      <c r="C195" s="84">
        <v>891.28572703999998</v>
      </c>
      <c r="D195" s="84">
        <v>883.43075338000006</v>
      </c>
      <c r="E195" s="84">
        <v>204.41859158</v>
      </c>
      <c r="F195" s="84">
        <v>204.41859158</v>
      </c>
    </row>
    <row r="196" spans="1:6" ht="12.75" customHeight="1" x14ac:dyDescent="0.2">
      <c r="A196" s="83" t="s">
        <v>155</v>
      </c>
      <c r="B196" s="83">
        <v>14</v>
      </c>
      <c r="C196" s="84">
        <v>895.96885843999996</v>
      </c>
      <c r="D196" s="84">
        <v>884.55229833999999</v>
      </c>
      <c r="E196" s="84">
        <v>204.67810782999999</v>
      </c>
      <c r="F196" s="84">
        <v>204.67810782999999</v>
      </c>
    </row>
    <row r="197" spans="1:6" ht="12.75" customHeight="1" x14ac:dyDescent="0.2">
      <c r="A197" s="83" t="s">
        <v>155</v>
      </c>
      <c r="B197" s="83">
        <v>15</v>
      </c>
      <c r="C197" s="84">
        <v>898.89923685999997</v>
      </c>
      <c r="D197" s="84">
        <v>887.96469300000001</v>
      </c>
      <c r="E197" s="84">
        <v>205.46770781999999</v>
      </c>
      <c r="F197" s="84">
        <v>205.46770781999999</v>
      </c>
    </row>
    <row r="198" spans="1:6" ht="12.75" customHeight="1" x14ac:dyDescent="0.2">
      <c r="A198" s="83" t="s">
        <v>155</v>
      </c>
      <c r="B198" s="83">
        <v>16</v>
      </c>
      <c r="C198" s="84">
        <v>902.18583292000005</v>
      </c>
      <c r="D198" s="84">
        <v>893.28979842000001</v>
      </c>
      <c r="E198" s="84">
        <v>206.69989330000001</v>
      </c>
      <c r="F198" s="84">
        <v>206.69989330000001</v>
      </c>
    </row>
    <row r="199" spans="1:6" ht="12.75" customHeight="1" x14ac:dyDescent="0.2">
      <c r="A199" s="83" t="s">
        <v>155</v>
      </c>
      <c r="B199" s="83">
        <v>17</v>
      </c>
      <c r="C199" s="84">
        <v>889.21210458999997</v>
      </c>
      <c r="D199" s="84">
        <v>882.02645451000001</v>
      </c>
      <c r="E199" s="84">
        <v>204.09364840000001</v>
      </c>
      <c r="F199" s="84">
        <v>204.09364840000001</v>
      </c>
    </row>
    <row r="200" spans="1:6" ht="12.75" customHeight="1" x14ac:dyDescent="0.2">
      <c r="A200" s="83" t="s">
        <v>155</v>
      </c>
      <c r="B200" s="83">
        <v>18</v>
      </c>
      <c r="C200" s="84">
        <v>911.19388022999999</v>
      </c>
      <c r="D200" s="84">
        <v>895.49996012999998</v>
      </c>
      <c r="E200" s="84">
        <v>207.21130650000001</v>
      </c>
      <c r="F200" s="84">
        <v>207.21130650000001</v>
      </c>
    </row>
    <row r="201" spans="1:6" ht="12.75" customHeight="1" x14ac:dyDescent="0.2">
      <c r="A201" s="83" t="s">
        <v>155</v>
      </c>
      <c r="B201" s="83">
        <v>19</v>
      </c>
      <c r="C201" s="84">
        <v>910.56277368999997</v>
      </c>
      <c r="D201" s="84">
        <v>902.49869374000002</v>
      </c>
      <c r="E201" s="84">
        <v>208.83075574</v>
      </c>
      <c r="F201" s="84">
        <v>208.83075574</v>
      </c>
    </row>
    <row r="202" spans="1:6" ht="12.75" customHeight="1" x14ac:dyDescent="0.2">
      <c r="A202" s="83" t="s">
        <v>155</v>
      </c>
      <c r="B202" s="83">
        <v>20</v>
      </c>
      <c r="C202" s="84">
        <v>905.37172668000005</v>
      </c>
      <c r="D202" s="84">
        <v>900.14998581999998</v>
      </c>
      <c r="E202" s="84">
        <v>208.28728409999999</v>
      </c>
      <c r="F202" s="84">
        <v>208.28728409999999</v>
      </c>
    </row>
    <row r="203" spans="1:6" ht="12.75" customHeight="1" x14ac:dyDescent="0.2">
      <c r="A203" s="83" t="s">
        <v>155</v>
      </c>
      <c r="B203" s="83">
        <v>21</v>
      </c>
      <c r="C203" s="84">
        <v>891.69428198000003</v>
      </c>
      <c r="D203" s="84">
        <v>886.51417918000004</v>
      </c>
      <c r="E203" s="84">
        <v>205.13207087999999</v>
      </c>
      <c r="F203" s="84">
        <v>205.13207087999999</v>
      </c>
    </row>
    <row r="204" spans="1:6" ht="12.75" customHeight="1" x14ac:dyDescent="0.2">
      <c r="A204" s="83" t="s">
        <v>155</v>
      </c>
      <c r="B204" s="83">
        <v>22</v>
      </c>
      <c r="C204" s="84">
        <v>894.91529667999998</v>
      </c>
      <c r="D204" s="84">
        <v>886.19269380000003</v>
      </c>
      <c r="E204" s="84">
        <v>205.05768180999999</v>
      </c>
      <c r="F204" s="84">
        <v>205.05768180999999</v>
      </c>
    </row>
    <row r="205" spans="1:6" ht="12.75" customHeight="1" x14ac:dyDescent="0.2">
      <c r="A205" s="83" t="s">
        <v>155</v>
      </c>
      <c r="B205" s="83">
        <v>23</v>
      </c>
      <c r="C205" s="84">
        <v>885.99438548000001</v>
      </c>
      <c r="D205" s="84">
        <v>872.88202292999995</v>
      </c>
      <c r="E205" s="84">
        <v>201.97770234000001</v>
      </c>
      <c r="F205" s="84">
        <v>201.97770234000001</v>
      </c>
    </row>
    <row r="206" spans="1:6" ht="12.75" customHeight="1" x14ac:dyDescent="0.2">
      <c r="A206" s="83" t="s">
        <v>155</v>
      </c>
      <c r="B206" s="83">
        <v>24</v>
      </c>
      <c r="C206" s="84">
        <v>881.23595651000005</v>
      </c>
      <c r="D206" s="84">
        <v>868.52095368000005</v>
      </c>
      <c r="E206" s="84">
        <v>200.96858687</v>
      </c>
      <c r="F206" s="84">
        <v>200.96858687</v>
      </c>
    </row>
    <row r="207" spans="1:6" ht="12.75" customHeight="1" x14ac:dyDescent="0.2">
      <c r="A207" s="83" t="s">
        <v>156</v>
      </c>
      <c r="B207" s="83">
        <v>1</v>
      </c>
      <c r="C207" s="84">
        <v>920.10092859999997</v>
      </c>
      <c r="D207" s="84">
        <v>906.82116804999998</v>
      </c>
      <c r="E207" s="84">
        <v>209.83094065</v>
      </c>
      <c r="F207" s="84">
        <v>209.83094065</v>
      </c>
    </row>
    <row r="208" spans="1:6" ht="12.75" customHeight="1" x14ac:dyDescent="0.2">
      <c r="A208" s="83" t="s">
        <v>156</v>
      </c>
      <c r="B208" s="83">
        <v>2</v>
      </c>
      <c r="C208" s="84">
        <v>966.61001852000004</v>
      </c>
      <c r="D208" s="84">
        <v>957.61767838000003</v>
      </c>
      <c r="E208" s="84">
        <v>221.58483428</v>
      </c>
      <c r="F208" s="84">
        <v>221.58483428</v>
      </c>
    </row>
    <row r="209" spans="1:6" ht="12.75" customHeight="1" x14ac:dyDescent="0.2">
      <c r="A209" s="83" t="s">
        <v>156</v>
      </c>
      <c r="B209" s="83">
        <v>3</v>
      </c>
      <c r="C209" s="84">
        <v>970.24288249000006</v>
      </c>
      <c r="D209" s="84">
        <v>960.49734526999998</v>
      </c>
      <c r="E209" s="84">
        <v>222.25116545</v>
      </c>
      <c r="F209" s="84">
        <v>222.25116545</v>
      </c>
    </row>
    <row r="210" spans="1:6" ht="12.75" customHeight="1" x14ac:dyDescent="0.2">
      <c r="A210" s="83" t="s">
        <v>156</v>
      </c>
      <c r="B210" s="83">
        <v>4</v>
      </c>
      <c r="C210" s="84">
        <v>977.53078087999995</v>
      </c>
      <c r="D210" s="84">
        <v>967.57285878000005</v>
      </c>
      <c r="E210" s="84">
        <v>223.88838093000001</v>
      </c>
      <c r="F210" s="84">
        <v>223.88838093000001</v>
      </c>
    </row>
    <row r="211" spans="1:6" ht="12.75" customHeight="1" x14ac:dyDescent="0.2">
      <c r="A211" s="83" t="s">
        <v>156</v>
      </c>
      <c r="B211" s="83">
        <v>5</v>
      </c>
      <c r="C211" s="84">
        <v>994.49541547000001</v>
      </c>
      <c r="D211" s="84">
        <v>985.16821842000002</v>
      </c>
      <c r="E211" s="84">
        <v>227.95980205999999</v>
      </c>
      <c r="F211" s="84">
        <v>227.95980205999999</v>
      </c>
    </row>
    <row r="212" spans="1:6" ht="12.75" customHeight="1" x14ac:dyDescent="0.2">
      <c r="A212" s="83" t="s">
        <v>156</v>
      </c>
      <c r="B212" s="83">
        <v>6</v>
      </c>
      <c r="C212" s="84">
        <v>981.21450066</v>
      </c>
      <c r="D212" s="84">
        <v>973.59155047000002</v>
      </c>
      <c r="E212" s="84">
        <v>225.28105656</v>
      </c>
      <c r="F212" s="84">
        <v>225.28105656</v>
      </c>
    </row>
    <row r="213" spans="1:6" ht="12.75" customHeight="1" x14ac:dyDescent="0.2">
      <c r="A213" s="83" t="s">
        <v>156</v>
      </c>
      <c r="B213" s="83">
        <v>7</v>
      </c>
      <c r="C213" s="84">
        <v>948.99351779000006</v>
      </c>
      <c r="D213" s="84">
        <v>939.60603690999994</v>
      </c>
      <c r="E213" s="84">
        <v>217.41708896</v>
      </c>
      <c r="F213" s="84">
        <v>217.41708896</v>
      </c>
    </row>
    <row r="214" spans="1:6" ht="12.75" customHeight="1" x14ac:dyDescent="0.2">
      <c r="A214" s="83" t="s">
        <v>156</v>
      </c>
      <c r="B214" s="83">
        <v>8</v>
      </c>
      <c r="C214" s="84">
        <v>939.64466024000001</v>
      </c>
      <c r="D214" s="84">
        <v>927.37666660000002</v>
      </c>
      <c r="E214" s="84">
        <v>214.58731352000001</v>
      </c>
      <c r="F214" s="84">
        <v>214.58731352000001</v>
      </c>
    </row>
    <row r="215" spans="1:6" ht="12.75" customHeight="1" x14ac:dyDescent="0.2">
      <c r="A215" s="83" t="s">
        <v>156</v>
      </c>
      <c r="B215" s="83">
        <v>9</v>
      </c>
      <c r="C215" s="84">
        <v>906.39518737000003</v>
      </c>
      <c r="D215" s="84">
        <v>899.59262802000001</v>
      </c>
      <c r="E215" s="84">
        <v>208.15831610000001</v>
      </c>
      <c r="F215" s="84">
        <v>208.15831610000001</v>
      </c>
    </row>
    <row r="216" spans="1:6" ht="12.75" customHeight="1" x14ac:dyDescent="0.2">
      <c r="A216" s="83" t="s">
        <v>156</v>
      </c>
      <c r="B216" s="83">
        <v>10</v>
      </c>
      <c r="C216" s="84">
        <v>881.47614174</v>
      </c>
      <c r="D216" s="84">
        <v>872.61635034999995</v>
      </c>
      <c r="E216" s="84">
        <v>201.91622788999999</v>
      </c>
      <c r="F216" s="84">
        <v>201.91622788999999</v>
      </c>
    </row>
    <row r="217" spans="1:6" ht="12.75" customHeight="1" x14ac:dyDescent="0.2">
      <c r="A217" s="83" t="s">
        <v>156</v>
      </c>
      <c r="B217" s="83">
        <v>11</v>
      </c>
      <c r="C217" s="84">
        <v>850.65738496999995</v>
      </c>
      <c r="D217" s="84">
        <v>843.32362220000005</v>
      </c>
      <c r="E217" s="84">
        <v>195.13813214000001</v>
      </c>
      <c r="F217" s="84">
        <v>195.13813214000001</v>
      </c>
    </row>
    <row r="218" spans="1:6" ht="12.75" customHeight="1" x14ac:dyDescent="0.2">
      <c r="A218" s="83" t="s">
        <v>156</v>
      </c>
      <c r="B218" s="83">
        <v>12</v>
      </c>
      <c r="C218" s="84">
        <v>850.49972609999998</v>
      </c>
      <c r="D218" s="84">
        <v>844.18377681000004</v>
      </c>
      <c r="E218" s="84">
        <v>195.33716483000001</v>
      </c>
      <c r="F218" s="84">
        <v>195.33716483000001</v>
      </c>
    </row>
    <row r="219" spans="1:6" ht="12.75" customHeight="1" x14ac:dyDescent="0.2">
      <c r="A219" s="83" t="s">
        <v>156</v>
      </c>
      <c r="B219" s="83">
        <v>13</v>
      </c>
      <c r="C219" s="84">
        <v>872.30327129</v>
      </c>
      <c r="D219" s="84">
        <v>868.28499154999997</v>
      </c>
      <c r="E219" s="84">
        <v>200.91398717999999</v>
      </c>
      <c r="F219" s="84">
        <v>200.91398717999999</v>
      </c>
    </row>
    <row r="220" spans="1:6" ht="12.75" customHeight="1" x14ac:dyDescent="0.2">
      <c r="A220" s="83" t="s">
        <v>156</v>
      </c>
      <c r="B220" s="83">
        <v>14</v>
      </c>
      <c r="C220" s="84">
        <v>879.31236763000004</v>
      </c>
      <c r="D220" s="84">
        <v>863.81470977000004</v>
      </c>
      <c r="E220" s="84">
        <v>199.87960083999999</v>
      </c>
      <c r="F220" s="84">
        <v>199.87960083999999</v>
      </c>
    </row>
    <row r="221" spans="1:6" ht="12.75" customHeight="1" x14ac:dyDescent="0.2">
      <c r="A221" s="83" t="s">
        <v>156</v>
      </c>
      <c r="B221" s="83">
        <v>15</v>
      </c>
      <c r="C221" s="84">
        <v>904.36322901999995</v>
      </c>
      <c r="D221" s="84">
        <v>884.64522572999999</v>
      </c>
      <c r="E221" s="84">
        <v>204.69961046</v>
      </c>
      <c r="F221" s="84">
        <v>204.69961046</v>
      </c>
    </row>
    <row r="222" spans="1:6" ht="12.75" customHeight="1" x14ac:dyDescent="0.2">
      <c r="A222" s="83" t="s">
        <v>156</v>
      </c>
      <c r="B222" s="83">
        <v>16</v>
      </c>
      <c r="C222" s="84">
        <v>896.07812779999995</v>
      </c>
      <c r="D222" s="84">
        <v>888.59834952000006</v>
      </c>
      <c r="E222" s="84">
        <v>205.61433070999999</v>
      </c>
      <c r="F222" s="84">
        <v>205.61433070999999</v>
      </c>
    </row>
    <row r="223" spans="1:6" ht="12.75" customHeight="1" x14ac:dyDescent="0.2">
      <c r="A223" s="83" t="s">
        <v>156</v>
      </c>
      <c r="B223" s="83">
        <v>17</v>
      </c>
      <c r="C223" s="84">
        <v>888.19803711999998</v>
      </c>
      <c r="D223" s="84">
        <v>879.78839895999999</v>
      </c>
      <c r="E223" s="84">
        <v>203.57578079999999</v>
      </c>
      <c r="F223" s="84">
        <v>203.57578079999999</v>
      </c>
    </row>
    <row r="224" spans="1:6" ht="12.75" customHeight="1" x14ac:dyDescent="0.2">
      <c r="A224" s="83" t="s">
        <v>156</v>
      </c>
      <c r="B224" s="83">
        <v>18</v>
      </c>
      <c r="C224" s="84">
        <v>903.05310534</v>
      </c>
      <c r="D224" s="84">
        <v>889.28867586000001</v>
      </c>
      <c r="E224" s="84">
        <v>205.77406653</v>
      </c>
      <c r="F224" s="84">
        <v>205.77406653</v>
      </c>
    </row>
    <row r="225" spans="1:6" ht="12.75" customHeight="1" x14ac:dyDescent="0.2">
      <c r="A225" s="83" t="s">
        <v>156</v>
      </c>
      <c r="B225" s="83">
        <v>19</v>
      </c>
      <c r="C225" s="84">
        <v>889.17656350000004</v>
      </c>
      <c r="D225" s="84">
        <v>878.27379997000003</v>
      </c>
      <c r="E225" s="84">
        <v>203.22531508</v>
      </c>
      <c r="F225" s="84">
        <v>203.22531508</v>
      </c>
    </row>
    <row r="226" spans="1:6" ht="12.75" customHeight="1" x14ac:dyDescent="0.2">
      <c r="A226" s="83" t="s">
        <v>156</v>
      </c>
      <c r="B226" s="83">
        <v>20</v>
      </c>
      <c r="C226" s="84">
        <v>860.33353669999997</v>
      </c>
      <c r="D226" s="84">
        <v>852.69541766999998</v>
      </c>
      <c r="E226" s="84">
        <v>197.30668833999999</v>
      </c>
      <c r="F226" s="84">
        <v>197.30668833999999</v>
      </c>
    </row>
    <row r="227" spans="1:6" ht="12.75" customHeight="1" x14ac:dyDescent="0.2">
      <c r="A227" s="83" t="s">
        <v>156</v>
      </c>
      <c r="B227" s="83">
        <v>21</v>
      </c>
      <c r="C227" s="84">
        <v>845.09896949999995</v>
      </c>
      <c r="D227" s="84">
        <v>838.55292216999999</v>
      </c>
      <c r="E227" s="84">
        <v>194.0342315</v>
      </c>
      <c r="F227" s="84">
        <v>194.0342315</v>
      </c>
    </row>
    <row r="228" spans="1:6" ht="12.75" customHeight="1" x14ac:dyDescent="0.2">
      <c r="A228" s="83" t="s">
        <v>156</v>
      </c>
      <c r="B228" s="83">
        <v>22</v>
      </c>
      <c r="C228" s="84">
        <v>838.76144421000004</v>
      </c>
      <c r="D228" s="84">
        <v>831.81252597000002</v>
      </c>
      <c r="E228" s="84">
        <v>192.4745594</v>
      </c>
      <c r="F228" s="84">
        <v>192.4745594</v>
      </c>
    </row>
    <row r="229" spans="1:6" ht="12.75" customHeight="1" x14ac:dyDescent="0.2">
      <c r="A229" s="83" t="s">
        <v>156</v>
      </c>
      <c r="B229" s="83">
        <v>23</v>
      </c>
      <c r="C229" s="84">
        <v>852.59897570999999</v>
      </c>
      <c r="D229" s="84">
        <v>843.74888163000003</v>
      </c>
      <c r="E229" s="84">
        <v>195.23653367</v>
      </c>
      <c r="F229" s="84">
        <v>195.23653367</v>
      </c>
    </row>
    <row r="230" spans="1:6" ht="12.75" customHeight="1" x14ac:dyDescent="0.2">
      <c r="A230" s="83" t="s">
        <v>156</v>
      </c>
      <c r="B230" s="83">
        <v>24</v>
      </c>
      <c r="C230" s="84">
        <v>869.49592904999997</v>
      </c>
      <c r="D230" s="84">
        <v>863.32890015999999</v>
      </c>
      <c r="E230" s="84">
        <v>199.7671885</v>
      </c>
      <c r="F230" s="84">
        <v>199.7671885</v>
      </c>
    </row>
    <row r="231" spans="1:6" ht="12.75" customHeight="1" x14ac:dyDescent="0.2">
      <c r="A231" s="83" t="s">
        <v>157</v>
      </c>
      <c r="B231" s="83">
        <v>1</v>
      </c>
      <c r="C231" s="84">
        <v>848.58090145999995</v>
      </c>
      <c r="D231" s="84">
        <v>842.68967068999996</v>
      </c>
      <c r="E231" s="84">
        <v>194.99144099</v>
      </c>
      <c r="F231" s="84">
        <v>194.99144099</v>
      </c>
    </row>
    <row r="232" spans="1:6" ht="12.75" customHeight="1" x14ac:dyDescent="0.2">
      <c r="A232" s="83" t="s">
        <v>157</v>
      </c>
      <c r="B232" s="83">
        <v>2</v>
      </c>
      <c r="C232" s="84">
        <v>888.56373493000001</v>
      </c>
      <c r="D232" s="84">
        <v>879.84132757999998</v>
      </c>
      <c r="E232" s="84">
        <v>203.58802804000001</v>
      </c>
      <c r="F232" s="84">
        <v>203.58802804000001</v>
      </c>
    </row>
    <row r="233" spans="1:6" ht="12.75" customHeight="1" x14ac:dyDescent="0.2">
      <c r="A233" s="83" t="s">
        <v>157</v>
      </c>
      <c r="B233" s="83">
        <v>3</v>
      </c>
      <c r="C233" s="84">
        <v>904.78969830999995</v>
      </c>
      <c r="D233" s="84">
        <v>898.05108361999999</v>
      </c>
      <c r="E233" s="84">
        <v>207.80161544000001</v>
      </c>
      <c r="F233" s="84">
        <v>207.80161544000001</v>
      </c>
    </row>
    <row r="234" spans="1:6" ht="12.75" customHeight="1" x14ac:dyDescent="0.2">
      <c r="A234" s="83" t="s">
        <v>157</v>
      </c>
      <c r="B234" s="83">
        <v>4</v>
      </c>
      <c r="C234" s="84">
        <v>934.11101686999996</v>
      </c>
      <c r="D234" s="84">
        <v>926.55770639000002</v>
      </c>
      <c r="E234" s="84">
        <v>214.39781288</v>
      </c>
      <c r="F234" s="84">
        <v>214.39781288</v>
      </c>
    </row>
    <row r="235" spans="1:6" ht="12.75" customHeight="1" x14ac:dyDescent="0.2">
      <c r="A235" s="83" t="s">
        <v>157</v>
      </c>
      <c r="B235" s="83">
        <v>5</v>
      </c>
      <c r="C235" s="84">
        <v>950.35093402999996</v>
      </c>
      <c r="D235" s="84">
        <v>929.41107050999994</v>
      </c>
      <c r="E235" s="84">
        <v>215.05805781000001</v>
      </c>
      <c r="F235" s="84">
        <v>215.05805781000001</v>
      </c>
    </row>
    <row r="236" spans="1:6" ht="12.75" customHeight="1" x14ac:dyDescent="0.2">
      <c r="A236" s="83" t="s">
        <v>157</v>
      </c>
      <c r="B236" s="83">
        <v>6</v>
      </c>
      <c r="C236" s="84">
        <v>940.66497065999999</v>
      </c>
      <c r="D236" s="84">
        <v>932.02505891999999</v>
      </c>
      <c r="E236" s="84">
        <v>215.66291317</v>
      </c>
      <c r="F236" s="84">
        <v>215.66291317</v>
      </c>
    </row>
    <row r="237" spans="1:6" ht="12.75" customHeight="1" x14ac:dyDescent="0.2">
      <c r="A237" s="83" t="s">
        <v>157</v>
      </c>
      <c r="B237" s="83">
        <v>7</v>
      </c>
      <c r="C237" s="84">
        <v>923.42913532</v>
      </c>
      <c r="D237" s="84">
        <v>915.53355407000004</v>
      </c>
      <c r="E237" s="84">
        <v>211.84691494</v>
      </c>
      <c r="F237" s="84">
        <v>211.84691494</v>
      </c>
    </row>
    <row r="238" spans="1:6" ht="12.75" customHeight="1" x14ac:dyDescent="0.2">
      <c r="A238" s="83" t="s">
        <v>157</v>
      </c>
      <c r="B238" s="83">
        <v>8</v>
      </c>
      <c r="C238" s="84">
        <v>902.40689142999997</v>
      </c>
      <c r="D238" s="84">
        <v>893.08595787000002</v>
      </c>
      <c r="E238" s="84">
        <v>206.65272628</v>
      </c>
      <c r="F238" s="84">
        <v>206.65272628</v>
      </c>
    </row>
    <row r="239" spans="1:6" ht="12.75" customHeight="1" x14ac:dyDescent="0.2">
      <c r="A239" s="83" t="s">
        <v>157</v>
      </c>
      <c r="B239" s="83">
        <v>9</v>
      </c>
      <c r="C239" s="84">
        <v>877.61992986999996</v>
      </c>
      <c r="D239" s="84">
        <v>869.98899240000003</v>
      </c>
      <c r="E239" s="84">
        <v>201.30827893</v>
      </c>
      <c r="F239" s="84">
        <v>201.30827893</v>
      </c>
    </row>
    <row r="240" spans="1:6" ht="12.75" customHeight="1" x14ac:dyDescent="0.2">
      <c r="A240" s="83" t="s">
        <v>157</v>
      </c>
      <c r="B240" s="83">
        <v>10</v>
      </c>
      <c r="C240" s="84">
        <v>847.72397235000005</v>
      </c>
      <c r="D240" s="84">
        <v>840.24106619999998</v>
      </c>
      <c r="E240" s="84">
        <v>194.4248541</v>
      </c>
      <c r="F240" s="84">
        <v>194.4248541</v>
      </c>
    </row>
    <row r="241" spans="1:6" ht="12.75" customHeight="1" x14ac:dyDescent="0.2">
      <c r="A241" s="83" t="s">
        <v>157</v>
      </c>
      <c r="B241" s="83">
        <v>11</v>
      </c>
      <c r="C241" s="84">
        <v>844.90835393999998</v>
      </c>
      <c r="D241" s="84">
        <v>832.71351546999995</v>
      </c>
      <c r="E241" s="84">
        <v>192.68304094000001</v>
      </c>
      <c r="F241" s="84">
        <v>192.68304094000001</v>
      </c>
    </row>
    <row r="242" spans="1:6" ht="12.75" customHeight="1" x14ac:dyDescent="0.2">
      <c r="A242" s="83" t="s">
        <v>157</v>
      </c>
      <c r="B242" s="83">
        <v>12</v>
      </c>
      <c r="C242" s="84">
        <v>850.97237158999997</v>
      </c>
      <c r="D242" s="84">
        <v>831.29569360000005</v>
      </c>
      <c r="E242" s="84">
        <v>192.35496864999999</v>
      </c>
      <c r="F242" s="84">
        <v>192.35496864999999</v>
      </c>
    </row>
    <row r="243" spans="1:6" ht="12.75" customHeight="1" x14ac:dyDescent="0.2">
      <c r="A243" s="83" t="s">
        <v>157</v>
      </c>
      <c r="B243" s="83">
        <v>13</v>
      </c>
      <c r="C243" s="84">
        <v>861.97276118000002</v>
      </c>
      <c r="D243" s="84">
        <v>844.80423084999995</v>
      </c>
      <c r="E243" s="84">
        <v>195.48073278000001</v>
      </c>
      <c r="F243" s="84">
        <v>195.48073278000001</v>
      </c>
    </row>
    <row r="244" spans="1:6" ht="12.75" customHeight="1" x14ac:dyDescent="0.2">
      <c r="A244" s="83" t="s">
        <v>157</v>
      </c>
      <c r="B244" s="83">
        <v>14</v>
      </c>
      <c r="C244" s="84">
        <v>873.31601806000003</v>
      </c>
      <c r="D244" s="84">
        <v>859.14520920999996</v>
      </c>
      <c r="E244" s="84">
        <v>198.79911691000001</v>
      </c>
      <c r="F244" s="84">
        <v>198.79911691000001</v>
      </c>
    </row>
    <row r="245" spans="1:6" ht="12.75" customHeight="1" x14ac:dyDescent="0.2">
      <c r="A245" s="83" t="s">
        <v>157</v>
      </c>
      <c r="B245" s="83">
        <v>15</v>
      </c>
      <c r="C245" s="84">
        <v>896.67684273999998</v>
      </c>
      <c r="D245" s="84">
        <v>873.36332298000002</v>
      </c>
      <c r="E245" s="84">
        <v>202.08907120000001</v>
      </c>
      <c r="F245" s="84">
        <v>202.08907120000001</v>
      </c>
    </row>
    <row r="246" spans="1:6" ht="12.75" customHeight="1" x14ac:dyDescent="0.2">
      <c r="A246" s="83" t="s">
        <v>157</v>
      </c>
      <c r="B246" s="83">
        <v>16</v>
      </c>
      <c r="C246" s="84">
        <v>905.66399091999995</v>
      </c>
      <c r="D246" s="84">
        <v>877.10240643999998</v>
      </c>
      <c r="E246" s="84">
        <v>202.95426427999999</v>
      </c>
      <c r="F246" s="84">
        <v>202.95426427999999</v>
      </c>
    </row>
    <row r="247" spans="1:6" ht="12.75" customHeight="1" x14ac:dyDescent="0.2">
      <c r="A247" s="83" t="s">
        <v>157</v>
      </c>
      <c r="B247" s="83">
        <v>17</v>
      </c>
      <c r="C247" s="84">
        <v>882.28414161000001</v>
      </c>
      <c r="D247" s="84">
        <v>870.20498480000003</v>
      </c>
      <c r="E247" s="84">
        <v>201.35825779000001</v>
      </c>
      <c r="F247" s="84">
        <v>201.35825779000001</v>
      </c>
    </row>
    <row r="248" spans="1:6" ht="12.75" customHeight="1" x14ac:dyDescent="0.2">
      <c r="A248" s="83" t="s">
        <v>157</v>
      </c>
      <c r="B248" s="83">
        <v>18</v>
      </c>
      <c r="C248" s="84">
        <v>875.41033981999999</v>
      </c>
      <c r="D248" s="84">
        <v>868.96861306999995</v>
      </c>
      <c r="E248" s="84">
        <v>201.07217155999999</v>
      </c>
      <c r="F248" s="84">
        <v>201.07217155999999</v>
      </c>
    </row>
    <row r="249" spans="1:6" ht="12.75" customHeight="1" x14ac:dyDescent="0.2">
      <c r="A249" s="83" t="s">
        <v>157</v>
      </c>
      <c r="B249" s="83">
        <v>19</v>
      </c>
      <c r="C249" s="84">
        <v>868.99435362999998</v>
      </c>
      <c r="D249" s="84">
        <v>859.69427440000004</v>
      </c>
      <c r="E249" s="84">
        <v>198.92616606999999</v>
      </c>
      <c r="F249" s="84">
        <v>198.92616606999999</v>
      </c>
    </row>
    <row r="250" spans="1:6" ht="12.75" customHeight="1" x14ac:dyDescent="0.2">
      <c r="A250" s="83" t="s">
        <v>157</v>
      </c>
      <c r="B250" s="83">
        <v>20</v>
      </c>
      <c r="C250" s="84">
        <v>848.63974690999999</v>
      </c>
      <c r="D250" s="84">
        <v>843.76515338000002</v>
      </c>
      <c r="E250" s="84">
        <v>195.24029881999999</v>
      </c>
      <c r="F250" s="84">
        <v>195.24029881999999</v>
      </c>
    </row>
    <row r="251" spans="1:6" ht="12.75" customHeight="1" x14ac:dyDescent="0.2">
      <c r="A251" s="83" t="s">
        <v>157</v>
      </c>
      <c r="B251" s="83">
        <v>21</v>
      </c>
      <c r="C251" s="84">
        <v>828.75720109999997</v>
      </c>
      <c r="D251" s="84">
        <v>818.50311819000001</v>
      </c>
      <c r="E251" s="84">
        <v>189.39487219</v>
      </c>
      <c r="F251" s="84">
        <v>189.39487219</v>
      </c>
    </row>
    <row r="252" spans="1:6" ht="12.75" customHeight="1" x14ac:dyDescent="0.2">
      <c r="A252" s="83" t="s">
        <v>157</v>
      </c>
      <c r="B252" s="83">
        <v>22</v>
      </c>
      <c r="C252" s="84">
        <v>820.95114109999997</v>
      </c>
      <c r="D252" s="84">
        <v>819.96975710000004</v>
      </c>
      <c r="E252" s="84">
        <v>189.73424034000001</v>
      </c>
      <c r="F252" s="84">
        <v>189.73424034000001</v>
      </c>
    </row>
    <row r="253" spans="1:6" ht="12.75" customHeight="1" x14ac:dyDescent="0.2">
      <c r="A253" s="83" t="s">
        <v>157</v>
      </c>
      <c r="B253" s="83">
        <v>23</v>
      </c>
      <c r="C253" s="84">
        <v>845.15442877999999</v>
      </c>
      <c r="D253" s="84">
        <v>833.60057873000005</v>
      </c>
      <c r="E253" s="84">
        <v>192.88830006000001</v>
      </c>
      <c r="F253" s="84">
        <v>192.88830006000001</v>
      </c>
    </row>
    <row r="254" spans="1:6" ht="12.75" customHeight="1" x14ac:dyDescent="0.2">
      <c r="A254" s="83" t="s">
        <v>157</v>
      </c>
      <c r="B254" s="83">
        <v>24</v>
      </c>
      <c r="C254" s="84">
        <v>860.46396618999995</v>
      </c>
      <c r="D254" s="84">
        <v>852.06527019999999</v>
      </c>
      <c r="E254" s="84">
        <v>197.16087741000001</v>
      </c>
      <c r="F254" s="84">
        <v>197.16087741000001</v>
      </c>
    </row>
    <row r="255" spans="1:6" ht="12.75" customHeight="1" x14ac:dyDescent="0.2">
      <c r="A255" s="83" t="s">
        <v>158</v>
      </c>
      <c r="B255" s="83">
        <v>1</v>
      </c>
      <c r="C255" s="84">
        <v>899.55450048</v>
      </c>
      <c r="D255" s="84">
        <v>882.18031762999999</v>
      </c>
      <c r="E255" s="84">
        <v>204.12925106</v>
      </c>
      <c r="F255" s="84">
        <v>204.12925106</v>
      </c>
    </row>
    <row r="256" spans="1:6" ht="12.75" customHeight="1" x14ac:dyDescent="0.2">
      <c r="A256" s="83" t="s">
        <v>158</v>
      </c>
      <c r="B256" s="83">
        <v>2</v>
      </c>
      <c r="C256" s="84">
        <v>939.02963568999996</v>
      </c>
      <c r="D256" s="84">
        <v>930.62948267000002</v>
      </c>
      <c r="E256" s="84">
        <v>215.33998833000001</v>
      </c>
      <c r="F256" s="84">
        <v>215.33998833000001</v>
      </c>
    </row>
    <row r="257" spans="1:6" ht="12.75" customHeight="1" x14ac:dyDescent="0.2">
      <c r="A257" s="83" t="s">
        <v>158</v>
      </c>
      <c r="B257" s="83">
        <v>3</v>
      </c>
      <c r="C257" s="84">
        <v>963.23662410999998</v>
      </c>
      <c r="D257" s="84">
        <v>955.10784742999999</v>
      </c>
      <c r="E257" s="84">
        <v>221.00408009</v>
      </c>
      <c r="F257" s="84">
        <v>221.00408009</v>
      </c>
    </row>
    <row r="258" spans="1:6" ht="12.75" customHeight="1" x14ac:dyDescent="0.2">
      <c r="A258" s="83" t="s">
        <v>158</v>
      </c>
      <c r="B258" s="83">
        <v>4</v>
      </c>
      <c r="C258" s="84">
        <v>981.13499941999999</v>
      </c>
      <c r="D258" s="84">
        <v>970.90820582000003</v>
      </c>
      <c r="E258" s="84">
        <v>224.66015272999999</v>
      </c>
      <c r="F258" s="84">
        <v>224.66015272999999</v>
      </c>
    </row>
    <row r="259" spans="1:6" ht="12.75" customHeight="1" x14ac:dyDescent="0.2">
      <c r="A259" s="83" t="s">
        <v>158</v>
      </c>
      <c r="B259" s="83">
        <v>5</v>
      </c>
      <c r="C259" s="84">
        <v>1000.26144301</v>
      </c>
      <c r="D259" s="84">
        <v>979.69270965999999</v>
      </c>
      <c r="E259" s="84">
        <v>226.69281448999999</v>
      </c>
      <c r="F259" s="84">
        <v>226.69281448999999</v>
      </c>
    </row>
    <row r="260" spans="1:6" ht="12.75" customHeight="1" x14ac:dyDescent="0.2">
      <c r="A260" s="83" t="s">
        <v>158</v>
      </c>
      <c r="B260" s="83">
        <v>6</v>
      </c>
      <c r="C260" s="84">
        <v>986.38225628999999</v>
      </c>
      <c r="D260" s="84">
        <v>978.57418741000004</v>
      </c>
      <c r="E260" s="84">
        <v>226.43399765999999</v>
      </c>
      <c r="F260" s="84">
        <v>226.43399765999999</v>
      </c>
    </row>
    <row r="261" spans="1:6" ht="12.75" customHeight="1" x14ac:dyDescent="0.2">
      <c r="A261" s="83" t="s">
        <v>158</v>
      </c>
      <c r="B261" s="83">
        <v>7</v>
      </c>
      <c r="C261" s="84">
        <v>979.15098188000002</v>
      </c>
      <c r="D261" s="84">
        <v>966.69686631000002</v>
      </c>
      <c r="E261" s="84">
        <v>223.68568350000001</v>
      </c>
      <c r="F261" s="84">
        <v>223.68568350000001</v>
      </c>
    </row>
    <row r="262" spans="1:6" ht="12.75" customHeight="1" x14ac:dyDescent="0.2">
      <c r="A262" s="83" t="s">
        <v>158</v>
      </c>
      <c r="B262" s="83">
        <v>8</v>
      </c>
      <c r="C262" s="84">
        <v>943.35803648000001</v>
      </c>
      <c r="D262" s="84">
        <v>931.23447608000004</v>
      </c>
      <c r="E262" s="84">
        <v>215.47997882000001</v>
      </c>
      <c r="F262" s="84">
        <v>215.47997882000001</v>
      </c>
    </row>
    <row r="263" spans="1:6" ht="12.75" customHeight="1" x14ac:dyDescent="0.2">
      <c r="A263" s="83" t="s">
        <v>158</v>
      </c>
      <c r="B263" s="83">
        <v>9</v>
      </c>
      <c r="C263" s="84">
        <v>907.76192279999998</v>
      </c>
      <c r="D263" s="84">
        <v>891.95656870000005</v>
      </c>
      <c r="E263" s="84">
        <v>206.39139494</v>
      </c>
      <c r="F263" s="84">
        <v>206.39139494</v>
      </c>
    </row>
    <row r="264" spans="1:6" ht="12.75" customHeight="1" x14ac:dyDescent="0.2">
      <c r="A264" s="83" t="s">
        <v>158</v>
      </c>
      <c r="B264" s="83">
        <v>10</v>
      </c>
      <c r="C264" s="84">
        <v>857.73677924000003</v>
      </c>
      <c r="D264" s="84">
        <v>850.13310589000002</v>
      </c>
      <c r="E264" s="84">
        <v>196.71379052</v>
      </c>
      <c r="F264" s="84">
        <v>196.71379052</v>
      </c>
    </row>
    <row r="265" spans="1:6" ht="12.75" customHeight="1" x14ac:dyDescent="0.2">
      <c r="A265" s="83" t="s">
        <v>158</v>
      </c>
      <c r="B265" s="83">
        <v>11</v>
      </c>
      <c r="C265" s="84">
        <v>829.32673861000001</v>
      </c>
      <c r="D265" s="84">
        <v>824.05061619000003</v>
      </c>
      <c r="E265" s="84">
        <v>190.67851748000001</v>
      </c>
      <c r="F265" s="84">
        <v>190.67851748000001</v>
      </c>
    </row>
    <row r="266" spans="1:6" ht="12.75" customHeight="1" x14ac:dyDescent="0.2">
      <c r="A266" s="83" t="s">
        <v>158</v>
      </c>
      <c r="B266" s="83">
        <v>12</v>
      </c>
      <c r="C266" s="84">
        <v>823.46711665999999</v>
      </c>
      <c r="D266" s="84">
        <v>813.19115824999994</v>
      </c>
      <c r="E266" s="84">
        <v>188.16572846</v>
      </c>
      <c r="F266" s="84">
        <v>188.16572846</v>
      </c>
    </row>
    <row r="267" spans="1:6" ht="12.75" customHeight="1" x14ac:dyDescent="0.2">
      <c r="A267" s="83" t="s">
        <v>158</v>
      </c>
      <c r="B267" s="83">
        <v>13</v>
      </c>
      <c r="C267" s="84">
        <v>831.83855349999999</v>
      </c>
      <c r="D267" s="84">
        <v>823.53022024999996</v>
      </c>
      <c r="E267" s="84">
        <v>190.55810215</v>
      </c>
      <c r="F267" s="84">
        <v>190.55810215</v>
      </c>
    </row>
    <row r="268" spans="1:6" ht="12.75" customHeight="1" x14ac:dyDescent="0.2">
      <c r="A268" s="83" t="s">
        <v>158</v>
      </c>
      <c r="B268" s="83">
        <v>14</v>
      </c>
      <c r="C268" s="84">
        <v>851.25530003999995</v>
      </c>
      <c r="D268" s="84">
        <v>836.22986107999998</v>
      </c>
      <c r="E268" s="84">
        <v>193.49669431999999</v>
      </c>
      <c r="F268" s="84">
        <v>193.49669431999999</v>
      </c>
    </row>
    <row r="269" spans="1:6" ht="12.75" customHeight="1" x14ac:dyDescent="0.2">
      <c r="A269" s="83" t="s">
        <v>158</v>
      </c>
      <c r="B269" s="83">
        <v>15</v>
      </c>
      <c r="C269" s="84">
        <v>859.00242980999997</v>
      </c>
      <c r="D269" s="84">
        <v>851.65883676999999</v>
      </c>
      <c r="E269" s="84">
        <v>197.06683206</v>
      </c>
      <c r="F269" s="84">
        <v>197.06683206</v>
      </c>
    </row>
    <row r="270" spans="1:6" ht="12.75" customHeight="1" x14ac:dyDescent="0.2">
      <c r="A270" s="83" t="s">
        <v>158</v>
      </c>
      <c r="B270" s="83">
        <v>16</v>
      </c>
      <c r="C270" s="84">
        <v>864.93697743999996</v>
      </c>
      <c r="D270" s="84">
        <v>855.67806965</v>
      </c>
      <c r="E270" s="84">
        <v>197.99684941000001</v>
      </c>
      <c r="F270" s="84">
        <v>197.99684941000001</v>
      </c>
    </row>
    <row r="271" spans="1:6" ht="12.75" customHeight="1" x14ac:dyDescent="0.2">
      <c r="A271" s="83" t="s">
        <v>158</v>
      </c>
      <c r="B271" s="83">
        <v>17</v>
      </c>
      <c r="C271" s="84">
        <v>860.94674550000002</v>
      </c>
      <c r="D271" s="84">
        <v>847.85862094000004</v>
      </c>
      <c r="E271" s="84">
        <v>196.18749346000001</v>
      </c>
      <c r="F271" s="84">
        <v>196.18749346000001</v>
      </c>
    </row>
    <row r="272" spans="1:6" ht="12.75" customHeight="1" x14ac:dyDescent="0.2">
      <c r="A272" s="83" t="s">
        <v>158</v>
      </c>
      <c r="B272" s="83">
        <v>18</v>
      </c>
      <c r="C272" s="84">
        <v>848.20538456999998</v>
      </c>
      <c r="D272" s="84">
        <v>842.76926902000002</v>
      </c>
      <c r="E272" s="84">
        <v>195.00985939</v>
      </c>
      <c r="F272" s="84">
        <v>195.00985939</v>
      </c>
    </row>
    <row r="273" spans="1:6" ht="12.75" customHeight="1" x14ac:dyDescent="0.2">
      <c r="A273" s="83" t="s">
        <v>158</v>
      </c>
      <c r="B273" s="83">
        <v>19</v>
      </c>
      <c r="C273" s="84">
        <v>844.30309621000004</v>
      </c>
      <c r="D273" s="84">
        <v>836.37006205</v>
      </c>
      <c r="E273" s="84">
        <v>193.52913566000001</v>
      </c>
      <c r="F273" s="84">
        <v>193.52913566000001</v>
      </c>
    </row>
    <row r="274" spans="1:6" ht="12.75" customHeight="1" x14ac:dyDescent="0.2">
      <c r="A274" s="83" t="s">
        <v>158</v>
      </c>
      <c r="B274" s="83">
        <v>20</v>
      </c>
      <c r="C274" s="84">
        <v>825.69026325000004</v>
      </c>
      <c r="D274" s="84">
        <v>816.88203730999999</v>
      </c>
      <c r="E274" s="84">
        <v>189.01976744000001</v>
      </c>
      <c r="F274" s="84">
        <v>189.01976744000001</v>
      </c>
    </row>
    <row r="275" spans="1:6" ht="12.75" customHeight="1" x14ac:dyDescent="0.2">
      <c r="A275" s="83" t="s">
        <v>158</v>
      </c>
      <c r="B275" s="83">
        <v>21</v>
      </c>
      <c r="C275" s="84">
        <v>792.41499872999998</v>
      </c>
      <c r="D275" s="84">
        <v>789.92534319000004</v>
      </c>
      <c r="E275" s="84">
        <v>182.78221070000001</v>
      </c>
      <c r="F275" s="84">
        <v>182.78221070000001</v>
      </c>
    </row>
    <row r="276" spans="1:6" ht="12.75" customHeight="1" x14ac:dyDescent="0.2">
      <c r="A276" s="83" t="s">
        <v>158</v>
      </c>
      <c r="B276" s="83">
        <v>22</v>
      </c>
      <c r="C276" s="84">
        <v>796.42489866999995</v>
      </c>
      <c r="D276" s="84">
        <v>785.83384737999995</v>
      </c>
      <c r="E276" s="84">
        <v>181.83547231</v>
      </c>
      <c r="F276" s="84">
        <v>181.83547231</v>
      </c>
    </row>
    <row r="277" spans="1:6" ht="12.75" customHeight="1" x14ac:dyDescent="0.2">
      <c r="A277" s="83" t="s">
        <v>158</v>
      </c>
      <c r="B277" s="83">
        <v>23</v>
      </c>
      <c r="C277" s="84">
        <v>820.86944771000003</v>
      </c>
      <c r="D277" s="84">
        <v>801.52789482000003</v>
      </c>
      <c r="E277" s="84">
        <v>185.46694547999999</v>
      </c>
      <c r="F277" s="84">
        <v>185.46694547999999</v>
      </c>
    </row>
    <row r="278" spans="1:6" ht="12.75" customHeight="1" x14ac:dyDescent="0.2">
      <c r="A278" s="83" t="s">
        <v>158</v>
      </c>
      <c r="B278" s="83">
        <v>24</v>
      </c>
      <c r="C278" s="84">
        <v>855.14209976999996</v>
      </c>
      <c r="D278" s="84">
        <v>838.83143538000002</v>
      </c>
      <c r="E278" s="84">
        <v>194.09867715999999</v>
      </c>
      <c r="F278" s="84">
        <v>194.09867715999999</v>
      </c>
    </row>
    <row r="279" spans="1:6" ht="12.75" customHeight="1" x14ac:dyDescent="0.2">
      <c r="A279" s="83" t="s">
        <v>159</v>
      </c>
      <c r="B279" s="83">
        <v>1</v>
      </c>
      <c r="C279" s="84">
        <v>930.86699999999996</v>
      </c>
      <c r="D279" s="84">
        <v>912.95284322999998</v>
      </c>
      <c r="E279" s="84">
        <v>211.24975972999999</v>
      </c>
      <c r="F279" s="84">
        <v>211.24975972999999</v>
      </c>
    </row>
    <row r="280" spans="1:6" ht="12.75" customHeight="1" x14ac:dyDescent="0.2">
      <c r="A280" s="83" t="s">
        <v>159</v>
      </c>
      <c r="B280" s="83">
        <v>2</v>
      </c>
      <c r="C280" s="84">
        <v>924.39827969999999</v>
      </c>
      <c r="D280" s="84">
        <v>913.29619228000001</v>
      </c>
      <c r="E280" s="84">
        <v>211.32920787</v>
      </c>
      <c r="F280" s="84">
        <v>211.32920787</v>
      </c>
    </row>
    <row r="281" spans="1:6" ht="12.75" customHeight="1" x14ac:dyDescent="0.2">
      <c r="A281" s="83" t="s">
        <v>159</v>
      </c>
      <c r="B281" s="83">
        <v>3</v>
      </c>
      <c r="C281" s="84">
        <v>922.60545320000006</v>
      </c>
      <c r="D281" s="84">
        <v>917.06932296000002</v>
      </c>
      <c r="E281" s="84">
        <v>212.20227919000001</v>
      </c>
      <c r="F281" s="84">
        <v>212.20227919000001</v>
      </c>
    </row>
    <row r="282" spans="1:6" ht="12.75" customHeight="1" x14ac:dyDescent="0.2">
      <c r="A282" s="83" t="s">
        <v>159</v>
      </c>
      <c r="B282" s="83">
        <v>4</v>
      </c>
      <c r="C282" s="84">
        <v>949.12574325000003</v>
      </c>
      <c r="D282" s="84">
        <v>941.03700375000005</v>
      </c>
      <c r="E282" s="84">
        <v>217.74820288999999</v>
      </c>
      <c r="F282" s="84">
        <v>217.74820288999999</v>
      </c>
    </row>
    <row r="283" spans="1:6" ht="12.75" customHeight="1" x14ac:dyDescent="0.2">
      <c r="A283" s="83" t="s">
        <v>159</v>
      </c>
      <c r="B283" s="83">
        <v>5</v>
      </c>
      <c r="C283" s="84">
        <v>960.46924104000004</v>
      </c>
      <c r="D283" s="84">
        <v>950.95525418</v>
      </c>
      <c r="E283" s="84">
        <v>220.04320426000001</v>
      </c>
      <c r="F283" s="84">
        <v>220.04320426000001</v>
      </c>
    </row>
    <row r="284" spans="1:6" ht="12.75" customHeight="1" x14ac:dyDescent="0.2">
      <c r="A284" s="83" t="s">
        <v>159</v>
      </c>
      <c r="B284" s="83">
        <v>6</v>
      </c>
      <c r="C284" s="84">
        <v>942.74479832999998</v>
      </c>
      <c r="D284" s="84">
        <v>937.01320449000002</v>
      </c>
      <c r="E284" s="84">
        <v>216.81712891999999</v>
      </c>
      <c r="F284" s="84">
        <v>216.81712891999999</v>
      </c>
    </row>
    <row r="285" spans="1:6" ht="12.75" customHeight="1" x14ac:dyDescent="0.2">
      <c r="A285" s="83" t="s">
        <v>159</v>
      </c>
      <c r="B285" s="83">
        <v>7</v>
      </c>
      <c r="C285" s="84">
        <v>917.51499043000001</v>
      </c>
      <c r="D285" s="84">
        <v>912.98958175999996</v>
      </c>
      <c r="E285" s="84">
        <v>211.25826072000001</v>
      </c>
      <c r="F285" s="84">
        <v>211.25826072000001</v>
      </c>
    </row>
    <row r="286" spans="1:6" ht="12.75" customHeight="1" x14ac:dyDescent="0.2">
      <c r="A286" s="83" t="s">
        <v>159</v>
      </c>
      <c r="B286" s="83">
        <v>8</v>
      </c>
      <c r="C286" s="84">
        <v>885.71073172000001</v>
      </c>
      <c r="D286" s="84">
        <v>878.61765037999999</v>
      </c>
      <c r="E286" s="84">
        <v>203.30487923000001</v>
      </c>
      <c r="F286" s="84">
        <v>203.30487923000001</v>
      </c>
    </row>
    <row r="287" spans="1:6" ht="12.75" customHeight="1" x14ac:dyDescent="0.2">
      <c r="A287" s="83" t="s">
        <v>159</v>
      </c>
      <c r="B287" s="83">
        <v>9</v>
      </c>
      <c r="C287" s="84">
        <v>866.19320111000002</v>
      </c>
      <c r="D287" s="84">
        <v>855.41310527999997</v>
      </c>
      <c r="E287" s="84">
        <v>197.93553883999999</v>
      </c>
      <c r="F287" s="84">
        <v>197.93553883999999</v>
      </c>
    </row>
    <row r="288" spans="1:6" ht="12.75" customHeight="1" x14ac:dyDescent="0.2">
      <c r="A288" s="83" t="s">
        <v>159</v>
      </c>
      <c r="B288" s="83">
        <v>10</v>
      </c>
      <c r="C288" s="84">
        <v>834.14516560000004</v>
      </c>
      <c r="D288" s="84">
        <v>829.63857366000002</v>
      </c>
      <c r="E288" s="84">
        <v>191.97152475999999</v>
      </c>
      <c r="F288" s="84">
        <v>191.97152475999999</v>
      </c>
    </row>
    <row r="289" spans="1:6" ht="12.75" customHeight="1" x14ac:dyDescent="0.2">
      <c r="A289" s="83" t="s">
        <v>159</v>
      </c>
      <c r="B289" s="83">
        <v>11</v>
      </c>
      <c r="C289" s="84">
        <v>842.99839410000004</v>
      </c>
      <c r="D289" s="84">
        <v>839.58877158999996</v>
      </c>
      <c r="E289" s="84">
        <v>194.27391850999999</v>
      </c>
      <c r="F289" s="84">
        <v>194.27391850999999</v>
      </c>
    </row>
    <row r="290" spans="1:6" ht="12.75" customHeight="1" x14ac:dyDescent="0.2">
      <c r="A290" s="83" t="s">
        <v>159</v>
      </c>
      <c r="B290" s="83">
        <v>12</v>
      </c>
      <c r="C290" s="84">
        <v>876.57544548999999</v>
      </c>
      <c r="D290" s="84">
        <v>870.28942072999996</v>
      </c>
      <c r="E290" s="84">
        <v>201.37779556000001</v>
      </c>
      <c r="F290" s="84">
        <v>201.37779556000001</v>
      </c>
    </row>
    <row r="291" spans="1:6" ht="12.75" customHeight="1" x14ac:dyDescent="0.2">
      <c r="A291" s="83" t="s">
        <v>159</v>
      </c>
      <c r="B291" s="83">
        <v>13</v>
      </c>
      <c r="C291" s="84">
        <v>906.64865159999999</v>
      </c>
      <c r="D291" s="84">
        <v>899.61103089000005</v>
      </c>
      <c r="E291" s="84">
        <v>208.16257436999999</v>
      </c>
      <c r="F291" s="84">
        <v>208.16257436999999</v>
      </c>
    </row>
    <row r="292" spans="1:6" ht="12.75" customHeight="1" x14ac:dyDescent="0.2">
      <c r="A292" s="83" t="s">
        <v>159</v>
      </c>
      <c r="B292" s="83">
        <v>14</v>
      </c>
      <c r="C292" s="84">
        <v>907.8251477</v>
      </c>
      <c r="D292" s="84">
        <v>889.42566493000004</v>
      </c>
      <c r="E292" s="84">
        <v>205.80576468000001</v>
      </c>
      <c r="F292" s="84">
        <v>205.80576468000001</v>
      </c>
    </row>
    <row r="293" spans="1:6" ht="12.75" customHeight="1" x14ac:dyDescent="0.2">
      <c r="A293" s="83" t="s">
        <v>159</v>
      </c>
      <c r="B293" s="83">
        <v>15</v>
      </c>
      <c r="C293" s="84">
        <v>907.89055554000004</v>
      </c>
      <c r="D293" s="84">
        <v>901.66257687999996</v>
      </c>
      <c r="E293" s="84">
        <v>208.63728520000001</v>
      </c>
      <c r="F293" s="84">
        <v>208.63728520000001</v>
      </c>
    </row>
    <row r="294" spans="1:6" ht="12.75" customHeight="1" x14ac:dyDescent="0.2">
      <c r="A294" s="83" t="s">
        <v>159</v>
      </c>
      <c r="B294" s="83">
        <v>16</v>
      </c>
      <c r="C294" s="84">
        <v>928.79319821000001</v>
      </c>
      <c r="D294" s="84">
        <v>915.07935003</v>
      </c>
      <c r="E294" s="84">
        <v>211.74181587000001</v>
      </c>
      <c r="F294" s="84">
        <v>211.74181587000001</v>
      </c>
    </row>
    <row r="295" spans="1:6" ht="12.75" customHeight="1" x14ac:dyDescent="0.2">
      <c r="A295" s="83" t="s">
        <v>159</v>
      </c>
      <c r="B295" s="83">
        <v>17</v>
      </c>
      <c r="C295" s="84">
        <v>934.46252827000001</v>
      </c>
      <c r="D295" s="84">
        <v>908.96430566000004</v>
      </c>
      <c r="E295" s="84">
        <v>210.32684502000001</v>
      </c>
      <c r="F295" s="84">
        <v>210.32684502000001</v>
      </c>
    </row>
    <row r="296" spans="1:6" ht="12.75" customHeight="1" x14ac:dyDescent="0.2">
      <c r="A296" s="83" t="s">
        <v>159</v>
      </c>
      <c r="B296" s="83">
        <v>18</v>
      </c>
      <c r="C296" s="84">
        <v>933.02365261</v>
      </c>
      <c r="D296" s="84">
        <v>921.73330315999999</v>
      </c>
      <c r="E296" s="84">
        <v>213.28148575</v>
      </c>
      <c r="F296" s="84">
        <v>213.28148575</v>
      </c>
    </row>
    <row r="297" spans="1:6" ht="12.75" customHeight="1" x14ac:dyDescent="0.2">
      <c r="A297" s="83" t="s">
        <v>159</v>
      </c>
      <c r="B297" s="83">
        <v>19</v>
      </c>
      <c r="C297" s="84">
        <v>908.24466268000003</v>
      </c>
      <c r="D297" s="84">
        <v>900.39912849999996</v>
      </c>
      <c r="E297" s="84">
        <v>208.34493366000001</v>
      </c>
      <c r="F297" s="84">
        <v>208.34493366000001</v>
      </c>
    </row>
    <row r="298" spans="1:6" ht="12.75" customHeight="1" x14ac:dyDescent="0.2">
      <c r="A298" s="83" t="s">
        <v>159</v>
      </c>
      <c r="B298" s="83">
        <v>20</v>
      </c>
      <c r="C298" s="84">
        <v>895.57263266999996</v>
      </c>
      <c r="D298" s="84">
        <v>886.10428291999995</v>
      </c>
      <c r="E298" s="84">
        <v>205.03722427</v>
      </c>
      <c r="F298" s="84">
        <v>205.03722427</v>
      </c>
    </row>
    <row r="299" spans="1:6" ht="12.75" customHeight="1" x14ac:dyDescent="0.2">
      <c r="A299" s="83" t="s">
        <v>159</v>
      </c>
      <c r="B299" s="83">
        <v>21</v>
      </c>
      <c r="C299" s="84">
        <v>882.89158772999997</v>
      </c>
      <c r="D299" s="84">
        <v>870.66984246000004</v>
      </c>
      <c r="E299" s="84">
        <v>201.46582201999999</v>
      </c>
      <c r="F299" s="84">
        <v>201.46582201999999</v>
      </c>
    </row>
    <row r="300" spans="1:6" ht="12.75" customHeight="1" x14ac:dyDescent="0.2">
      <c r="A300" s="83" t="s">
        <v>159</v>
      </c>
      <c r="B300" s="83">
        <v>22</v>
      </c>
      <c r="C300" s="84">
        <v>893.47787430000005</v>
      </c>
      <c r="D300" s="84">
        <v>876.20839735000004</v>
      </c>
      <c r="E300" s="84">
        <v>202.74739794999999</v>
      </c>
      <c r="F300" s="84">
        <v>202.74739794999999</v>
      </c>
    </row>
    <row r="301" spans="1:6" ht="12.75" customHeight="1" x14ac:dyDescent="0.2">
      <c r="A301" s="83" t="s">
        <v>159</v>
      </c>
      <c r="B301" s="83">
        <v>23</v>
      </c>
      <c r="C301" s="84">
        <v>910.79879789999995</v>
      </c>
      <c r="D301" s="84">
        <v>896.34826853000004</v>
      </c>
      <c r="E301" s="84">
        <v>207.40759806</v>
      </c>
      <c r="F301" s="84">
        <v>207.40759806</v>
      </c>
    </row>
    <row r="302" spans="1:6" ht="12.75" customHeight="1" x14ac:dyDescent="0.2">
      <c r="A302" s="83" t="s">
        <v>159</v>
      </c>
      <c r="B302" s="83">
        <v>24</v>
      </c>
      <c r="C302" s="84">
        <v>949.47659197999997</v>
      </c>
      <c r="D302" s="84">
        <v>939.59412234000001</v>
      </c>
      <c r="E302" s="84">
        <v>217.41433203</v>
      </c>
      <c r="F302" s="84">
        <v>217.41433203</v>
      </c>
    </row>
    <row r="303" spans="1:6" ht="12.75" customHeight="1" x14ac:dyDescent="0.2">
      <c r="A303" s="83" t="s">
        <v>160</v>
      </c>
      <c r="B303" s="83">
        <v>1</v>
      </c>
      <c r="C303" s="84">
        <v>960.06653498000003</v>
      </c>
      <c r="D303" s="84">
        <v>946.97423646000004</v>
      </c>
      <c r="E303" s="84">
        <v>219.12202958</v>
      </c>
      <c r="F303" s="84">
        <v>219.12202958</v>
      </c>
    </row>
    <row r="304" spans="1:6" ht="12.75" customHeight="1" x14ac:dyDescent="0.2">
      <c r="A304" s="83" t="s">
        <v>160</v>
      </c>
      <c r="B304" s="83">
        <v>2</v>
      </c>
      <c r="C304" s="84">
        <v>986.82028733000004</v>
      </c>
      <c r="D304" s="84">
        <v>976.69116497000005</v>
      </c>
      <c r="E304" s="84">
        <v>225.99828178999999</v>
      </c>
      <c r="F304" s="84">
        <v>225.99828178999999</v>
      </c>
    </row>
    <row r="305" spans="1:6" ht="12.75" customHeight="1" x14ac:dyDescent="0.2">
      <c r="A305" s="83" t="s">
        <v>160</v>
      </c>
      <c r="B305" s="83">
        <v>3</v>
      </c>
      <c r="C305" s="84">
        <v>969.16038490000005</v>
      </c>
      <c r="D305" s="84">
        <v>964.31876749000003</v>
      </c>
      <c r="E305" s="84">
        <v>223.13541104000001</v>
      </c>
      <c r="F305" s="84">
        <v>223.13541104000001</v>
      </c>
    </row>
    <row r="306" spans="1:6" ht="12.75" customHeight="1" x14ac:dyDescent="0.2">
      <c r="A306" s="83" t="s">
        <v>160</v>
      </c>
      <c r="B306" s="83">
        <v>4</v>
      </c>
      <c r="C306" s="84">
        <v>967.16196241</v>
      </c>
      <c r="D306" s="84">
        <v>958.33184855000002</v>
      </c>
      <c r="E306" s="84">
        <v>221.75008736999999</v>
      </c>
      <c r="F306" s="84">
        <v>221.75008736999999</v>
      </c>
    </row>
    <row r="307" spans="1:6" ht="12.75" customHeight="1" x14ac:dyDescent="0.2">
      <c r="A307" s="83" t="s">
        <v>160</v>
      </c>
      <c r="B307" s="83">
        <v>5</v>
      </c>
      <c r="C307" s="84">
        <v>963.00723332999996</v>
      </c>
      <c r="D307" s="84">
        <v>953.76848451000001</v>
      </c>
      <c r="E307" s="84">
        <v>220.69416256</v>
      </c>
      <c r="F307" s="84">
        <v>220.69416256</v>
      </c>
    </row>
    <row r="308" spans="1:6" ht="12.75" customHeight="1" x14ac:dyDescent="0.2">
      <c r="A308" s="83" t="s">
        <v>160</v>
      </c>
      <c r="B308" s="83">
        <v>6</v>
      </c>
      <c r="C308" s="84">
        <v>968.51630909999994</v>
      </c>
      <c r="D308" s="84">
        <v>961.84833420999996</v>
      </c>
      <c r="E308" s="84">
        <v>222.56377315</v>
      </c>
      <c r="F308" s="84">
        <v>222.56377315</v>
      </c>
    </row>
    <row r="309" spans="1:6" ht="12.75" customHeight="1" x14ac:dyDescent="0.2">
      <c r="A309" s="83" t="s">
        <v>160</v>
      </c>
      <c r="B309" s="83">
        <v>7</v>
      </c>
      <c r="C309" s="84">
        <v>954.50551966</v>
      </c>
      <c r="D309" s="84">
        <v>951.27671442999997</v>
      </c>
      <c r="E309" s="84">
        <v>220.11758750999999</v>
      </c>
      <c r="F309" s="84">
        <v>220.11758750999999</v>
      </c>
    </row>
    <row r="310" spans="1:6" ht="12.75" customHeight="1" x14ac:dyDescent="0.2">
      <c r="A310" s="83" t="s">
        <v>160</v>
      </c>
      <c r="B310" s="83">
        <v>8</v>
      </c>
      <c r="C310" s="84">
        <v>906.69117642000003</v>
      </c>
      <c r="D310" s="84">
        <v>903.13650691999999</v>
      </c>
      <c r="E310" s="84">
        <v>208.97834044999999</v>
      </c>
      <c r="F310" s="84">
        <v>208.97834044999999</v>
      </c>
    </row>
    <row r="311" spans="1:6" ht="12.75" customHeight="1" x14ac:dyDescent="0.2">
      <c r="A311" s="83" t="s">
        <v>160</v>
      </c>
      <c r="B311" s="83">
        <v>9</v>
      </c>
      <c r="C311" s="84">
        <v>880.72333839999999</v>
      </c>
      <c r="D311" s="84">
        <v>875.18852024</v>
      </c>
      <c r="E311" s="84">
        <v>202.51140679</v>
      </c>
      <c r="F311" s="84">
        <v>202.51140679</v>
      </c>
    </row>
    <row r="312" spans="1:6" ht="12.75" customHeight="1" x14ac:dyDescent="0.2">
      <c r="A312" s="83" t="s">
        <v>160</v>
      </c>
      <c r="B312" s="83">
        <v>10</v>
      </c>
      <c r="C312" s="84">
        <v>861.03656386</v>
      </c>
      <c r="D312" s="84">
        <v>857.13267929999995</v>
      </c>
      <c r="E312" s="84">
        <v>198.33343409</v>
      </c>
      <c r="F312" s="84">
        <v>198.33343409</v>
      </c>
    </row>
    <row r="313" spans="1:6" ht="12.75" customHeight="1" x14ac:dyDescent="0.2">
      <c r="A313" s="83" t="s">
        <v>160</v>
      </c>
      <c r="B313" s="83">
        <v>11</v>
      </c>
      <c r="C313" s="84">
        <v>836.59687312999995</v>
      </c>
      <c r="D313" s="84">
        <v>832.76280248</v>
      </c>
      <c r="E313" s="84">
        <v>192.69444555000001</v>
      </c>
      <c r="F313" s="84">
        <v>192.69444555000001</v>
      </c>
    </row>
    <row r="314" spans="1:6" ht="12.75" customHeight="1" x14ac:dyDescent="0.2">
      <c r="A314" s="83" t="s">
        <v>160</v>
      </c>
      <c r="B314" s="83">
        <v>12</v>
      </c>
      <c r="C314" s="84">
        <v>845.48062215000004</v>
      </c>
      <c r="D314" s="84">
        <v>842.11242922999998</v>
      </c>
      <c r="E314" s="84">
        <v>194.85787207999999</v>
      </c>
      <c r="F314" s="84">
        <v>194.85787207999999</v>
      </c>
    </row>
    <row r="315" spans="1:6" ht="12.75" customHeight="1" x14ac:dyDescent="0.2">
      <c r="A315" s="83" t="s">
        <v>160</v>
      </c>
      <c r="B315" s="83">
        <v>13</v>
      </c>
      <c r="C315" s="84">
        <v>848.61864529000002</v>
      </c>
      <c r="D315" s="84">
        <v>846.69339814</v>
      </c>
      <c r="E315" s="84">
        <v>195.91787051</v>
      </c>
      <c r="F315" s="84">
        <v>195.91787051</v>
      </c>
    </row>
    <row r="316" spans="1:6" ht="12.75" customHeight="1" x14ac:dyDescent="0.2">
      <c r="A316" s="83" t="s">
        <v>160</v>
      </c>
      <c r="B316" s="83">
        <v>14</v>
      </c>
      <c r="C316" s="84">
        <v>865.19797818999996</v>
      </c>
      <c r="D316" s="84">
        <v>853.08168966000005</v>
      </c>
      <c r="E316" s="84">
        <v>197.39606849</v>
      </c>
      <c r="F316" s="84">
        <v>197.39606849</v>
      </c>
    </row>
    <row r="317" spans="1:6" ht="12.75" customHeight="1" x14ac:dyDescent="0.2">
      <c r="A317" s="83" t="s">
        <v>160</v>
      </c>
      <c r="B317" s="83">
        <v>15</v>
      </c>
      <c r="C317" s="84">
        <v>873.54659670000001</v>
      </c>
      <c r="D317" s="84">
        <v>858.56984418000002</v>
      </c>
      <c r="E317" s="84">
        <v>198.66598218999999</v>
      </c>
      <c r="F317" s="84">
        <v>198.66598218999999</v>
      </c>
    </row>
    <row r="318" spans="1:6" ht="12.75" customHeight="1" x14ac:dyDescent="0.2">
      <c r="A318" s="83" t="s">
        <v>160</v>
      </c>
      <c r="B318" s="83">
        <v>16</v>
      </c>
      <c r="C318" s="84">
        <v>878.39880104999997</v>
      </c>
      <c r="D318" s="84">
        <v>869.01988152000001</v>
      </c>
      <c r="E318" s="84">
        <v>201.08403465999999</v>
      </c>
      <c r="F318" s="84">
        <v>201.08403465999999</v>
      </c>
    </row>
    <row r="319" spans="1:6" ht="12.75" customHeight="1" x14ac:dyDescent="0.2">
      <c r="A319" s="83" t="s">
        <v>160</v>
      </c>
      <c r="B319" s="83">
        <v>17</v>
      </c>
      <c r="C319" s="84">
        <v>870.11125890999995</v>
      </c>
      <c r="D319" s="84">
        <v>861.05342309000002</v>
      </c>
      <c r="E319" s="84">
        <v>199.24066187</v>
      </c>
      <c r="F319" s="84">
        <v>199.24066187</v>
      </c>
    </row>
    <row r="320" spans="1:6" ht="12.75" customHeight="1" x14ac:dyDescent="0.2">
      <c r="A320" s="83" t="s">
        <v>160</v>
      </c>
      <c r="B320" s="83">
        <v>18</v>
      </c>
      <c r="C320" s="84">
        <v>868.70427197000004</v>
      </c>
      <c r="D320" s="84">
        <v>864.35140616000001</v>
      </c>
      <c r="E320" s="84">
        <v>200.00378796000001</v>
      </c>
      <c r="F320" s="84">
        <v>200.00378796000001</v>
      </c>
    </row>
    <row r="321" spans="1:6" ht="12.75" customHeight="1" x14ac:dyDescent="0.2">
      <c r="A321" s="83" t="s">
        <v>160</v>
      </c>
      <c r="B321" s="83">
        <v>19</v>
      </c>
      <c r="C321" s="84">
        <v>859.52982878</v>
      </c>
      <c r="D321" s="84">
        <v>852.47012338000002</v>
      </c>
      <c r="E321" s="84">
        <v>197.2545571</v>
      </c>
      <c r="F321" s="84">
        <v>197.2545571</v>
      </c>
    </row>
    <row r="322" spans="1:6" ht="12.75" customHeight="1" x14ac:dyDescent="0.2">
      <c r="A322" s="83" t="s">
        <v>160</v>
      </c>
      <c r="B322" s="83">
        <v>20</v>
      </c>
      <c r="C322" s="84">
        <v>852.56578564999995</v>
      </c>
      <c r="D322" s="84">
        <v>845.18034810999995</v>
      </c>
      <c r="E322" s="84">
        <v>195.56776321000001</v>
      </c>
      <c r="F322" s="84">
        <v>195.56776321000001</v>
      </c>
    </row>
    <row r="323" spans="1:6" ht="12.75" customHeight="1" x14ac:dyDescent="0.2">
      <c r="A323" s="83" t="s">
        <v>160</v>
      </c>
      <c r="B323" s="83">
        <v>21</v>
      </c>
      <c r="C323" s="84">
        <v>845.60765769</v>
      </c>
      <c r="D323" s="84">
        <v>836.52237308999997</v>
      </c>
      <c r="E323" s="84">
        <v>193.56437918</v>
      </c>
      <c r="F323" s="84">
        <v>193.56437918</v>
      </c>
    </row>
    <row r="324" spans="1:6" ht="12.75" customHeight="1" x14ac:dyDescent="0.2">
      <c r="A324" s="83" t="s">
        <v>160</v>
      </c>
      <c r="B324" s="83">
        <v>22</v>
      </c>
      <c r="C324" s="84">
        <v>855.91590488999998</v>
      </c>
      <c r="D324" s="84">
        <v>846.77372595999998</v>
      </c>
      <c r="E324" s="84">
        <v>195.93645770000001</v>
      </c>
      <c r="F324" s="84">
        <v>195.93645770000001</v>
      </c>
    </row>
    <row r="325" spans="1:6" ht="12.75" customHeight="1" x14ac:dyDescent="0.2">
      <c r="A325" s="83" t="s">
        <v>160</v>
      </c>
      <c r="B325" s="83">
        <v>23</v>
      </c>
      <c r="C325" s="84">
        <v>864.67174752999995</v>
      </c>
      <c r="D325" s="84">
        <v>851.05445612999995</v>
      </c>
      <c r="E325" s="84">
        <v>196.92698336999999</v>
      </c>
      <c r="F325" s="84">
        <v>196.92698336999999</v>
      </c>
    </row>
    <row r="326" spans="1:6" ht="12.75" customHeight="1" x14ac:dyDescent="0.2">
      <c r="A326" s="83" t="s">
        <v>160</v>
      </c>
      <c r="B326" s="83">
        <v>24</v>
      </c>
      <c r="C326" s="84">
        <v>887.95137041999999</v>
      </c>
      <c r="D326" s="84">
        <v>871.67993662000003</v>
      </c>
      <c r="E326" s="84">
        <v>201.69954948</v>
      </c>
      <c r="F326" s="84">
        <v>201.69954948</v>
      </c>
    </row>
    <row r="327" spans="1:6" ht="12.75" customHeight="1" x14ac:dyDescent="0.2">
      <c r="A327" s="83" t="s">
        <v>161</v>
      </c>
      <c r="B327" s="83">
        <v>1</v>
      </c>
      <c r="C327" s="84">
        <v>957.93462211999997</v>
      </c>
      <c r="D327" s="84">
        <v>948.91379269000004</v>
      </c>
      <c r="E327" s="84">
        <v>219.57082689999999</v>
      </c>
      <c r="F327" s="84">
        <v>219.57082689999999</v>
      </c>
    </row>
    <row r="328" spans="1:6" ht="12.75" customHeight="1" x14ac:dyDescent="0.2">
      <c r="A328" s="83" t="s">
        <v>161</v>
      </c>
      <c r="B328" s="83">
        <v>2</v>
      </c>
      <c r="C328" s="84">
        <v>1004.12993069</v>
      </c>
      <c r="D328" s="84">
        <v>994.08604473000003</v>
      </c>
      <c r="E328" s="84">
        <v>230.02331353</v>
      </c>
      <c r="F328" s="84">
        <v>230.02331353</v>
      </c>
    </row>
    <row r="329" spans="1:6" ht="12.75" customHeight="1" x14ac:dyDescent="0.2">
      <c r="A329" s="83" t="s">
        <v>161</v>
      </c>
      <c r="B329" s="83">
        <v>3</v>
      </c>
      <c r="C329" s="84">
        <v>1021.1316842700001</v>
      </c>
      <c r="D329" s="84">
        <v>1010.14555589</v>
      </c>
      <c r="E329" s="84">
        <v>233.73935198999999</v>
      </c>
      <c r="F329" s="84">
        <v>233.73935198999999</v>
      </c>
    </row>
    <row r="330" spans="1:6" ht="12.75" customHeight="1" x14ac:dyDescent="0.2">
      <c r="A330" s="83" t="s">
        <v>161</v>
      </c>
      <c r="B330" s="83">
        <v>4</v>
      </c>
      <c r="C330" s="84">
        <v>1017.89789947</v>
      </c>
      <c r="D330" s="84">
        <v>1000.26970462</v>
      </c>
      <c r="E330" s="84">
        <v>231.45416144000001</v>
      </c>
      <c r="F330" s="84">
        <v>231.45416144000001</v>
      </c>
    </row>
    <row r="331" spans="1:6" ht="12.75" customHeight="1" x14ac:dyDescent="0.2">
      <c r="A331" s="83" t="s">
        <v>161</v>
      </c>
      <c r="B331" s="83">
        <v>5</v>
      </c>
      <c r="C331" s="84">
        <v>1001.96147117</v>
      </c>
      <c r="D331" s="84">
        <v>996.19069837999996</v>
      </c>
      <c r="E331" s="84">
        <v>230.51031302999999</v>
      </c>
      <c r="F331" s="84">
        <v>230.51031302999999</v>
      </c>
    </row>
    <row r="332" spans="1:6" ht="12.75" customHeight="1" x14ac:dyDescent="0.2">
      <c r="A332" s="83" t="s">
        <v>161</v>
      </c>
      <c r="B332" s="83">
        <v>6</v>
      </c>
      <c r="C332" s="84">
        <v>1008.62917326</v>
      </c>
      <c r="D332" s="84">
        <v>1000.52981124</v>
      </c>
      <c r="E332" s="84">
        <v>231.51434796999999</v>
      </c>
      <c r="F332" s="84">
        <v>231.51434796999999</v>
      </c>
    </row>
    <row r="333" spans="1:6" ht="12.75" customHeight="1" x14ac:dyDescent="0.2">
      <c r="A333" s="83" t="s">
        <v>161</v>
      </c>
      <c r="B333" s="83">
        <v>7</v>
      </c>
      <c r="C333" s="84">
        <v>970.75755168000001</v>
      </c>
      <c r="D333" s="84">
        <v>961.13121391000004</v>
      </c>
      <c r="E333" s="84">
        <v>222.39783743000001</v>
      </c>
      <c r="F333" s="84">
        <v>222.39783743000001</v>
      </c>
    </row>
    <row r="334" spans="1:6" ht="12.75" customHeight="1" x14ac:dyDescent="0.2">
      <c r="A334" s="83" t="s">
        <v>161</v>
      </c>
      <c r="B334" s="83">
        <v>8</v>
      </c>
      <c r="C334" s="84">
        <v>917.72663525999997</v>
      </c>
      <c r="D334" s="84">
        <v>902.34790307000003</v>
      </c>
      <c r="E334" s="84">
        <v>208.79586402000001</v>
      </c>
      <c r="F334" s="84">
        <v>208.79586402000001</v>
      </c>
    </row>
    <row r="335" spans="1:6" ht="12.75" customHeight="1" x14ac:dyDescent="0.2">
      <c r="A335" s="83" t="s">
        <v>161</v>
      </c>
      <c r="B335" s="83">
        <v>9</v>
      </c>
      <c r="C335" s="84">
        <v>891.75184382999998</v>
      </c>
      <c r="D335" s="84">
        <v>877.62961941000003</v>
      </c>
      <c r="E335" s="84">
        <v>203.07625701000001</v>
      </c>
      <c r="F335" s="84">
        <v>203.07625701000001</v>
      </c>
    </row>
    <row r="336" spans="1:6" ht="12.75" customHeight="1" x14ac:dyDescent="0.2">
      <c r="A336" s="83" t="s">
        <v>161</v>
      </c>
      <c r="B336" s="83">
        <v>10</v>
      </c>
      <c r="C336" s="84">
        <v>872.26161774000002</v>
      </c>
      <c r="D336" s="84">
        <v>855.67781021999997</v>
      </c>
      <c r="E336" s="84">
        <v>197.99678938</v>
      </c>
      <c r="F336" s="84">
        <v>197.99678938</v>
      </c>
    </row>
    <row r="337" spans="1:6" ht="12.75" customHeight="1" x14ac:dyDescent="0.2">
      <c r="A337" s="83" t="s">
        <v>161</v>
      </c>
      <c r="B337" s="83">
        <v>11</v>
      </c>
      <c r="C337" s="84">
        <v>836.37937767999995</v>
      </c>
      <c r="D337" s="84">
        <v>819.54874452000001</v>
      </c>
      <c r="E337" s="84">
        <v>189.6368215</v>
      </c>
      <c r="F337" s="84">
        <v>189.6368215</v>
      </c>
    </row>
    <row r="338" spans="1:6" ht="12.75" customHeight="1" x14ac:dyDescent="0.2">
      <c r="A338" s="83" t="s">
        <v>161</v>
      </c>
      <c r="B338" s="83">
        <v>12</v>
      </c>
      <c r="C338" s="84">
        <v>849.56150836999996</v>
      </c>
      <c r="D338" s="84">
        <v>833.952403</v>
      </c>
      <c r="E338" s="84">
        <v>192.96970930000001</v>
      </c>
      <c r="F338" s="84">
        <v>192.96970930000001</v>
      </c>
    </row>
    <row r="339" spans="1:6" ht="12.75" customHeight="1" x14ac:dyDescent="0.2">
      <c r="A339" s="83" t="s">
        <v>161</v>
      </c>
      <c r="B339" s="83">
        <v>13</v>
      </c>
      <c r="C339" s="84">
        <v>877.32730961000004</v>
      </c>
      <c r="D339" s="84">
        <v>862.50533249</v>
      </c>
      <c r="E339" s="84">
        <v>199.57662173</v>
      </c>
      <c r="F339" s="84">
        <v>199.57662173</v>
      </c>
    </row>
    <row r="340" spans="1:6" ht="12.75" customHeight="1" x14ac:dyDescent="0.2">
      <c r="A340" s="83" t="s">
        <v>161</v>
      </c>
      <c r="B340" s="83">
        <v>14</v>
      </c>
      <c r="C340" s="84">
        <v>887.55654175999996</v>
      </c>
      <c r="D340" s="84">
        <v>873.21346033999998</v>
      </c>
      <c r="E340" s="84">
        <v>202.05439422000001</v>
      </c>
      <c r="F340" s="84">
        <v>202.05439422000001</v>
      </c>
    </row>
    <row r="341" spans="1:6" ht="12.75" customHeight="1" x14ac:dyDescent="0.2">
      <c r="A341" s="83" t="s">
        <v>161</v>
      </c>
      <c r="B341" s="83">
        <v>15</v>
      </c>
      <c r="C341" s="84">
        <v>903.49710513000002</v>
      </c>
      <c r="D341" s="84">
        <v>888.68629466000004</v>
      </c>
      <c r="E341" s="84">
        <v>205.63468048999999</v>
      </c>
      <c r="F341" s="84">
        <v>205.63468048999999</v>
      </c>
    </row>
    <row r="342" spans="1:6" ht="12.75" customHeight="1" x14ac:dyDescent="0.2">
      <c r="A342" s="83" t="s">
        <v>161</v>
      </c>
      <c r="B342" s="83">
        <v>16</v>
      </c>
      <c r="C342" s="84">
        <v>920.47849008000003</v>
      </c>
      <c r="D342" s="84">
        <v>898.88619915000004</v>
      </c>
      <c r="E342" s="84">
        <v>207.99485428</v>
      </c>
      <c r="F342" s="84">
        <v>207.99485428</v>
      </c>
    </row>
    <row r="343" spans="1:6" ht="12.75" customHeight="1" x14ac:dyDescent="0.2">
      <c r="A343" s="83" t="s">
        <v>161</v>
      </c>
      <c r="B343" s="83">
        <v>17</v>
      </c>
      <c r="C343" s="84">
        <v>919.53113060999999</v>
      </c>
      <c r="D343" s="84">
        <v>898.93844323999997</v>
      </c>
      <c r="E343" s="84">
        <v>208.00694313</v>
      </c>
      <c r="F343" s="84">
        <v>208.00694313</v>
      </c>
    </row>
    <row r="344" spans="1:6" ht="12.75" customHeight="1" x14ac:dyDescent="0.2">
      <c r="A344" s="83" t="s">
        <v>161</v>
      </c>
      <c r="B344" s="83">
        <v>18</v>
      </c>
      <c r="C344" s="84">
        <v>933.88094863000003</v>
      </c>
      <c r="D344" s="84">
        <v>915.38955414999998</v>
      </c>
      <c r="E344" s="84">
        <v>211.81359454</v>
      </c>
      <c r="F344" s="84">
        <v>211.81359454</v>
      </c>
    </row>
    <row r="345" spans="1:6" ht="12.75" customHeight="1" x14ac:dyDescent="0.2">
      <c r="A345" s="83" t="s">
        <v>161</v>
      </c>
      <c r="B345" s="83">
        <v>19</v>
      </c>
      <c r="C345" s="84">
        <v>913.95596835000003</v>
      </c>
      <c r="D345" s="84">
        <v>898.43966991000002</v>
      </c>
      <c r="E345" s="84">
        <v>207.89153110000001</v>
      </c>
      <c r="F345" s="84">
        <v>207.89153110000001</v>
      </c>
    </row>
    <row r="346" spans="1:6" ht="12.75" customHeight="1" x14ac:dyDescent="0.2">
      <c r="A346" s="83" t="s">
        <v>161</v>
      </c>
      <c r="B346" s="83">
        <v>20</v>
      </c>
      <c r="C346" s="84">
        <v>894.12181607000002</v>
      </c>
      <c r="D346" s="84">
        <v>874.21937032000005</v>
      </c>
      <c r="E346" s="84">
        <v>202.28715349000001</v>
      </c>
      <c r="F346" s="84">
        <v>202.28715349000001</v>
      </c>
    </row>
    <row r="347" spans="1:6" ht="12.75" customHeight="1" x14ac:dyDescent="0.2">
      <c r="A347" s="83" t="s">
        <v>161</v>
      </c>
      <c r="B347" s="83">
        <v>21</v>
      </c>
      <c r="C347" s="84">
        <v>868.13546198999995</v>
      </c>
      <c r="D347" s="84">
        <v>860.03223591999995</v>
      </c>
      <c r="E347" s="84">
        <v>199.00436758000001</v>
      </c>
      <c r="F347" s="84">
        <v>199.00436758000001</v>
      </c>
    </row>
    <row r="348" spans="1:6" ht="12.75" customHeight="1" x14ac:dyDescent="0.2">
      <c r="A348" s="83" t="s">
        <v>161</v>
      </c>
      <c r="B348" s="83">
        <v>22</v>
      </c>
      <c r="C348" s="84">
        <v>869.17999887999997</v>
      </c>
      <c r="D348" s="84">
        <v>860.99139703000003</v>
      </c>
      <c r="E348" s="84">
        <v>199.22630955</v>
      </c>
      <c r="F348" s="84">
        <v>199.22630955</v>
      </c>
    </row>
    <row r="349" spans="1:6" ht="12.75" customHeight="1" x14ac:dyDescent="0.2">
      <c r="A349" s="83" t="s">
        <v>161</v>
      </c>
      <c r="B349" s="83">
        <v>23</v>
      </c>
      <c r="C349" s="84">
        <v>883.5689691</v>
      </c>
      <c r="D349" s="84">
        <v>877.05943428</v>
      </c>
      <c r="E349" s="84">
        <v>202.94432087000001</v>
      </c>
      <c r="F349" s="84">
        <v>202.94432087000001</v>
      </c>
    </row>
    <row r="350" spans="1:6" ht="12.75" customHeight="1" x14ac:dyDescent="0.2">
      <c r="A350" s="83" t="s">
        <v>161</v>
      </c>
      <c r="B350" s="83">
        <v>24</v>
      </c>
      <c r="C350" s="84">
        <v>923.88996453000004</v>
      </c>
      <c r="D350" s="84">
        <v>915.63988842000003</v>
      </c>
      <c r="E350" s="84">
        <v>211.87151983000001</v>
      </c>
      <c r="F350" s="84">
        <v>211.87151983000001</v>
      </c>
    </row>
    <row r="351" spans="1:6" ht="12.75" customHeight="1" x14ac:dyDescent="0.2">
      <c r="A351" s="83" t="s">
        <v>162</v>
      </c>
      <c r="B351" s="83">
        <v>1</v>
      </c>
      <c r="C351" s="84">
        <v>950.71657540000001</v>
      </c>
      <c r="D351" s="84">
        <v>944.98662308999997</v>
      </c>
      <c r="E351" s="84">
        <v>218.66211224</v>
      </c>
      <c r="F351" s="84">
        <v>218.66211224</v>
      </c>
    </row>
    <row r="352" spans="1:6" ht="12.75" customHeight="1" x14ac:dyDescent="0.2">
      <c r="A352" s="83" t="s">
        <v>162</v>
      </c>
      <c r="B352" s="83">
        <v>2</v>
      </c>
      <c r="C352" s="84">
        <v>971.85360979999996</v>
      </c>
      <c r="D352" s="84">
        <v>962.85425468000005</v>
      </c>
      <c r="E352" s="84">
        <v>222.79653485</v>
      </c>
      <c r="F352" s="84">
        <v>222.79653485</v>
      </c>
    </row>
    <row r="353" spans="1:6" ht="12.75" customHeight="1" x14ac:dyDescent="0.2">
      <c r="A353" s="83" t="s">
        <v>162</v>
      </c>
      <c r="B353" s="83">
        <v>3</v>
      </c>
      <c r="C353" s="84">
        <v>994.51295328000003</v>
      </c>
      <c r="D353" s="84">
        <v>983.97336209000002</v>
      </c>
      <c r="E353" s="84">
        <v>227.68332215999999</v>
      </c>
      <c r="F353" s="84">
        <v>227.68332215999999</v>
      </c>
    </row>
    <row r="354" spans="1:6" ht="12.75" customHeight="1" x14ac:dyDescent="0.2">
      <c r="A354" s="83" t="s">
        <v>162</v>
      </c>
      <c r="B354" s="83">
        <v>4</v>
      </c>
      <c r="C354" s="84">
        <v>996.17514538</v>
      </c>
      <c r="D354" s="84">
        <v>993.36287809999999</v>
      </c>
      <c r="E354" s="84">
        <v>229.85597874000001</v>
      </c>
      <c r="F354" s="84">
        <v>229.85597874000001</v>
      </c>
    </row>
    <row r="355" spans="1:6" ht="12.75" customHeight="1" x14ac:dyDescent="0.2">
      <c r="A355" s="83" t="s">
        <v>162</v>
      </c>
      <c r="B355" s="83">
        <v>5</v>
      </c>
      <c r="C355" s="84">
        <v>1015.14601326</v>
      </c>
      <c r="D355" s="84">
        <v>1007.10677308</v>
      </c>
      <c r="E355" s="84">
        <v>233.03620269999999</v>
      </c>
      <c r="F355" s="84">
        <v>233.03620269999999</v>
      </c>
    </row>
    <row r="356" spans="1:6" ht="12.75" customHeight="1" x14ac:dyDescent="0.2">
      <c r="A356" s="83" t="s">
        <v>162</v>
      </c>
      <c r="B356" s="83">
        <v>6</v>
      </c>
      <c r="C356" s="84">
        <v>994.40522447000001</v>
      </c>
      <c r="D356" s="84">
        <v>986.11578238000004</v>
      </c>
      <c r="E356" s="84">
        <v>228.17906055</v>
      </c>
      <c r="F356" s="84">
        <v>228.17906055</v>
      </c>
    </row>
    <row r="357" spans="1:6" ht="12.75" customHeight="1" x14ac:dyDescent="0.2">
      <c r="A357" s="83" t="s">
        <v>162</v>
      </c>
      <c r="B357" s="83">
        <v>7</v>
      </c>
      <c r="C357" s="84">
        <v>943.24925683000004</v>
      </c>
      <c r="D357" s="84">
        <v>935.12842006999995</v>
      </c>
      <c r="E357" s="84">
        <v>216.38100535000001</v>
      </c>
      <c r="F357" s="84">
        <v>216.38100535000001</v>
      </c>
    </row>
    <row r="358" spans="1:6" ht="12.75" customHeight="1" x14ac:dyDescent="0.2">
      <c r="A358" s="83" t="s">
        <v>162</v>
      </c>
      <c r="B358" s="83">
        <v>8</v>
      </c>
      <c r="C358" s="84">
        <v>880.00067436999996</v>
      </c>
      <c r="D358" s="84">
        <v>874.11986708999996</v>
      </c>
      <c r="E358" s="84">
        <v>202.26412927000001</v>
      </c>
      <c r="F358" s="84">
        <v>202.26412927000001</v>
      </c>
    </row>
    <row r="359" spans="1:6" ht="12.75" customHeight="1" x14ac:dyDescent="0.2">
      <c r="A359" s="83" t="s">
        <v>162</v>
      </c>
      <c r="B359" s="83">
        <v>9</v>
      </c>
      <c r="C359" s="84">
        <v>850.05964876999997</v>
      </c>
      <c r="D359" s="84">
        <v>837.93220022000003</v>
      </c>
      <c r="E359" s="84">
        <v>193.89060155999999</v>
      </c>
      <c r="F359" s="84">
        <v>193.89060155999999</v>
      </c>
    </row>
    <row r="360" spans="1:6" ht="12.75" customHeight="1" x14ac:dyDescent="0.2">
      <c r="A360" s="83" t="s">
        <v>162</v>
      </c>
      <c r="B360" s="83">
        <v>10</v>
      </c>
      <c r="C360" s="84">
        <v>824.70261865999998</v>
      </c>
      <c r="D360" s="84">
        <v>814.09819116000006</v>
      </c>
      <c r="E360" s="84">
        <v>188.37560839</v>
      </c>
      <c r="F360" s="84">
        <v>188.37560839</v>
      </c>
    </row>
    <row r="361" spans="1:6" ht="12.75" customHeight="1" x14ac:dyDescent="0.2">
      <c r="A361" s="83" t="s">
        <v>162</v>
      </c>
      <c r="B361" s="83">
        <v>11</v>
      </c>
      <c r="C361" s="84">
        <v>813.39866984000003</v>
      </c>
      <c r="D361" s="84">
        <v>799.72207797999999</v>
      </c>
      <c r="E361" s="84">
        <v>185.04909434999999</v>
      </c>
      <c r="F361" s="84">
        <v>185.04909434999999</v>
      </c>
    </row>
    <row r="362" spans="1:6" ht="12.75" customHeight="1" x14ac:dyDescent="0.2">
      <c r="A362" s="83" t="s">
        <v>162</v>
      </c>
      <c r="B362" s="83">
        <v>12</v>
      </c>
      <c r="C362" s="84">
        <v>818.23822472999996</v>
      </c>
      <c r="D362" s="84">
        <v>813.24235987999998</v>
      </c>
      <c r="E362" s="84">
        <v>188.17757609</v>
      </c>
      <c r="F362" s="84">
        <v>188.17757609</v>
      </c>
    </row>
    <row r="363" spans="1:6" ht="12.75" customHeight="1" x14ac:dyDescent="0.2">
      <c r="A363" s="83" t="s">
        <v>162</v>
      </c>
      <c r="B363" s="83">
        <v>13</v>
      </c>
      <c r="C363" s="84">
        <v>852.24887859</v>
      </c>
      <c r="D363" s="84">
        <v>843.77241321999998</v>
      </c>
      <c r="E363" s="84">
        <v>195.24197869</v>
      </c>
      <c r="F363" s="84">
        <v>195.24197869</v>
      </c>
    </row>
    <row r="364" spans="1:6" ht="12.75" customHeight="1" x14ac:dyDescent="0.2">
      <c r="A364" s="83" t="s">
        <v>162</v>
      </c>
      <c r="B364" s="83">
        <v>14</v>
      </c>
      <c r="C364" s="84">
        <v>855.37822630000005</v>
      </c>
      <c r="D364" s="84">
        <v>850.01853926000001</v>
      </c>
      <c r="E364" s="84">
        <v>196.68728075000001</v>
      </c>
      <c r="F364" s="84">
        <v>196.68728075000001</v>
      </c>
    </row>
    <row r="365" spans="1:6" ht="12.75" customHeight="1" x14ac:dyDescent="0.2">
      <c r="A365" s="83" t="s">
        <v>162</v>
      </c>
      <c r="B365" s="83">
        <v>15</v>
      </c>
      <c r="C365" s="84">
        <v>869.18081221</v>
      </c>
      <c r="D365" s="84">
        <v>861.45662130999995</v>
      </c>
      <c r="E365" s="84">
        <v>199.33395861</v>
      </c>
      <c r="F365" s="84">
        <v>199.33395861</v>
      </c>
    </row>
    <row r="366" spans="1:6" ht="12.75" customHeight="1" x14ac:dyDescent="0.2">
      <c r="A366" s="83" t="s">
        <v>162</v>
      </c>
      <c r="B366" s="83">
        <v>16</v>
      </c>
      <c r="C366" s="84">
        <v>885.01010169000006</v>
      </c>
      <c r="D366" s="84">
        <v>876.60272433</v>
      </c>
      <c r="E366" s="84">
        <v>202.83864195999999</v>
      </c>
      <c r="F366" s="84">
        <v>202.83864195999999</v>
      </c>
    </row>
    <row r="367" spans="1:6" ht="12.75" customHeight="1" x14ac:dyDescent="0.2">
      <c r="A367" s="83" t="s">
        <v>162</v>
      </c>
      <c r="B367" s="83">
        <v>17</v>
      </c>
      <c r="C367" s="84">
        <v>880.77997562999997</v>
      </c>
      <c r="D367" s="84">
        <v>875.29107044</v>
      </c>
      <c r="E367" s="84">
        <v>202.53513606000001</v>
      </c>
      <c r="F367" s="84">
        <v>202.53513606000001</v>
      </c>
    </row>
    <row r="368" spans="1:6" ht="12.75" customHeight="1" x14ac:dyDescent="0.2">
      <c r="A368" s="83" t="s">
        <v>162</v>
      </c>
      <c r="B368" s="83">
        <v>18</v>
      </c>
      <c r="C368" s="84">
        <v>895.04344775000004</v>
      </c>
      <c r="D368" s="84">
        <v>885.32116816999996</v>
      </c>
      <c r="E368" s="84">
        <v>204.85601797000001</v>
      </c>
      <c r="F368" s="84">
        <v>204.85601797000001</v>
      </c>
    </row>
    <row r="369" spans="1:6" ht="12.75" customHeight="1" x14ac:dyDescent="0.2">
      <c r="A369" s="83" t="s">
        <v>162</v>
      </c>
      <c r="B369" s="83">
        <v>19</v>
      </c>
      <c r="C369" s="84">
        <v>881.70948903999999</v>
      </c>
      <c r="D369" s="84">
        <v>870.40048569999999</v>
      </c>
      <c r="E369" s="84">
        <v>201.40349508</v>
      </c>
      <c r="F369" s="84">
        <v>201.40349508</v>
      </c>
    </row>
    <row r="370" spans="1:6" ht="12.75" customHeight="1" x14ac:dyDescent="0.2">
      <c r="A370" s="83" t="s">
        <v>162</v>
      </c>
      <c r="B370" s="83">
        <v>20</v>
      </c>
      <c r="C370" s="84">
        <v>933.35242113000004</v>
      </c>
      <c r="D370" s="84">
        <v>861.37733857000001</v>
      </c>
      <c r="E370" s="84">
        <v>199.31561324</v>
      </c>
      <c r="F370" s="84">
        <v>199.31561324</v>
      </c>
    </row>
    <row r="371" spans="1:6" ht="12.75" customHeight="1" x14ac:dyDescent="0.2">
      <c r="A371" s="83" t="s">
        <v>162</v>
      </c>
      <c r="B371" s="83">
        <v>21</v>
      </c>
      <c r="C371" s="84">
        <v>877.89059856999995</v>
      </c>
      <c r="D371" s="84">
        <v>877.89059856999995</v>
      </c>
      <c r="E371" s="84">
        <v>203.13664544</v>
      </c>
      <c r="F371" s="84">
        <v>203.13664544</v>
      </c>
    </row>
    <row r="372" spans="1:6" ht="12.75" customHeight="1" x14ac:dyDescent="0.2">
      <c r="A372" s="83" t="s">
        <v>162</v>
      </c>
      <c r="B372" s="83">
        <v>22</v>
      </c>
      <c r="C372" s="84">
        <v>1528.3041100299999</v>
      </c>
      <c r="D372" s="84">
        <v>879.27576485999998</v>
      </c>
      <c r="E372" s="84">
        <v>203.45716149</v>
      </c>
      <c r="F372" s="84">
        <v>203.45716149</v>
      </c>
    </row>
    <row r="373" spans="1:6" ht="12.75" customHeight="1" x14ac:dyDescent="0.2">
      <c r="A373" s="83" t="s">
        <v>162</v>
      </c>
      <c r="B373" s="83">
        <v>23</v>
      </c>
      <c r="C373" s="84">
        <v>902.43364615999997</v>
      </c>
      <c r="D373" s="84">
        <v>883.73549835999995</v>
      </c>
      <c r="E373" s="84">
        <v>204.48910705</v>
      </c>
      <c r="F373" s="84">
        <v>204.48910705</v>
      </c>
    </row>
    <row r="374" spans="1:6" ht="12.75" customHeight="1" x14ac:dyDescent="0.2">
      <c r="A374" s="83" t="s">
        <v>162</v>
      </c>
      <c r="B374" s="83">
        <v>24</v>
      </c>
      <c r="C374" s="84">
        <v>903.98287949999997</v>
      </c>
      <c r="D374" s="84">
        <v>896.27842129999999</v>
      </c>
      <c r="E374" s="84">
        <v>207.39143598999999</v>
      </c>
      <c r="F374" s="84">
        <v>207.39143598999999</v>
      </c>
    </row>
    <row r="375" spans="1:6" ht="12.75" customHeight="1" x14ac:dyDescent="0.2">
      <c r="A375" s="83" t="s">
        <v>163</v>
      </c>
      <c r="B375" s="83">
        <v>1</v>
      </c>
      <c r="C375" s="84">
        <v>907.43733940000004</v>
      </c>
      <c r="D375" s="84">
        <v>902.00288546000002</v>
      </c>
      <c r="E375" s="84">
        <v>208.71602978999999</v>
      </c>
      <c r="F375" s="84">
        <v>208.71602978999999</v>
      </c>
    </row>
    <row r="376" spans="1:6" ht="12.75" customHeight="1" x14ac:dyDescent="0.2">
      <c r="A376" s="83" t="s">
        <v>163</v>
      </c>
      <c r="B376" s="83">
        <v>2</v>
      </c>
      <c r="C376" s="84">
        <v>926.67237976000001</v>
      </c>
      <c r="D376" s="84">
        <v>917.78241691000005</v>
      </c>
      <c r="E376" s="84">
        <v>212.36728325000001</v>
      </c>
      <c r="F376" s="84">
        <v>212.36728325000001</v>
      </c>
    </row>
    <row r="377" spans="1:6" ht="12.75" customHeight="1" x14ac:dyDescent="0.2">
      <c r="A377" s="83" t="s">
        <v>163</v>
      </c>
      <c r="B377" s="83">
        <v>3</v>
      </c>
      <c r="C377" s="84">
        <v>957.01481078999996</v>
      </c>
      <c r="D377" s="84">
        <v>947.12976862999994</v>
      </c>
      <c r="E377" s="84">
        <v>219.15801844000001</v>
      </c>
      <c r="F377" s="84">
        <v>219.15801844000001</v>
      </c>
    </row>
    <row r="378" spans="1:6" ht="12.75" customHeight="1" x14ac:dyDescent="0.2">
      <c r="A378" s="83" t="s">
        <v>163</v>
      </c>
      <c r="B378" s="83">
        <v>4</v>
      </c>
      <c r="C378" s="84">
        <v>977.71990786000003</v>
      </c>
      <c r="D378" s="84">
        <v>967.15881701000001</v>
      </c>
      <c r="E378" s="84">
        <v>223.79257508000001</v>
      </c>
      <c r="F378" s="84">
        <v>223.79257508000001</v>
      </c>
    </row>
    <row r="379" spans="1:6" ht="12.75" customHeight="1" x14ac:dyDescent="0.2">
      <c r="A379" s="83" t="s">
        <v>163</v>
      </c>
      <c r="B379" s="83">
        <v>5</v>
      </c>
      <c r="C379" s="84">
        <v>980.84447845</v>
      </c>
      <c r="D379" s="84">
        <v>971.29951056000004</v>
      </c>
      <c r="E379" s="84">
        <v>224.75069741999999</v>
      </c>
      <c r="F379" s="84">
        <v>224.75069741999999</v>
      </c>
    </row>
    <row r="380" spans="1:6" ht="12.75" customHeight="1" x14ac:dyDescent="0.2">
      <c r="A380" s="83" t="s">
        <v>163</v>
      </c>
      <c r="B380" s="83">
        <v>6</v>
      </c>
      <c r="C380" s="84">
        <v>965.20614606000004</v>
      </c>
      <c r="D380" s="84">
        <v>955.72117546000004</v>
      </c>
      <c r="E380" s="84">
        <v>221.14599913999999</v>
      </c>
      <c r="F380" s="84">
        <v>221.14599913999999</v>
      </c>
    </row>
    <row r="381" spans="1:6" ht="12.75" customHeight="1" x14ac:dyDescent="0.2">
      <c r="A381" s="83" t="s">
        <v>163</v>
      </c>
      <c r="B381" s="83">
        <v>7</v>
      </c>
      <c r="C381" s="84">
        <v>916.08059428000001</v>
      </c>
      <c r="D381" s="84">
        <v>908.55836176000003</v>
      </c>
      <c r="E381" s="84">
        <v>210.23291295000001</v>
      </c>
      <c r="F381" s="84">
        <v>210.23291295000001</v>
      </c>
    </row>
    <row r="382" spans="1:6" ht="12.75" customHeight="1" x14ac:dyDescent="0.2">
      <c r="A382" s="83" t="s">
        <v>163</v>
      </c>
      <c r="B382" s="83">
        <v>8</v>
      </c>
      <c r="C382" s="84">
        <v>870.48804803999997</v>
      </c>
      <c r="D382" s="84">
        <v>855.20143839000002</v>
      </c>
      <c r="E382" s="84">
        <v>197.88656087000001</v>
      </c>
      <c r="F382" s="84">
        <v>197.88656087000001</v>
      </c>
    </row>
    <row r="383" spans="1:6" ht="12.75" customHeight="1" x14ac:dyDescent="0.2">
      <c r="A383" s="83" t="s">
        <v>163</v>
      </c>
      <c r="B383" s="83">
        <v>9</v>
      </c>
      <c r="C383" s="84">
        <v>879.25880169000004</v>
      </c>
      <c r="D383" s="84">
        <v>867.06216678999999</v>
      </c>
      <c r="E383" s="84">
        <v>200.63103561</v>
      </c>
      <c r="F383" s="84">
        <v>200.63103561</v>
      </c>
    </row>
    <row r="384" spans="1:6" ht="12.75" customHeight="1" x14ac:dyDescent="0.2">
      <c r="A384" s="83" t="s">
        <v>163</v>
      </c>
      <c r="B384" s="83">
        <v>10</v>
      </c>
      <c r="C384" s="84">
        <v>864.38383707000003</v>
      </c>
      <c r="D384" s="84">
        <v>852.17447315000004</v>
      </c>
      <c r="E384" s="84">
        <v>197.18614607000001</v>
      </c>
      <c r="F384" s="84">
        <v>197.18614607000001</v>
      </c>
    </row>
    <row r="385" spans="1:6" ht="12.75" customHeight="1" x14ac:dyDescent="0.2">
      <c r="A385" s="83" t="s">
        <v>163</v>
      </c>
      <c r="B385" s="83">
        <v>11</v>
      </c>
      <c r="C385" s="84">
        <v>845.84677481999995</v>
      </c>
      <c r="D385" s="84">
        <v>835.37887123999997</v>
      </c>
      <c r="E385" s="84">
        <v>193.29978227999999</v>
      </c>
      <c r="F385" s="84">
        <v>193.29978227999999</v>
      </c>
    </row>
    <row r="386" spans="1:6" ht="12.75" customHeight="1" x14ac:dyDescent="0.2">
      <c r="A386" s="83" t="s">
        <v>163</v>
      </c>
      <c r="B386" s="83">
        <v>12</v>
      </c>
      <c r="C386" s="84">
        <v>850.28594862</v>
      </c>
      <c r="D386" s="84">
        <v>843.24562101000004</v>
      </c>
      <c r="E386" s="84">
        <v>195.12008331000001</v>
      </c>
      <c r="F386" s="84">
        <v>195.12008331000001</v>
      </c>
    </row>
    <row r="387" spans="1:6" ht="12.75" customHeight="1" x14ac:dyDescent="0.2">
      <c r="A387" s="83" t="s">
        <v>163</v>
      </c>
      <c r="B387" s="83">
        <v>13</v>
      </c>
      <c r="C387" s="84">
        <v>871.05422025999997</v>
      </c>
      <c r="D387" s="84">
        <v>855.81583939999996</v>
      </c>
      <c r="E387" s="84">
        <v>198.02872819000001</v>
      </c>
      <c r="F387" s="84">
        <v>198.02872819000001</v>
      </c>
    </row>
    <row r="388" spans="1:6" ht="12.75" customHeight="1" x14ac:dyDescent="0.2">
      <c r="A388" s="83" t="s">
        <v>163</v>
      </c>
      <c r="B388" s="83">
        <v>14</v>
      </c>
      <c r="C388" s="84">
        <v>869.32888775000004</v>
      </c>
      <c r="D388" s="84">
        <v>864.32114350999996</v>
      </c>
      <c r="E388" s="84">
        <v>199.99678542999999</v>
      </c>
      <c r="F388" s="84">
        <v>199.99678542999999</v>
      </c>
    </row>
    <row r="389" spans="1:6" ht="12.75" customHeight="1" x14ac:dyDescent="0.2">
      <c r="A389" s="83" t="s">
        <v>163</v>
      </c>
      <c r="B389" s="83">
        <v>15</v>
      </c>
      <c r="C389" s="84">
        <v>900.08440793</v>
      </c>
      <c r="D389" s="84">
        <v>890.98167608000006</v>
      </c>
      <c r="E389" s="84">
        <v>206.16581282000001</v>
      </c>
      <c r="F389" s="84">
        <v>206.16581282000001</v>
      </c>
    </row>
    <row r="390" spans="1:6" ht="12.75" customHeight="1" x14ac:dyDescent="0.2">
      <c r="A390" s="83" t="s">
        <v>163</v>
      </c>
      <c r="B390" s="83">
        <v>16</v>
      </c>
      <c r="C390" s="84">
        <v>895.99343361000001</v>
      </c>
      <c r="D390" s="84">
        <v>886.51692666999998</v>
      </c>
      <c r="E390" s="84">
        <v>205.13270663</v>
      </c>
      <c r="F390" s="84">
        <v>205.13270663</v>
      </c>
    </row>
    <row r="391" spans="1:6" ht="12.75" customHeight="1" x14ac:dyDescent="0.2">
      <c r="A391" s="83" t="s">
        <v>163</v>
      </c>
      <c r="B391" s="83">
        <v>17</v>
      </c>
      <c r="C391" s="84">
        <v>877.45843461000004</v>
      </c>
      <c r="D391" s="84">
        <v>871.13842377000003</v>
      </c>
      <c r="E391" s="84">
        <v>201.57424786999999</v>
      </c>
      <c r="F391" s="84">
        <v>201.57424786999999</v>
      </c>
    </row>
    <row r="392" spans="1:6" ht="12.75" customHeight="1" x14ac:dyDescent="0.2">
      <c r="A392" s="83" t="s">
        <v>163</v>
      </c>
      <c r="B392" s="83">
        <v>18</v>
      </c>
      <c r="C392" s="84">
        <v>874.13905039999997</v>
      </c>
      <c r="D392" s="84">
        <v>864.66992247999997</v>
      </c>
      <c r="E392" s="84">
        <v>200.07749000999999</v>
      </c>
      <c r="F392" s="84">
        <v>200.07749000999999</v>
      </c>
    </row>
    <row r="393" spans="1:6" ht="12.75" customHeight="1" x14ac:dyDescent="0.2">
      <c r="A393" s="83" t="s">
        <v>163</v>
      </c>
      <c r="B393" s="83">
        <v>19</v>
      </c>
      <c r="C393" s="84">
        <v>845.95890542999996</v>
      </c>
      <c r="D393" s="84">
        <v>840.98743497999999</v>
      </c>
      <c r="E393" s="84">
        <v>194.59755769</v>
      </c>
      <c r="F393" s="84">
        <v>194.59755769</v>
      </c>
    </row>
    <row r="394" spans="1:6" ht="12.75" customHeight="1" x14ac:dyDescent="0.2">
      <c r="A394" s="83" t="s">
        <v>163</v>
      </c>
      <c r="B394" s="83">
        <v>20</v>
      </c>
      <c r="C394" s="84">
        <v>824.53488726</v>
      </c>
      <c r="D394" s="84">
        <v>813.36239727999998</v>
      </c>
      <c r="E394" s="84">
        <v>188.20535176000001</v>
      </c>
      <c r="F394" s="84">
        <v>188.20535176000001</v>
      </c>
    </row>
    <row r="395" spans="1:6" ht="12.75" customHeight="1" x14ac:dyDescent="0.2">
      <c r="A395" s="83" t="s">
        <v>163</v>
      </c>
      <c r="B395" s="83">
        <v>21</v>
      </c>
      <c r="C395" s="84">
        <v>798.29407881999998</v>
      </c>
      <c r="D395" s="84">
        <v>790.00428968999995</v>
      </c>
      <c r="E395" s="84">
        <v>182.80047827000001</v>
      </c>
      <c r="F395" s="84">
        <v>182.80047827000001</v>
      </c>
    </row>
    <row r="396" spans="1:6" ht="12.75" customHeight="1" x14ac:dyDescent="0.2">
      <c r="A396" s="83" t="s">
        <v>163</v>
      </c>
      <c r="B396" s="83">
        <v>22</v>
      </c>
      <c r="C396" s="84">
        <v>788.79712627000004</v>
      </c>
      <c r="D396" s="84">
        <v>787.30845061000002</v>
      </c>
      <c r="E396" s="84">
        <v>182.17668334000001</v>
      </c>
      <c r="F396" s="84">
        <v>182.17668334000001</v>
      </c>
    </row>
    <row r="397" spans="1:6" ht="12.75" customHeight="1" x14ac:dyDescent="0.2">
      <c r="A397" s="83" t="s">
        <v>163</v>
      </c>
      <c r="B397" s="83">
        <v>23</v>
      </c>
      <c r="C397" s="84">
        <v>795.16595889999996</v>
      </c>
      <c r="D397" s="84">
        <v>790.86447566000004</v>
      </c>
      <c r="E397" s="84">
        <v>182.99951820999999</v>
      </c>
      <c r="F397" s="84">
        <v>182.99951820999999</v>
      </c>
    </row>
    <row r="398" spans="1:6" ht="12.75" customHeight="1" x14ac:dyDescent="0.2">
      <c r="A398" s="83" t="s">
        <v>163</v>
      </c>
      <c r="B398" s="83">
        <v>24</v>
      </c>
      <c r="C398" s="84">
        <v>822.06398031000003</v>
      </c>
      <c r="D398" s="84">
        <v>816.87683296</v>
      </c>
      <c r="E398" s="84">
        <v>189.01856319000001</v>
      </c>
      <c r="F398" s="84">
        <v>189.01856319000001</v>
      </c>
    </row>
    <row r="399" spans="1:6" ht="12.75" customHeight="1" x14ac:dyDescent="0.2">
      <c r="A399" s="83" t="s">
        <v>164</v>
      </c>
      <c r="B399" s="83">
        <v>1</v>
      </c>
      <c r="C399" s="84">
        <v>824.67399332000002</v>
      </c>
      <c r="D399" s="84">
        <v>819.59273402999997</v>
      </c>
      <c r="E399" s="84">
        <v>189.64700031000001</v>
      </c>
      <c r="F399" s="84">
        <v>189.64700031000001</v>
      </c>
    </row>
    <row r="400" spans="1:6" ht="12.75" customHeight="1" x14ac:dyDescent="0.2">
      <c r="A400" s="83" t="s">
        <v>164</v>
      </c>
      <c r="B400" s="83">
        <v>2</v>
      </c>
      <c r="C400" s="84">
        <v>824.79471303000003</v>
      </c>
      <c r="D400" s="84">
        <v>817.42193005000001</v>
      </c>
      <c r="E400" s="84">
        <v>189.14469417000001</v>
      </c>
      <c r="F400" s="84">
        <v>189.14469417000001</v>
      </c>
    </row>
    <row r="401" spans="1:6" ht="12.75" customHeight="1" x14ac:dyDescent="0.2">
      <c r="A401" s="83" t="s">
        <v>164</v>
      </c>
      <c r="B401" s="83">
        <v>3</v>
      </c>
      <c r="C401" s="84">
        <v>810.54421026</v>
      </c>
      <c r="D401" s="84">
        <v>802.72666468</v>
      </c>
      <c r="E401" s="84">
        <v>185.74433094</v>
      </c>
      <c r="F401" s="84">
        <v>185.74433094</v>
      </c>
    </row>
    <row r="402" spans="1:6" ht="12.75" customHeight="1" x14ac:dyDescent="0.2">
      <c r="A402" s="83" t="s">
        <v>164</v>
      </c>
      <c r="B402" s="83">
        <v>4</v>
      </c>
      <c r="C402" s="84">
        <v>812.69216795</v>
      </c>
      <c r="D402" s="84">
        <v>799.52443576999997</v>
      </c>
      <c r="E402" s="84">
        <v>185.00336157000001</v>
      </c>
      <c r="F402" s="84">
        <v>185.00336157000001</v>
      </c>
    </row>
    <row r="403" spans="1:6" ht="12.75" customHeight="1" x14ac:dyDescent="0.2">
      <c r="A403" s="83" t="s">
        <v>164</v>
      </c>
      <c r="B403" s="83">
        <v>5</v>
      </c>
      <c r="C403" s="84">
        <v>807.22582211999998</v>
      </c>
      <c r="D403" s="84">
        <v>795.05462248000003</v>
      </c>
      <c r="E403" s="84">
        <v>183.96908363</v>
      </c>
      <c r="F403" s="84">
        <v>183.96908363</v>
      </c>
    </row>
    <row r="404" spans="1:6" ht="12.75" customHeight="1" x14ac:dyDescent="0.2">
      <c r="A404" s="83" t="s">
        <v>164</v>
      </c>
      <c r="B404" s="83">
        <v>6</v>
      </c>
      <c r="C404" s="84">
        <v>802.67184867000003</v>
      </c>
      <c r="D404" s="84">
        <v>795.12890413000002</v>
      </c>
      <c r="E404" s="84">
        <v>183.9862718</v>
      </c>
      <c r="F404" s="84">
        <v>183.9862718</v>
      </c>
    </row>
    <row r="405" spans="1:6" ht="12.75" customHeight="1" x14ac:dyDescent="0.2">
      <c r="A405" s="83" t="s">
        <v>164</v>
      </c>
      <c r="B405" s="83">
        <v>7</v>
      </c>
      <c r="C405" s="84">
        <v>812.05583630000001</v>
      </c>
      <c r="D405" s="84">
        <v>805.06841789999999</v>
      </c>
      <c r="E405" s="84">
        <v>186.28619332</v>
      </c>
      <c r="F405" s="84">
        <v>186.28619332</v>
      </c>
    </row>
    <row r="406" spans="1:6" ht="12.75" customHeight="1" x14ac:dyDescent="0.2">
      <c r="A406" s="83" t="s">
        <v>164</v>
      </c>
      <c r="B406" s="83">
        <v>8</v>
      </c>
      <c r="C406" s="84">
        <v>795.34699704000002</v>
      </c>
      <c r="D406" s="84">
        <v>787.03599279000002</v>
      </c>
      <c r="E406" s="84">
        <v>182.11363885</v>
      </c>
      <c r="F406" s="84">
        <v>182.11363885</v>
      </c>
    </row>
    <row r="407" spans="1:6" ht="12.75" customHeight="1" x14ac:dyDescent="0.2">
      <c r="A407" s="83" t="s">
        <v>164</v>
      </c>
      <c r="B407" s="83">
        <v>9</v>
      </c>
      <c r="C407" s="84">
        <v>763.90415361999999</v>
      </c>
      <c r="D407" s="84">
        <v>757.67885379999996</v>
      </c>
      <c r="E407" s="84">
        <v>175.32063896</v>
      </c>
      <c r="F407" s="84">
        <v>175.32063896</v>
      </c>
    </row>
    <row r="408" spans="1:6" ht="12.75" customHeight="1" x14ac:dyDescent="0.2">
      <c r="A408" s="83" t="s">
        <v>164</v>
      </c>
      <c r="B408" s="83">
        <v>10</v>
      </c>
      <c r="C408" s="84">
        <v>799.64742508999996</v>
      </c>
      <c r="D408" s="84">
        <v>793.53858597999999</v>
      </c>
      <c r="E408" s="84">
        <v>183.61828528999999</v>
      </c>
      <c r="F408" s="84">
        <v>183.61828528999999</v>
      </c>
    </row>
    <row r="409" spans="1:6" ht="12.75" customHeight="1" x14ac:dyDescent="0.2">
      <c r="A409" s="83" t="s">
        <v>164</v>
      </c>
      <c r="B409" s="83">
        <v>11</v>
      </c>
      <c r="C409" s="84">
        <v>814.00102419999996</v>
      </c>
      <c r="D409" s="84">
        <v>808.07365421999998</v>
      </c>
      <c r="E409" s="84">
        <v>186.98158022000001</v>
      </c>
      <c r="F409" s="84">
        <v>186.98158022000001</v>
      </c>
    </row>
    <row r="410" spans="1:6" ht="12.75" customHeight="1" x14ac:dyDescent="0.2">
      <c r="A410" s="83" t="s">
        <v>164</v>
      </c>
      <c r="B410" s="83">
        <v>12</v>
      </c>
      <c r="C410" s="84">
        <v>815.99358361999998</v>
      </c>
      <c r="D410" s="84">
        <v>808.66087966999999</v>
      </c>
      <c r="E410" s="84">
        <v>187.11745934999999</v>
      </c>
      <c r="F410" s="84">
        <v>187.11745934999999</v>
      </c>
    </row>
    <row r="411" spans="1:6" ht="12.75" customHeight="1" x14ac:dyDescent="0.2">
      <c r="A411" s="83" t="s">
        <v>164</v>
      </c>
      <c r="B411" s="83">
        <v>13</v>
      </c>
      <c r="C411" s="84">
        <v>809.98933091000004</v>
      </c>
      <c r="D411" s="84">
        <v>798.23723458999996</v>
      </c>
      <c r="E411" s="84">
        <v>184.70551383</v>
      </c>
      <c r="F411" s="84">
        <v>184.70551383</v>
      </c>
    </row>
    <row r="412" spans="1:6" ht="12.75" customHeight="1" x14ac:dyDescent="0.2">
      <c r="A412" s="83" t="s">
        <v>164</v>
      </c>
      <c r="B412" s="83">
        <v>14</v>
      </c>
      <c r="C412" s="84">
        <v>786.74378361000004</v>
      </c>
      <c r="D412" s="84">
        <v>782.77558617</v>
      </c>
      <c r="E412" s="84">
        <v>181.12781588000001</v>
      </c>
      <c r="F412" s="84">
        <v>181.12781588000001</v>
      </c>
    </row>
    <row r="413" spans="1:6" ht="12.75" customHeight="1" x14ac:dyDescent="0.2">
      <c r="A413" s="83" t="s">
        <v>164</v>
      </c>
      <c r="B413" s="83">
        <v>15</v>
      </c>
      <c r="C413" s="84">
        <v>791.04871283</v>
      </c>
      <c r="D413" s="84">
        <v>784.92937962999997</v>
      </c>
      <c r="E413" s="84">
        <v>181.62618592999999</v>
      </c>
      <c r="F413" s="84">
        <v>181.62618592999999</v>
      </c>
    </row>
    <row r="414" spans="1:6" ht="12.75" customHeight="1" x14ac:dyDescent="0.2">
      <c r="A414" s="83" t="s">
        <v>164</v>
      </c>
      <c r="B414" s="83">
        <v>16</v>
      </c>
      <c r="C414" s="84">
        <v>783.98820298999999</v>
      </c>
      <c r="D414" s="84">
        <v>777.79623916000003</v>
      </c>
      <c r="E414" s="84">
        <v>179.97563604999999</v>
      </c>
      <c r="F414" s="84">
        <v>179.97563604999999</v>
      </c>
    </row>
    <row r="415" spans="1:6" ht="12.75" customHeight="1" x14ac:dyDescent="0.2">
      <c r="A415" s="83" t="s">
        <v>164</v>
      </c>
      <c r="B415" s="83">
        <v>17</v>
      </c>
      <c r="C415" s="84">
        <v>773.26468449000004</v>
      </c>
      <c r="D415" s="84">
        <v>768.75647064999998</v>
      </c>
      <c r="E415" s="84">
        <v>177.88390816</v>
      </c>
      <c r="F415" s="84">
        <v>177.88390816</v>
      </c>
    </row>
    <row r="416" spans="1:6" ht="12.75" customHeight="1" x14ac:dyDescent="0.2">
      <c r="A416" s="83" t="s">
        <v>164</v>
      </c>
      <c r="B416" s="83">
        <v>18</v>
      </c>
      <c r="C416" s="84">
        <v>786.85275686</v>
      </c>
      <c r="D416" s="84">
        <v>781.05453190000003</v>
      </c>
      <c r="E416" s="84">
        <v>180.72957812000001</v>
      </c>
      <c r="F416" s="84">
        <v>180.72957812000001</v>
      </c>
    </row>
    <row r="417" spans="1:6" ht="12.75" customHeight="1" x14ac:dyDescent="0.2">
      <c r="A417" s="83" t="s">
        <v>164</v>
      </c>
      <c r="B417" s="83">
        <v>19</v>
      </c>
      <c r="C417" s="84">
        <v>803.89878124999996</v>
      </c>
      <c r="D417" s="84">
        <v>796.68288022000002</v>
      </c>
      <c r="E417" s="84">
        <v>184.34584905</v>
      </c>
      <c r="F417" s="84">
        <v>184.34584905</v>
      </c>
    </row>
    <row r="418" spans="1:6" ht="12.75" customHeight="1" x14ac:dyDescent="0.2">
      <c r="A418" s="83" t="s">
        <v>164</v>
      </c>
      <c r="B418" s="83">
        <v>20</v>
      </c>
      <c r="C418" s="84">
        <v>808.59226438999997</v>
      </c>
      <c r="D418" s="84">
        <v>800.32818993000001</v>
      </c>
      <c r="E418" s="84">
        <v>185.18934365999999</v>
      </c>
      <c r="F418" s="84">
        <v>185.18934365999999</v>
      </c>
    </row>
    <row r="419" spans="1:6" ht="12.75" customHeight="1" x14ac:dyDescent="0.2">
      <c r="A419" s="83" t="s">
        <v>164</v>
      </c>
      <c r="B419" s="83">
        <v>21</v>
      </c>
      <c r="C419" s="84">
        <v>770.90190244999997</v>
      </c>
      <c r="D419" s="84">
        <v>763.07743563999998</v>
      </c>
      <c r="E419" s="84">
        <v>176.56982628</v>
      </c>
      <c r="F419" s="84">
        <v>176.56982628</v>
      </c>
    </row>
    <row r="420" spans="1:6" ht="12.75" customHeight="1" x14ac:dyDescent="0.2">
      <c r="A420" s="83" t="s">
        <v>164</v>
      </c>
      <c r="B420" s="83">
        <v>22</v>
      </c>
      <c r="C420" s="84">
        <v>768.09637739000004</v>
      </c>
      <c r="D420" s="84">
        <v>760.42235344999995</v>
      </c>
      <c r="E420" s="84">
        <v>175.95546216</v>
      </c>
      <c r="F420" s="84">
        <v>175.95546216</v>
      </c>
    </row>
    <row r="421" spans="1:6" ht="12.75" customHeight="1" x14ac:dyDescent="0.2">
      <c r="A421" s="83" t="s">
        <v>164</v>
      </c>
      <c r="B421" s="83">
        <v>23</v>
      </c>
      <c r="C421" s="84">
        <v>762.54506488000004</v>
      </c>
      <c r="D421" s="84">
        <v>756.09054929000001</v>
      </c>
      <c r="E421" s="84">
        <v>174.95311839999999</v>
      </c>
      <c r="F421" s="84">
        <v>174.95311839999999</v>
      </c>
    </row>
    <row r="422" spans="1:6" ht="12.75" customHeight="1" x14ac:dyDescent="0.2">
      <c r="A422" s="83" t="s">
        <v>164</v>
      </c>
      <c r="B422" s="83">
        <v>24</v>
      </c>
      <c r="C422" s="84">
        <v>746.50554235000004</v>
      </c>
      <c r="D422" s="84">
        <v>740.58477803999995</v>
      </c>
      <c r="E422" s="84">
        <v>171.36521078999999</v>
      </c>
      <c r="F422" s="84">
        <v>171.36521078999999</v>
      </c>
    </row>
    <row r="423" spans="1:6" ht="12.75" customHeight="1" x14ac:dyDescent="0.2">
      <c r="A423" s="83" t="s">
        <v>165</v>
      </c>
      <c r="B423" s="83">
        <v>1</v>
      </c>
      <c r="C423" s="84">
        <v>773.03492032999998</v>
      </c>
      <c r="D423" s="84">
        <v>768.33889256999998</v>
      </c>
      <c r="E423" s="84">
        <v>177.78728403</v>
      </c>
      <c r="F423" s="84">
        <v>177.78728403</v>
      </c>
    </row>
    <row r="424" spans="1:6" ht="12.75" customHeight="1" x14ac:dyDescent="0.2">
      <c r="A424" s="83" t="s">
        <v>165</v>
      </c>
      <c r="B424" s="83">
        <v>2</v>
      </c>
      <c r="C424" s="84">
        <v>815.65962520999994</v>
      </c>
      <c r="D424" s="84">
        <v>807.16246061000004</v>
      </c>
      <c r="E424" s="84">
        <v>186.77073754</v>
      </c>
      <c r="F424" s="84">
        <v>186.77073754</v>
      </c>
    </row>
    <row r="425" spans="1:6" ht="12.75" customHeight="1" x14ac:dyDescent="0.2">
      <c r="A425" s="83" t="s">
        <v>165</v>
      </c>
      <c r="B425" s="83">
        <v>3</v>
      </c>
      <c r="C425" s="84">
        <v>845.12421184000004</v>
      </c>
      <c r="D425" s="84">
        <v>837.00451118000001</v>
      </c>
      <c r="E425" s="84">
        <v>193.67594195999999</v>
      </c>
      <c r="F425" s="84">
        <v>193.67594195999999</v>
      </c>
    </row>
    <row r="426" spans="1:6" ht="12.75" customHeight="1" x14ac:dyDescent="0.2">
      <c r="A426" s="83" t="s">
        <v>165</v>
      </c>
      <c r="B426" s="83">
        <v>4</v>
      </c>
      <c r="C426" s="84">
        <v>857.14962097</v>
      </c>
      <c r="D426" s="84">
        <v>850.87364460000003</v>
      </c>
      <c r="E426" s="84">
        <v>196.88514506999999</v>
      </c>
      <c r="F426" s="84">
        <v>196.88514506999999</v>
      </c>
    </row>
    <row r="427" spans="1:6" ht="12.75" customHeight="1" x14ac:dyDescent="0.2">
      <c r="A427" s="83" t="s">
        <v>165</v>
      </c>
      <c r="B427" s="83">
        <v>5</v>
      </c>
      <c r="C427" s="84">
        <v>885.03495041999997</v>
      </c>
      <c r="D427" s="84">
        <v>878.67072902999996</v>
      </c>
      <c r="E427" s="84">
        <v>203.31716119000001</v>
      </c>
      <c r="F427" s="84">
        <v>203.31716119000001</v>
      </c>
    </row>
    <row r="428" spans="1:6" ht="12.75" customHeight="1" x14ac:dyDescent="0.2">
      <c r="A428" s="83" t="s">
        <v>165</v>
      </c>
      <c r="B428" s="83">
        <v>6</v>
      </c>
      <c r="C428" s="84">
        <v>874.41119103000005</v>
      </c>
      <c r="D428" s="84">
        <v>860.5794085</v>
      </c>
      <c r="E428" s="84">
        <v>199.13097880000001</v>
      </c>
      <c r="F428" s="84">
        <v>199.13097880000001</v>
      </c>
    </row>
    <row r="429" spans="1:6" ht="12.75" customHeight="1" x14ac:dyDescent="0.2">
      <c r="A429" s="83" t="s">
        <v>165</v>
      </c>
      <c r="B429" s="83">
        <v>7</v>
      </c>
      <c r="C429" s="84">
        <v>823.66872641999998</v>
      </c>
      <c r="D429" s="84">
        <v>816.43433293999999</v>
      </c>
      <c r="E429" s="84">
        <v>188.91617234</v>
      </c>
      <c r="F429" s="84">
        <v>188.91617234</v>
      </c>
    </row>
    <row r="430" spans="1:6" ht="12.75" customHeight="1" x14ac:dyDescent="0.2">
      <c r="A430" s="83" t="s">
        <v>165</v>
      </c>
      <c r="B430" s="83">
        <v>8</v>
      </c>
      <c r="C430" s="84">
        <v>793.65424055999995</v>
      </c>
      <c r="D430" s="84">
        <v>788.48454283000001</v>
      </c>
      <c r="E430" s="84">
        <v>182.44882138</v>
      </c>
      <c r="F430" s="84">
        <v>182.44882138</v>
      </c>
    </row>
    <row r="431" spans="1:6" ht="12.75" customHeight="1" x14ac:dyDescent="0.2">
      <c r="A431" s="83" t="s">
        <v>165</v>
      </c>
      <c r="B431" s="83">
        <v>9</v>
      </c>
      <c r="C431" s="84">
        <v>844.82537222999997</v>
      </c>
      <c r="D431" s="84">
        <v>836.56277858999999</v>
      </c>
      <c r="E431" s="84">
        <v>193.57372867999999</v>
      </c>
      <c r="F431" s="84">
        <v>193.57372867999999</v>
      </c>
    </row>
    <row r="432" spans="1:6" ht="12.75" customHeight="1" x14ac:dyDescent="0.2">
      <c r="A432" s="83" t="s">
        <v>165</v>
      </c>
      <c r="B432" s="83">
        <v>10</v>
      </c>
      <c r="C432" s="84">
        <v>765.08895118999999</v>
      </c>
      <c r="D432" s="84">
        <v>757.94280074999995</v>
      </c>
      <c r="E432" s="84">
        <v>175.38171410999999</v>
      </c>
      <c r="F432" s="84">
        <v>175.38171410999999</v>
      </c>
    </row>
    <row r="433" spans="1:6" ht="12.75" customHeight="1" x14ac:dyDescent="0.2">
      <c r="A433" s="83" t="s">
        <v>165</v>
      </c>
      <c r="B433" s="83">
        <v>11</v>
      </c>
      <c r="C433" s="84">
        <v>758.02473444999998</v>
      </c>
      <c r="D433" s="84">
        <v>752.12322201999996</v>
      </c>
      <c r="E433" s="84">
        <v>174.03511158000001</v>
      </c>
      <c r="F433" s="84">
        <v>174.03511158000001</v>
      </c>
    </row>
    <row r="434" spans="1:6" ht="12.75" customHeight="1" x14ac:dyDescent="0.2">
      <c r="A434" s="83" t="s">
        <v>165</v>
      </c>
      <c r="B434" s="83">
        <v>12</v>
      </c>
      <c r="C434" s="84">
        <v>753.38466699000003</v>
      </c>
      <c r="D434" s="84">
        <v>744.27013523000005</v>
      </c>
      <c r="E434" s="84">
        <v>172.21797204999999</v>
      </c>
      <c r="F434" s="84">
        <v>172.21797204999999</v>
      </c>
    </row>
    <row r="435" spans="1:6" ht="12.75" customHeight="1" x14ac:dyDescent="0.2">
      <c r="A435" s="83" t="s">
        <v>165</v>
      </c>
      <c r="B435" s="83">
        <v>13</v>
      </c>
      <c r="C435" s="84">
        <v>746.57483067999999</v>
      </c>
      <c r="D435" s="84">
        <v>736.37850603000004</v>
      </c>
      <c r="E435" s="84">
        <v>170.39191413</v>
      </c>
      <c r="F435" s="84">
        <v>170.39191413</v>
      </c>
    </row>
    <row r="436" spans="1:6" ht="12.75" customHeight="1" x14ac:dyDescent="0.2">
      <c r="A436" s="83" t="s">
        <v>165</v>
      </c>
      <c r="B436" s="83">
        <v>14</v>
      </c>
      <c r="C436" s="84">
        <v>742.62904077999997</v>
      </c>
      <c r="D436" s="84">
        <v>737.99708545999999</v>
      </c>
      <c r="E436" s="84">
        <v>170.76644006000001</v>
      </c>
      <c r="F436" s="84">
        <v>170.76644006000001</v>
      </c>
    </row>
    <row r="437" spans="1:6" ht="12.75" customHeight="1" x14ac:dyDescent="0.2">
      <c r="A437" s="83" t="s">
        <v>165</v>
      </c>
      <c r="B437" s="83">
        <v>15</v>
      </c>
      <c r="C437" s="84">
        <v>759.08980580000002</v>
      </c>
      <c r="D437" s="84">
        <v>754.69162472999994</v>
      </c>
      <c r="E437" s="84">
        <v>174.62941878999999</v>
      </c>
      <c r="F437" s="84">
        <v>174.62941878999999</v>
      </c>
    </row>
    <row r="438" spans="1:6" ht="12.75" customHeight="1" x14ac:dyDescent="0.2">
      <c r="A438" s="83" t="s">
        <v>165</v>
      </c>
      <c r="B438" s="83">
        <v>16</v>
      </c>
      <c r="C438" s="84">
        <v>772.06817219000004</v>
      </c>
      <c r="D438" s="84">
        <v>765.48027357000001</v>
      </c>
      <c r="E438" s="84">
        <v>177.12582316999999</v>
      </c>
      <c r="F438" s="84">
        <v>177.12582316999999</v>
      </c>
    </row>
    <row r="439" spans="1:6" ht="12.75" customHeight="1" x14ac:dyDescent="0.2">
      <c r="A439" s="83" t="s">
        <v>165</v>
      </c>
      <c r="B439" s="83">
        <v>17</v>
      </c>
      <c r="C439" s="84">
        <v>771.54259910999997</v>
      </c>
      <c r="D439" s="84">
        <v>766.63597747999995</v>
      </c>
      <c r="E439" s="84">
        <v>177.39324352</v>
      </c>
      <c r="F439" s="84">
        <v>177.39324352</v>
      </c>
    </row>
    <row r="440" spans="1:6" ht="12.75" customHeight="1" x14ac:dyDescent="0.2">
      <c r="A440" s="83" t="s">
        <v>165</v>
      </c>
      <c r="B440" s="83">
        <v>18</v>
      </c>
      <c r="C440" s="84">
        <v>778.02703129999998</v>
      </c>
      <c r="D440" s="84">
        <v>771.26633494999999</v>
      </c>
      <c r="E440" s="84">
        <v>178.46467006</v>
      </c>
      <c r="F440" s="84">
        <v>178.46467006</v>
      </c>
    </row>
    <row r="441" spans="1:6" ht="12.75" customHeight="1" x14ac:dyDescent="0.2">
      <c r="A441" s="83" t="s">
        <v>165</v>
      </c>
      <c r="B441" s="83">
        <v>19</v>
      </c>
      <c r="C441" s="84">
        <v>773.61524738000003</v>
      </c>
      <c r="D441" s="84">
        <v>767.28424784000003</v>
      </c>
      <c r="E441" s="84">
        <v>177.54324793999999</v>
      </c>
      <c r="F441" s="84">
        <v>177.54324793999999</v>
      </c>
    </row>
    <row r="442" spans="1:6" ht="12.75" customHeight="1" x14ac:dyDescent="0.2">
      <c r="A442" s="83" t="s">
        <v>165</v>
      </c>
      <c r="B442" s="83">
        <v>20</v>
      </c>
      <c r="C442" s="84">
        <v>772.13528972999995</v>
      </c>
      <c r="D442" s="84">
        <v>765.98663224999996</v>
      </c>
      <c r="E442" s="84">
        <v>177.24299038999999</v>
      </c>
      <c r="F442" s="84">
        <v>177.24299038999999</v>
      </c>
    </row>
    <row r="443" spans="1:6" ht="12.75" customHeight="1" x14ac:dyDescent="0.2">
      <c r="A443" s="83" t="s">
        <v>165</v>
      </c>
      <c r="B443" s="83">
        <v>21</v>
      </c>
      <c r="C443" s="84">
        <v>748.49321037000004</v>
      </c>
      <c r="D443" s="84">
        <v>738.39518687999998</v>
      </c>
      <c r="E443" s="84">
        <v>170.85855745000001</v>
      </c>
      <c r="F443" s="84">
        <v>170.85855745000001</v>
      </c>
    </row>
    <row r="444" spans="1:6" ht="12.75" customHeight="1" x14ac:dyDescent="0.2">
      <c r="A444" s="83" t="s">
        <v>165</v>
      </c>
      <c r="B444" s="83">
        <v>22</v>
      </c>
      <c r="C444" s="84">
        <v>748.28517426999997</v>
      </c>
      <c r="D444" s="84">
        <v>740.24558184</v>
      </c>
      <c r="E444" s="84">
        <v>171.28672358</v>
      </c>
      <c r="F444" s="84">
        <v>171.28672358</v>
      </c>
    </row>
    <row r="445" spans="1:6" ht="12.75" customHeight="1" x14ac:dyDescent="0.2">
      <c r="A445" s="83" t="s">
        <v>165</v>
      </c>
      <c r="B445" s="83">
        <v>23</v>
      </c>
      <c r="C445" s="84">
        <v>738.59933469999999</v>
      </c>
      <c r="D445" s="84">
        <v>732.37595063000003</v>
      </c>
      <c r="E445" s="84">
        <v>169.46575582</v>
      </c>
      <c r="F445" s="84">
        <v>169.46575582</v>
      </c>
    </row>
    <row r="446" spans="1:6" ht="12.75" customHeight="1" x14ac:dyDescent="0.2">
      <c r="A446" s="83" t="s">
        <v>165</v>
      </c>
      <c r="B446" s="83">
        <v>24</v>
      </c>
      <c r="C446" s="84">
        <v>754.68192548000002</v>
      </c>
      <c r="D446" s="84">
        <v>747.08089160999998</v>
      </c>
      <c r="E446" s="84">
        <v>172.86835790000001</v>
      </c>
      <c r="F446" s="84">
        <v>172.86835790000001</v>
      </c>
    </row>
    <row r="447" spans="1:6" ht="12.75" customHeight="1" x14ac:dyDescent="0.2">
      <c r="A447" s="83" t="s">
        <v>166</v>
      </c>
      <c r="B447" s="83">
        <v>1</v>
      </c>
      <c r="C447" s="84">
        <v>791.63036281999996</v>
      </c>
      <c r="D447" s="84">
        <v>772.17420989000004</v>
      </c>
      <c r="E447" s="84">
        <v>178.67474483000001</v>
      </c>
      <c r="F447" s="84">
        <v>178.67474483000001</v>
      </c>
    </row>
    <row r="448" spans="1:6" ht="12.75" customHeight="1" x14ac:dyDescent="0.2">
      <c r="A448" s="83" t="s">
        <v>166</v>
      </c>
      <c r="B448" s="83">
        <v>2</v>
      </c>
      <c r="C448" s="84">
        <v>823.60451133000004</v>
      </c>
      <c r="D448" s="84">
        <v>803.11191581000003</v>
      </c>
      <c r="E448" s="84">
        <v>185.83347487</v>
      </c>
      <c r="F448" s="84">
        <v>185.83347487</v>
      </c>
    </row>
    <row r="449" spans="1:6" ht="12.75" customHeight="1" x14ac:dyDescent="0.2">
      <c r="A449" s="83" t="s">
        <v>166</v>
      </c>
      <c r="B449" s="83">
        <v>3</v>
      </c>
      <c r="C449" s="84">
        <v>826.66281781999999</v>
      </c>
      <c r="D449" s="84">
        <v>826.52198543999998</v>
      </c>
      <c r="E449" s="84">
        <v>191.25037194000001</v>
      </c>
      <c r="F449" s="84">
        <v>191.25037194000001</v>
      </c>
    </row>
    <row r="450" spans="1:6" ht="12.75" customHeight="1" x14ac:dyDescent="0.2">
      <c r="A450" s="83" t="s">
        <v>166</v>
      </c>
      <c r="B450" s="83">
        <v>4</v>
      </c>
      <c r="C450" s="84">
        <v>845.83218078000004</v>
      </c>
      <c r="D450" s="84">
        <v>839.68094363</v>
      </c>
      <c r="E450" s="84">
        <v>194.29524635999999</v>
      </c>
      <c r="F450" s="84">
        <v>194.29524635999999</v>
      </c>
    </row>
    <row r="451" spans="1:6" ht="12.75" customHeight="1" x14ac:dyDescent="0.2">
      <c r="A451" s="83" t="s">
        <v>166</v>
      </c>
      <c r="B451" s="83">
        <v>5</v>
      </c>
      <c r="C451" s="84">
        <v>844.81479242</v>
      </c>
      <c r="D451" s="84">
        <v>839.01841544000001</v>
      </c>
      <c r="E451" s="84">
        <v>194.14194280000001</v>
      </c>
      <c r="F451" s="84">
        <v>194.14194280000001</v>
      </c>
    </row>
    <row r="452" spans="1:6" ht="12.75" customHeight="1" x14ac:dyDescent="0.2">
      <c r="A452" s="83" t="s">
        <v>166</v>
      </c>
      <c r="B452" s="83">
        <v>6</v>
      </c>
      <c r="C452" s="84">
        <v>834.83418892999998</v>
      </c>
      <c r="D452" s="84">
        <v>824.76626181999995</v>
      </c>
      <c r="E452" s="84">
        <v>190.84411198000001</v>
      </c>
      <c r="F452" s="84">
        <v>190.84411198000001</v>
      </c>
    </row>
    <row r="453" spans="1:6" ht="12.75" customHeight="1" x14ac:dyDescent="0.2">
      <c r="A453" s="83" t="s">
        <v>166</v>
      </c>
      <c r="B453" s="83">
        <v>7</v>
      </c>
      <c r="C453" s="84">
        <v>791.50191467000002</v>
      </c>
      <c r="D453" s="84">
        <v>784.32818370999996</v>
      </c>
      <c r="E453" s="84">
        <v>181.48707415000001</v>
      </c>
      <c r="F453" s="84">
        <v>181.48707415000001</v>
      </c>
    </row>
    <row r="454" spans="1:6" ht="12.75" customHeight="1" x14ac:dyDescent="0.2">
      <c r="A454" s="83" t="s">
        <v>166</v>
      </c>
      <c r="B454" s="83">
        <v>8</v>
      </c>
      <c r="C454" s="84">
        <v>767.42720951000001</v>
      </c>
      <c r="D454" s="84">
        <v>763.91725599999995</v>
      </c>
      <c r="E454" s="84">
        <v>176.76415378999999</v>
      </c>
      <c r="F454" s="84">
        <v>176.76415378999999</v>
      </c>
    </row>
    <row r="455" spans="1:6" ht="12.75" customHeight="1" x14ac:dyDescent="0.2">
      <c r="A455" s="83" t="s">
        <v>166</v>
      </c>
      <c r="B455" s="83">
        <v>9</v>
      </c>
      <c r="C455" s="84">
        <v>743.04743701999996</v>
      </c>
      <c r="D455" s="84">
        <v>732.47023492000005</v>
      </c>
      <c r="E455" s="84">
        <v>169.48757241999999</v>
      </c>
      <c r="F455" s="84">
        <v>169.48757241999999</v>
      </c>
    </row>
    <row r="456" spans="1:6" ht="12.75" customHeight="1" x14ac:dyDescent="0.2">
      <c r="A456" s="83" t="s">
        <v>166</v>
      </c>
      <c r="B456" s="83">
        <v>10</v>
      </c>
      <c r="C456" s="84">
        <v>730.10666060000005</v>
      </c>
      <c r="D456" s="84">
        <v>720.69048495000004</v>
      </c>
      <c r="E456" s="84">
        <v>166.76183542000001</v>
      </c>
      <c r="F456" s="84">
        <v>166.76183542000001</v>
      </c>
    </row>
    <row r="457" spans="1:6" ht="12.75" customHeight="1" x14ac:dyDescent="0.2">
      <c r="A457" s="83" t="s">
        <v>166</v>
      </c>
      <c r="B457" s="83">
        <v>11</v>
      </c>
      <c r="C457" s="84">
        <v>722.75756220999995</v>
      </c>
      <c r="D457" s="84">
        <v>712.70763406000003</v>
      </c>
      <c r="E457" s="84">
        <v>164.91466955000001</v>
      </c>
      <c r="F457" s="84">
        <v>164.91466955000001</v>
      </c>
    </row>
    <row r="458" spans="1:6" ht="12.75" customHeight="1" x14ac:dyDescent="0.2">
      <c r="A458" s="83" t="s">
        <v>166</v>
      </c>
      <c r="B458" s="83">
        <v>12</v>
      </c>
      <c r="C458" s="84">
        <v>737.33754532</v>
      </c>
      <c r="D458" s="84">
        <v>726.74710921999997</v>
      </c>
      <c r="E458" s="84">
        <v>168.16328833</v>
      </c>
      <c r="F458" s="84">
        <v>168.16328833</v>
      </c>
    </row>
    <row r="459" spans="1:6" ht="12.75" customHeight="1" x14ac:dyDescent="0.2">
      <c r="A459" s="83" t="s">
        <v>166</v>
      </c>
      <c r="B459" s="83">
        <v>13</v>
      </c>
      <c r="C459" s="84">
        <v>737.51707194999994</v>
      </c>
      <c r="D459" s="84">
        <v>735.52066822999996</v>
      </c>
      <c r="E459" s="84">
        <v>170.19341754000001</v>
      </c>
      <c r="F459" s="84">
        <v>170.19341754000001</v>
      </c>
    </row>
    <row r="460" spans="1:6" ht="12.75" customHeight="1" x14ac:dyDescent="0.2">
      <c r="A460" s="83" t="s">
        <v>166</v>
      </c>
      <c r="B460" s="83">
        <v>14</v>
      </c>
      <c r="C460" s="84">
        <v>777.89631027999997</v>
      </c>
      <c r="D460" s="84">
        <v>764.81459914000004</v>
      </c>
      <c r="E460" s="84">
        <v>176.97179159000001</v>
      </c>
      <c r="F460" s="84">
        <v>176.97179159000001</v>
      </c>
    </row>
    <row r="461" spans="1:6" ht="12.75" customHeight="1" x14ac:dyDescent="0.2">
      <c r="A461" s="83" t="s">
        <v>166</v>
      </c>
      <c r="B461" s="83">
        <v>15</v>
      </c>
      <c r="C461" s="84">
        <v>791.33317179999995</v>
      </c>
      <c r="D461" s="84">
        <v>773.52086466000003</v>
      </c>
      <c r="E461" s="84">
        <v>178.98634963999999</v>
      </c>
      <c r="F461" s="84">
        <v>178.98634963999999</v>
      </c>
    </row>
    <row r="462" spans="1:6" ht="12.75" customHeight="1" x14ac:dyDescent="0.2">
      <c r="A462" s="83" t="s">
        <v>166</v>
      </c>
      <c r="B462" s="83">
        <v>16</v>
      </c>
      <c r="C462" s="84">
        <v>790.16881770999998</v>
      </c>
      <c r="D462" s="84">
        <v>776.24287806999996</v>
      </c>
      <c r="E462" s="84">
        <v>179.61620110000001</v>
      </c>
      <c r="F462" s="84">
        <v>179.61620110000001</v>
      </c>
    </row>
    <row r="463" spans="1:6" ht="12.75" customHeight="1" x14ac:dyDescent="0.2">
      <c r="A463" s="83" t="s">
        <v>166</v>
      </c>
      <c r="B463" s="83">
        <v>17</v>
      </c>
      <c r="C463" s="84">
        <v>787.57709874</v>
      </c>
      <c r="D463" s="84">
        <v>774.41673448999995</v>
      </c>
      <c r="E463" s="84">
        <v>179.19364653</v>
      </c>
      <c r="F463" s="84">
        <v>179.19364653</v>
      </c>
    </row>
    <row r="464" spans="1:6" ht="12.75" customHeight="1" x14ac:dyDescent="0.2">
      <c r="A464" s="83" t="s">
        <v>166</v>
      </c>
      <c r="B464" s="83">
        <v>18</v>
      </c>
      <c r="C464" s="84">
        <v>775.50463281999998</v>
      </c>
      <c r="D464" s="84">
        <v>769.14708795000001</v>
      </c>
      <c r="E464" s="84">
        <v>177.97429378000001</v>
      </c>
      <c r="F464" s="84">
        <v>177.97429378000001</v>
      </c>
    </row>
    <row r="465" spans="1:6" ht="12.75" customHeight="1" x14ac:dyDescent="0.2">
      <c r="A465" s="83" t="s">
        <v>166</v>
      </c>
      <c r="B465" s="83">
        <v>19</v>
      </c>
      <c r="C465" s="84">
        <v>768.29250182999999</v>
      </c>
      <c r="D465" s="84">
        <v>764.05042075999995</v>
      </c>
      <c r="E465" s="84">
        <v>176.79496702</v>
      </c>
      <c r="F465" s="84">
        <v>176.79496702</v>
      </c>
    </row>
    <row r="466" spans="1:6" ht="12.75" customHeight="1" x14ac:dyDescent="0.2">
      <c r="A466" s="83" t="s">
        <v>166</v>
      </c>
      <c r="B466" s="83">
        <v>20</v>
      </c>
      <c r="C466" s="84">
        <v>753.52972975</v>
      </c>
      <c r="D466" s="84">
        <v>749.65707872999997</v>
      </c>
      <c r="E466" s="84">
        <v>173.46446635999999</v>
      </c>
      <c r="F466" s="84">
        <v>173.46446635999999</v>
      </c>
    </row>
    <row r="467" spans="1:6" ht="12.75" customHeight="1" x14ac:dyDescent="0.2">
      <c r="A467" s="83" t="s">
        <v>166</v>
      </c>
      <c r="B467" s="83">
        <v>21</v>
      </c>
      <c r="C467" s="84">
        <v>736.80956766999998</v>
      </c>
      <c r="D467" s="84">
        <v>725.34189432000005</v>
      </c>
      <c r="E467" s="84">
        <v>167.83813319000001</v>
      </c>
      <c r="F467" s="84">
        <v>167.83813319000001</v>
      </c>
    </row>
    <row r="468" spans="1:6" ht="12.75" customHeight="1" x14ac:dyDescent="0.2">
      <c r="A468" s="83" t="s">
        <v>166</v>
      </c>
      <c r="B468" s="83">
        <v>22</v>
      </c>
      <c r="C468" s="84">
        <v>722.12332505999996</v>
      </c>
      <c r="D468" s="84">
        <v>721.11205606999999</v>
      </c>
      <c r="E468" s="84">
        <v>166.85938350000001</v>
      </c>
      <c r="F468" s="84">
        <v>166.85938350000001</v>
      </c>
    </row>
    <row r="469" spans="1:6" ht="12.75" customHeight="1" x14ac:dyDescent="0.2">
      <c r="A469" s="83" t="s">
        <v>166</v>
      </c>
      <c r="B469" s="83">
        <v>23</v>
      </c>
      <c r="C469" s="84">
        <v>749.79340143000002</v>
      </c>
      <c r="D469" s="84">
        <v>739.56215420000001</v>
      </c>
      <c r="E469" s="84">
        <v>171.12858406000001</v>
      </c>
      <c r="F469" s="84">
        <v>171.12858406000001</v>
      </c>
    </row>
    <row r="470" spans="1:6" ht="12.75" customHeight="1" x14ac:dyDescent="0.2">
      <c r="A470" s="83" t="s">
        <v>166</v>
      </c>
      <c r="B470" s="83">
        <v>24</v>
      </c>
      <c r="C470" s="84">
        <v>789.62977453999997</v>
      </c>
      <c r="D470" s="84">
        <v>779.18512992000001</v>
      </c>
      <c r="E470" s="84">
        <v>180.29701392000001</v>
      </c>
      <c r="F470" s="84">
        <v>180.29701392000001</v>
      </c>
    </row>
    <row r="471" spans="1:6" ht="12.75" customHeight="1" x14ac:dyDescent="0.2">
      <c r="A471" s="83" t="s">
        <v>167</v>
      </c>
      <c r="B471" s="83">
        <v>1</v>
      </c>
      <c r="C471" s="84">
        <v>842.96612987000003</v>
      </c>
      <c r="D471" s="84">
        <v>827.29099831999997</v>
      </c>
      <c r="E471" s="84">
        <v>191.42831518</v>
      </c>
      <c r="F471" s="84">
        <v>191.42831518</v>
      </c>
    </row>
    <row r="472" spans="1:6" ht="12.75" customHeight="1" x14ac:dyDescent="0.2">
      <c r="A472" s="83" t="s">
        <v>167</v>
      </c>
      <c r="B472" s="83">
        <v>2</v>
      </c>
      <c r="C472" s="84">
        <v>860.25190611999994</v>
      </c>
      <c r="D472" s="84">
        <v>839.64885689000005</v>
      </c>
      <c r="E472" s="84">
        <v>194.28782175000001</v>
      </c>
      <c r="F472" s="84">
        <v>194.28782175000001</v>
      </c>
    </row>
    <row r="473" spans="1:6" ht="12.75" customHeight="1" x14ac:dyDescent="0.2">
      <c r="A473" s="83" t="s">
        <v>167</v>
      </c>
      <c r="B473" s="83">
        <v>3</v>
      </c>
      <c r="C473" s="84">
        <v>871.95978878000005</v>
      </c>
      <c r="D473" s="84">
        <v>855.91041180000002</v>
      </c>
      <c r="E473" s="84">
        <v>198.05061147000001</v>
      </c>
      <c r="F473" s="84">
        <v>198.05061147000001</v>
      </c>
    </row>
    <row r="474" spans="1:6" ht="12.75" customHeight="1" x14ac:dyDescent="0.2">
      <c r="A474" s="83" t="s">
        <v>167</v>
      </c>
      <c r="B474" s="83">
        <v>4</v>
      </c>
      <c r="C474" s="84">
        <v>888.91077593</v>
      </c>
      <c r="D474" s="84">
        <v>873.15888744999995</v>
      </c>
      <c r="E474" s="84">
        <v>202.04176649999999</v>
      </c>
      <c r="F474" s="84">
        <v>202.04176649999999</v>
      </c>
    </row>
    <row r="475" spans="1:6" ht="12.75" customHeight="1" x14ac:dyDescent="0.2">
      <c r="A475" s="83" t="s">
        <v>167</v>
      </c>
      <c r="B475" s="83">
        <v>5</v>
      </c>
      <c r="C475" s="84">
        <v>892.79407251999999</v>
      </c>
      <c r="D475" s="84">
        <v>872.33560567999996</v>
      </c>
      <c r="E475" s="84">
        <v>201.85126589000001</v>
      </c>
      <c r="F475" s="84">
        <v>201.85126589000001</v>
      </c>
    </row>
    <row r="476" spans="1:6" ht="12.75" customHeight="1" x14ac:dyDescent="0.2">
      <c r="A476" s="83" t="s">
        <v>167</v>
      </c>
      <c r="B476" s="83">
        <v>6</v>
      </c>
      <c r="C476" s="84">
        <v>879.57714111999996</v>
      </c>
      <c r="D476" s="84">
        <v>861.88123312000005</v>
      </c>
      <c r="E476" s="84">
        <v>199.43221029</v>
      </c>
      <c r="F476" s="84">
        <v>199.43221029</v>
      </c>
    </row>
    <row r="477" spans="1:6" ht="12.75" customHeight="1" x14ac:dyDescent="0.2">
      <c r="A477" s="83" t="s">
        <v>167</v>
      </c>
      <c r="B477" s="83">
        <v>7</v>
      </c>
      <c r="C477" s="84">
        <v>833.70766435999997</v>
      </c>
      <c r="D477" s="84">
        <v>816.57556721000003</v>
      </c>
      <c r="E477" s="84">
        <v>188.94885278000001</v>
      </c>
      <c r="F477" s="84">
        <v>188.94885278000001</v>
      </c>
    </row>
    <row r="478" spans="1:6" ht="12.75" customHeight="1" x14ac:dyDescent="0.2">
      <c r="A478" s="83" t="s">
        <v>167</v>
      </c>
      <c r="B478" s="83">
        <v>8</v>
      </c>
      <c r="C478" s="84">
        <v>790.34604461000004</v>
      </c>
      <c r="D478" s="84">
        <v>778.33261886000003</v>
      </c>
      <c r="E478" s="84">
        <v>180.09974989</v>
      </c>
      <c r="F478" s="84">
        <v>180.09974989</v>
      </c>
    </row>
    <row r="479" spans="1:6" ht="12.75" customHeight="1" x14ac:dyDescent="0.2">
      <c r="A479" s="83" t="s">
        <v>167</v>
      </c>
      <c r="B479" s="83">
        <v>9</v>
      </c>
      <c r="C479" s="84">
        <v>770.54902159999995</v>
      </c>
      <c r="D479" s="84">
        <v>764.54494562000002</v>
      </c>
      <c r="E479" s="84">
        <v>176.90939599000001</v>
      </c>
      <c r="F479" s="84">
        <v>176.90939599000001</v>
      </c>
    </row>
    <row r="480" spans="1:6" ht="12.75" customHeight="1" x14ac:dyDescent="0.2">
      <c r="A480" s="83" t="s">
        <v>167</v>
      </c>
      <c r="B480" s="83">
        <v>10</v>
      </c>
      <c r="C480" s="84">
        <v>764.57085622</v>
      </c>
      <c r="D480" s="84">
        <v>758.23624214999995</v>
      </c>
      <c r="E480" s="84">
        <v>175.44961402999999</v>
      </c>
      <c r="F480" s="84">
        <v>175.44961402999999</v>
      </c>
    </row>
    <row r="481" spans="1:6" ht="12.75" customHeight="1" x14ac:dyDescent="0.2">
      <c r="A481" s="83" t="s">
        <v>167</v>
      </c>
      <c r="B481" s="83">
        <v>11</v>
      </c>
      <c r="C481" s="84">
        <v>771.10771656999998</v>
      </c>
      <c r="D481" s="84">
        <v>763.37186370999996</v>
      </c>
      <c r="E481" s="84">
        <v>176.63795450999999</v>
      </c>
      <c r="F481" s="84">
        <v>176.63795450999999</v>
      </c>
    </row>
    <row r="482" spans="1:6" ht="12.75" customHeight="1" x14ac:dyDescent="0.2">
      <c r="A482" s="83" t="s">
        <v>167</v>
      </c>
      <c r="B482" s="83">
        <v>12</v>
      </c>
      <c r="C482" s="84">
        <v>797.77463882999996</v>
      </c>
      <c r="D482" s="84">
        <v>789.52051390999998</v>
      </c>
      <c r="E482" s="84">
        <v>182.68853655000001</v>
      </c>
      <c r="F482" s="84">
        <v>182.68853655000001</v>
      </c>
    </row>
    <row r="483" spans="1:6" ht="12.75" customHeight="1" x14ac:dyDescent="0.2">
      <c r="A483" s="83" t="s">
        <v>167</v>
      </c>
      <c r="B483" s="83">
        <v>13</v>
      </c>
      <c r="C483" s="84">
        <v>831.25889897000002</v>
      </c>
      <c r="D483" s="84">
        <v>827.88463702000001</v>
      </c>
      <c r="E483" s="84">
        <v>191.56567827999999</v>
      </c>
      <c r="F483" s="84">
        <v>191.56567827999999</v>
      </c>
    </row>
    <row r="484" spans="1:6" ht="12.75" customHeight="1" x14ac:dyDescent="0.2">
      <c r="A484" s="83" t="s">
        <v>167</v>
      </c>
      <c r="B484" s="83">
        <v>14</v>
      </c>
      <c r="C484" s="84">
        <v>878.41310511999995</v>
      </c>
      <c r="D484" s="84">
        <v>864.67422236000004</v>
      </c>
      <c r="E484" s="84">
        <v>200.07848496</v>
      </c>
      <c r="F484" s="84">
        <v>200.07848496</v>
      </c>
    </row>
    <row r="485" spans="1:6" ht="12.75" customHeight="1" x14ac:dyDescent="0.2">
      <c r="A485" s="83" t="s">
        <v>167</v>
      </c>
      <c r="B485" s="83">
        <v>15</v>
      </c>
      <c r="C485" s="84">
        <v>895.09852099</v>
      </c>
      <c r="D485" s="84">
        <v>870.88105614999995</v>
      </c>
      <c r="E485" s="84">
        <v>201.51469512</v>
      </c>
      <c r="F485" s="84">
        <v>201.51469512</v>
      </c>
    </row>
    <row r="486" spans="1:6" ht="12.75" customHeight="1" x14ac:dyDescent="0.2">
      <c r="A486" s="83" t="s">
        <v>167</v>
      </c>
      <c r="B486" s="83">
        <v>16</v>
      </c>
      <c r="C486" s="84">
        <v>877.62790354000003</v>
      </c>
      <c r="D486" s="84">
        <v>864.86271861</v>
      </c>
      <c r="E486" s="84">
        <v>200.12210143999999</v>
      </c>
      <c r="F486" s="84">
        <v>200.12210143999999</v>
      </c>
    </row>
    <row r="487" spans="1:6" ht="12.75" customHeight="1" x14ac:dyDescent="0.2">
      <c r="A487" s="83" t="s">
        <v>167</v>
      </c>
      <c r="B487" s="83">
        <v>17</v>
      </c>
      <c r="C487" s="84">
        <v>849.34528106000005</v>
      </c>
      <c r="D487" s="84">
        <v>846.66157548000001</v>
      </c>
      <c r="E487" s="84">
        <v>195.91050701</v>
      </c>
      <c r="F487" s="84">
        <v>195.91050701</v>
      </c>
    </row>
    <row r="488" spans="1:6" ht="12.75" customHeight="1" x14ac:dyDescent="0.2">
      <c r="A488" s="83" t="s">
        <v>167</v>
      </c>
      <c r="B488" s="83">
        <v>18</v>
      </c>
      <c r="C488" s="84">
        <v>831.72690850000004</v>
      </c>
      <c r="D488" s="84">
        <v>823.21282148</v>
      </c>
      <c r="E488" s="84">
        <v>190.48465869</v>
      </c>
      <c r="F488" s="84">
        <v>190.48465869</v>
      </c>
    </row>
    <row r="489" spans="1:6" ht="12.75" customHeight="1" x14ac:dyDescent="0.2">
      <c r="A489" s="83" t="s">
        <v>167</v>
      </c>
      <c r="B489" s="83">
        <v>19</v>
      </c>
      <c r="C489" s="84">
        <v>809.11167913999998</v>
      </c>
      <c r="D489" s="84">
        <v>801.07428451999999</v>
      </c>
      <c r="E489" s="84">
        <v>185.36198379000001</v>
      </c>
      <c r="F489" s="84">
        <v>185.36198379000001</v>
      </c>
    </row>
    <row r="490" spans="1:6" ht="12.75" customHeight="1" x14ac:dyDescent="0.2">
      <c r="A490" s="83" t="s">
        <v>167</v>
      </c>
      <c r="B490" s="83">
        <v>20</v>
      </c>
      <c r="C490" s="84">
        <v>795.01606531000004</v>
      </c>
      <c r="D490" s="84">
        <v>789.13028445999998</v>
      </c>
      <c r="E490" s="84">
        <v>182.59824067</v>
      </c>
      <c r="F490" s="84">
        <v>182.59824067</v>
      </c>
    </row>
    <row r="491" spans="1:6" ht="12.75" customHeight="1" x14ac:dyDescent="0.2">
      <c r="A491" s="83" t="s">
        <v>167</v>
      </c>
      <c r="B491" s="83">
        <v>21</v>
      </c>
      <c r="C491" s="84">
        <v>771.64782207999997</v>
      </c>
      <c r="D491" s="84">
        <v>764.43957325999997</v>
      </c>
      <c r="E491" s="84">
        <v>176.8850137</v>
      </c>
      <c r="F491" s="84">
        <v>176.8850137</v>
      </c>
    </row>
    <row r="492" spans="1:6" ht="12.75" customHeight="1" x14ac:dyDescent="0.2">
      <c r="A492" s="83" t="s">
        <v>167</v>
      </c>
      <c r="B492" s="83">
        <v>22</v>
      </c>
      <c r="C492" s="84">
        <v>749.58448311999996</v>
      </c>
      <c r="D492" s="84">
        <v>742.28700573000003</v>
      </c>
      <c r="E492" s="84">
        <v>171.75909224</v>
      </c>
      <c r="F492" s="84">
        <v>171.75909224</v>
      </c>
    </row>
    <row r="493" spans="1:6" ht="12.75" customHeight="1" x14ac:dyDescent="0.2">
      <c r="A493" s="83" t="s">
        <v>167</v>
      </c>
      <c r="B493" s="83">
        <v>23</v>
      </c>
      <c r="C493" s="84">
        <v>720.16255545000001</v>
      </c>
      <c r="D493" s="84">
        <v>713.39607337999996</v>
      </c>
      <c r="E493" s="84">
        <v>165.07396872999999</v>
      </c>
      <c r="F493" s="84">
        <v>165.07396872999999</v>
      </c>
    </row>
    <row r="494" spans="1:6" ht="12.75" customHeight="1" x14ac:dyDescent="0.2">
      <c r="A494" s="83" t="s">
        <v>167</v>
      </c>
      <c r="B494" s="83">
        <v>24</v>
      </c>
      <c r="C494" s="84">
        <v>776.38228491999996</v>
      </c>
      <c r="D494" s="84">
        <v>766.94981246999998</v>
      </c>
      <c r="E494" s="84">
        <v>177.46586235000001</v>
      </c>
      <c r="F494" s="84">
        <v>177.46586235000001</v>
      </c>
    </row>
    <row r="495" spans="1:6" ht="12.75" customHeight="1" x14ac:dyDescent="0.2">
      <c r="A495" s="83" t="s">
        <v>168</v>
      </c>
      <c r="B495" s="83">
        <v>1</v>
      </c>
      <c r="C495" s="84">
        <v>855.55952851999996</v>
      </c>
      <c r="D495" s="84">
        <v>839.11601031999999</v>
      </c>
      <c r="E495" s="84">
        <v>194.16452545000001</v>
      </c>
      <c r="F495" s="84">
        <v>194.16452545000001</v>
      </c>
    </row>
    <row r="496" spans="1:6" ht="12.75" customHeight="1" x14ac:dyDescent="0.2">
      <c r="A496" s="83" t="s">
        <v>168</v>
      </c>
      <c r="B496" s="83">
        <v>2</v>
      </c>
      <c r="C496" s="84">
        <v>873.85970829999997</v>
      </c>
      <c r="D496" s="84">
        <v>871.80126315999996</v>
      </c>
      <c r="E496" s="84">
        <v>201.72762344</v>
      </c>
      <c r="F496" s="84">
        <v>201.72762344</v>
      </c>
    </row>
    <row r="497" spans="1:6" ht="12.75" customHeight="1" x14ac:dyDescent="0.2">
      <c r="A497" s="83" t="s">
        <v>168</v>
      </c>
      <c r="B497" s="83">
        <v>3</v>
      </c>
      <c r="C497" s="84">
        <v>894.07585009000002</v>
      </c>
      <c r="D497" s="84">
        <v>877.65611086000001</v>
      </c>
      <c r="E497" s="84">
        <v>203.08238691</v>
      </c>
      <c r="F497" s="84">
        <v>203.08238691</v>
      </c>
    </row>
    <row r="498" spans="1:6" ht="12.75" customHeight="1" x14ac:dyDescent="0.2">
      <c r="A498" s="83" t="s">
        <v>168</v>
      </c>
      <c r="B498" s="83">
        <v>4</v>
      </c>
      <c r="C498" s="84">
        <v>895.90904561000002</v>
      </c>
      <c r="D498" s="84">
        <v>887.71872542999995</v>
      </c>
      <c r="E498" s="84">
        <v>205.41079295</v>
      </c>
      <c r="F498" s="84">
        <v>205.41079295</v>
      </c>
    </row>
    <row r="499" spans="1:6" ht="12.75" customHeight="1" x14ac:dyDescent="0.2">
      <c r="A499" s="83" t="s">
        <v>168</v>
      </c>
      <c r="B499" s="83">
        <v>5</v>
      </c>
      <c r="C499" s="84">
        <v>906.18023388999995</v>
      </c>
      <c r="D499" s="84">
        <v>898.89094971999998</v>
      </c>
      <c r="E499" s="84">
        <v>207.99595353000001</v>
      </c>
      <c r="F499" s="84">
        <v>207.99595353000001</v>
      </c>
    </row>
    <row r="500" spans="1:6" ht="12.75" customHeight="1" x14ac:dyDescent="0.2">
      <c r="A500" s="83" t="s">
        <v>168</v>
      </c>
      <c r="B500" s="83">
        <v>6</v>
      </c>
      <c r="C500" s="84">
        <v>891.94299182999998</v>
      </c>
      <c r="D500" s="84">
        <v>879.80372218000002</v>
      </c>
      <c r="E500" s="84">
        <v>203.57932647000001</v>
      </c>
      <c r="F500" s="84">
        <v>203.57932647000001</v>
      </c>
    </row>
    <row r="501" spans="1:6" ht="12.75" customHeight="1" x14ac:dyDescent="0.2">
      <c r="A501" s="83" t="s">
        <v>168</v>
      </c>
      <c r="B501" s="83">
        <v>7</v>
      </c>
      <c r="C501" s="84">
        <v>866.38573411000004</v>
      </c>
      <c r="D501" s="84">
        <v>855.64808744000004</v>
      </c>
      <c r="E501" s="84">
        <v>197.98991176999999</v>
      </c>
      <c r="F501" s="84">
        <v>197.98991176999999</v>
      </c>
    </row>
    <row r="502" spans="1:6" ht="12.75" customHeight="1" x14ac:dyDescent="0.2">
      <c r="A502" s="83" t="s">
        <v>168</v>
      </c>
      <c r="B502" s="83">
        <v>8</v>
      </c>
      <c r="C502" s="84">
        <v>796.77772827000001</v>
      </c>
      <c r="D502" s="84">
        <v>790.85320331000003</v>
      </c>
      <c r="E502" s="84">
        <v>182.99690988</v>
      </c>
      <c r="F502" s="84">
        <v>182.99690988</v>
      </c>
    </row>
    <row r="503" spans="1:6" ht="12.75" customHeight="1" x14ac:dyDescent="0.2">
      <c r="A503" s="83" t="s">
        <v>168</v>
      </c>
      <c r="B503" s="83">
        <v>9</v>
      </c>
      <c r="C503" s="84">
        <v>737.36536306000005</v>
      </c>
      <c r="D503" s="84">
        <v>730.04922797999996</v>
      </c>
      <c r="E503" s="84">
        <v>168.92737138000001</v>
      </c>
      <c r="F503" s="84">
        <v>168.92737138000001</v>
      </c>
    </row>
    <row r="504" spans="1:6" ht="12.75" customHeight="1" x14ac:dyDescent="0.2">
      <c r="A504" s="83" t="s">
        <v>168</v>
      </c>
      <c r="B504" s="83">
        <v>10</v>
      </c>
      <c r="C504" s="84">
        <v>708.26246793999996</v>
      </c>
      <c r="D504" s="84">
        <v>702.08040366</v>
      </c>
      <c r="E504" s="84">
        <v>162.45561606000001</v>
      </c>
      <c r="F504" s="84">
        <v>162.45561606000001</v>
      </c>
    </row>
    <row r="505" spans="1:6" ht="12.75" customHeight="1" x14ac:dyDescent="0.2">
      <c r="A505" s="83" t="s">
        <v>168</v>
      </c>
      <c r="B505" s="83">
        <v>11</v>
      </c>
      <c r="C505" s="84">
        <v>709.29787822000003</v>
      </c>
      <c r="D505" s="84">
        <v>702.88200367000002</v>
      </c>
      <c r="E505" s="84">
        <v>162.64109970000001</v>
      </c>
      <c r="F505" s="84">
        <v>162.64109970000001</v>
      </c>
    </row>
    <row r="506" spans="1:6" ht="12.75" customHeight="1" x14ac:dyDescent="0.2">
      <c r="A506" s="83" t="s">
        <v>168</v>
      </c>
      <c r="B506" s="83">
        <v>12</v>
      </c>
      <c r="C506" s="84">
        <v>699.36959716000001</v>
      </c>
      <c r="D506" s="84">
        <v>697.25229491000005</v>
      </c>
      <c r="E506" s="84">
        <v>161.33843150999999</v>
      </c>
      <c r="F506" s="84">
        <v>161.33843150999999</v>
      </c>
    </row>
    <row r="507" spans="1:6" ht="12.75" customHeight="1" x14ac:dyDescent="0.2">
      <c r="A507" s="83" t="s">
        <v>168</v>
      </c>
      <c r="B507" s="83">
        <v>13</v>
      </c>
      <c r="C507" s="84">
        <v>745.52100013999996</v>
      </c>
      <c r="D507" s="84">
        <v>737.52275316999999</v>
      </c>
      <c r="E507" s="84">
        <v>170.65668348</v>
      </c>
      <c r="F507" s="84">
        <v>170.65668348</v>
      </c>
    </row>
    <row r="508" spans="1:6" ht="12.75" customHeight="1" x14ac:dyDescent="0.2">
      <c r="A508" s="83" t="s">
        <v>168</v>
      </c>
      <c r="B508" s="83">
        <v>14</v>
      </c>
      <c r="C508" s="84">
        <v>775.54687684999999</v>
      </c>
      <c r="D508" s="84">
        <v>769.03211254999997</v>
      </c>
      <c r="E508" s="84">
        <v>177.94768941999999</v>
      </c>
      <c r="F508" s="84">
        <v>177.94768941999999</v>
      </c>
    </row>
    <row r="509" spans="1:6" ht="12.75" customHeight="1" x14ac:dyDescent="0.2">
      <c r="A509" s="83" t="s">
        <v>168</v>
      </c>
      <c r="B509" s="83">
        <v>15</v>
      </c>
      <c r="C509" s="84">
        <v>791.91697797999996</v>
      </c>
      <c r="D509" s="84">
        <v>784.56539845999998</v>
      </c>
      <c r="E509" s="84">
        <v>181.54196368999999</v>
      </c>
      <c r="F509" s="84">
        <v>181.54196368999999</v>
      </c>
    </row>
    <row r="510" spans="1:6" ht="12.75" customHeight="1" x14ac:dyDescent="0.2">
      <c r="A510" s="83" t="s">
        <v>168</v>
      </c>
      <c r="B510" s="83">
        <v>16</v>
      </c>
      <c r="C510" s="84">
        <v>801.99477738999997</v>
      </c>
      <c r="D510" s="84">
        <v>788.91172855000002</v>
      </c>
      <c r="E510" s="84">
        <v>182.54766863</v>
      </c>
      <c r="F510" s="84">
        <v>182.54766863</v>
      </c>
    </row>
    <row r="511" spans="1:6" ht="12.75" customHeight="1" x14ac:dyDescent="0.2">
      <c r="A511" s="83" t="s">
        <v>168</v>
      </c>
      <c r="B511" s="83">
        <v>17</v>
      </c>
      <c r="C511" s="84">
        <v>791.86368825</v>
      </c>
      <c r="D511" s="84">
        <v>781.41977011999995</v>
      </c>
      <c r="E511" s="84">
        <v>180.81409123</v>
      </c>
      <c r="F511" s="84">
        <v>180.81409123</v>
      </c>
    </row>
    <row r="512" spans="1:6" ht="12.75" customHeight="1" x14ac:dyDescent="0.2">
      <c r="A512" s="83" t="s">
        <v>168</v>
      </c>
      <c r="B512" s="83">
        <v>18</v>
      </c>
      <c r="C512" s="84">
        <v>772.52954738999995</v>
      </c>
      <c r="D512" s="84">
        <v>766.14061013000003</v>
      </c>
      <c r="E512" s="84">
        <v>177.27861960000001</v>
      </c>
      <c r="F512" s="84">
        <v>177.27861960000001</v>
      </c>
    </row>
    <row r="513" spans="1:6" ht="12.75" customHeight="1" x14ac:dyDescent="0.2">
      <c r="A513" s="83" t="s">
        <v>168</v>
      </c>
      <c r="B513" s="83">
        <v>19</v>
      </c>
      <c r="C513" s="84">
        <v>732.92726045999996</v>
      </c>
      <c r="D513" s="84">
        <v>726.20330373000002</v>
      </c>
      <c r="E513" s="84">
        <v>168.03745622</v>
      </c>
      <c r="F513" s="84">
        <v>168.03745622</v>
      </c>
    </row>
    <row r="514" spans="1:6" ht="12.75" customHeight="1" x14ac:dyDescent="0.2">
      <c r="A514" s="83" t="s">
        <v>168</v>
      </c>
      <c r="B514" s="83">
        <v>20</v>
      </c>
      <c r="C514" s="84">
        <v>726.86480217999997</v>
      </c>
      <c r="D514" s="84">
        <v>720.73790808000001</v>
      </c>
      <c r="E514" s="84">
        <v>166.77280873999999</v>
      </c>
      <c r="F514" s="84">
        <v>166.77280873999999</v>
      </c>
    </row>
    <row r="515" spans="1:6" ht="12.75" customHeight="1" x14ac:dyDescent="0.2">
      <c r="A515" s="83" t="s">
        <v>168</v>
      </c>
      <c r="B515" s="83">
        <v>21</v>
      </c>
      <c r="C515" s="84">
        <v>741.01911455000004</v>
      </c>
      <c r="D515" s="84">
        <v>731.57290597999997</v>
      </c>
      <c r="E515" s="84">
        <v>169.27993791</v>
      </c>
      <c r="F515" s="84">
        <v>169.27993791</v>
      </c>
    </row>
    <row r="516" spans="1:6" ht="12.75" customHeight="1" x14ac:dyDescent="0.2">
      <c r="A516" s="83" t="s">
        <v>168</v>
      </c>
      <c r="B516" s="83">
        <v>22</v>
      </c>
      <c r="C516" s="84">
        <v>762.74847843999999</v>
      </c>
      <c r="D516" s="84">
        <v>752.56371077999995</v>
      </c>
      <c r="E516" s="84">
        <v>174.13703705</v>
      </c>
      <c r="F516" s="84">
        <v>174.13703705</v>
      </c>
    </row>
    <row r="517" spans="1:6" ht="12.75" customHeight="1" x14ac:dyDescent="0.2">
      <c r="A517" s="83" t="s">
        <v>168</v>
      </c>
      <c r="B517" s="83">
        <v>23</v>
      </c>
      <c r="C517" s="84">
        <v>740.03526277000003</v>
      </c>
      <c r="D517" s="84">
        <v>733.61795216999997</v>
      </c>
      <c r="E517" s="84">
        <v>169.75314473</v>
      </c>
      <c r="F517" s="84">
        <v>169.75314473</v>
      </c>
    </row>
    <row r="518" spans="1:6" ht="12.75" customHeight="1" x14ac:dyDescent="0.2">
      <c r="A518" s="83" t="s">
        <v>168</v>
      </c>
      <c r="B518" s="83">
        <v>24</v>
      </c>
      <c r="C518" s="84">
        <v>712.59366618000001</v>
      </c>
      <c r="D518" s="84">
        <v>706.07539578000001</v>
      </c>
      <c r="E518" s="84">
        <v>163.3800243</v>
      </c>
      <c r="F518" s="84">
        <v>163.3800243</v>
      </c>
    </row>
    <row r="519" spans="1:6" ht="12.75" customHeight="1" x14ac:dyDescent="0.2">
      <c r="A519" s="83" t="s">
        <v>169</v>
      </c>
      <c r="B519" s="83">
        <v>1</v>
      </c>
      <c r="C519" s="84">
        <v>742.14345263999996</v>
      </c>
      <c r="D519" s="84">
        <v>728.97189433000005</v>
      </c>
      <c r="E519" s="84">
        <v>168.67808525999999</v>
      </c>
      <c r="F519" s="84">
        <v>168.67808525999999</v>
      </c>
    </row>
    <row r="520" spans="1:6" ht="12.75" customHeight="1" x14ac:dyDescent="0.2">
      <c r="A520" s="83" t="s">
        <v>169</v>
      </c>
      <c r="B520" s="83">
        <v>2</v>
      </c>
      <c r="C520" s="84">
        <v>800.83299175000002</v>
      </c>
      <c r="D520" s="84">
        <v>790.34984539000004</v>
      </c>
      <c r="E520" s="84">
        <v>182.88043701000001</v>
      </c>
      <c r="F520" s="84">
        <v>182.88043701000001</v>
      </c>
    </row>
    <row r="521" spans="1:6" ht="12.75" customHeight="1" x14ac:dyDescent="0.2">
      <c r="A521" s="83" t="s">
        <v>169</v>
      </c>
      <c r="B521" s="83">
        <v>3</v>
      </c>
      <c r="C521" s="84">
        <v>835.14866503999997</v>
      </c>
      <c r="D521" s="84">
        <v>827.31310727000005</v>
      </c>
      <c r="E521" s="84">
        <v>191.43343100999999</v>
      </c>
      <c r="F521" s="84">
        <v>191.43343100999999</v>
      </c>
    </row>
    <row r="522" spans="1:6" ht="12.75" customHeight="1" x14ac:dyDescent="0.2">
      <c r="A522" s="83" t="s">
        <v>169</v>
      </c>
      <c r="B522" s="83">
        <v>4</v>
      </c>
      <c r="C522" s="84">
        <v>831.70519833000003</v>
      </c>
      <c r="D522" s="84">
        <v>819.74414894999995</v>
      </c>
      <c r="E522" s="84">
        <v>189.68203647000001</v>
      </c>
      <c r="F522" s="84">
        <v>189.68203647000001</v>
      </c>
    </row>
    <row r="523" spans="1:6" ht="12.75" customHeight="1" x14ac:dyDescent="0.2">
      <c r="A523" s="83" t="s">
        <v>169</v>
      </c>
      <c r="B523" s="83">
        <v>5</v>
      </c>
      <c r="C523" s="84">
        <v>858.49631867000005</v>
      </c>
      <c r="D523" s="84">
        <v>841.79621908000001</v>
      </c>
      <c r="E523" s="84">
        <v>194.78470365999999</v>
      </c>
      <c r="F523" s="84">
        <v>194.78470365999999</v>
      </c>
    </row>
    <row r="524" spans="1:6" ht="12.75" customHeight="1" x14ac:dyDescent="0.2">
      <c r="A524" s="83" t="s">
        <v>169</v>
      </c>
      <c r="B524" s="83">
        <v>6</v>
      </c>
      <c r="C524" s="84">
        <v>856.69184613000004</v>
      </c>
      <c r="D524" s="84">
        <v>844.73651440000003</v>
      </c>
      <c r="E524" s="84">
        <v>195.46506375000001</v>
      </c>
      <c r="F524" s="84">
        <v>195.46506375000001</v>
      </c>
    </row>
    <row r="525" spans="1:6" ht="12.75" customHeight="1" x14ac:dyDescent="0.2">
      <c r="A525" s="83" t="s">
        <v>169</v>
      </c>
      <c r="B525" s="83">
        <v>7</v>
      </c>
      <c r="C525" s="84">
        <v>818.23192313000004</v>
      </c>
      <c r="D525" s="84">
        <v>817.80794848999994</v>
      </c>
      <c r="E525" s="84">
        <v>189.23401565</v>
      </c>
      <c r="F525" s="84">
        <v>189.23401565</v>
      </c>
    </row>
    <row r="526" spans="1:6" ht="12.75" customHeight="1" x14ac:dyDescent="0.2">
      <c r="A526" s="83" t="s">
        <v>169</v>
      </c>
      <c r="B526" s="83">
        <v>8</v>
      </c>
      <c r="C526" s="84">
        <v>781.48653023999998</v>
      </c>
      <c r="D526" s="84">
        <v>773.13090326999998</v>
      </c>
      <c r="E526" s="84">
        <v>178.89611579000001</v>
      </c>
      <c r="F526" s="84">
        <v>178.89611579000001</v>
      </c>
    </row>
    <row r="527" spans="1:6" ht="12.75" customHeight="1" x14ac:dyDescent="0.2">
      <c r="A527" s="83" t="s">
        <v>169</v>
      </c>
      <c r="B527" s="83">
        <v>9</v>
      </c>
      <c r="C527" s="84">
        <v>733.10738919000005</v>
      </c>
      <c r="D527" s="84">
        <v>727.88498961000005</v>
      </c>
      <c r="E527" s="84">
        <v>168.42658446999999</v>
      </c>
      <c r="F527" s="84">
        <v>168.42658446999999</v>
      </c>
    </row>
    <row r="528" spans="1:6" ht="12.75" customHeight="1" x14ac:dyDescent="0.2">
      <c r="A528" s="83" t="s">
        <v>169</v>
      </c>
      <c r="B528" s="83">
        <v>10</v>
      </c>
      <c r="C528" s="84">
        <v>687.29863369999998</v>
      </c>
      <c r="D528" s="84">
        <v>682.29373638000004</v>
      </c>
      <c r="E528" s="84">
        <v>157.87714442000001</v>
      </c>
      <c r="F528" s="84">
        <v>157.87714442000001</v>
      </c>
    </row>
    <row r="529" spans="1:6" ht="12.75" customHeight="1" x14ac:dyDescent="0.2">
      <c r="A529" s="83" t="s">
        <v>169</v>
      </c>
      <c r="B529" s="83">
        <v>11</v>
      </c>
      <c r="C529" s="84">
        <v>684.00323164999998</v>
      </c>
      <c r="D529" s="84">
        <v>678.76187016999995</v>
      </c>
      <c r="E529" s="84">
        <v>157.05989969999999</v>
      </c>
      <c r="F529" s="84">
        <v>157.05989969999999</v>
      </c>
    </row>
    <row r="530" spans="1:6" ht="12.75" customHeight="1" x14ac:dyDescent="0.2">
      <c r="A530" s="83" t="s">
        <v>169</v>
      </c>
      <c r="B530" s="83">
        <v>12</v>
      </c>
      <c r="C530" s="84">
        <v>706.57676383</v>
      </c>
      <c r="D530" s="84">
        <v>702.57825833000004</v>
      </c>
      <c r="E530" s="84">
        <v>162.57081553</v>
      </c>
      <c r="F530" s="84">
        <v>162.57081553</v>
      </c>
    </row>
    <row r="531" spans="1:6" ht="12.75" customHeight="1" x14ac:dyDescent="0.2">
      <c r="A531" s="83" t="s">
        <v>169</v>
      </c>
      <c r="B531" s="83">
        <v>13</v>
      </c>
      <c r="C531" s="84">
        <v>764.77495712999996</v>
      </c>
      <c r="D531" s="84">
        <v>761.45025201999999</v>
      </c>
      <c r="E531" s="84">
        <v>176.19330941000001</v>
      </c>
      <c r="F531" s="84">
        <v>176.19330941000001</v>
      </c>
    </row>
    <row r="532" spans="1:6" ht="12.75" customHeight="1" x14ac:dyDescent="0.2">
      <c r="A532" s="83" t="s">
        <v>169</v>
      </c>
      <c r="B532" s="83">
        <v>14</v>
      </c>
      <c r="C532" s="84">
        <v>803.53385194999998</v>
      </c>
      <c r="D532" s="84">
        <v>797.98129508</v>
      </c>
      <c r="E532" s="84">
        <v>184.64629153999999</v>
      </c>
      <c r="F532" s="84">
        <v>184.64629153999999</v>
      </c>
    </row>
    <row r="533" spans="1:6" ht="12.75" customHeight="1" x14ac:dyDescent="0.2">
      <c r="A533" s="83" t="s">
        <v>169</v>
      </c>
      <c r="B533" s="83">
        <v>15</v>
      </c>
      <c r="C533" s="84">
        <v>810.60901868999997</v>
      </c>
      <c r="D533" s="84">
        <v>804.16538331000004</v>
      </c>
      <c r="E533" s="84">
        <v>186.07723856000001</v>
      </c>
      <c r="F533" s="84">
        <v>186.07723856000001</v>
      </c>
    </row>
    <row r="534" spans="1:6" ht="12.75" customHeight="1" x14ac:dyDescent="0.2">
      <c r="A534" s="83" t="s">
        <v>169</v>
      </c>
      <c r="B534" s="83">
        <v>16</v>
      </c>
      <c r="C534" s="84">
        <v>805.70871167999996</v>
      </c>
      <c r="D534" s="84">
        <v>799.82720818999996</v>
      </c>
      <c r="E534" s="84">
        <v>185.07342061</v>
      </c>
      <c r="F534" s="84">
        <v>185.07342061</v>
      </c>
    </row>
    <row r="535" spans="1:6" ht="12.75" customHeight="1" x14ac:dyDescent="0.2">
      <c r="A535" s="83" t="s">
        <v>169</v>
      </c>
      <c r="B535" s="83">
        <v>17</v>
      </c>
      <c r="C535" s="84">
        <v>796.22456617</v>
      </c>
      <c r="D535" s="84">
        <v>789.37103053999999</v>
      </c>
      <c r="E535" s="84">
        <v>182.65394732999999</v>
      </c>
      <c r="F535" s="84">
        <v>182.65394732999999</v>
      </c>
    </row>
    <row r="536" spans="1:6" ht="12.75" customHeight="1" x14ac:dyDescent="0.2">
      <c r="A536" s="83" t="s">
        <v>169</v>
      </c>
      <c r="B536" s="83">
        <v>18</v>
      </c>
      <c r="C536" s="84">
        <v>789.38263682000002</v>
      </c>
      <c r="D536" s="84">
        <v>779.87451870999996</v>
      </c>
      <c r="E536" s="84">
        <v>180.45653279999999</v>
      </c>
      <c r="F536" s="84">
        <v>180.45653279999999</v>
      </c>
    </row>
    <row r="537" spans="1:6" ht="12.75" customHeight="1" x14ac:dyDescent="0.2">
      <c r="A537" s="83" t="s">
        <v>169</v>
      </c>
      <c r="B537" s="83">
        <v>19</v>
      </c>
      <c r="C537" s="84">
        <v>748.86642531999996</v>
      </c>
      <c r="D537" s="84">
        <v>741.04054301999997</v>
      </c>
      <c r="E537" s="84">
        <v>171.47067104999999</v>
      </c>
      <c r="F537" s="84">
        <v>171.47067104999999</v>
      </c>
    </row>
    <row r="538" spans="1:6" ht="12.75" customHeight="1" x14ac:dyDescent="0.2">
      <c r="A538" s="83" t="s">
        <v>169</v>
      </c>
      <c r="B538" s="83">
        <v>20</v>
      </c>
      <c r="C538" s="84">
        <v>700.39201857</v>
      </c>
      <c r="D538" s="84">
        <v>693.03592689000004</v>
      </c>
      <c r="E538" s="84">
        <v>160.36279872</v>
      </c>
      <c r="F538" s="84">
        <v>160.36279872</v>
      </c>
    </row>
    <row r="539" spans="1:6" ht="12.75" customHeight="1" x14ac:dyDescent="0.2">
      <c r="A539" s="83" t="s">
        <v>169</v>
      </c>
      <c r="B539" s="83">
        <v>21</v>
      </c>
      <c r="C539" s="84">
        <v>716.00980628000002</v>
      </c>
      <c r="D539" s="84">
        <v>709.13562850999995</v>
      </c>
      <c r="E539" s="84">
        <v>164.08813692000001</v>
      </c>
      <c r="F539" s="84">
        <v>164.08813692000001</v>
      </c>
    </row>
    <row r="540" spans="1:6" ht="12.75" customHeight="1" x14ac:dyDescent="0.2">
      <c r="A540" s="83" t="s">
        <v>169</v>
      </c>
      <c r="B540" s="83">
        <v>22</v>
      </c>
      <c r="C540" s="84">
        <v>734.91397572999995</v>
      </c>
      <c r="D540" s="84">
        <v>725.04969055000004</v>
      </c>
      <c r="E540" s="84">
        <v>167.77051965000001</v>
      </c>
      <c r="F540" s="84">
        <v>167.77051965000001</v>
      </c>
    </row>
    <row r="541" spans="1:6" ht="12.75" customHeight="1" x14ac:dyDescent="0.2">
      <c r="A541" s="83" t="s">
        <v>169</v>
      </c>
      <c r="B541" s="83">
        <v>23</v>
      </c>
      <c r="C541" s="84">
        <v>747.44883390999996</v>
      </c>
      <c r="D541" s="84">
        <v>741.91102445000001</v>
      </c>
      <c r="E541" s="84">
        <v>171.67209327</v>
      </c>
      <c r="F541" s="84">
        <v>171.67209327</v>
      </c>
    </row>
    <row r="542" spans="1:6" ht="12.75" customHeight="1" x14ac:dyDescent="0.2">
      <c r="A542" s="83" t="s">
        <v>169</v>
      </c>
      <c r="B542" s="83">
        <v>24</v>
      </c>
      <c r="C542" s="84">
        <v>719.24106756000003</v>
      </c>
      <c r="D542" s="84">
        <v>712.08591895999996</v>
      </c>
      <c r="E542" s="84">
        <v>164.77080979999999</v>
      </c>
      <c r="F542" s="84">
        <v>164.77080979999999</v>
      </c>
    </row>
    <row r="543" spans="1:6" ht="12.75" customHeight="1" x14ac:dyDescent="0.2">
      <c r="A543" s="83" t="s">
        <v>170</v>
      </c>
      <c r="B543" s="83">
        <v>1</v>
      </c>
      <c r="C543" s="84">
        <v>761.07425628999999</v>
      </c>
      <c r="D543" s="84">
        <v>753.63779196999997</v>
      </c>
      <c r="E543" s="84">
        <v>174.38557058000001</v>
      </c>
      <c r="F543" s="84">
        <v>174.38557058000001</v>
      </c>
    </row>
    <row r="544" spans="1:6" ht="12.75" customHeight="1" x14ac:dyDescent="0.2">
      <c r="A544" s="83" t="s">
        <v>170</v>
      </c>
      <c r="B544" s="83">
        <v>2</v>
      </c>
      <c r="C544" s="84">
        <v>767.15231171000005</v>
      </c>
      <c r="D544" s="84">
        <v>757.67125123999995</v>
      </c>
      <c r="E544" s="84">
        <v>175.31887979000001</v>
      </c>
      <c r="F544" s="84">
        <v>175.31887979000001</v>
      </c>
    </row>
    <row r="545" spans="1:6" ht="12.75" customHeight="1" x14ac:dyDescent="0.2">
      <c r="A545" s="83" t="s">
        <v>170</v>
      </c>
      <c r="B545" s="83">
        <v>3</v>
      </c>
      <c r="C545" s="84">
        <v>794.94769128999997</v>
      </c>
      <c r="D545" s="84">
        <v>787.86562820999995</v>
      </c>
      <c r="E545" s="84">
        <v>182.30560964</v>
      </c>
      <c r="F545" s="84">
        <v>182.30560964</v>
      </c>
    </row>
    <row r="546" spans="1:6" ht="12.75" customHeight="1" x14ac:dyDescent="0.2">
      <c r="A546" s="83" t="s">
        <v>170</v>
      </c>
      <c r="B546" s="83">
        <v>4</v>
      </c>
      <c r="C546" s="84">
        <v>817.14054694000004</v>
      </c>
      <c r="D546" s="84">
        <v>809.67244990999995</v>
      </c>
      <c r="E546" s="84">
        <v>187.35152836</v>
      </c>
      <c r="F546" s="84">
        <v>187.35152836</v>
      </c>
    </row>
    <row r="547" spans="1:6" ht="12.75" customHeight="1" x14ac:dyDescent="0.2">
      <c r="A547" s="83" t="s">
        <v>170</v>
      </c>
      <c r="B547" s="83">
        <v>5</v>
      </c>
      <c r="C547" s="84">
        <v>820.36546922000002</v>
      </c>
      <c r="D547" s="84">
        <v>813.61283072000003</v>
      </c>
      <c r="E547" s="84">
        <v>188.26329999000001</v>
      </c>
      <c r="F547" s="84">
        <v>188.26329999000001</v>
      </c>
    </row>
    <row r="548" spans="1:6" ht="12.75" customHeight="1" x14ac:dyDescent="0.2">
      <c r="A548" s="83" t="s">
        <v>170</v>
      </c>
      <c r="B548" s="83">
        <v>6</v>
      </c>
      <c r="C548" s="84">
        <v>815.55515119999995</v>
      </c>
      <c r="D548" s="84">
        <v>809.13460649000001</v>
      </c>
      <c r="E548" s="84">
        <v>187.22707582999999</v>
      </c>
      <c r="F548" s="84">
        <v>187.22707582999999</v>
      </c>
    </row>
    <row r="549" spans="1:6" ht="12.75" customHeight="1" x14ac:dyDescent="0.2">
      <c r="A549" s="83" t="s">
        <v>170</v>
      </c>
      <c r="B549" s="83">
        <v>7</v>
      </c>
      <c r="C549" s="84">
        <v>802.87873974000001</v>
      </c>
      <c r="D549" s="84">
        <v>795.05320314000005</v>
      </c>
      <c r="E549" s="84">
        <v>183.96875521000001</v>
      </c>
      <c r="F549" s="84">
        <v>183.96875521000001</v>
      </c>
    </row>
    <row r="550" spans="1:6" ht="12.75" customHeight="1" x14ac:dyDescent="0.2">
      <c r="A550" s="83" t="s">
        <v>170</v>
      </c>
      <c r="B550" s="83">
        <v>8</v>
      </c>
      <c r="C550" s="84">
        <v>729.42431567000006</v>
      </c>
      <c r="D550" s="84">
        <v>721.74485199000003</v>
      </c>
      <c r="E550" s="84">
        <v>167.00580725</v>
      </c>
      <c r="F550" s="84">
        <v>167.00580725</v>
      </c>
    </row>
    <row r="551" spans="1:6" ht="12.75" customHeight="1" x14ac:dyDescent="0.2">
      <c r="A551" s="83" t="s">
        <v>170</v>
      </c>
      <c r="B551" s="83">
        <v>9</v>
      </c>
      <c r="C551" s="84">
        <v>690.45853253999996</v>
      </c>
      <c r="D551" s="84">
        <v>685.12607491000006</v>
      </c>
      <c r="E551" s="84">
        <v>158.53252420000001</v>
      </c>
      <c r="F551" s="84">
        <v>158.53252420000001</v>
      </c>
    </row>
    <row r="552" spans="1:6" ht="12.75" customHeight="1" x14ac:dyDescent="0.2">
      <c r="A552" s="83" t="s">
        <v>170</v>
      </c>
      <c r="B552" s="83">
        <v>10</v>
      </c>
      <c r="C552" s="84">
        <v>645.21354255999995</v>
      </c>
      <c r="D552" s="84">
        <v>635.50343070999998</v>
      </c>
      <c r="E552" s="84">
        <v>147.05025352000001</v>
      </c>
      <c r="F552" s="84">
        <v>147.05025352000001</v>
      </c>
    </row>
    <row r="553" spans="1:6" ht="12.75" customHeight="1" x14ac:dyDescent="0.2">
      <c r="A553" s="83" t="s">
        <v>170</v>
      </c>
      <c r="B553" s="83">
        <v>11</v>
      </c>
      <c r="C553" s="84">
        <v>641.85039754000002</v>
      </c>
      <c r="D553" s="84">
        <v>631.53519496000001</v>
      </c>
      <c r="E553" s="84">
        <v>146.13203648000001</v>
      </c>
      <c r="F553" s="84">
        <v>146.13203648000001</v>
      </c>
    </row>
    <row r="554" spans="1:6" ht="12.75" customHeight="1" x14ac:dyDescent="0.2">
      <c r="A554" s="83" t="s">
        <v>170</v>
      </c>
      <c r="B554" s="83">
        <v>12</v>
      </c>
      <c r="C554" s="84">
        <v>653.09112324</v>
      </c>
      <c r="D554" s="84">
        <v>648.93092197999999</v>
      </c>
      <c r="E554" s="84">
        <v>150.15726427000001</v>
      </c>
      <c r="F554" s="84">
        <v>150.15726427000001</v>
      </c>
    </row>
    <row r="555" spans="1:6" ht="12.75" customHeight="1" x14ac:dyDescent="0.2">
      <c r="A555" s="83" t="s">
        <v>170</v>
      </c>
      <c r="B555" s="83">
        <v>13</v>
      </c>
      <c r="C555" s="84">
        <v>718.33637512999996</v>
      </c>
      <c r="D555" s="84">
        <v>703.61009794999995</v>
      </c>
      <c r="E555" s="84">
        <v>162.80957470999999</v>
      </c>
      <c r="F555" s="84">
        <v>162.80957470999999</v>
      </c>
    </row>
    <row r="556" spans="1:6" ht="12.75" customHeight="1" x14ac:dyDescent="0.2">
      <c r="A556" s="83" t="s">
        <v>170</v>
      </c>
      <c r="B556" s="83">
        <v>14</v>
      </c>
      <c r="C556" s="84">
        <v>753.95086343000003</v>
      </c>
      <c r="D556" s="84">
        <v>748.83954200999995</v>
      </c>
      <c r="E556" s="84">
        <v>173.27529509999999</v>
      </c>
      <c r="F556" s="84">
        <v>173.27529509999999</v>
      </c>
    </row>
    <row r="557" spans="1:6" ht="12.75" customHeight="1" x14ac:dyDescent="0.2">
      <c r="A557" s="83" t="s">
        <v>170</v>
      </c>
      <c r="B557" s="83">
        <v>15</v>
      </c>
      <c r="C557" s="84">
        <v>773.98803994000002</v>
      </c>
      <c r="D557" s="84">
        <v>769.71213293999995</v>
      </c>
      <c r="E557" s="84">
        <v>178.10504053</v>
      </c>
      <c r="F557" s="84">
        <v>178.10504053</v>
      </c>
    </row>
    <row r="558" spans="1:6" ht="12.75" customHeight="1" x14ac:dyDescent="0.2">
      <c r="A558" s="83" t="s">
        <v>170</v>
      </c>
      <c r="B558" s="83">
        <v>16</v>
      </c>
      <c r="C558" s="84">
        <v>772.64140897000004</v>
      </c>
      <c r="D558" s="84">
        <v>767.69497698999999</v>
      </c>
      <c r="E558" s="84">
        <v>177.63828727999999</v>
      </c>
      <c r="F558" s="84">
        <v>177.63828727999999</v>
      </c>
    </row>
    <row r="559" spans="1:6" ht="12.75" customHeight="1" x14ac:dyDescent="0.2">
      <c r="A559" s="83" t="s">
        <v>170</v>
      </c>
      <c r="B559" s="83">
        <v>17</v>
      </c>
      <c r="C559" s="84">
        <v>761.86674151</v>
      </c>
      <c r="D559" s="84">
        <v>755.74548682</v>
      </c>
      <c r="E559" s="84">
        <v>174.87327379000001</v>
      </c>
      <c r="F559" s="84">
        <v>174.87327379000001</v>
      </c>
    </row>
    <row r="560" spans="1:6" ht="12.75" customHeight="1" x14ac:dyDescent="0.2">
      <c r="A560" s="83" t="s">
        <v>170</v>
      </c>
      <c r="B560" s="83">
        <v>18</v>
      </c>
      <c r="C560" s="84">
        <v>738.52521948000003</v>
      </c>
      <c r="D560" s="84">
        <v>729.08859677999999</v>
      </c>
      <c r="E560" s="84">
        <v>168.70508924000001</v>
      </c>
      <c r="F560" s="84">
        <v>168.70508924000001</v>
      </c>
    </row>
    <row r="561" spans="1:6" ht="12.75" customHeight="1" x14ac:dyDescent="0.2">
      <c r="A561" s="83" t="s">
        <v>170</v>
      </c>
      <c r="B561" s="83">
        <v>19</v>
      </c>
      <c r="C561" s="84">
        <v>680.44961866000006</v>
      </c>
      <c r="D561" s="84">
        <v>678.92893271000003</v>
      </c>
      <c r="E561" s="84">
        <v>157.09855658999999</v>
      </c>
      <c r="F561" s="84">
        <v>157.09855658999999</v>
      </c>
    </row>
    <row r="562" spans="1:6" ht="12.75" customHeight="1" x14ac:dyDescent="0.2">
      <c r="A562" s="83" t="s">
        <v>170</v>
      </c>
      <c r="B562" s="83">
        <v>20</v>
      </c>
      <c r="C562" s="84">
        <v>665.41241792999995</v>
      </c>
      <c r="D562" s="84">
        <v>652.88659478</v>
      </c>
      <c r="E562" s="84">
        <v>151.07257433999999</v>
      </c>
      <c r="F562" s="84">
        <v>151.07257433999999</v>
      </c>
    </row>
    <row r="563" spans="1:6" ht="12.75" customHeight="1" x14ac:dyDescent="0.2">
      <c r="A563" s="83" t="s">
        <v>170</v>
      </c>
      <c r="B563" s="83">
        <v>21</v>
      </c>
      <c r="C563" s="84">
        <v>658.49498284000003</v>
      </c>
      <c r="D563" s="84">
        <v>653.79391385999998</v>
      </c>
      <c r="E563" s="84">
        <v>151.28252049</v>
      </c>
      <c r="F563" s="84">
        <v>151.28252049</v>
      </c>
    </row>
    <row r="564" spans="1:6" ht="12.75" customHeight="1" x14ac:dyDescent="0.2">
      <c r="A564" s="83" t="s">
        <v>170</v>
      </c>
      <c r="B564" s="83">
        <v>22</v>
      </c>
      <c r="C564" s="84">
        <v>690.31717102000005</v>
      </c>
      <c r="D564" s="84">
        <v>685.38613746999999</v>
      </c>
      <c r="E564" s="84">
        <v>158.59270053</v>
      </c>
      <c r="F564" s="84">
        <v>158.59270053</v>
      </c>
    </row>
    <row r="565" spans="1:6" ht="12.75" customHeight="1" x14ac:dyDescent="0.2">
      <c r="A565" s="83" t="s">
        <v>170</v>
      </c>
      <c r="B565" s="83">
        <v>23</v>
      </c>
      <c r="C565" s="84">
        <v>667.53618683000002</v>
      </c>
      <c r="D565" s="84">
        <v>658.77498986000001</v>
      </c>
      <c r="E565" s="84">
        <v>152.43510040999999</v>
      </c>
      <c r="F565" s="84">
        <v>152.43510040999999</v>
      </c>
    </row>
    <row r="566" spans="1:6" ht="12.75" customHeight="1" x14ac:dyDescent="0.2">
      <c r="A566" s="83" t="s">
        <v>170</v>
      </c>
      <c r="B566" s="83">
        <v>24</v>
      </c>
      <c r="C566" s="84">
        <v>659.38811280000004</v>
      </c>
      <c r="D566" s="84">
        <v>653.31043574</v>
      </c>
      <c r="E566" s="84">
        <v>151.17064764</v>
      </c>
      <c r="F566" s="84">
        <v>151.17064764</v>
      </c>
    </row>
    <row r="567" spans="1:6" ht="12.75" customHeight="1" x14ac:dyDescent="0.2">
      <c r="A567" s="83" t="s">
        <v>171</v>
      </c>
      <c r="B567" s="83">
        <v>1</v>
      </c>
      <c r="C567" s="84">
        <v>737.21356172000003</v>
      </c>
      <c r="D567" s="84">
        <v>733.11074283999994</v>
      </c>
      <c r="E567" s="84">
        <v>169.63578067</v>
      </c>
      <c r="F567" s="84">
        <v>169.63578067</v>
      </c>
    </row>
    <row r="568" spans="1:6" ht="12.75" customHeight="1" x14ac:dyDescent="0.2">
      <c r="A568" s="83" t="s">
        <v>171</v>
      </c>
      <c r="B568" s="83">
        <v>2</v>
      </c>
      <c r="C568" s="84">
        <v>797.03218732000005</v>
      </c>
      <c r="D568" s="84">
        <v>791.42719432000001</v>
      </c>
      <c r="E568" s="84">
        <v>183.12972667</v>
      </c>
      <c r="F568" s="84">
        <v>183.12972667</v>
      </c>
    </row>
    <row r="569" spans="1:6" ht="12.75" customHeight="1" x14ac:dyDescent="0.2">
      <c r="A569" s="83" t="s">
        <v>171</v>
      </c>
      <c r="B569" s="83">
        <v>3</v>
      </c>
      <c r="C569" s="84">
        <v>822.06411988000002</v>
      </c>
      <c r="D569" s="84">
        <v>814.39989787000002</v>
      </c>
      <c r="E569" s="84">
        <v>188.44542084</v>
      </c>
      <c r="F569" s="84">
        <v>188.44542084</v>
      </c>
    </row>
    <row r="570" spans="1:6" ht="12.75" customHeight="1" x14ac:dyDescent="0.2">
      <c r="A570" s="83" t="s">
        <v>171</v>
      </c>
      <c r="B570" s="83">
        <v>4</v>
      </c>
      <c r="C570" s="84">
        <v>837.90508152999996</v>
      </c>
      <c r="D570" s="84">
        <v>824.19116048000001</v>
      </c>
      <c r="E570" s="84">
        <v>190.71103826999999</v>
      </c>
      <c r="F570" s="84">
        <v>190.71103826999999</v>
      </c>
    </row>
    <row r="571" spans="1:6" ht="12.75" customHeight="1" x14ac:dyDescent="0.2">
      <c r="A571" s="83" t="s">
        <v>171</v>
      </c>
      <c r="B571" s="83">
        <v>5</v>
      </c>
      <c r="C571" s="84">
        <v>850.52024241000004</v>
      </c>
      <c r="D571" s="84">
        <v>845.2164831</v>
      </c>
      <c r="E571" s="84">
        <v>195.57612455</v>
      </c>
      <c r="F571" s="84">
        <v>195.57612455</v>
      </c>
    </row>
    <row r="572" spans="1:6" ht="12.75" customHeight="1" x14ac:dyDescent="0.2">
      <c r="A572" s="83" t="s">
        <v>171</v>
      </c>
      <c r="B572" s="83">
        <v>6</v>
      </c>
      <c r="C572" s="84">
        <v>852.45150646000002</v>
      </c>
      <c r="D572" s="84">
        <v>845.99583513000005</v>
      </c>
      <c r="E572" s="84">
        <v>195.75646018</v>
      </c>
      <c r="F572" s="84">
        <v>195.75646018</v>
      </c>
    </row>
    <row r="573" spans="1:6" ht="12.75" customHeight="1" x14ac:dyDescent="0.2">
      <c r="A573" s="83" t="s">
        <v>171</v>
      </c>
      <c r="B573" s="83">
        <v>7</v>
      </c>
      <c r="C573" s="84">
        <v>854.88353128000006</v>
      </c>
      <c r="D573" s="84">
        <v>846.85537449000003</v>
      </c>
      <c r="E573" s="84">
        <v>195.95535050000001</v>
      </c>
      <c r="F573" s="84">
        <v>195.95535050000001</v>
      </c>
    </row>
    <row r="574" spans="1:6" ht="12.75" customHeight="1" x14ac:dyDescent="0.2">
      <c r="A574" s="83" t="s">
        <v>171</v>
      </c>
      <c r="B574" s="83">
        <v>8</v>
      </c>
      <c r="C574" s="84">
        <v>778.86927255000001</v>
      </c>
      <c r="D574" s="84">
        <v>770.51444065999999</v>
      </c>
      <c r="E574" s="84">
        <v>178.29068792000001</v>
      </c>
      <c r="F574" s="84">
        <v>178.29068792000001</v>
      </c>
    </row>
    <row r="575" spans="1:6" ht="12.75" customHeight="1" x14ac:dyDescent="0.2">
      <c r="A575" s="83" t="s">
        <v>171</v>
      </c>
      <c r="B575" s="83">
        <v>9</v>
      </c>
      <c r="C575" s="84">
        <v>741.74457256999995</v>
      </c>
      <c r="D575" s="84">
        <v>736.26371021</v>
      </c>
      <c r="E575" s="84">
        <v>170.36535132</v>
      </c>
      <c r="F575" s="84">
        <v>170.36535132</v>
      </c>
    </row>
    <row r="576" spans="1:6" ht="12.75" customHeight="1" x14ac:dyDescent="0.2">
      <c r="A576" s="83" t="s">
        <v>171</v>
      </c>
      <c r="B576" s="83">
        <v>10</v>
      </c>
      <c r="C576" s="84">
        <v>691.26062233000005</v>
      </c>
      <c r="D576" s="84">
        <v>678.76518801999998</v>
      </c>
      <c r="E576" s="84">
        <v>157.06066741999999</v>
      </c>
      <c r="F576" s="84">
        <v>157.06066741999999</v>
      </c>
    </row>
    <row r="577" spans="1:6" ht="12.75" customHeight="1" x14ac:dyDescent="0.2">
      <c r="A577" s="83" t="s">
        <v>171</v>
      </c>
      <c r="B577" s="83">
        <v>11</v>
      </c>
      <c r="C577" s="84">
        <v>670.59161929000004</v>
      </c>
      <c r="D577" s="84">
        <v>663.46154910999996</v>
      </c>
      <c r="E577" s="84">
        <v>153.51953157</v>
      </c>
      <c r="F577" s="84">
        <v>153.51953157</v>
      </c>
    </row>
    <row r="578" spans="1:6" ht="12.75" customHeight="1" x14ac:dyDescent="0.2">
      <c r="A578" s="83" t="s">
        <v>171</v>
      </c>
      <c r="B578" s="83">
        <v>12</v>
      </c>
      <c r="C578" s="84">
        <v>675.53114098000003</v>
      </c>
      <c r="D578" s="84">
        <v>670.83795884000006</v>
      </c>
      <c r="E578" s="84">
        <v>155.22637195999999</v>
      </c>
      <c r="F578" s="84">
        <v>155.22637195999999</v>
      </c>
    </row>
    <row r="579" spans="1:6" ht="12.75" customHeight="1" x14ac:dyDescent="0.2">
      <c r="A579" s="83" t="s">
        <v>171</v>
      </c>
      <c r="B579" s="83">
        <v>13</v>
      </c>
      <c r="C579" s="84">
        <v>725.13997615000005</v>
      </c>
      <c r="D579" s="84">
        <v>709.11174299000004</v>
      </c>
      <c r="E579" s="84">
        <v>164.08260999999999</v>
      </c>
      <c r="F579" s="84">
        <v>164.08260999999999</v>
      </c>
    </row>
    <row r="580" spans="1:6" ht="12.75" customHeight="1" x14ac:dyDescent="0.2">
      <c r="A580" s="83" t="s">
        <v>171</v>
      </c>
      <c r="B580" s="83">
        <v>14</v>
      </c>
      <c r="C580" s="84">
        <v>758.77690595000001</v>
      </c>
      <c r="D580" s="84">
        <v>752.22755774999996</v>
      </c>
      <c r="E580" s="84">
        <v>174.05925400999999</v>
      </c>
      <c r="F580" s="84">
        <v>174.05925400999999</v>
      </c>
    </row>
    <row r="581" spans="1:6" ht="12.75" customHeight="1" x14ac:dyDescent="0.2">
      <c r="A581" s="83" t="s">
        <v>171</v>
      </c>
      <c r="B581" s="83">
        <v>15</v>
      </c>
      <c r="C581" s="84">
        <v>785.29214767999997</v>
      </c>
      <c r="D581" s="84">
        <v>779.98804627000004</v>
      </c>
      <c r="E581" s="84">
        <v>180.48280213999999</v>
      </c>
      <c r="F581" s="84">
        <v>180.48280213999999</v>
      </c>
    </row>
    <row r="582" spans="1:6" ht="12.75" customHeight="1" x14ac:dyDescent="0.2">
      <c r="A582" s="83" t="s">
        <v>171</v>
      </c>
      <c r="B582" s="83">
        <v>16</v>
      </c>
      <c r="C582" s="84">
        <v>796.80688179000003</v>
      </c>
      <c r="D582" s="84">
        <v>792.30785868999999</v>
      </c>
      <c r="E582" s="84">
        <v>183.33350514</v>
      </c>
      <c r="F582" s="84">
        <v>183.33350514</v>
      </c>
    </row>
    <row r="583" spans="1:6" ht="12.75" customHeight="1" x14ac:dyDescent="0.2">
      <c r="A583" s="83" t="s">
        <v>171</v>
      </c>
      <c r="B583" s="83">
        <v>17</v>
      </c>
      <c r="C583" s="84">
        <v>787.17909295000004</v>
      </c>
      <c r="D583" s="84">
        <v>780.90731082000002</v>
      </c>
      <c r="E583" s="84">
        <v>180.69551236999999</v>
      </c>
      <c r="F583" s="84">
        <v>180.69551236999999</v>
      </c>
    </row>
    <row r="584" spans="1:6" ht="12.75" customHeight="1" x14ac:dyDescent="0.2">
      <c r="A584" s="83" t="s">
        <v>171</v>
      </c>
      <c r="B584" s="83">
        <v>18</v>
      </c>
      <c r="C584" s="84">
        <v>769.37459750000005</v>
      </c>
      <c r="D584" s="84">
        <v>759.51497691999998</v>
      </c>
      <c r="E584" s="84">
        <v>175.74550271000001</v>
      </c>
      <c r="F584" s="84">
        <v>175.74550271000001</v>
      </c>
    </row>
    <row r="585" spans="1:6" ht="12.75" customHeight="1" x14ac:dyDescent="0.2">
      <c r="A585" s="83" t="s">
        <v>171</v>
      </c>
      <c r="B585" s="83">
        <v>19</v>
      </c>
      <c r="C585" s="84">
        <v>726.75566301000003</v>
      </c>
      <c r="D585" s="84">
        <v>717.84520751000002</v>
      </c>
      <c r="E585" s="84">
        <v>166.10346168000001</v>
      </c>
      <c r="F585" s="84">
        <v>166.10346168000001</v>
      </c>
    </row>
    <row r="586" spans="1:6" ht="12.75" customHeight="1" x14ac:dyDescent="0.2">
      <c r="A586" s="83" t="s">
        <v>171</v>
      </c>
      <c r="B586" s="83">
        <v>20</v>
      </c>
      <c r="C586" s="84">
        <v>680.44105179999997</v>
      </c>
      <c r="D586" s="84">
        <v>671.64157365000005</v>
      </c>
      <c r="E586" s="84">
        <v>155.4123218</v>
      </c>
      <c r="F586" s="84">
        <v>155.4123218</v>
      </c>
    </row>
    <row r="587" spans="1:6" ht="12.75" customHeight="1" x14ac:dyDescent="0.2">
      <c r="A587" s="83" t="s">
        <v>171</v>
      </c>
      <c r="B587" s="83">
        <v>21</v>
      </c>
      <c r="C587" s="84">
        <v>662.41964011000005</v>
      </c>
      <c r="D587" s="84">
        <v>656.22425315999999</v>
      </c>
      <c r="E587" s="84">
        <v>151.84488096999999</v>
      </c>
      <c r="F587" s="84">
        <v>151.84488096999999</v>
      </c>
    </row>
    <row r="588" spans="1:6" ht="12.75" customHeight="1" x14ac:dyDescent="0.2">
      <c r="A588" s="83" t="s">
        <v>171</v>
      </c>
      <c r="B588" s="83">
        <v>22</v>
      </c>
      <c r="C588" s="84">
        <v>639.19030079000004</v>
      </c>
      <c r="D588" s="84">
        <v>632.26914374</v>
      </c>
      <c r="E588" s="84">
        <v>146.30186617999999</v>
      </c>
      <c r="F588" s="84">
        <v>146.30186617999999</v>
      </c>
    </row>
    <row r="589" spans="1:6" ht="12.75" customHeight="1" x14ac:dyDescent="0.2">
      <c r="A589" s="83" t="s">
        <v>171</v>
      </c>
      <c r="B589" s="83">
        <v>23</v>
      </c>
      <c r="C589" s="84">
        <v>723.05486613999994</v>
      </c>
      <c r="D589" s="84">
        <v>721.42442915000004</v>
      </c>
      <c r="E589" s="84">
        <v>166.93166404999999</v>
      </c>
      <c r="F589" s="84">
        <v>166.93166404999999</v>
      </c>
    </row>
    <row r="590" spans="1:6" ht="12.75" customHeight="1" x14ac:dyDescent="0.2">
      <c r="A590" s="83" t="s">
        <v>171</v>
      </c>
      <c r="B590" s="83">
        <v>24</v>
      </c>
      <c r="C590" s="84">
        <v>721.44078381999998</v>
      </c>
      <c r="D590" s="84">
        <v>712.56065659000001</v>
      </c>
      <c r="E590" s="84">
        <v>164.88066017</v>
      </c>
      <c r="F590" s="84">
        <v>164.88066017</v>
      </c>
    </row>
    <row r="591" spans="1:6" ht="12.75" customHeight="1" x14ac:dyDescent="0.2">
      <c r="A591" s="83" t="s">
        <v>172</v>
      </c>
      <c r="B591" s="83">
        <v>1</v>
      </c>
      <c r="C591" s="84">
        <v>796.21965423999995</v>
      </c>
      <c r="D591" s="84">
        <v>796.21965423999995</v>
      </c>
      <c r="E591" s="84">
        <v>184.23866237999999</v>
      </c>
      <c r="F591" s="84">
        <v>184.23866237999999</v>
      </c>
    </row>
    <row r="592" spans="1:6" ht="12.75" customHeight="1" x14ac:dyDescent="0.2">
      <c r="A592" s="83" t="s">
        <v>172</v>
      </c>
      <c r="B592" s="83">
        <v>2</v>
      </c>
      <c r="C592" s="84">
        <v>873.12331784000003</v>
      </c>
      <c r="D592" s="84">
        <v>864.90664390999996</v>
      </c>
      <c r="E592" s="84">
        <v>200.13226538999999</v>
      </c>
      <c r="F592" s="84">
        <v>200.13226538999999</v>
      </c>
    </row>
    <row r="593" spans="1:6" ht="12.75" customHeight="1" x14ac:dyDescent="0.2">
      <c r="A593" s="83" t="s">
        <v>172</v>
      </c>
      <c r="B593" s="83">
        <v>3</v>
      </c>
      <c r="C593" s="84">
        <v>919.66855014999999</v>
      </c>
      <c r="D593" s="84">
        <v>912.65584651999995</v>
      </c>
      <c r="E593" s="84">
        <v>211.18103714</v>
      </c>
      <c r="F593" s="84">
        <v>211.18103714</v>
      </c>
    </row>
    <row r="594" spans="1:6" ht="12.75" customHeight="1" x14ac:dyDescent="0.2">
      <c r="A594" s="83" t="s">
        <v>172</v>
      </c>
      <c r="B594" s="83">
        <v>4</v>
      </c>
      <c r="C594" s="84">
        <v>949.25339220000001</v>
      </c>
      <c r="D594" s="84">
        <v>930.45315947999995</v>
      </c>
      <c r="E594" s="84">
        <v>215.29918860000001</v>
      </c>
      <c r="F594" s="84">
        <v>215.29918860000001</v>
      </c>
    </row>
    <row r="595" spans="1:6" ht="12.75" customHeight="1" x14ac:dyDescent="0.2">
      <c r="A595" s="83" t="s">
        <v>172</v>
      </c>
      <c r="B595" s="83">
        <v>5</v>
      </c>
      <c r="C595" s="84">
        <v>958.13266794000003</v>
      </c>
      <c r="D595" s="84">
        <v>949.49553208999998</v>
      </c>
      <c r="E595" s="84">
        <v>219.70543660000001</v>
      </c>
      <c r="F595" s="84">
        <v>219.70543660000001</v>
      </c>
    </row>
    <row r="596" spans="1:6" ht="12.75" customHeight="1" x14ac:dyDescent="0.2">
      <c r="A596" s="83" t="s">
        <v>172</v>
      </c>
      <c r="B596" s="83">
        <v>6</v>
      </c>
      <c r="C596" s="84">
        <v>919.95376738000004</v>
      </c>
      <c r="D596" s="84">
        <v>911.02144324000005</v>
      </c>
      <c r="E596" s="84">
        <v>210.8028497</v>
      </c>
      <c r="F596" s="84">
        <v>210.8028497</v>
      </c>
    </row>
    <row r="597" spans="1:6" ht="12.75" customHeight="1" x14ac:dyDescent="0.2">
      <c r="A597" s="83" t="s">
        <v>172</v>
      </c>
      <c r="B597" s="83">
        <v>7</v>
      </c>
      <c r="C597" s="84">
        <v>859.77034673000003</v>
      </c>
      <c r="D597" s="84">
        <v>851.8955995</v>
      </c>
      <c r="E597" s="84">
        <v>197.12161700999999</v>
      </c>
      <c r="F597" s="84">
        <v>197.12161700999999</v>
      </c>
    </row>
    <row r="598" spans="1:6" ht="12.75" customHeight="1" x14ac:dyDescent="0.2">
      <c r="A598" s="83" t="s">
        <v>172</v>
      </c>
      <c r="B598" s="83">
        <v>8</v>
      </c>
      <c r="C598" s="84">
        <v>779.82416429</v>
      </c>
      <c r="D598" s="84">
        <v>773.83439046000001</v>
      </c>
      <c r="E598" s="84">
        <v>179.05889693</v>
      </c>
      <c r="F598" s="84">
        <v>179.05889693</v>
      </c>
    </row>
    <row r="599" spans="1:6" ht="12.75" customHeight="1" x14ac:dyDescent="0.2">
      <c r="A599" s="83" t="s">
        <v>172</v>
      </c>
      <c r="B599" s="83">
        <v>9</v>
      </c>
      <c r="C599" s="84">
        <v>739.59985372999995</v>
      </c>
      <c r="D599" s="84">
        <v>729.96403124000005</v>
      </c>
      <c r="E599" s="84">
        <v>168.90765755999999</v>
      </c>
      <c r="F599" s="84">
        <v>168.90765755999999</v>
      </c>
    </row>
    <row r="600" spans="1:6" ht="12.75" customHeight="1" x14ac:dyDescent="0.2">
      <c r="A600" s="83" t="s">
        <v>172</v>
      </c>
      <c r="B600" s="83">
        <v>10</v>
      </c>
      <c r="C600" s="84">
        <v>685.11654826999995</v>
      </c>
      <c r="D600" s="84">
        <v>677.89991480000003</v>
      </c>
      <c r="E600" s="84">
        <v>156.86045032999999</v>
      </c>
      <c r="F600" s="84">
        <v>156.86045032999999</v>
      </c>
    </row>
    <row r="601" spans="1:6" ht="12.75" customHeight="1" x14ac:dyDescent="0.2">
      <c r="A601" s="83" t="s">
        <v>172</v>
      </c>
      <c r="B601" s="83">
        <v>11</v>
      </c>
      <c r="C601" s="84">
        <v>677.72249036000005</v>
      </c>
      <c r="D601" s="84">
        <v>668.54245528000001</v>
      </c>
      <c r="E601" s="84">
        <v>154.69521136</v>
      </c>
      <c r="F601" s="84">
        <v>154.69521136</v>
      </c>
    </row>
    <row r="602" spans="1:6" ht="12.75" customHeight="1" x14ac:dyDescent="0.2">
      <c r="A602" s="83" t="s">
        <v>172</v>
      </c>
      <c r="B602" s="83">
        <v>12</v>
      </c>
      <c r="C602" s="84">
        <v>673.42357396</v>
      </c>
      <c r="D602" s="84">
        <v>668.20147239000005</v>
      </c>
      <c r="E602" s="84">
        <v>154.61631073000001</v>
      </c>
      <c r="F602" s="84">
        <v>154.61631073000001</v>
      </c>
    </row>
    <row r="603" spans="1:6" ht="12.75" customHeight="1" x14ac:dyDescent="0.2">
      <c r="A603" s="83" t="s">
        <v>172</v>
      </c>
      <c r="B603" s="83">
        <v>13</v>
      </c>
      <c r="C603" s="84">
        <v>723.31222747000004</v>
      </c>
      <c r="D603" s="84">
        <v>707.94814754000004</v>
      </c>
      <c r="E603" s="84">
        <v>163.81336361000001</v>
      </c>
      <c r="F603" s="84">
        <v>163.81336361000001</v>
      </c>
    </row>
    <row r="604" spans="1:6" ht="12.75" customHeight="1" x14ac:dyDescent="0.2">
      <c r="A604" s="83" t="s">
        <v>172</v>
      </c>
      <c r="B604" s="83">
        <v>14</v>
      </c>
      <c r="C604" s="84">
        <v>746.32478219999996</v>
      </c>
      <c r="D604" s="84">
        <v>738.57325730000002</v>
      </c>
      <c r="E604" s="84">
        <v>170.89976148</v>
      </c>
      <c r="F604" s="84">
        <v>170.89976148</v>
      </c>
    </row>
    <row r="605" spans="1:6" ht="12.75" customHeight="1" x14ac:dyDescent="0.2">
      <c r="A605" s="83" t="s">
        <v>172</v>
      </c>
      <c r="B605" s="83">
        <v>15</v>
      </c>
      <c r="C605" s="84">
        <v>759.97608507999996</v>
      </c>
      <c r="D605" s="84">
        <v>753.79145806999998</v>
      </c>
      <c r="E605" s="84">
        <v>174.42112764999999</v>
      </c>
      <c r="F605" s="84">
        <v>174.42112764999999</v>
      </c>
    </row>
    <row r="606" spans="1:6" ht="12.75" customHeight="1" x14ac:dyDescent="0.2">
      <c r="A606" s="83" t="s">
        <v>172</v>
      </c>
      <c r="B606" s="83">
        <v>16</v>
      </c>
      <c r="C606" s="84">
        <v>756.11037397999996</v>
      </c>
      <c r="D606" s="84">
        <v>751.64460054000006</v>
      </c>
      <c r="E606" s="84">
        <v>173.92436251999999</v>
      </c>
      <c r="F606" s="84">
        <v>173.92436251999999</v>
      </c>
    </row>
    <row r="607" spans="1:6" ht="12.75" customHeight="1" x14ac:dyDescent="0.2">
      <c r="A607" s="83" t="s">
        <v>172</v>
      </c>
      <c r="B607" s="83">
        <v>17</v>
      </c>
      <c r="C607" s="84">
        <v>739.01518506000002</v>
      </c>
      <c r="D607" s="84">
        <v>732.24259240000004</v>
      </c>
      <c r="E607" s="84">
        <v>169.43489782</v>
      </c>
      <c r="F607" s="84">
        <v>169.43489782</v>
      </c>
    </row>
    <row r="608" spans="1:6" ht="12.75" customHeight="1" x14ac:dyDescent="0.2">
      <c r="A608" s="83" t="s">
        <v>172</v>
      </c>
      <c r="B608" s="83">
        <v>18</v>
      </c>
      <c r="C608" s="84">
        <v>705.21281574</v>
      </c>
      <c r="D608" s="84">
        <v>704.86847917</v>
      </c>
      <c r="E608" s="84">
        <v>163.10075375</v>
      </c>
      <c r="F608" s="84">
        <v>163.10075375</v>
      </c>
    </row>
    <row r="609" spans="1:6" ht="12.75" customHeight="1" x14ac:dyDescent="0.2">
      <c r="A609" s="83" t="s">
        <v>172</v>
      </c>
      <c r="B609" s="83">
        <v>19</v>
      </c>
      <c r="C609" s="84">
        <v>682.92973484000004</v>
      </c>
      <c r="D609" s="84">
        <v>682.50059079000005</v>
      </c>
      <c r="E609" s="84">
        <v>157.92500881999999</v>
      </c>
      <c r="F609" s="84">
        <v>157.92500881999999</v>
      </c>
    </row>
    <row r="610" spans="1:6" ht="12.75" customHeight="1" x14ac:dyDescent="0.2">
      <c r="A610" s="83" t="s">
        <v>172</v>
      </c>
      <c r="B610" s="83">
        <v>20</v>
      </c>
      <c r="C610" s="84">
        <v>663.31744214000003</v>
      </c>
      <c r="D610" s="84">
        <v>654.88568454999995</v>
      </c>
      <c r="E610" s="84">
        <v>151.53514723000001</v>
      </c>
      <c r="F610" s="84">
        <v>151.53514723000001</v>
      </c>
    </row>
    <row r="611" spans="1:6" ht="12.75" customHeight="1" x14ac:dyDescent="0.2">
      <c r="A611" s="83" t="s">
        <v>172</v>
      </c>
      <c r="B611" s="83">
        <v>21</v>
      </c>
      <c r="C611" s="84">
        <v>671.14513968999995</v>
      </c>
      <c r="D611" s="84">
        <v>664.51207304000002</v>
      </c>
      <c r="E611" s="84">
        <v>153.76261414999999</v>
      </c>
      <c r="F611" s="84">
        <v>153.76261414999999</v>
      </c>
    </row>
    <row r="612" spans="1:6" ht="12.75" customHeight="1" x14ac:dyDescent="0.2">
      <c r="A612" s="83" t="s">
        <v>172</v>
      </c>
      <c r="B612" s="83">
        <v>22</v>
      </c>
      <c r="C612" s="84">
        <v>689.46870787</v>
      </c>
      <c r="D612" s="84">
        <v>685.24741900000004</v>
      </c>
      <c r="E612" s="84">
        <v>158.56060221999999</v>
      </c>
      <c r="F612" s="84">
        <v>158.56060221999999</v>
      </c>
    </row>
    <row r="613" spans="1:6" ht="12.75" customHeight="1" x14ac:dyDescent="0.2">
      <c r="A613" s="83" t="s">
        <v>172</v>
      </c>
      <c r="B613" s="83">
        <v>23</v>
      </c>
      <c r="C613" s="84">
        <v>668.37536761000001</v>
      </c>
      <c r="D613" s="84">
        <v>666.48079561999998</v>
      </c>
      <c r="E613" s="84">
        <v>154.21816032000001</v>
      </c>
      <c r="F613" s="84">
        <v>154.21816032000001</v>
      </c>
    </row>
    <row r="614" spans="1:6" ht="12.75" customHeight="1" x14ac:dyDescent="0.2">
      <c r="A614" s="83" t="s">
        <v>172</v>
      </c>
      <c r="B614" s="83">
        <v>24</v>
      </c>
      <c r="C614" s="84">
        <v>694.41027809000002</v>
      </c>
      <c r="D614" s="84">
        <v>679.75471010000001</v>
      </c>
      <c r="E614" s="84">
        <v>157.28963467</v>
      </c>
      <c r="F614" s="84">
        <v>157.28963467</v>
      </c>
    </row>
    <row r="615" spans="1:6" ht="12.75" customHeight="1" x14ac:dyDescent="0.2">
      <c r="A615" s="83" t="s">
        <v>173</v>
      </c>
      <c r="B615" s="83">
        <v>1</v>
      </c>
      <c r="C615" s="84">
        <v>797.57203259000005</v>
      </c>
      <c r="D615" s="84">
        <v>790.44628540999997</v>
      </c>
      <c r="E615" s="84">
        <v>182.90275244</v>
      </c>
      <c r="F615" s="84">
        <v>182.90275244</v>
      </c>
    </row>
    <row r="616" spans="1:6" ht="12.75" customHeight="1" x14ac:dyDescent="0.2">
      <c r="A616" s="83" t="s">
        <v>173</v>
      </c>
      <c r="B616" s="83">
        <v>2</v>
      </c>
      <c r="C616" s="84">
        <v>847.89706392000005</v>
      </c>
      <c r="D616" s="84">
        <v>838.89493643000003</v>
      </c>
      <c r="E616" s="84">
        <v>194.11337078</v>
      </c>
      <c r="F616" s="84">
        <v>194.11337078</v>
      </c>
    </row>
    <row r="617" spans="1:6" ht="12.75" customHeight="1" x14ac:dyDescent="0.2">
      <c r="A617" s="83" t="s">
        <v>173</v>
      </c>
      <c r="B617" s="83">
        <v>3</v>
      </c>
      <c r="C617" s="84">
        <v>869.49657005999995</v>
      </c>
      <c r="D617" s="84">
        <v>863.97844787999998</v>
      </c>
      <c r="E617" s="84">
        <v>199.91748849000001</v>
      </c>
      <c r="F617" s="84">
        <v>199.91748849000001</v>
      </c>
    </row>
    <row r="618" spans="1:6" ht="12.75" customHeight="1" x14ac:dyDescent="0.2">
      <c r="A618" s="83" t="s">
        <v>173</v>
      </c>
      <c r="B618" s="83">
        <v>4</v>
      </c>
      <c r="C618" s="84">
        <v>868.48087025999996</v>
      </c>
      <c r="D618" s="84">
        <v>859.20512016999999</v>
      </c>
      <c r="E618" s="84">
        <v>198.81297982000001</v>
      </c>
      <c r="F618" s="84">
        <v>198.81297982000001</v>
      </c>
    </row>
    <row r="619" spans="1:6" ht="12.75" customHeight="1" x14ac:dyDescent="0.2">
      <c r="A619" s="83" t="s">
        <v>173</v>
      </c>
      <c r="B619" s="83">
        <v>5</v>
      </c>
      <c r="C619" s="84">
        <v>876.71691035000003</v>
      </c>
      <c r="D619" s="84">
        <v>868.15201725999998</v>
      </c>
      <c r="E619" s="84">
        <v>200.88321802999999</v>
      </c>
      <c r="F619" s="84">
        <v>200.88321802999999</v>
      </c>
    </row>
    <row r="620" spans="1:6" ht="12.75" customHeight="1" x14ac:dyDescent="0.2">
      <c r="A620" s="83" t="s">
        <v>173</v>
      </c>
      <c r="B620" s="83">
        <v>6</v>
      </c>
      <c r="C620" s="84">
        <v>867.25969450000002</v>
      </c>
      <c r="D620" s="84">
        <v>861.07857782999997</v>
      </c>
      <c r="E620" s="84">
        <v>199.24648246999999</v>
      </c>
      <c r="F620" s="84">
        <v>199.24648246999999</v>
      </c>
    </row>
    <row r="621" spans="1:6" ht="12.75" customHeight="1" x14ac:dyDescent="0.2">
      <c r="A621" s="83" t="s">
        <v>173</v>
      </c>
      <c r="B621" s="83">
        <v>7</v>
      </c>
      <c r="C621" s="84">
        <v>822.63160769000001</v>
      </c>
      <c r="D621" s="84">
        <v>815.55315901999995</v>
      </c>
      <c r="E621" s="84">
        <v>188.71227596</v>
      </c>
      <c r="F621" s="84">
        <v>188.71227596</v>
      </c>
    </row>
    <row r="622" spans="1:6" ht="12.75" customHeight="1" x14ac:dyDescent="0.2">
      <c r="A622" s="83" t="s">
        <v>173</v>
      </c>
      <c r="B622" s="83">
        <v>8</v>
      </c>
      <c r="C622" s="84">
        <v>738.62105887999996</v>
      </c>
      <c r="D622" s="84">
        <v>732.28957307999997</v>
      </c>
      <c r="E622" s="84">
        <v>169.44576875999999</v>
      </c>
      <c r="F622" s="84">
        <v>169.44576875999999</v>
      </c>
    </row>
    <row r="623" spans="1:6" ht="12.75" customHeight="1" x14ac:dyDescent="0.2">
      <c r="A623" s="83" t="s">
        <v>173</v>
      </c>
      <c r="B623" s="83">
        <v>9</v>
      </c>
      <c r="C623" s="84">
        <v>659.02094346000001</v>
      </c>
      <c r="D623" s="84">
        <v>649.26881772000002</v>
      </c>
      <c r="E623" s="84">
        <v>150.23545056</v>
      </c>
      <c r="F623" s="84">
        <v>150.23545056</v>
      </c>
    </row>
    <row r="624" spans="1:6" ht="12.75" customHeight="1" x14ac:dyDescent="0.2">
      <c r="A624" s="83" t="s">
        <v>173</v>
      </c>
      <c r="B624" s="83">
        <v>10</v>
      </c>
      <c r="C624" s="84">
        <v>624.98198447000004</v>
      </c>
      <c r="D624" s="84">
        <v>613.15515321999999</v>
      </c>
      <c r="E624" s="84">
        <v>141.87904639000001</v>
      </c>
      <c r="F624" s="84">
        <v>141.87904639000001</v>
      </c>
    </row>
    <row r="625" spans="1:6" ht="12.75" customHeight="1" x14ac:dyDescent="0.2">
      <c r="A625" s="83" t="s">
        <v>173</v>
      </c>
      <c r="B625" s="83">
        <v>11</v>
      </c>
      <c r="C625" s="84">
        <v>639.80788290999999</v>
      </c>
      <c r="D625" s="84">
        <v>620.51109942999994</v>
      </c>
      <c r="E625" s="84">
        <v>143.58115168</v>
      </c>
      <c r="F625" s="84">
        <v>143.58115168</v>
      </c>
    </row>
    <row r="626" spans="1:6" ht="12.75" customHeight="1" x14ac:dyDescent="0.2">
      <c r="A626" s="83" t="s">
        <v>173</v>
      </c>
      <c r="B626" s="83">
        <v>12</v>
      </c>
      <c r="C626" s="84">
        <v>627.21618864000004</v>
      </c>
      <c r="D626" s="84">
        <v>613.82031520999999</v>
      </c>
      <c r="E626" s="84">
        <v>142.03295939</v>
      </c>
      <c r="F626" s="84">
        <v>142.03295939</v>
      </c>
    </row>
    <row r="627" spans="1:6" ht="12.75" customHeight="1" x14ac:dyDescent="0.2">
      <c r="A627" s="83" t="s">
        <v>173</v>
      </c>
      <c r="B627" s="83">
        <v>13</v>
      </c>
      <c r="C627" s="84">
        <v>674.30086523</v>
      </c>
      <c r="D627" s="84">
        <v>664.75923049000005</v>
      </c>
      <c r="E627" s="84">
        <v>153.81980433999999</v>
      </c>
      <c r="F627" s="84">
        <v>153.81980433999999</v>
      </c>
    </row>
    <row r="628" spans="1:6" ht="12.75" customHeight="1" x14ac:dyDescent="0.2">
      <c r="A628" s="83" t="s">
        <v>173</v>
      </c>
      <c r="B628" s="83">
        <v>14</v>
      </c>
      <c r="C628" s="84">
        <v>745.97693172000004</v>
      </c>
      <c r="D628" s="84">
        <v>717.50264503000005</v>
      </c>
      <c r="E628" s="84">
        <v>166.02419553999999</v>
      </c>
      <c r="F628" s="84">
        <v>166.02419553999999</v>
      </c>
    </row>
    <row r="629" spans="1:6" ht="12.75" customHeight="1" x14ac:dyDescent="0.2">
      <c r="A629" s="83" t="s">
        <v>173</v>
      </c>
      <c r="B629" s="83">
        <v>15</v>
      </c>
      <c r="C629" s="84">
        <v>758.21377615999995</v>
      </c>
      <c r="D629" s="84">
        <v>740.93938379999997</v>
      </c>
      <c r="E629" s="84">
        <v>171.44726363999999</v>
      </c>
      <c r="F629" s="84">
        <v>171.44726363999999</v>
      </c>
    </row>
    <row r="630" spans="1:6" ht="12.75" customHeight="1" x14ac:dyDescent="0.2">
      <c r="A630" s="83" t="s">
        <v>173</v>
      </c>
      <c r="B630" s="83">
        <v>16</v>
      </c>
      <c r="C630" s="84">
        <v>747.09874746000003</v>
      </c>
      <c r="D630" s="84">
        <v>740.72236917999999</v>
      </c>
      <c r="E630" s="84">
        <v>171.39704824</v>
      </c>
      <c r="F630" s="84">
        <v>171.39704824</v>
      </c>
    </row>
    <row r="631" spans="1:6" ht="12.75" customHeight="1" x14ac:dyDescent="0.2">
      <c r="A631" s="83" t="s">
        <v>173</v>
      </c>
      <c r="B631" s="83">
        <v>17</v>
      </c>
      <c r="C631" s="84">
        <v>732.96512989999997</v>
      </c>
      <c r="D631" s="84">
        <v>726.70729515000005</v>
      </c>
      <c r="E631" s="84">
        <v>168.15407568000001</v>
      </c>
      <c r="F631" s="84">
        <v>168.15407568000001</v>
      </c>
    </row>
    <row r="632" spans="1:6" ht="12.75" customHeight="1" x14ac:dyDescent="0.2">
      <c r="A632" s="83" t="s">
        <v>173</v>
      </c>
      <c r="B632" s="83">
        <v>18</v>
      </c>
      <c r="C632" s="84">
        <v>701.26132282000003</v>
      </c>
      <c r="D632" s="84">
        <v>700.77106538999999</v>
      </c>
      <c r="E632" s="84">
        <v>162.15264597999999</v>
      </c>
      <c r="F632" s="84">
        <v>162.15264597999999</v>
      </c>
    </row>
    <row r="633" spans="1:6" ht="12.75" customHeight="1" x14ac:dyDescent="0.2">
      <c r="A633" s="83" t="s">
        <v>173</v>
      </c>
      <c r="B633" s="83">
        <v>19</v>
      </c>
      <c r="C633" s="84">
        <v>659.16178506999995</v>
      </c>
      <c r="D633" s="84">
        <v>651.98587018000001</v>
      </c>
      <c r="E633" s="84">
        <v>150.86415409</v>
      </c>
      <c r="F633" s="84">
        <v>150.86415409</v>
      </c>
    </row>
    <row r="634" spans="1:6" ht="12.75" customHeight="1" x14ac:dyDescent="0.2">
      <c r="A634" s="83" t="s">
        <v>173</v>
      </c>
      <c r="B634" s="83">
        <v>20</v>
      </c>
      <c r="C634" s="84">
        <v>642.22493988999997</v>
      </c>
      <c r="D634" s="84">
        <v>633.59242567000001</v>
      </c>
      <c r="E634" s="84">
        <v>146.60806271000001</v>
      </c>
      <c r="F634" s="84">
        <v>146.60806271000001</v>
      </c>
    </row>
    <row r="635" spans="1:6" ht="12.75" customHeight="1" x14ac:dyDescent="0.2">
      <c r="A635" s="83" t="s">
        <v>173</v>
      </c>
      <c r="B635" s="83">
        <v>21</v>
      </c>
      <c r="C635" s="84">
        <v>652.99600692000001</v>
      </c>
      <c r="D635" s="84">
        <v>645.99382832000003</v>
      </c>
      <c r="E635" s="84">
        <v>149.47764502000001</v>
      </c>
      <c r="F635" s="84">
        <v>149.47764502000001</v>
      </c>
    </row>
    <row r="636" spans="1:6" ht="12.75" customHeight="1" x14ac:dyDescent="0.2">
      <c r="A636" s="83" t="s">
        <v>173</v>
      </c>
      <c r="B636" s="83">
        <v>22</v>
      </c>
      <c r="C636" s="84">
        <v>681.13075549999996</v>
      </c>
      <c r="D636" s="84">
        <v>675.14756141999999</v>
      </c>
      <c r="E636" s="84">
        <v>156.22357846</v>
      </c>
      <c r="F636" s="84">
        <v>156.22357846</v>
      </c>
    </row>
    <row r="637" spans="1:6" ht="12.75" customHeight="1" x14ac:dyDescent="0.2">
      <c r="A637" s="83" t="s">
        <v>173</v>
      </c>
      <c r="B637" s="83">
        <v>23</v>
      </c>
      <c r="C637" s="84">
        <v>650.81458691</v>
      </c>
      <c r="D637" s="84">
        <v>648.04792738000003</v>
      </c>
      <c r="E637" s="84">
        <v>149.95294659999999</v>
      </c>
      <c r="F637" s="84">
        <v>149.95294659999999</v>
      </c>
    </row>
    <row r="638" spans="1:6" ht="12.75" customHeight="1" x14ac:dyDescent="0.2">
      <c r="A638" s="83" t="s">
        <v>173</v>
      </c>
      <c r="B638" s="83">
        <v>24</v>
      </c>
      <c r="C638" s="84">
        <v>674.79132251999999</v>
      </c>
      <c r="D638" s="84">
        <v>666.03691547999995</v>
      </c>
      <c r="E638" s="84">
        <v>154.11545011000001</v>
      </c>
      <c r="F638" s="84">
        <v>154.11545011000001</v>
      </c>
    </row>
    <row r="639" spans="1:6" ht="12.75" customHeight="1" x14ac:dyDescent="0.2">
      <c r="A639" s="83" t="s">
        <v>174</v>
      </c>
      <c r="B639" s="83">
        <v>1</v>
      </c>
      <c r="C639" s="84">
        <v>800.12593527000001</v>
      </c>
      <c r="D639" s="84">
        <v>783.18640754</v>
      </c>
      <c r="E639" s="84">
        <v>181.22287656</v>
      </c>
      <c r="F639" s="84">
        <v>181.22287656</v>
      </c>
    </row>
    <row r="640" spans="1:6" ht="12.75" customHeight="1" x14ac:dyDescent="0.2">
      <c r="A640" s="83" t="s">
        <v>174</v>
      </c>
      <c r="B640" s="83">
        <v>2</v>
      </c>
      <c r="C640" s="84">
        <v>856.93069244000003</v>
      </c>
      <c r="D640" s="84">
        <v>846.26084851999997</v>
      </c>
      <c r="E640" s="84">
        <v>195.81778209000001</v>
      </c>
      <c r="F640" s="84">
        <v>195.81778209000001</v>
      </c>
    </row>
    <row r="641" spans="1:6" ht="12.75" customHeight="1" x14ac:dyDescent="0.2">
      <c r="A641" s="83" t="s">
        <v>174</v>
      </c>
      <c r="B641" s="83">
        <v>3</v>
      </c>
      <c r="C641" s="84">
        <v>902.84733726000002</v>
      </c>
      <c r="D641" s="84">
        <v>893.25042488999998</v>
      </c>
      <c r="E641" s="84">
        <v>206.69078259</v>
      </c>
      <c r="F641" s="84">
        <v>206.69078259</v>
      </c>
    </row>
    <row r="642" spans="1:6" ht="12.75" customHeight="1" x14ac:dyDescent="0.2">
      <c r="A642" s="83" t="s">
        <v>174</v>
      </c>
      <c r="B642" s="83">
        <v>4</v>
      </c>
      <c r="C642" s="84">
        <v>919.81274194000002</v>
      </c>
      <c r="D642" s="84">
        <v>912.43488133000005</v>
      </c>
      <c r="E642" s="84">
        <v>211.12990762000001</v>
      </c>
      <c r="F642" s="84">
        <v>211.12990762000001</v>
      </c>
    </row>
    <row r="643" spans="1:6" ht="12.75" customHeight="1" x14ac:dyDescent="0.2">
      <c r="A643" s="83" t="s">
        <v>174</v>
      </c>
      <c r="B643" s="83">
        <v>5</v>
      </c>
      <c r="C643" s="84">
        <v>934.23997608000002</v>
      </c>
      <c r="D643" s="84">
        <v>925.18481872999996</v>
      </c>
      <c r="E643" s="84">
        <v>214.08013800000001</v>
      </c>
      <c r="F643" s="84">
        <v>214.08013800000001</v>
      </c>
    </row>
    <row r="644" spans="1:6" ht="12.75" customHeight="1" x14ac:dyDescent="0.2">
      <c r="A644" s="83" t="s">
        <v>174</v>
      </c>
      <c r="B644" s="83">
        <v>6</v>
      </c>
      <c r="C644" s="84">
        <v>913.11985113000003</v>
      </c>
      <c r="D644" s="84">
        <v>901.84926642000005</v>
      </c>
      <c r="E644" s="84">
        <v>208.68048361999999</v>
      </c>
      <c r="F644" s="84">
        <v>208.68048361999999</v>
      </c>
    </row>
    <row r="645" spans="1:6" ht="12.75" customHeight="1" x14ac:dyDescent="0.2">
      <c r="A645" s="83" t="s">
        <v>174</v>
      </c>
      <c r="B645" s="83">
        <v>7</v>
      </c>
      <c r="C645" s="84">
        <v>850.99809166</v>
      </c>
      <c r="D645" s="84">
        <v>845.27352608000001</v>
      </c>
      <c r="E645" s="84">
        <v>195.58932382</v>
      </c>
      <c r="F645" s="84">
        <v>195.58932382</v>
      </c>
    </row>
    <row r="646" spans="1:6" ht="12.75" customHeight="1" x14ac:dyDescent="0.2">
      <c r="A646" s="83" t="s">
        <v>174</v>
      </c>
      <c r="B646" s="83">
        <v>8</v>
      </c>
      <c r="C646" s="84">
        <v>764.89398194</v>
      </c>
      <c r="D646" s="84">
        <v>752.22777055999995</v>
      </c>
      <c r="E646" s="84">
        <v>174.05930325</v>
      </c>
      <c r="F646" s="84">
        <v>174.05930325</v>
      </c>
    </row>
    <row r="647" spans="1:6" ht="12.75" customHeight="1" x14ac:dyDescent="0.2">
      <c r="A647" s="83" t="s">
        <v>174</v>
      </c>
      <c r="B647" s="83">
        <v>9</v>
      </c>
      <c r="C647" s="84">
        <v>716.89177776999998</v>
      </c>
      <c r="D647" s="84">
        <v>700.69512434000001</v>
      </c>
      <c r="E647" s="84">
        <v>162.13507385</v>
      </c>
      <c r="F647" s="84">
        <v>162.13507385</v>
      </c>
    </row>
    <row r="648" spans="1:6" ht="12.75" customHeight="1" x14ac:dyDescent="0.2">
      <c r="A648" s="83" t="s">
        <v>174</v>
      </c>
      <c r="B648" s="83">
        <v>10</v>
      </c>
      <c r="C648" s="84">
        <v>664.02228558000002</v>
      </c>
      <c r="D648" s="84">
        <v>651.63847050000004</v>
      </c>
      <c r="E648" s="84">
        <v>150.78376867</v>
      </c>
      <c r="F648" s="84">
        <v>150.78376867</v>
      </c>
    </row>
    <row r="649" spans="1:6" ht="12.75" customHeight="1" x14ac:dyDescent="0.2">
      <c r="A649" s="83" t="s">
        <v>174</v>
      </c>
      <c r="B649" s="83">
        <v>11</v>
      </c>
      <c r="C649" s="84">
        <v>659.88630078000006</v>
      </c>
      <c r="D649" s="84">
        <v>649.70462669000005</v>
      </c>
      <c r="E649" s="84">
        <v>150.33629316</v>
      </c>
      <c r="F649" s="84">
        <v>150.33629316</v>
      </c>
    </row>
    <row r="650" spans="1:6" ht="12.75" customHeight="1" x14ac:dyDescent="0.2">
      <c r="A650" s="83" t="s">
        <v>174</v>
      </c>
      <c r="B650" s="83">
        <v>12</v>
      </c>
      <c r="C650" s="84">
        <v>670.10017364999999</v>
      </c>
      <c r="D650" s="84">
        <v>657.38235477000001</v>
      </c>
      <c r="E650" s="84">
        <v>152.11285613000001</v>
      </c>
      <c r="F650" s="84">
        <v>152.11285613000001</v>
      </c>
    </row>
    <row r="651" spans="1:6" ht="12.75" customHeight="1" x14ac:dyDescent="0.2">
      <c r="A651" s="83" t="s">
        <v>174</v>
      </c>
      <c r="B651" s="83">
        <v>13</v>
      </c>
      <c r="C651" s="84">
        <v>709.62321288999999</v>
      </c>
      <c r="D651" s="84">
        <v>702.79173331000004</v>
      </c>
      <c r="E651" s="84">
        <v>162.62021188</v>
      </c>
      <c r="F651" s="84">
        <v>162.62021188</v>
      </c>
    </row>
    <row r="652" spans="1:6" ht="12.75" customHeight="1" x14ac:dyDescent="0.2">
      <c r="A652" s="83" t="s">
        <v>174</v>
      </c>
      <c r="B652" s="83">
        <v>14</v>
      </c>
      <c r="C652" s="84">
        <v>754.08780779000006</v>
      </c>
      <c r="D652" s="84">
        <v>741.85326223000004</v>
      </c>
      <c r="E652" s="84">
        <v>171.65872757</v>
      </c>
      <c r="F652" s="84">
        <v>171.65872757</v>
      </c>
    </row>
    <row r="653" spans="1:6" ht="12.75" customHeight="1" x14ac:dyDescent="0.2">
      <c r="A653" s="83" t="s">
        <v>174</v>
      </c>
      <c r="B653" s="83">
        <v>15</v>
      </c>
      <c r="C653" s="84">
        <v>763.39620056000001</v>
      </c>
      <c r="D653" s="84">
        <v>751.02679708999995</v>
      </c>
      <c r="E653" s="84">
        <v>173.78140789</v>
      </c>
      <c r="F653" s="84">
        <v>173.78140789</v>
      </c>
    </row>
    <row r="654" spans="1:6" ht="12.75" customHeight="1" x14ac:dyDescent="0.2">
      <c r="A654" s="83" t="s">
        <v>174</v>
      </c>
      <c r="B654" s="83">
        <v>16</v>
      </c>
      <c r="C654" s="84">
        <v>761.75343611999995</v>
      </c>
      <c r="D654" s="84">
        <v>748.95523373000003</v>
      </c>
      <c r="E654" s="84">
        <v>173.30206520999999</v>
      </c>
      <c r="F654" s="84">
        <v>173.30206520999999</v>
      </c>
    </row>
    <row r="655" spans="1:6" ht="12.75" customHeight="1" x14ac:dyDescent="0.2">
      <c r="A655" s="83" t="s">
        <v>174</v>
      </c>
      <c r="B655" s="83">
        <v>17</v>
      </c>
      <c r="C655" s="84">
        <v>745.16141225000001</v>
      </c>
      <c r="D655" s="84">
        <v>733.55845480000005</v>
      </c>
      <c r="E655" s="84">
        <v>169.73937753000001</v>
      </c>
      <c r="F655" s="84">
        <v>169.73937753000001</v>
      </c>
    </row>
    <row r="656" spans="1:6" ht="12.75" customHeight="1" x14ac:dyDescent="0.2">
      <c r="A656" s="83" t="s">
        <v>174</v>
      </c>
      <c r="B656" s="83">
        <v>18</v>
      </c>
      <c r="C656" s="84">
        <v>718.65090126999996</v>
      </c>
      <c r="D656" s="84">
        <v>712.87837964000005</v>
      </c>
      <c r="E656" s="84">
        <v>164.95417867</v>
      </c>
      <c r="F656" s="84">
        <v>164.95417867</v>
      </c>
    </row>
    <row r="657" spans="1:6" ht="12.75" customHeight="1" x14ac:dyDescent="0.2">
      <c r="A657" s="83" t="s">
        <v>174</v>
      </c>
      <c r="B657" s="83">
        <v>19</v>
      </c>
      <c r="C657" s="84">
        <v>669.00886694999997</v>
      </c>
      <c r="D657" s="84">
        <v>661.9792195</v>
      </c>
      <c r="E657" s="84">
        <v>153.17653272000001</v>
      </c>
      <c r="F657" s="84">
        <v>153.17653272000001</v>
      </c>
    </row>
    <row r="658" spans="1:6" ht="12.75" customHeight="1" x14ac:dyDescent="0.2">
      <c r="A658" s="83" t="s">
        <v>174</v>
      </c>
      <c r="B658" s="83">
        <v>20</v>
      </c>
      <c r="C658" s="84">
        <v>640.55166384999995</v>
      </c>
      <c r="D658" s="84">
        <v>632.41018710000003</v>
      </c>
      <c r="E658" s="84">
        <v>146.33450245</v>
      </c>
      <c r="F658" s="84">
        <v>146.33450245</v>
      </c>
    </row>
    <row r="659" spans="1:6" ht="12.75" customHeight="1" x14ac:dyDescent="0.2">
      <c r="A659" s="83" t="s">
        <v>174</v>
      </c>
      <c r="B659" s="83">
        <v>21</v>
      </c>
      <c r="C659" s="84">
        <v>643.93122456000003</v>
      </c>
      <c r="D659" s="84">
        <v>635.31841564000001</v>
      </c>
      <c r="E659" s="84">
        <v>147.00744255000001</v>
      </c>
      <c r="F659" s="84">
        <v>147.00744255000001</v>
      </c>
    </row>
    <row r="660" spans="1:6" ht="12.75" customHeight="1" x14ac:dyDescent="0.2">
      <c r="A660" s="83" t="s">
        <v>174</v>
      </c>
      <c r="B660" s="83">
        <v>22</v>
      </c>
      <c r="C660" s="84">
        <v>655.09113915</v>
      </c>
      <c r="D660" s="84">
        <v>648.73748488000001</v>
      </c>
      <c r="E660" s="84">
        <v>150.11250451999999</v>
      </c>
      <c r="F660" s="84">
        <v>150.11250451999999</v>
      </c>
    </row>
    <row r="661" spans="1:6" ht="12.75" customHeight="1" x14ac:dyDescent="0.2">
      <c r="A661" s="83" t="s">
        <v>174</v>
      </c>
      <c r="B661" s="83">
        <v>23</v>
      </c>
      <c r="C661" s="84">
        <v>650.72419291999995</v>
      </c>
      <c r="D661" s="84">
        <v>645.11418648999995</v>
      </c>
      <c r="E661" s="84">
        <v>149.27410315</v>
      </c>
      <c r="F661" s="84">
        <v>149.27410315</v>
      </c>
    </row>
    <row r="662" spans="1:6" ht="12.75" customHeight="1" x14ac:dyDescent="0.2">
      <c r="A662" s="83" t="s">
        <v>174</v>
      </c>
      <c r="B662" s="83">
        <v>24</v>
      </c>
      <c r="C662" s="84">
        <v>682.15764793999995</v>
      </c>
      <c r="D662" s="84">
        <v>675.42365119999999</v>
      </c>
      <c r="E662" s="84">
        <v>156.28746336</v>
      </c>
      <c r="F662" s="84">
        <v>156.28746336</v>
      </c>
    </row>
    <row r="663" spans="1:6" ht="12.75" customHeight="1" x14ac:dyDescent="0.2">
      <c r="A663" s="83" t="s">
        <v>175</v>
      </c>
      <c r="B663" s="83">
        <v>1</v>
      </c>
      <c r="C663" s="84">
        <v>699.19332953000003</v>
      </c>
      <c r="D663" s="84">
        <v>688.30485723000004</v>
      </c>
      <c r="E663" s="84">
        <v>159.26806821</v>
      </c>
      <c r="F663" s="84">
        <v>159.26806821</v>
      </c>
    </row>
    <row r="664" spans="1:6" ht="12.75" customHeight="1" x14ac:dyDescent="0.2">
      <c r="A664" s="83" t="s">
        <v>175</v>
      </c>
      <c r="B664" s="83">
        <v>2</v>
      </c>
      <c r="C664" s="84">
        <v>758.42957392999995</v>
      </c>
      <c r="D664" s="84">
        <v>751.76212615999998</v>
      </c>
      <c r="E664" s="84">
        <v>173.95155697999999</v>
      </c>
      <c r="F664" s="84">
        <v>173.95155697999999</v>
      </c>
    </row>
    <row r="665" spans="1:6" ht="12.75" customHeight="1" x14ac:dyDescent="0.2">
      <c r="A665" s="83" t="s">
        <v>175</v>
      </c>
      <c r="B665" s="83">
        <v>3</v>
      </c>
      <c r="C665" s="84">
        <v>804.07523408999998</v>
      </c>
      <c r="D665" s="84">
        <v>795.67189847999998</v>
      </c>
      <c r="E665" s="84">
        <v>184.11191621</v>
      </c>
      <c r="F665" s="84">
        <v>184.11191621</v>
      </c>
    </row>
    <row r="666" spans="1:6" ht="12.75" customHeight="1" x14ac:dyDescent="0.2">
      <c r="A666" s="83" t="s">
        <v>175</v>
      </c>
      <c r="B666" s="83">
        <v>4</v>
      </c>
      <c r="C666" s="84">
        <v>821.28488100000004</v>
      </c>
      <c r="D666" s="84">
        <v>814.60439355999995</v>
      </c>
      <c r="E666" s="84">
        <v>188.49273946</v>
      </c>
      <c r="F666" s="84">
        <v>188.49273946</v>
      </c>
    </row>
    <row r="667" spans="1:6" ht="12.75" customHeight="1" x14ac:dyDescent="0.2">
      <c r="A667" s="83" t="s">
        <v>175</v>
      </c>
      <c r="B667" s="83">
        <v>5</v>
      </c>
      <c r="C667" s="84">
        <v>821.23375425999996</v>
      </c>
      <c r="D667" s="84">
        <v>818.08495979999998</v>
      </c>
      <c r="E667" s="84">
        <v>189.29811377999999</v>
      </c>
      <c r="F667" s="84">
        <v>189.29811377999999</v>
      </c>
    </row>
    <row r="668" spans="1:6" ht="12.75" customHeight="1" x14ac:dyDescent="0.2">
      <c r="A668" s="83" t="s">
        <v>175</v>
      </c>
      <c r="B668" s="83">
        <v>6</v>
      </c>
      <c r="C668" s="84">
        <v>810.05564686000002</v>
      </c>
      <c r="D668" s="84">
        <v>797.60950376999995</v>
      </c>
      <c r="E668" s="84">
        <v>184.56026209999999</v>
      </c>
      <c r="F668" s="84">
        <v>184.56026209999999</v>
      </c>
    </row>
    <row r="669" spans="1:6" ht="12.75" customHeight="1" x14ac:dyDescent="0.2">
      <c r="A669" s="83" t="s">
        <v>175</v>
      </c>
      <c r="B669" s="83">
        <v>7</v>
      </c>
      <c r="C669" s="84">
        <v>770.04605481999999</v>
      </c>
      <c r="D669" s="84">
        <v>757.49503219999997</v>
      </c>
      <c r="E669" s="84">
        <v>175.27810416</v>
      </c>
      <c r="F669" s="84">
        <v>175.27810416</v>
      </c>
    </row>
    <row r="670" spans="1:6" ht="12.75" customHeight="1" x14ac:dyDescent="0.2">
      <c r="A670" s="83" t="s">
        <v>175</v>
      </c>
      <c r="B670" s="83">
        <v>8</v>
      </c>
      <c r="C670" s="84">
        <v>704.97139291999997</v>
      </c>
      <c r="D670" s="84">
        <v>698.36752811999997</v>
      </c>
      <c r="E670" s="84">
        <v>161.59648727999999</v>
      </c>
      <c r="F670" s="84">
        <v>161.59648727999999</v>
      </c>
    </row>
    <row r="671" spans="1:6" ht="12.75" customHeight="1" x14ac:dyDescent="0.2">
      <c r="A671" s="83" t="s">
        <v>175</v>
      </c>
      <c r="B671" s="83">
        <v>9</v>
      </c>
      <c r="C671" s="84">
        <v>682.35953554000002</v>
      </c>
      <c r="D671" s="84">
        <v>666.32395377</v>
      </c>
      <c r="E671" s="84">
        <v>154.18186840999999</v>
      </c>
      <c r="F671" s="84">
        <v>154.18186840999999</v>
      </c>
    </row>
    <row r="672" spans="1:6" ht="12.75" customHeight="1" x14ac:dyDescent="0.2">
      <c r="A672" s="83" t="s">
        <v>175</v>
      </c>
      <c r="B672" s="83">
        <v>10</v>
      </c>
      <c r="C672" s="84">
        <v>674.35235709999995</v>
      </c>
      <c r="D672" s="84">
        <v>657.01949984999999</v>
      </c>
      <c r="E672" s="84">
        <v>152.02889449</v>
      </c>
      <c r="F672" s="84">
        <v>152.02889449</v>
      </c>
    </row>
    <row r="673" spans="1:6" ht="12.75" customHeight="1" x14ac:dyDescent="0.2">
      <c r="A673" s="83" t="s">
        <v>175</v>
      </c>
      <c r="B673" s="83">
        <v>11</v>
      </c>
      <c r="C673" s="84">
        <v>674.02815315999999</v>
      </c>
      <c r="D673" s="84">
        <v>664.44150250999996</v>
      </c>
      <c r="E673" s="84">
        <v>153.74628471</v>
      </c>
      <c r="F673" s="84">
        <v>153.74628471</v>
      </c>
    </row>
    <row r="674" spans="1:6" ht="12.75" customHeight="1" x14ac:dyDescent="0.2">
      <c r="A674" s="83" t="s">
        <v>175</v>
      </c>
      <c r="B674" s="83">
        <v>12</v>
      </c>
      <c r="C674" s="84">
        <v>676.52039507999996</v>
      </c>
      <c r="D674" s="84">
        <v>672.51926418999994</v>
      </c>
      <c r="E674" s="84">
        <v>155.61541215</v>
      </c>
      <c r="F674" s="84">
        <v>155.61541215</v>
      </c>
    </row>
    <row r="675" spans="1:6" ht="12.75" customHeight="1" x14ac:dyDescent="0.2">
      <c r="A675" s="83" t="s">
        <v>175</v>
      </c>
      <c r="B675" s="83">
        <v>13</v>
      </c>
      <c r="C675" s="84">
        <v>726.71083302</v>
      </c>
      <c r="D675" s="84">
        <v>721.07372543999998</v>
      </c>
      <c r="E675" s="84">
        <v>166.8505141</v>
      </c>
      <c r="F675" s="84">
        <v>166.8505141</v>
      </c>
    </row>
    <row r="676" spans="1:6" ht="12.75" customHeight="1" x14ac:dyDescent="0.2">
      <c r="A676" s="83" t="s">
        <v>175</v>
      </c>
      <c r="B676" s="83">
        <v>14</v>
      </c>
      <c r="C676" s="84">
        <v>770.77188515</v>
      </c>
      <c r="D676" s="84">
        <v>762.82741363000002</v>
      </c>
      <c r="E676" s="84">
        <v>176.51197325000001</v>
      </c>
      <c r="F676" s="84">
        <v>176.51197325000001</v>
      </c>
    </row>
    <row r="677" spans="1:6" ht="12.75" customHeight="1" x14ac:dyDescent="0.2">
      <c r="A677" s="83" t="s">
        <v>175</v>
      </c>
      <c r="B677" s="83">
        <v>15</v>
      </c>
      <c r="C677" s="84">
        <v>786.57129521000002</v>
      </c>
      <c r="D677" s="84">
        <v>779.34773559999996</v>
      </c>
      <c r="E677" s="84">
        <v>180.33463953</v>
      </c>
      <c r="F677" s="84">
        <v>180.33463953</v>
      </c>
    </row>
    <row r="678" spans="1:6" ht="12.75" customHeight="1" x14ac:dyDescent="0.2">
      <c r="A678" s="83" t="s">
        <v>175</v>
      </c>
      <c r="B678" s="83">
        <v>16</v>
      </c>
      <c r="C678" s="84">
        <v>786.26234446000001</v>
      </c>
      <c r="D678" s="84">
        <v>778.41777546000003</v>
      </c>
      <c r="E678" s="84">
        <v>180.11945442000001</v>
      </c>
      <c r="F678" s="84">
        <v>180.11945442000001</v>
      </c>
    </row>
    <row r="679" spans="1:6" ht="12.75" customHeight="1" x14ac:dyDescent="0.2">
      <c r="A679" s="83" t="s">
        <v>175</v>
      </c>
      <c r="B679" s="83">
        <v>17</v>
      </c>
      <c r="C679" s="84">
        <v>778.97704466000005</v>
      </c>
      <c r="D679" s="84">
        <v>770.57214046000001</v>
      </c>
      <c r="E679" s="84">
        <v>178.30403917999999</v>
      </c>
      <c r="F679" s="84">
        <v>178.30403917999999</v>
      </c>
    </row>
    <row r="680" spans="1:6" ht="12.75" customHeight="1" x14ac:dyDescent="0.2">
      <c r="A680" s="83" t="s">
        <v>175</v>
      </c>
      <c r="B680" s="83">
        <v>18</v>
      </c>
      <c r="C680" s="84">
        <v>750.00609602999998</v>
      </c>
      <c r="D680" s="84">
        <v>744.06831643999999</v>
      </c>
      <c r="E680" s="84">
        <v>172.17127285000001</v>
      </c>
      <c r="F680" s="84">
        <v>172.17127285000001</v>
      </c>
    </row>
    <row r="681" spans="1:6" ht="12.75" customHeight="1" x14ac:dyDescent="0.2">
      <c r="A681" s="83" t="s">
        <v>175</v>
      </c>
      <c r="B681" s="83">
        <v>19</v>
      </c>
      <c r="C681" s="84">
        <v>698.71604059000003</v>
      </c>
      <c r="D681" s="84">
        <v>691.7057906</v>
      </c>
      <c r="E681" s="84">
        <v>160.05501615</v>
      </c>
      <c r="F681" s="84">
        <v>160.05501615</v>
      </c>
    </row>
    <row r="682" spans="1:6" ht="12.75" customHeight="1" x14ac:dyDescent="0.2">
      <c r="A682" s="83" t="s">
        <v>175</v>
      </c>
      <c r="B682" s="83">
        <v>20</v>
      </c>
      <c r="C682" s="84">
        <v>658.55247975999998</v>
      </c>
      <c r="D682" s="84">
        <v>652.93360646999997</v>
      </c>
      <c r="E682" s="84">
        <v>151.08345245999999</v>
      </c>
      <c r="F682" s="84">
        <v>151.08345245999999</v>
      </c>
    </row>
    <row r="683" spans="1:6" ht="12.75" customHeight="1" x14ac:dyDescent="0.2">
      <c r="A683" s="83" t="s">
        <v>175</v>
      </c>
      <c r="B683" s="83">
        <v>21</v>
      </c>
      <c r="C683" s="84">
        <v>680.71964727</v>
      </c>
      <c r="D683" s="84">
        <v>673.72130887000003</v>
      </c>
      <c r="E683" s="84">
        <v>155.89355538000001</v>
      </c>
      <c r="F683" s="84">
        <v>155.89355538000001</v>
      </c>
    </row>
    <row r="684" spans="1:6" ht="12.75" customHeight="1" x14ac:dyDescent="0.2">
      <c r="A684" s="83" t="s">
        <v>175</v>
      </c>
      <c r="B684" s="83">
        <v>22</v>
      </c>
      <c r="C684" s="84">
        <v>705.31963098999995</v>
      </c>
      <c r="D684" s="84">
        <v>699.53098457999999</v>
      </c>
      <c r="E684" s="84">
        <v>161.86570151000001</v>
      </c>
      <c r="F684" s="84">
        <v>161.86570151000001</v>
      </c>
    </row>
    <row r="685" spans="1:6" ht="12.75" customHeight="1" x14ac:dyDescent="0.2">
      <c r="A685" s="83" t="s">
        <v>175</v>
      </c>
      <c r="B685" s="83">
        <v>23</v>
      </c>
      <c r="C685" s="84">
        <v>695.85130043000004</v>
      </c>
      <c r="D685" s="84">
        <v>689.39506114999995</v>
      </c>
      <c r="E685" s="84">
        <v>159.52033241000001</v>
      </c>
      <c r="F685" s="84">
        <v>159.52033241000001</v>
      </c>
    </row>
    <row r="686" spans="1:6" ht="12.75" customHeight="1" x14ac:dyDescent="0.2">
      <c r="A686" s="83" t="s">
        <v>175</v>
      </c>
      <c r="B686" s="83">
        <v>24</v>
      </c>
      <c r="C686" s="84">
        <v>699.75641845999996</v>
      </c>
      <c r="D686" s="84">
        <v>697.89167966000002</v>
      </c>
      <c r="E686" s="84">
        <v>161.48637987000001</v>
      </c>
      <c r="F686" s="84">
        <v>161.48637987000001</v>
      </c>
    </row>
    <row r="687" spans="1:6" ht="12.75" customHeight="1" x14ac:dyDescent="0.2">
      <c r="A687" s="83" t="s">
        <v>176</v>
      </c>
      <c r="B687" s="83">
        <v>1</v>
      </c>
      <c r="C687" s="84">
        <v>687.94021157999998</v>
      </c>
      <c r="D687" s="84">
        <v>676.59442907000005</v>
      </c>
      <c r="E687" s="84">
        <v>156.55837170000001</v>
      </c>
      <c r="F687" s="84">
        <v>156.55837170000001</v>
      </c>
    </row>
    <row r="688" spans="1:6" ht="12.75" customHeight="1" x14ac:dyDescent="0.2">
      <c r="A688" s="83" t="s">
        <v>176</v>
      </c>
      <c r="B688" s="83">
        <v>2</v>
      </c>
      <c r="C688" s="84">
        <v>739.61568652000005</v>
      </c>
      <c r="D688" s="84">
        <v>733.57324609</v>
      </c>
      <c r="E688" s="84">
        <v>169.74280010999999</v>
      </c>
      <c r="F688" s="84">
        <v>169.74280010999999</v>
      </c>
    </row>
    <row r="689" spans="1:6" ht="12.75" customHeight="1" x14ac:dyDescent="0.2">
      <c r="A689" s="83" t="s">
        <v>176</v>
      </c>
      <c r="B689" s="83">
        <v>3</v>
      </c>
      <c r="C689" s="84">
        <v>777.51117863000002</v>
      </c>
      <c r="D689" s="84">
        <v>770.43524287000002</v>
      </c>
      <c r="E689" s="84">
        <v>178.2723622</v>
      </c>
      <c r="F689" s="84">
        <v>178.2723622</v>
      </c>
    </row>
    <row r="690" spans="1:6" ht="12.75" customHeight="1" x14ac:dyDescent="0.2">
      <c r="A690" s="83" t="s">
        <v>176</v>
      </c>
      <c r="B690" s="83">
        <v>4</v>
      </c>
      <c r="C690" s="84">
        <v>790.05901860999995</v>
      </c>
      <c r="D690" s="84">
        <v>784.54184663000001</v>
      </c>
      <c r="E690" s="84">
        <v>181.53651399</v>
      </c>
      <c r="F690" s="84">
        <v>181.53651399</v>
      </c>
    </row>
    <row r="691" spans="1:6" ht="12.75" customHeight="1" x14ac:dyDescent="0.2">
      <c r="A691" s="83" t="s">
        <v>176</v>
      </c>
      <c r="B691" s="83">
        <v>5</v>
      </c>
      <c r="C691" s="84">
        <v>798.77277047999996</v>
      </c>
      <c r="D691" s="84">
        <v>790.47744054999998</v>
      </c>
      <c r="E691" s="84">
        <v>182.90996147999999</v>
      </c>
      <c r="F691" s="84">
        <v>182.90996147999999</v>
      </c>
    </row>
    <row r="692" spans="1:6" ht="12.75" customHeight="1" x14ac:dyDescent="0.2">
      <c r="A692" s="83" t="s">
        <v>176</v>
      </c>
      <c r="B692" s="83">
        <v>6</v>
      </c>
      <c r="C692" s="84">
        <v>778.75020052000002</v>
      </c>
      <c r="D692" s="84">
        <v>771.20604254</v>
      </c>
      <c r="E692" s="84">
        <v>178.45071888999999</v>
      </c>
      <c r="F692" s="84">
        <v>178.45071888999999</v>
      </c>
    </row>
    <row r="693" spans="1:6" ht="12.75" customHeight="1" x14ac:dyDescent="0.2">
      <c r="A693" s="83" t="s">
        <v>176</v>
      </c>
      <c r="B693" s="83">
        <v>7</v>
      </c>
      <c r="C693" s="84">
        <v>746.66930348999995</v>
      </c>
      <c r="D693" s="84">
        <v>739.76774257</v>
      </c>
      <c r="E693" s="84">
        <v>171.17615552000001</v>
      </c>
      <c r="F693" s="84">
        <v>171.17615552000001</v>
      </c>
    </row>
    <row r="694" spans="1:6" ht="12.75" customHeight="1" x14ac:dyDescent="0.2">
      <c r="A694" s="83" t="s">
        <v>176</v>
      </c>
      <c r="B694" s="83">
        <v>8</v>
      </c>
      <c r="C694" s="84">
        <v>668.66231121999999</v>
      </c>
      <c r="D694" s="84">
        <v>662.89916817000005</v>
      </c>
      <c r="E694" s="84">
        <v>153.38940126</v>
      </c>
      <c r="F694" s="84">
        <v>153.38940126</v>
      </c>
    </row>
    <row r="695" spans="1:6" ht="12.75" customHeight="1" x14ac:dyDescent="0.2">
      <c r="A695" s="83" t="s">
        <v>176</v>
      </c>
      <c r="B695" s="83">
        <v>9</v>
      </c>
      <c r="C695" s="84">
        <v>615.76646174999996</v>
      </c>
      <c r="D695" s="84">
        <v>614.57269843999995</v>
      </c>
      <c r="E695" s="84">
        <v>142.20705466000001</v>
      </c>
      <c r="F695" s="84">
        <v>142.20705466000001</v>
      </c>
    </row>
    <row r="696" spans="1:6" ht="12.75" customHeight="1" x14ac:dyDescent="0.2">
      <c r="A696" s="83" t="s">
        <v>176</v>
      </c>
      <c r="B696" s="83">
        <v>10</v>
      </c>
      <c r="C696" s="84">
        <v>653.26359072000002</v>
      </c>
      <c r="D696" s="84">
        <v>644.84433222999996</v>
      </c>
      <c r="E696" s="84">
        <v>149.21166109999999</v>
      </c>
      <c r="F696" s="84">
        <v>149.21166109999999</v>
      </c>
    </row>
    <row r="697" spans="1:6" ht="12.75" customHeight="1" x14ac:dyDescent="0.2">
      <c r="A697" s="83" t="s">
        <v>176</v>
      </c>
      <c r="B697" s="83">
        <v>11</v>
      </c>
      <c r="C697" s="84">
        <v>638.25054463000004</v>
      </c>
      <c r="D697" s="84">
        <v>633.43348288000004</v>
      </c>
      <c r="E697" s="84">
        <v>146.57128466</v>
      </c>
      <c r="F697" s="84">
        <v>146.57128466</v>
      </c>
    </row>
    <row r="698" spans="1:6" ht="12.75" customHeight="1" x14ac:dyDescent="0.2">
      <c r="A698" s="83" t="s">
        <v>176</v>
      </c>
      <c r="B698" s="83">
        <v>12</v>
      </c>
      <c r="C698" s="84">
        <v>634.66275321000001</v>
      </c>
      <c r="D698" s="84">
        <v>628.71902226999998</v>
      </c>
      <c r="E698" s="84">
        <v>145.48039735</v>
      </c>
      <c r="F698" s="84">
        <v>145.48039735</v>
      </c>
    </row>
    <row r="699" spans="1:6" ht="12.75" customHeight="1" x14ac:dyDescent="0.2">
      <c r="A699" s="83" t="s">
        <v>176</v>
      </c>
      <c r="B699" s="83">
        <v>13</v>
      </c>
      <c r="C699" s="84">
        <v>658.67017525999995</v>
      </c>
      <c r="D699" s="84">
        <v>647.66097861000003</v>
      </c>
      <c r="E699" s="84">
        <v>149.86340985000001</v>
      </c>
      <c r="F699" s="84">
        <v>149.86340985000001</v>
      </c>
    </row>
    <row r="700" spans="1:6" ht="12.75" customHeight="1" x14ac:dyDescent="0.2">
      <c r="A700" s="83" t="s">
        <v>176</v>
      </c>
      <c r="B700" s="83">
        <v>14</v>
      </c>
      <c r="C700" s="84">
        <v>707.34937807999995</v>
      </c>
      <c r="D700" s="84">
        <v>694.09680520999996</v>
      </c>
      <c r="E700" s="84">
        <v>160.60827721000001</v>
      </c>
      <c r="F700" s="84">
        <v>160.60827721000001</v>
      </c>
    </row>
    <row r="701" spans="1:6" ht="12.75" customHeight="1" x14ac:dyDescent="0.2">
      <c r="A701" s="83" t="s">
        <v>176</v>
      </c>
      <c r="B701" s="83">
        <v>15</v>
      </c>
      <c r="C701" s="84">
        <v>721.52937328999997</v>
      </c>
      <c r="D701" s="84">
        <v>708.93800996000004</v>
      </c>
      <c r="E701" s="84">
        <v>164.04240960999999</v>
      </c>
      <c r="F701" s="84">
        <v>164.04240960999999</v>
      </c>
    </row>
    <row r="702" spans="1:6" ht="12.75" customHeight="1" x14ac:dyDescent="0.2">
      <c r="A702" s="83" t="s">
        <v>176</v>
      </c>
      <c r="B702" s="83">
        <v>16</v>
      </c>
      <c r="C702" s="84">
        <v>725.32094024000003</v>
      </c>
      <c r="D702" s="84">
        <v>712.28239268000004</v>
      </c>
      <c r="E702" s="84">
        <v>164.81627219999999</v>
      </c>
      <c r="F702" s="84">
        <v>164.81627219999999</v>
      </c>
    </row>
    <row r="703" spans="1:6" ht="12.75" customHeight="1" x14ac:dyDescent="0.2">
      <c r="A703" s="83" t="s">
        <v>176</v>
      </c>
      <c r="B703" s="83">
        <v>17</v>
      </c>
      <c r="C703" s="84">
        <v>728.34744478000005</v>
      </c>
      <c r="D703" s="84">
        <v>717.00629873000003</v>
      </c>
      <c r="E703" s="84">
        <v>165.9093451</v>
      </c>
      <c r="F703" s="84">
        <v>165.9093451</v>
      </c>
    </row>
    <row r="704" spans="1:6" ht="12.75" customHeight="1" x14ac:dyDescent="0.2">
      <c r="A704" s="83" t="s">
        <v>176</v>
      </c>
      <c r="B704" s="83">
        <v>18</v>
      </c>
      <c r="C704" s="84">
        <v>709.95609518000003</v>
      </c>
      <c r="D704" s="84">
        <v>704.42459001999998</v>
      </c>
      <c r="E704" s="84">
        <v>162.99804146</v>
      </c>
      <c r="F704" s="84">
        <v>162.99804146</v>
      </c>
    </row>
    <row r="705" spans="1:6" ht="12.75" customHeight="1" x14ac:dyDescent="0.2">
      <c r="A705" s="83" t="s">
        <v>176</v>
      </c>
      <c r="B705" s="83">
        <v>19</v>
      </c>
      <c r="C705" s="84">
        <v>647.52234723000004</v>
      </c>
      <c r="D705" s="84">
        <v>641.41770645999998</v>
      </c>
      <c r="E705" s="84">
        <v>148.41876815000001</v>
      </c>
      <c r="F705" s="84">
        <v>148.41876815000001</v>
      </c>
    </row>
    <row r="706" spans="1:6" ht="12.75" customHeight="1" x14ac:dyDescent="0.2">
      <c r="A706" s="83" t="s">
        <v>176</v>
      </c>
      <c r="B706" s="83">
        <v>20</v>
      </c>
      <c r="C706" s="84">
        <v>655.45352245000004</v>
      </c>
      <c r="D706" s="84">
        <v>649.80076130999998</v>
      </c>
      <c r="E706" s="84">
        <v>150.35853792</v>
      </c>
      <c r="F706" s="84">
        <v>150.35853792</v>
      </c>
    </row>
    <row r="707" spans="1:6" ht="12.75" customHeight="1" x14ac:dyDescent="0.2">
      <c r="A707" s="83" t="s">
        <v>176</v>
      </c>
      <c r="B707" s="83">
        <v>21</v>
      </c>
      <c r="C707" s="84">
        <v>674.04045838000002</v>
      </c>
      <c r="D707" s="84">
        <v>658.69521024999995</v>
      </c>
      <c r="E707" s="84">
        <v>152.41664005999999</v>
      </c>
      <c r="F707" s="84">
        <v>152.41664005999999</v>
      </c>
    </row>
    <row r="708" spans="1:6" ht="12.75" customHeight="1" x14ac:dyDescent="0.2">
      <c r="A708" s="83" t="s">
        <v>176</v>
      </c>
      <c r="B708" s="83">
        <v>22</v>
      </c>
      <c r="C708" s="84">
        <v>689.99245285999996</v>
      </c>
      <c r="D708" s="84">
        <v>683.75933755999995</v>
      </c>
      <c r="E708" s="84">
        <v>158.21627244000001</v>
      </c>
      <c r="F708" s="84">
        <v>158.21627244000001</v>
      </c>
    </row>
    <row r="709" spans="1:6" ht="12.75" customHeight="1" x14ac:dyDescent="0.2">
      <c r="A709" s="83" t="s">
        <v>176</v>
      </c>
      <c r="B709" s="83">
        <v>23</v>
      </c>
      <c r="C709" s="84">
        <v>683.80746704000001</v>
      </c>
      <c r="D709" s="84">
        <v>676.41956406999998</v>
      </c>
      <c r="E709" s="84">
        <v>156.51790937999999</v>
      </c>
      <c r="F709" s="84">
        <v>156.51790937999999</v>
      </c>
    </row>
    <row r="710" spans="1:6" ht="12.75" customHeight="1" x14ac:dyDescent="0.2">
      <c r="A710" s="83" t="s">
        <v>176</v>
      </c>
      <c r="B710" s="83">
        <v>24</v>
      </c>
      <c r="C710" s="84">
        <v>646.06290289000003</v>
      </c>
      <c r="D710" s="84">
        <v>629.62477154999999</v>
      </c>
      <c r="E710" s="84">
        <v>145.68998026</v>
      </c>
      <c r="F710" s="84">
        <v>145.68998026</v>
      </c>
    </row>
    <row r="711" spans="1:6" ht="12.75" customHeight="1" x14ac:dyDescent="0.2">
      <c r="A711" s="83" t="s">
        <v>177</v>
      </c>
      <c r="B711" s="83">
        <v>1</v>
      </c>
      <c r="C711" s="84">
        <v>691.25864091000005</v>
      </c>
      <c r="D711" s="84">
        <v>678.23192218999998</v>
      </c>
      <c r="E711" s="84">
        <v>156.93727411</v>
      </c>
      <c r="F711" s="84">
        <v>156.93727411</v>
      </c>
    </row>
    <row r="712" spans="1:6" ht="12.75" customHeight="1" x14ac:dyDescent="0.2">
      <c r="A712" s="83" t="s">
        <v>177</v>
      </c>
      <c r="B712" s="83">
        <v>2</v>
      </c>
      <c r="C712" s="84">
        <v>686.53126983000004</v>
      </c>
      <c r="D712" s="84">
        <v>681.15603088</v>
      </c>
      <c r="E712" s="84">
        <v>157.61388873999999</v>
      </c>
      <c r="F712" s="84">
        <v>157.61388873999999</v>
      </c>
    </row>
    <row r="713" spans="1:6" ht="12.75" customHeight="1" x14ac:dyDescent="0.2">
      <c r="A713" s="83" t="s">
        <v>177</v>
      </c>
      <c r="B713" s="83">
        <v>3</v>
      </c>
      <c r="C713" s="84">
        <v>735.22431516999995</v>
      </c>
      <c r="D713" s="84">
        <v>728.52042224000002</v>
      </c>
      <c r="E713" s="84">
        <v>168.57361834</v>
      </c>
      <c r="F713" s="84">
        <v>168.57361834</v>
      </c>
    </row>
    <row r="714" spans="1:6" ht="12.75" customHeight="1" x14ac:dyDescent="0.2">
      <c r="A714" s="83" t="s">
        <v>177</v>
      </c>
      <c r="B714" s="83">
        <v>4</v>
      </c>
      <c r="C714" s="84">
        <v>732.14651859000003</v>
      </c>
      <c r="D714" s="84">
        <v>726.90343468000003</v>
      </c>
      <c r="E714" s="84">
        <v>168.19946074999999</v>
      </c>
      <c r="F714" s="84">
        <v>168.19946074999999</v>
      </c>
    </row>
    <row r="715" spans="1:6" ht="12.75" customHeight="1" x14ac:dyDescent="0.2">
      <c r="A715" s="83" t="s">
        <v>177</v>
      </c>
      <c r="B715" s="83">
        <v>5</v>
      </c>
      <c r="C715" s="84">
        <v>733.65915039000004</v>
      </c>
      <c r="D715" s="84">
        <v>721.87052252000001</v>
      </c>
      <c r="E715" s="84">
        <v>167.03488637999999</v>
      </c>
      <c r="F715" s="84">
        <v>167.03488637999999</v>
      </c>
    </row>
    <row r="716" spans="1:6" ht="12.75" customHeight="1" x14ac:dyDescent="0.2">
      <c r="A716" s="83" t="s">
        <v>177</v>
      </c>
      <c r="B716" s="83">
        <v>6</v>
      </c>
      <c r="C716" s="84">
        <v>739.50591212999996</v>
      </c>
      <c r="D716" s="84">
        <v>729.52727727000001</v>
      </c>
      <c r="E716" s="84">
        <v>168.80659628999999</v>
      </c>
      <c r="F716" s="84">
        <v>168.80659628999999</v>
      </c>
    </row>
    <row r="717" spans="1:6" ht="12.75" customHeight="1" x14ac:dyDescent="0.2">
      <c r="A717" s="83" t="s">
        <v>177</v>
      </c>
      <c r="B717" s="83">
        <v>7</v>
      </c>
      <c r="C717" s="84">
        <v>732.31825978999996</v>
      </c>
      <c r="D717" s="84">
        <v>725.31969021999998</v>
      </c>
      <c r="E717" s="84">
        <v>167.83299534</v>
      </c>
      <c r="F717" s="84">
        <v>167.83299534</v>
      </c>
    </row>
    <row r="718" spans="1:6" ht="12.75" customHeight="1" x14ac:dyDescent="0.2">
      <c r="A718" s="83" t="s">
        <v>177</v>
      </c>
      <c r="B718" s="83">
        <v>8</v>
      </c>
      <c r="C718" s="84">
        <v>674.80463572999997</v>
      </c>
      <c r="D718" s="84">
        <v>668.48335997000004</v>
      </c>
      <c r="E718" s="84">
        <v>154.68153719</v>
      </c>
      <c r="F718" s="84">
        <v>154.68153719</v>
      </c>
    </row>
    <row r="719" spans="1:6" ht="12.75" customHeight="1" x14ac:dyDescent="0.2">
      <c r="A719" s="83" t="s">
        <v>177</v>
      </c>
      <c r="B719" s="83">
        <v>9</v>
      </c>
      <c r="C719" s="84">
        <v>604.34811750999995</v>
      </c>
      <c r="D719" s="84">
        <v>603.47080963999997</v>
      </c>
      <c r="E719" s="84">
        <v>139.63816914</v>
      </c>
      <c r="F719" s="84">
        <v>139.63816914</v>
      </c>
    </row>
    <row r="720" spans="1:6" ht="12.75" customHeight="1" x14ac:dyDescent="0.2">
      <c r="A720" s="83" t="s">
        <v>177</v>
      </c>
      <c r="B720" s="83">
        <v>10</v>
      </c>
      <c r="C720" s="84">
        <v>567.56037648999995</v>
      </c>
      <c r="D720" s="84">
        <v>563.34668116</v>
      </c>
      <c r="E720" s="84">
        <v>130.35377667</v>
      </c>
      <c r="F720" s="84">
        <v>130.35377667</v>
      </c>
    </row>
    <row r="721" spans="1:6" ht="12.75" customHeight="1" x14ac:dyDescent="0.2">
      <c r="A721" s="83" t="s">
        <v>177</v>
      </c>
      <c r="B721" s="83">
        <v>11</v>
      </c>
      <c r="C721" s="84">
        <v>558.95623789000001</v>
      </c>
      <c r="D721" s="84">
        <v>555.05599943000004</v>
      </c>
      <c r="E721" s="84">
        <v>128.43538129000001</v>
      </c>
      <c r="F721" s="84">
        <v>128.43538129000001</v>
      </c>
    </row>
    <row r="722" spans="1:6" ht="12.75" customHeight="1" x14ac:dyDescent="0.2">
      <c r="A722" s="83" t="s">
        <v>177</v>
      </c>
      <c r="B722" s="83">
        <v>12</v>
      </c>
      <c r="C722" s="84">
        <v>561.81077525000001</v>
      </c>
      <c r="D722" s="84">
        <v>554.86914764000005</v>
      </c>
      <c r="E722" s="84">
        <v>128.39214532</v>
      </c>
      <c r="F722" s="84">
        <v>128.39214532</v>
      </c>
    </row>
    <row r="723" spans="1:6" ht="12.75" customHeight="1" x14ac:dyDescent="0.2">
      <c r="A723" s="83" t="s">
        <v>177</v>
      </c>
      <c r="B723" s="83">
        <v>13</v>
      </c>
      <c r="C723" s="84">
        <v>611.76013117000002</v>
      </c>
      <c r="D723" s="84">
        <v>608.08202621999999</v>
      </c>
      <c r="E723" s="84">
        <v>140.70516663000001</v>
      </c>
      <c r="F723" s="84">
        <v>140.70516663000001</v>
      </c>
    </row>
    <row r="724" spans="1:6" ht="12.75" customHeight="1" x14ac:dyDescent="0.2">
      <c r="A724" s="83" t="s">
        <v>177</v>
      </c>
      <c r="B724" s="83">
        <v>14</v>
      </c>
      <c r="C724" s="84">
        <v>635.51965233999999</v>
      </c>
      <c r="D724" s="84">
        <v>628.95870652999997</v>
      </c>
      <c r="E724" s="84">
        <v>145.53585831000001</v>
      </c>
      <c r="F724" s="84">
        <v>145.53585831000001</v>
      </c>
    </row>
    <row r="725" spans="1:6" ht="12.75" customHeight="1" x14ac:dyDescent="0.2">
      <c r="A725" s="83" t="s">
        <v>177</v>
      </c>
      <c r="B725" s="83">
        <v>15</v>
      </c>
      <c r="C725" s="84">
        <v>660.17301291000001</v>
      </c>
      <c r="D725" s="84">
        <v>653.30932135</v>
      </c>
      <c r="E725" s="84">
        <v>151.17038977999999</v>
      </c>
      <c r="F725" s="84">
        <v>151.17038977999999</v>
      </c>
    </row>
    <row r="726" spans="1:6" ht="12.75" customHeight="1" x14ac:dyDescent="0.2">
      <c r="A726" s="83" t="s">
        <v>177</v>
      </c>
      <c r="B726" s="83">
        <v>16</v>
      </c>
      <c r="C726" s="84">
        <v>659.23388586999999</v>
      </c>
      <c r="D726" s="84">
        <v>651.22810938999999</v>
      </c>
      <c r="E726" s="84">
        <v>150.68881450000001</v>
      </c>
      <c r="F726" s="84">
        <v>150.68881450000001</v>
      </c>
    </row>
    <row r="727" spans="1:6" ht="12.75" customHeight="1" x14ac:dyDescent="0.2">
      <c r="A727" s="83" t="s">
        <v>177</v>
      </c>
      <c r="B727" s="83">
        <v>17</v>
      </c>
      <c r="C727" s="84">
        <v>654.57138214999998</v>
      </c>
      <c r="D727" s="84">
        <v>647.74701522999999</v>
      </c>
      <c r="E727" s="84">
        <v>149.88331801000001</v>
      </c>
      <c r="F727" s="84">
        <v>149.88331801000001</v>
      </c>
    </row>
    <row r="728" spans="1:6" ht="12.75" customHeight="1" x14ac:dyDescent="0.2">
      <c r="A728" s="83" t="s">
        <v>177</v>
      </c>
      <c r="B728" s="83">
        <v>18</v>
      </c>
      <c r="C728" s="84">
        <v>682.72206518999997</v>
      </c>
      <c r="D728" s="84">
        <v>676.43543703</v>
      </c>
      <c r="E728" s="84">
        <v>156.52158224999999</v>
      </c>
      <c r="F728" s="84">
        <v>156.52158224999999</v>
      </c>
    </row>
    <row r="729" spans="1:6" ht="12.75" customHeight="1" x14ac:dyDescent="0.2">
      <c r="A729" s="83" t="s">
        <v>177</v>
      </c>
      <c r="B729" s="83">
        <v>19</v>
      </c>
      <c r="C729" s="84">
        <v>645.78261985999995</v>
      </c>
      <c r="D729" s="84">
        <v>633.79858158000002</v>
      </c>
      <c r="E729" s="84">
        <v>146.65576548000001</v>
      </c>
      <c r="F729" s="84">
        <v>146.65576548000001</v>
      </c>
    </row>
    <row r="730" spans="1:6" ht="12.75" customHeight="1" x14ac:dyDescent="0.2">
      <c r="A730" s="83" t="s">
        <v>177</v>
      </c>
      <c r="B730" s="83">
        <v>20</v>
      </c>
      <c r="C730" s="84">
        <v>591.79822466999997</v>
      </c>
      <c r="D730" s="84">
        <v>582.80349088000003</v>
      </c>
      <c r="E730" s="84">
        <v>134.85592199999999</v>
      </c>
      <c r="F730" s="84">
        <v>134.85592199999999</v>
      </c>
    </row>
    <row r="731" spans="1:6" ht="12.75" customHeight="1" x14ac:dyDescent="0.2">
      <c r="A731" s="83" t="s">
        <v>177</v>
      </c>
      <c r="B731" s="83">
        <v>21</v>
      </c>
      <c r="C731" s="84">
        <v>566.25716169999998</v>
      </c>
      <c r="D731" s="84">
        <v>556.39680563000002</v>
      </c>
      <c r="E731" s="84">
        <v>128.74563277999999</v>
      </c>
      <c r="F731" s="84">
        <v>128.74563277999999</v>
      </c>
    </row>
    <row r="732" spans="1:6" ht="12.75" customHeight="1" x14ac:dyDescent="0.2">
      <c r="A732" s="83" t="s">
        <v>177</v>
      </c>
      <c r="B732" s="83">
        <v>22</v>
      </c>
      <c r="C732" s="84">
        <v>584.31439696999996</v>
      </c>
      <c r="D732" s="84">
        <v>579.33737875999998</v>
      </c>
      <c r="E732" s="84">
        <v>134.05389224000001</v>
      </c>
      <c r="F732" s="84">
        <v>134.05389224000001</v>
      </c>
    </row>
    <row r="733" spans="1:6" ht="12.75" customHeight="1" x14ac:dyDescent="0.2">
      <c r="A733" s="83" t="s">
        <v>177</v>
      </c>
      <c r="B733" s="83">
        <v>23</v>
      </c>
      <c r="C733" s="84">
        <v>572.41664444000003</v>
      </c>
      <c r="D733" s="84">
        <v>566.80346407000002</v>
      </c>
      <c r="E733" s="84">
        <v>131.15364772999999</v>
      </c>
      <c r="F733" s="84">
        <v>131.15364772999999</v>
      </c>
    </row>
    <row r="734" spans="1:6" ht="12.75" customHeight="1" x14ac:dyDescent="0.2">
      <c r="A734" s="83" t="s">
        <v>177</v>
      </c>
      <c r="B734" s="83">
        <v>24</v>
      </c>
      <c r="C734" s="84">
        <v>568.14500023999994</v>
      </c>
      <c r="D734" s="84">
        <v>560.57451750999996</v>
      </c>
      <c r="E734" s="84">
        <v>129.71232086000001</v>
      </c>
      <c r="F734" s="84">
        <v>129.71232086000001</v>
      </c>
    </row>
    <row r="735" spans="1:6" ht="12.75" customHeight="1" x14ac:dyDescent="0.2">
      <c r="A735" s="83" t="s">
        <v>178</v>
      </c>
      <c r="B735" s="83">
        <v>1</v>
      </c>
      <c r="C735" s="84">
        <v>616.76454354999998</v>
      </c>
      <c r="D735" s="84">
        <v>606.18201109999995</v>
      </c>
      <c r="E735" s="84">
        <v>140.2655188</v>
      </c>
      <c r="F735" s="84">
        <v>140.2655188</v>
      </c>
    </row>
    <row r="736" spans="1:6" ht="12.75" customHeight="1" x14ac:dyDescent="0.2">
      <c r="A736" s="83" t="s">
        <v>178</v>
      </c>
      <c r="B736" s="83">
        <v>2</v>
      </c>
      <c r="C736" s="84">
        <v>684.08361325999999</v>
      </c>
      <c r="D736" s="84">
        <v>673.55786323999996</v>
      </c>
      <c r="E736" s="84">
        <v>155.85573540999999</v>
      </c>
      <c r="F736" s="84">
        <v>155.85573540999999</v>
      </c>
    </row>
    <row r="737" spans="1:6" ht="12.75" customHeight="1" x14ac:dyDescent="0.2">
      <c r="A737" s="83" t="s">
        <v>178</v>
      </c>
      <c r="B737" s="83">
        <v>3</v>
      </c>
      <c r="C737" s="84">
        <v>721.95634037000002</v>
      </c>
      <c r="D737" s="84">
        <v>714.93465561000005</v>
      </c>
      <c r="E737" s="84">
        <v>165.42998396999999</v>
      </c>
      <c r="F737" s="84">
        <v>165.42998396999999</v>
      </c>
    </row>
    <row r="738" spans="1:6" ht="12.75" customHeight="1" x14ac:dyDescent="0.2">
      <c r="A738" s="83" t="s">
        <v>178</v>
      </c>
      <c r="B738" s="83">
        <v>4</v>
      </c>
      <c r="C738" s="84">
        <v>735.86268661999998</v>
      </c>
      <c r="D738" s="84">
        <v>729.51911289999998</v>
      </c>
      <c r="E738" s="84">
        <v>168.80470711999999</v>
      </c>
      <c r="F738" s="84">
        <v>168.80470711999999</v>
      </c>
    </row>
    <row r="739" spans="1:6" ht="12.75" customHeight="1" x14ac:dyDescent="0.2">
      <c r="A739" s="83" t="s">
        <v>178</v>
      </c>
      <c r="B739" s="83">
        <v>5</v>
      </c>
      <c r="C739" s="84">
        <v>767.39956536</v>
      </c>
      <c r="D739" s="84">
        <v>752.51884356000005</v>
      </c>
      <c r="E739" s="84">
        <v>174.12665514</v>
      </c>
      <c r="F739" s="84">
        <v>174.12665514</v>
      </c>
    </row>
    <row r="740" spans="1:6" ht="12.75" customHeight="1" x14ac:dyDescent="0.2">
      <c r="A740" s="83" t="s">
        <v>178</v>
      </c>
      <c r="B740" s="83">
        <v>6</v>
      </c>
      <c r="C740" s="84">
        <v>773.38963775000002</v>
      </c>
      <c r="D740" s="84">
        <v>754.08251929000005</v>
      </c>
      <c r="E740" s="84">
        <v>174.48847681000001</v>
      </c>
      <c r="F740" s="84">
        <v>174.48847681000001</v>
      </c>
    </row>
    <row r="741" spans="1:6" ht="12.75" customHeight="1" x14ac:dyDescent="0.2">
      <c r="A741" s="83" t="s">
        <v>178</v>
      </c>
      <c r="B741" s="83">
        <v>7</v>
      </c>
      <c r="C741" s="84">
        <v>747.84234133999996</v>
      </c>
      <c r="D741" s="84">
        <v>728.51157952999995</v>
      </c>
      <c r="E741" s="84">
        <v>168.57157221</v>
      </c>
      <c r="F741" s="84">
        <v>168.57157221</v>
      </c>
    </row>
    <row r="742" spans="1:6" ht="12.75" customHeight="1" x14ac:dyDescent="0.2">
      <c r="A742" s="83" t="s">
        <v>178</v>
      </c>
      <c r="B742" s="83">
        <v>8</v>
      </c>
      <c r="C742" s="84">
        <v>662.93745358000001</v>
      </c>
      <c r="D742" s="84">
        <v>656.06658790999995</v>
      </c>
      <c r="E742" s="84">
        <v>151.80839853000001</v>
      </c>
      <c r="F742" s="84">
        <v>151.80839853000001</v>
      </c>
    </row>
    <row r="743" spans="1:6" ht="12.75" customHeight="1" x14ac:dyDescent="0.2">
      <c r="A743" s="83" t="s">
        <v>178</v>
      </c>
      <c r="B743" s="83">
        <v>9</v>
      </c>
      <c r="C743" s="84">
        <v>589.49160581000001</v>
      </c>
      <c r="D743" s="84">
        <v>589.34984832999999</v>
      </c>
      <c r="E743" s="84">
        <v>136.37069513</v>
      </c>
      <c r="F743" s="84">
        <v>136.37069513</v>
      </c>
    </row>
    <row r="744" spans="1:6" ht="12.75" customHeight="1" x14ac:dyDescent="0.2">
      <c r="A744" s="83" t="s">
        <v>178</v>
      </c>
      <c r="B744" s="83">
        <v>10</v>
      </c>
      <c r="C744" s="84">
        <v>546.59332753000001</v>
      </c>
      <c r="D744" s="84">
        <v>541.50446282999997</v>
      </c>
      <c r="E744" s="84">
        <v>125.29966745999999</v>
      </c>
      <c r="F744" s="84">
        <v>125.29966745999999</v>
      </c>
    </row>
    <row r="745" spans="1:6" ht="12.75" customHeight="1" x14ac:dyDescent="0.2">
      <c r="A745" s="83" t="s">
        <v>178</v>
      </c>
      <c r="B745" s="83">
        <v>11</v>
      </c>
      <c r="C745" s="84">
        <v>533.44581941000001</v>
      </c>
      <c r="D745" s="84">
        <v>529.18804889</v>
      </c>
      <c r="E745" s="84">
        <v>122.44975083999999</v>
      </c>
      <c r="F745" s="84">
        <v>122.44975083999999</v>
      </c>
    </row>
    <row r="746" spans="1:6" ht="12.75" customHeight="1" x14ac:dyDescent="0.2">
      <c r="A746" s="83" t="s">
        <v>178</v>
      </c>
      <c r="B746" s="83">
        <v>12</v>
      </c>
      <c r="C746" s="84">
        <v>549.55217895999999</v>
      </c>
      <c r="D746" s="84">
        <v>541.50845706999996</v>
      </c>
      <c r="E746" s="84">
        <v>125.3005917</v>
      </c>
      <c r="F746" s="84">
        <v>125.3005917</v>
      </c>
    </row>
    <row r="747" spans="1:6" ht="12.75" customHeight="1" x14ac:dyDescent="0.2">
      <c r="A747" s="83" t="s">
        <v>178</v>
      </c>
      <c r="B747" s="83">
        <v>13</v>
      </c>
      <c r="C747" s="84">
        <v>612.21564962000002</v>
      </c>
      <c r="D747" s="84">
        <v>601.63615118999996</v>
      </c>
      <c r="E747" s="84">
        <v>139.2136443</v>
      </c>
      <c r="F747" s="84">
        <v>139.2136443</v>
      </c>
    </row>
    <row r="748" spans="1:6" ht="12.75" customHeight="1" x14ac:dyDescent="0.2">
      <c r="A748" s="83" t="s">
        <v>178</v>
      </c>
      <c r="B748" s="83">
        <v>14</v>
      </c>
      <c r="C748" s="84">
        <v>636.24465196999995</v>
      </c>
      <c r="D748" s="84">
        <v>636.11180807999995</v>
      </c>
      <c r="E748" s="84">
        <v>147.19102702000001</v>
      </c>
      <c r="F748" s="84">
        <v>147.19102702000001</v>
      </c>
    </row>
    <row r="749" spans="1:6" ht="12.75" customHeight="1" x14ac:dyDescent="0.2">
      <c r="A749" s="83" t="s">
        <v>178</v>
      </c>
      <c r="B749" s="83">
        <v>15</v>
      </c>
      <c r="C749" s="84">
        <v>662.99958606999996</v>
      </c>
      <c r="D749" s="84">
        <v>654.58970697999996</v>
      </c>
      <c r="E749" s="84">
        <v>151.46666046000001</v>
      </c>
      <c r="F749" s="84">
        <v>151.46666046000001</v>
      </c>
    </row>
    <row r="750" spans="1:6" ht="12.75" customHeight="1" x14ac:dyDescent="0.2">
      <c r="A750" s="83" t="s">
        <v>178</v>
      </c>
      <c r="B750" s="83">
        <v>16</v>
      </c>
      <c r="C750" s="84">
        <v>655.69978471000002</v>
      </c>
      <c r="D750" s="84">
        <v>647.35787384000002</v>
      </c>
      <c r="E750" s="84">
        <v>149.7932739</v>
      </c>
      <c r="F750" s="84">
        <v>149.7932739</v>
      </c>
    </row>
    <row r="751" spans="1:6" ht="12.75" customHeight="1" x14ac:dyDescent="0.2">
      <c r="A751" s="83" t="s">
        <v>178</v>
      </c>
      <c r="B751" s="83">
        <v>17</v>
      </c>
      <c r="C751" s="84">
        <v>632.16986836000001</v>
      </c>
      <c r="D751" s="84">
        <v>627.53701406000005</v>
      </c>
      <c r="E751" s="84">
        <v>145.20689039000001</v>
      </c>
      <c r="F751" s="84">
        <v>145.20689039000001</v>
      </c>
    </row>
    <row r="752" spans="1:6" ht="12.75" customHeight="1" x14ac:dyDescent="0.2">
      <c r="A752" s="83" t="s">
        <v>178</v>
      </c>
      <c r="B752" s="83">
        <v>18</v>
      </c>
      <c r="C752" s="84">
        <v>604.46738454000001</v>
      </c>
      <c r="D752" s="84">
        <v>603.61399573000006</v>
      </c>
      <c r="E752" s="84">
        <v>139.67130122</v>
      </c>
      <c r="F752" s="84">
        <v>139.67130122</v>
      </c>
    </row>
    <row r="753" spans="1:6" ht="12.75" customHeight="1" x14ac:dyDescent="0.2">
      <c r="A753" s="83" t="s">
        <v>178</v>
      </c>
      <c r="B753" s="83">
        <v>19</v>
      </c>
      <c r="C753" s="84">
        <v>561.06362209999998</v>
      </c>
      <c r="D753" s="84">
        <v>554.97937792000005</v>
      </c>
      <c r="E753" s="84">
        <v>128.41765169999999</v>
      </c>
      <c r="F753" s="84">
        <v>128.41765169999999</v>
      </c>
    </row>
    <row r="754" spans="1:6" ht="12.75" customHeight="1" x14ac:dyDescent="0.2">
      <c r="A754" s="83" t="s">
        <v>178</v>
      </c>
      <c r="B754" s="83">
        <v>20</v>
      </c>
      <c r="C754" s="84">
        <v>537.26851090000002</v>
      </c>
      <c r="D754" s="84">
        <v>532.38752765000004</v>
      </c>
      <c r="E754" s="84">
        <v>123.19008384</v>
      </c>
      <c r="F754" s="84">
        <v>123.19008384</v>
      </c>
    </row>
    <row r="755" spans="1:6" ht="12.75" customHeight="1" x14ac:dyDescent="0.2">
      <c r="A755" s="83" t="s">
        <v>178</v>
      </c>
      <c r="B755" s="83">
        <v>21</v>
      </c>
      <c r="C755" s="84">
        <v>553.05313906000003</v>
      </c>
      <c r="D755" s="84">
        <v>546.03159272000005</v>
      </c>
      <c r="E755" s="84">
        <v>126.34720799</v>
      </c>
      <c r="F755" s="84">
        <v>126.34720799</v>
      </c>
    </row>
    <row r="756" spans="1:6" ht="12.75" customHeight="1" x14ac:dyDescent="0.2">
      <c r="A756" s="83" t="s">
        <v>178</v>
      </c>
      <c r="B756" s="83">
        <v>22</v>
      </c>
      <c r="C756" s="84">
        <v>590.27568295000003</v>
      </c>
      <c r="D756" s="84">
        <v>586.57399968000004</v>
      </c>
      <c r="E756" s="84">
        <v>135.72838665</v>
      </c>
      <c r="F756" s="84">
        <v>135.72838665</v>
      </c>
    </row>
    <row r="757" spans="1:6" ht="12.75" customHeight="1" x14ac:dyDescent="0.2">
      <c r="A757" s="83" t="s">
        <v>178</v>
      </c>
      <c r="B757" s="83">
        <v>23</v>
      </c>
      <c r="C757" s="84">
        <v>558.47061013999996</v>
      </c>
      <c r="D757" s="84">
        <v>547.97734445000003</v>
      </c>
      <c r="E757" s="84">
        <v>126.79743889</v>
      </c>
      <c r="F757" s="84">
        <v>126.79743889</v>
      </c>
    </row>
    <row r="758" spans="1:6" ht="12.75" customHeight="1" x14ac:dyDescent="0.2">
      <c r="A758" s="83" t="s">
        <v>178</v>
      </c>
      <c r="B758" s="83">
        <v>24</v>
      </c>
      <c r="C758" s="84">
        <v>547.17477401999997</v>
      </c>
      <c r="D758" s="84">
        <v>532.41868041999999</v>
      </c>
      <c r="E758" s="84">
        <v>123.19729233</v>
      </c>
      <c r="F758" s="84">
        <v>123.19729233</v>
      </c>
    </row>
    <row r="759" spans="1:6" ht="12.75" customHeight="1" x14ac:dyDescent="0.2">
      <c r="A759" s="83" t="s">
        <v>179</v>
      </c>
      <c r="B759" s="83">
        <v>1</v>
      </c>
      <c r="C759" s="84">
        <v>600.32405890999996</v>
      </c>
      <c r="D759" s="84">
        <v>590.52248685999996</v>
      </c>
      <c r="E759" s="84">
        <v>136.64203402000001</v>
      </c>
      <c r="F759" s="84">
        <v>136.64203402000001</v>
      </c>
    </row>
    <row r="760" spans="1:6" ht="12.75" customHeight="1" x14ac:dyDescent="0.2">
      <c r="A760" s="83" t="s">
        <v>179</v>
      </c>
      <c r="B760" s="83">
        <v>2</v>
      </c>
      <c r="C760" s="84">
        <v>677.44578020999995</v>
      </c>
      <c r="D760" s="84">
        <v>666.24555186999999</v>
      </c>
      <c r="E760" s="84">
        <v>154.16372684999999</v>
      </c>
      <c r="F760" s="84">
        <v>154.16372684999999</v>
      </c>
    </row>
    <row r="761" spans="1:6" ht="12.75" customHeight="1" x14ac:dyDescent="0.2">
      <c r="A761" s="83" t="s">
        <v>179</v>
      </c>
      <c r="B761" s="83">
        <v>3</v>
      </c>
      <c r="C761" s="84">
        <v>708.62702732000002</v>
      </c>
      <c r="D761" s="84">
        <v>706.21207680999999</v>
      </c>
      <c r="E761" s="84">
        <v>163.41165115999999</v>
      </c>
      <c r="F761" s="84">
        <v>163.41165115999999</v>
      </c>
    </row>
    <row r="762" spans="1:6" ht="12.75" customHeight="1" x14ac:dyDescent="0.2">
      <c r="A762" s="83" t="s">
        <v>179</v>
      </c>
      <c r="B762" s="83">
        <v>4</v>
      </c>
      <c r="C762" s="84">
        <v>731.76837054999999</v>
      </c>
      <c r="D762" s="84">
        <v>716.52462287000003</v>
      </c>
      <c r="E762" s="84">
        <v>165.79788927999999</v>
      </c>
      <c r="F762" s="84">
        <v>165.79788927999999</v>
      </c>
    </row>
    <row r="763" spans="1:6" ht="12.75" customHeight="1" x14ac:dyDescent="0.2">
      <c r="A763" s="83" t="s">
        <v>179</v>
      </c>
      <c r="B763" s="83">
        <v>5</v>
      </c>
      <c r="C763" s="84">
        <v>749.23794666000003</v>
      </c>
      <c r="D763" s="84">
        <v>734.87704656000005</v>
      </c>
      <c r="E763" s="84">
        <v>170.04448879</v>
      </c>
      <c r="F763" s="84">
        <v>170.04448879</v>
      </c>
    </row>
    <row r="764" spans="1:6" ht="12.75" customHeight="1" x14ac:dyDescent="0.2">
      <c r="A764" s="83" t="s">
        <v>179</v>
      </c>
      <c r="B764" s="83">
        <v>6</v>
      </c>
      <c r="C764" s="84">
        <v>739.94449613999996</v>
      </c>
      <c r="D764" s="84">
        <v>729.88337336999996</v>
      </c>
      <c r="E764" s="84">
        <v>168.88899398999999</v>
      </c>
      <c r="F764" s="84">
        <v>168.88899398999999</v>
      </c>
    </row>
    <row r="765" spans="1:6" ht="12.75" customHeight="1" x14ac:dyDescent="0.2">
      <c r="A765" s="83" t="s">
        <v>179</v>
      </c>
      <c r="B765" s="83">
        <v>7</v>
      </c>
      <c r="C765" s="84">
        <v>722.59828470000002</v>
      </c>
      <c r="D765" s="84">
        <v>715.64738748000002</v>
      </c>
      <c r="E765" s="84">
        <v>165.59490425000001</v>
      </c>
      <c r="F765" s="84">
        <v>165.59490425000001</v>
      </c>
    </row>
    <row r="766" spans="1:6" ht="12.75" customHeight="1" x14ac:dyDescent="0.2">
      <c r="A766" s="83" t="s">
        <v>179</v>
      </c>
      <c r="B766" s="83">
        <v>8</v>
      </c>
      <c r="C766" s="84">
        <v>737.39057063999996</v>
      </c>
      <c r="D766" s="84">
        <v>728.33978765999996</v>
      </c>
      <c r="E766" s="84">
        <v>168.53182099</v>
      </c>
      <c r="F766" s="84">
        <v>168.53182099</v>
      </c>
    </row>
    <row r="767" spans="1:6" ht="12.75" customHeight="1" x14ac:dyDescent="0.2">
      <c r="A767" s="83" t="s">
        <v>179</v>
      </c>
      <c r="B767" s="83">
        <v>9</v>
      </c>
      <c r="C767" s="84">
        <v>744.32352943000001</v>
      </c>
      <c r="D767" s="84">
        <v>725.34779322999998</v>
      </c>
      <c r="E767" s="84">
        <v>167.83949815</v>
      </c>
      <c r="F767" s="84">
        <v>167.83949815</v>
      </c>
    </row>
    <row r="768" spans="1:6" ht="12.75" customHeight="1" x14ac:dyDescent="0.2">
      <c r="A768" s="83" t="s">
        <v>179</v>
      </c>
      <c r="B768" s="83">
        <v>10</v>
      </c>
      <c r="C768" s="84">
        <v>739.15219299</v>
      </c>
      <c r="D768" s="84">
        <v>727.07865857000002</v>
      </c>
      <c r="E768" s="84">
        <v>168.24000611</v>
      </c>
      <c r="F768" s="84">
        <v>168.24000611</v>
      </c>
    </row>
    <row r="769" spans="1:6" ht="12.75" customHeight="1" x14ac:dyDescent="0.2">
      <c r="A769" s="83" t="s">
        <v>179</v>
      </c>
      <c r="B769" s="83">
        <v>11</v>
      </c>
      <c r="C769" s="84">
        <v>738.91934126000001</v>
      </c>
      <c r="D769" s="84">
        <v>727.43840279999995</v>
      </c>
      <c r="E769" s="84">
        <v>168.32324796</v>
      </c>
      <c r="F769" s="84">
        <v>168.32324796</v>
      </c>
    </row>
    <row r="770" spans="1:6" ht="12.75" customHeight="1" x14ac:dyDescent="0.2">
      <c r="A770" s="83" t="s">
        <v>179</v>
      </c>
      <c r="B770" s="83">
        <v>12</v>
      </c>
      <c r="C770" s="84">
        <v>723.12279760000001</v>
      </c>
      <c r="D770" s="84">
        <v>707.95031929000004</v>
      </c>
      <c r="E770" s="84">
        <v>163.81386613999999</v>
      </c>
      <c r="F770" s="84">
        <v>163.81386613999999</v>
      </c>
    </row>
    <row r="771" spans="1:6" ht="12.75" customHeight="1" x14ac:dyDescent="0.2">
      <c r="A771" s="83" t="s">
        <v>179</v>
      </c>
      <c r="B771" s="83">
        <v>13</v>
      </c>
      <c r="C771" s="84">
        <v>740.37688342000001</v>
      </c>
      <c r="D771" s="84">
        <v>728.53923903999998</v>
      </c>
      <c r="E771" s="84">
        <v>168.57797239000001</v>
      </c>
      <c r="F771" s="84">
        <v>168.57797239000001</v>
      </c>
    </row>
    <row r="772" spans="1:6" ht="12.75" customHeight="1" x14ac:dyDescent="0.2">
      <c r="A772" s="83" t="s">
        <v>179</v>
      </c>
      <c r="B772" s="83">
        <v>14</v>
      </c>
      <c r="C772" s="84">
        <v>786.56426203000001</v>
      </c>
      <c r="D772" s="84">
        <v>766.88496204</v>
      </c>
      <c r="E772" s="84">
        <v>177.45085649999999</v>
      </c>
      <c r="F772" s="84">
        <v>177.45085649999999</v>
      </c>
    </row>
    <row r="773" spans="1:6" ht="12.75" customHeight="1" x14ac:dyDescent="0.2">
      <c r="A773" s="83" t="s">
        <v>179</v>
      </c>
      <c r="B773" s="83">
        <v>15</v>
      </c>
      <c r="C773" s="84">
        <v>798.4238239</v>
      </c>
      <c r="D773" s="84">
        <v>777.81325973000003</v>
      </c>
      <c r="E773" s="84">
        <v>179.97957446999999</v>
      </c>
      <c r="F773" s="84">
        <v>179.97957446999999</v>
      </c>
    </row>
    <row r="774" spans="1:6" ht="12.75" customHeight="1" x14ac:dyDescent="0.2">
      <c r="A774" s="83" t="s">
        <v>179</v>
      </c>
      <c r="B774" s="83">
        <v>16</v>
      </c>
      <c r="C774" s="84">
        <v>793.06125386999997</v>
      </c>
      <c r="D774" s="84">
        <v>773.52160991999995</v>
      </c>
      <c r="E774" s="84">
        <v>178.98652208999999</v>
      </c>
      <c r="F774" s="84">
        <v>178.98652208999999</v>
      </c>
    </row>
    <row r="775" spans="1:6" ht="12.75" customHeight="1" x14ac:dyDescent="0.2">
      <c r="A775" s="83" t="s">
        <v>179</v>
      </c>
      <c r="B775" s="83">
        <v>17</v>
      </c>
      <c r="C775" s="84">
        <v>774.86786818999997</v>
      </c>
      <c r="D775" s="84">
        <v>763.85027580999997</v>
      </c>
      <c r="E775" s="84">
        <v>176.74865513</v>
      </c>
      <c r="F775" s="84">
        <v>176.74865513</v>
      </c>
    </row>
    <row r="776" spans="1:6" ht="12.75" customHeight="1" x14ac:dyDescent="0.2">
      <c r="A776" s="83" t="s">
        <v>179</v>
      </c>
      <c r="B776" s="83">
        <v>18</v>
      </c>
      <c r="C776" s="84">
        <v>744.08650895000005</v>
      </c>
      <c r="D776" s="84">
        <v>737.57467745999998</v>
      </c>
      <c r="E776" s="84">
        <v>170.66869833999999</v>
      </c>
      <c r="F776" s="84">
        <v>170.66869833999999</v>
      </c>
    </row>
    <row r="777" spans="1:6" ht="12.75" customHeight="1" x14ac:dyDescent="0.2">
      <c r="A777" s="83" t="s">
        <v>179</v>
      </c>
      <c r="B777" s="83">
        <v>19</v>
      </c>
      <c r="C777" s="84">
        <v>694.88662961</v>
      </c>
      <c r="D777" s="84">
        <v>694.23042375</v>
      </c>
      <c r="E777" s="84">
        <v>160.63919544000001</v>
      </c>
      <c r="F777" s="84">
        <v>160.63919544000001</v>
      </c>
    </row>
    <row r="778" spans="1:6" ht="12.75" customHeight="1" x14ac:dyDescent="0.2">
      <c r="A778" s="83" t="s">
        <v>179</v>
      </c>
      <c r="B778" s="83">
        <v>20</v>
      </c>
      <c r="C778" s="84">
        <v>671.23965548000001</v>
      </c>
      <c r="D778" s="84">
        <v>663.99765579999996</v>
      </c>
      <c r="E778" s="84">
        <v>153.64358224</v>
      </c>
      <c r="F778" s="84">
        <v>153.64358224</v>
      </c>
    </row>
    <row r="779" spans="1:6" ht="12.75" customHeight="1" x14ac:dyDescent="0.2">
      <c r="A779" s="83" t="s">
        <v>179</v>
      </c>
      <c r="B779" s="83">
        <v>21</v>
      </c>
      <c r="C779" s="84">
        <v>669.01520292999999</v>
      </c>
      <c r="D779" s="84">
        <v>668.71734791999995</v>
      </c>
      <c r="E779" s="84">
        <v>154.73568008000001</v>
      </c>
      <c r="F779" s="84">
        <v>154.73568008000001</v>
      </c>
    </row>
    <row r="780" spans="1:6" ht="12.75" customHeight="1" x14ac:dyDescent="0.2">
      <c r="A780" s="83" t="s">
        <v>179</v>
      </c>
      <c r="B780" s="83">
        <v>22</v>
      </c>
      <c r="C780" s="84">
        <v>703.17910945999995</v>
      </c>
      <c r="D780" s="84">
        <v>695.62519414999997</v>
      </c>
      <c r="E780" s="84">
        <v>160.96193381</v>
      </c>
      <c r="F780" s="84">
        <v>160.96193381</v>
      </c>
    </row>
    <row r="781" spans="1:6" ht="12.75" customHeight="1" x14ac:dyDescent="0.2">
      <c r="A781" s="83" t="s">
        <v>179</v>
      </c>
      <c r="B781" s="83">
        <v>23</v>
      </c>
      <c r="C781" s="84">
        <v>682.78252851000002</v>
      </c>
      <c r="D781" s="84">
        <v>674.61942919000001</v>
      </c>
      <c r="E781" s="84">
        <v>156.10137301</v>
      </c>
      <c r="F781" s="84">
        <v>156.10137301</v>
      </c>
    </row>
    <row r="782" spans="1:6" ht="12.75" customHeight="1" x14ac:dyDescent="0.2">
      <c r="A782" s="83" t="s">
        <v>179</v>
      </c>
      <c r="B782" s="83">
        <v>24</v>
      </c>
      <c r="C782" s="84">
        <v>641.21591177000005</v>
      </c>
      <c r="D782" s="84">
        <v>633.44542956999999</v>
      </c>
      <c r="E782" s="84">
        <v>146.57404901999999</v>
      </c>
      <c r="F782" s="84">
        <v>146.57404901999999</v>
      </c>
    </row>
  </sheetData>
  <sheetProtection algorithmName="SHA-512" hashValue="UWfLrkje7U4QYy0ugOCtQnbFk97UxzHk1SQqCBkRhSY95PvLJAyk76EmOZ4P1y2Kj/T5f8XLHY2u0K5fxocmsQ==" saltValue="UHiNIAPtVVEkT7Zjfqy2xQ=="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6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68" r:id="rId36"/>
      </mc:Fallback>
    </mc:AlternateContent>
    <mc:AlternateContent xmlns:mc="http://schemas.openxmlformats.org/markup-compatibility/2006">
      <mc:Choice Requires="x14">
        <oleObject progId="Equation.3" shapeId="136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69" r:id="rId38"/>
      </mc:Fallback>
    </mc:AlternateContent>
    <mc:AlternateContent xmlns:mc="http://schemas.openxmlformats.org/markup-compatibility/2006">
      <mc:Choice Requires="x14">
        <oleObject progId="Equation.3" shapeId="137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70" r:id="rId40"/>
      </mc:Fallback>
    </mc:AlternateContent>
    <mc:AlternateContent xmlns:mc="http://schemas.openxmlformats.org/markup-compatibility/2006">
      <mc:Choice Requires="x14">
        <oleObject progId="Equation.3" shapeId="137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7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2021-06-22T09:06:10Z</dcterms:modified>
</cp:coreProperties>
</file>