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mk-sfls95\folders\Департамент ОРЭ\ОСР\1.Ежедневное сопровождение рынка\10.1 Ежемесячные данные по НЦЗ\На сайт МЭ_до 17 числа\05.Май\"/>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26" i="1" l="1"/>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<sst xmlns="http://schemas.openxmlformats.org/spreadsheetml/2006/main" count="1058" uniqueCount="180">
  <si>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</si>
  <si>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</si>
  <si>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</si>
  <si>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</si>
  <si>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</si>
  <si>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</si>
  <si>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</si>
  <si>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</si>
  <si>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</si>
  <si>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</si>
  <si>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</si>
  <si>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</si>
  <si>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</si>
  <si>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</si>
  <si>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</si>
  <si>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</si>
  <si>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</si>
  <si>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</si>
  <si>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</si>
  <si>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</si>
  <si>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</si>
  <si>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</si>
  <si>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</si>
  <si>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</si>
  <si>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</si>
  <si>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</si>
  <si>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</si>
  <si>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</si>
  <si>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</si>
  <si>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</si>
  <si>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</si>
  <si>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</si>
  <si>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</si>
  <si>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</si>
  <si>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</si>
  <si>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</si>
  <si>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</si>
  <si>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</si>
  <si>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</si>
  <si>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</si>
  <si>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</si>
  <si>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</si>
  <si>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</si>
  <si>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</si>
  <si>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</si>
  <si>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</si>
  <si>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</si>
  <si>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</si>
  <si>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</si>
  <si>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</si>
  <si>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</si>
  <si>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</si>
  <si>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</si>
  <si>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</si>
  <si>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</si>
  <si>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</si>
  <si>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</si>
  <si>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</si>
  <si>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</si>
  <si>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</si>
  <si>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</si>
  <si>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</si>
  <si>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</si>
  <si>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</si>
  <si>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</si>
  <si>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</si>
  <si>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</si>
  <si>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</si>
  <si>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</si>
  <si>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</si>
  <si>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</si>
  <si>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</si>
  <si>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</si>
  <si>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</si>
  <si>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</si>
  <si>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</si>
  <si>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</si>
  <si>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</si>
  <si>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</si>
  <si>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</si>
  <si>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</si>
  <si>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</si>
  <si>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</si>
  <si>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</si>
  <si>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</si>
  <si>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</si>
  <si>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</si>
  <si>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</si>
  <si>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</si>
  <si>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</si>
  <si>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</si>
  <si>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</si>
  <si>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</si>
  <si>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</si>
  <si>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</si>
  <si>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</si>
  <si>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</si>
  <si>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</si>
  <si>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</si>
  <si>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</si>
  <si>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</si>
  <si>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</si>
  <si>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</si>
  <si>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</si>
  <si>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</si>
  <si>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</si>
  <si>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</si>
  <si>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</si>
  <si>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</si>
  <si>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</si>
  <si>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</si>
  <si>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</si>
  <si>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</si>
  <si>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</si>
  <si>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</si>
  <si>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</si>
  <si>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</si>
  <si>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</si>
  <si>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</si>
  <si>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</si>
  <si>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</si>
  <si>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</si>
  <si>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</si>
  <si>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</si>
  <si>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</si>
  <si>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</si>
  <si>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</si>
  <si>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</si>
  <si>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</si>
  <si>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</si>
  <si>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</si>
  <si>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</si>
  <si>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</si>
  <si>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</si>
  <si>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</si>
  <si>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</si>
  <si>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</si>
  <si>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</si>
  <si>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</si>
  <si>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</si>
  <si>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</si>
  <si>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</si>
  <si>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</si>
  <si>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</si>
  <si>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</si>
  <si>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</si>
  <si>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Агенство по тарифам Приморского края. Постановление № 60/14 от 24.12.2021г.</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</si>
  <si>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мае 2022 г.</t>
  </si>
  <si>
    <t>май 2022 года</t>
  </si>
  <si>
    <t>01.05.2022</t>
  </si>
  <si>
    <t>02.05.2022</t>
  </si>
  <si>
    <t>03.05.2022</t>
  </si>
  <si>
    <t>04.05.2022</t>
  </si>
  <si>
    <t>05.05.2022</t>
  </si>
  <si>
    <t>06.05.2022</t>
  </si>
  <si>
    <t>07.05.2022</t>
  </si>
  <si>
    <t>08.05.2022</t>
  </si>
  <si>
    <t>09.05.2022</t>
  </si>
  <si>
    <t>10.05.2022</t>
  </si>
  <si>
    <t>11.05.2022</t>
  </si>
  <si>
    <t>12.05.2022</t>
  </si>
  <si>
    <t>13.05.2022</t>
  </si>
  <si>
    <t>14.05.2022</t>
  </si>
  <si>
    <t>15.05.2022</t>
  </si>
  <si>
    <t>16.05.2022</t>
  </si>
  <si>
    <t>17.05.2022</t>
  </si>
  <si>
    <t>18.05.2022</t>
  </si>
  <si>
    <t>19.05.2022</t>
  </si>
  <si>
    <t>20.05.2022</t>
  </si>
  <si>
    <t>21.05.2022</t>
  </si>
  <si>
    <t>22.05.2022</t>
  </si>
  <si>
    <t>23.05.2022</t>
  </si>
  <si>
    <t>24.05.2022</t>
  </si>
  <si>
    <t>25.05.2022</t>
  </si>
  <si>
    <t>26.05.2022</t>
  </si>
  <si>
    <t>27.05.2022</t>
  </si>
  <si>
    <t>28.05.2022</t>
  </si>
  <si>
    <t>29.05.2022</t>
  </si>
  <si>
    <t>30.05.2022</t>
  </si>
  <si>
    <t>31.05.2022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</si>
</sst>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3000375</xdr:colOff>
          <xdr:row>20</xdr:row>
          <xdr:rowOff>247650</xdr:rowOff>
        </xdr:from>
        <xdr:to>
          <xdr:col>2</xdr:col>
          <xdr:colOff>1028700</xdr:colOff>
          <xdr:row>20</xdr:row>
          <xdr:rowOff>476250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171450</xdr:rowOff>
        </xdr:from>
        <xdr:to>
          <xdr:col>2</xdr:col>
          <xdr:colOff>904875</xdr:colOff>
          <xdr:row>22</xdr:row>
          <xdr:rowOff>419100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F23" sqref="F23"/>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0" t="s">
        <v>147</v>
      </c>
      <c r="B1" s="100"/>
      <c r="C1" s="100"/>
      <c r="D1" s="100"/>
      <c r="E1" s="100"/>
      <c r="F1" s="100"/>
    </row>
    <row r="2" spans="1:8" s="1" customFormat="1" ht="21.75" customHeight="1" x14ac:dyDescent="0.25">
      <c r="A2" s="101" t="s">
        <v>30</v>
      </c>
      <c r="B2" s="101"/>
      <c r="C2" s="101"/>
      <c r="D2" s="101"/>
      <c r="E2" s="101"/>
      <c r="F2" s="101"/>
      <c r="G2" s="1" t="s">
        <v>41</v>
      </c>
    </row>
    <row r="3" spans="1:8" ht="18" customHeight="1" x14ac:dyDescent="0.25">
      <c r="A3" s="102" t="s">
        <v>31</v>
      </c>
      <c r="B3" s="102"/>
      <c r="C3" s="102"/>
      <c r="D3" s="102"/>
      <c r="E3" s="102"/>
      <c r="F3" s="102"/>
    </row>
    <row r="4" spans="1:8" ht="34.5" customHeight="1" x14ac:dyDescent="0.25">
      <c r="A4" s="107" t="s">
        <v>45</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44</v>
      </c>
      <c r="B7" s="109"/>
      <c r="C7" s="4">
        <f>$F$12+'СЕТ СН'!F5+СВЦЭМ!$D$10+'СЕТ СН'!F8-'СЕТ СН'!F$15</f>
        <v>3371.0354162799999</v>
      </c>
      <c r="D7" s="4">
        <f>$F$12+'СЕТ СН'!G5+СВЦЭМ!$D$10+'СЕТ СН'!G8-'СЕТ СН'!G$15</f>
        <v>4111.8754162799996</v>
      </c>
      <c r="E7" s="4">
        <f>$F$12+'СЕТ СН'!H5+СВЦЭМ!$D$10+'СЕТ СН'!H8-'СЕТ СН'!H$15</f>
        <v>4388.6954162800002</v>
      </c>
      <c r="F7" s="4">
        <f>$F$12+'СЕТ СН'!I5+СВЦЭМ!$D$10+'СЕТ СН'!I8-'СЕТ СН'!I$15</f>
        <v>4879.1354162800008</v>
      </c>
      <c r="G7" s="5"/>
    </row>
    <row r="8" spans="1:8" x14ac:dyDescent="0.25">
      <c r="F8" s="8"/>
    </row>
    <row r="9" spans="1:8" ht="45.75" customHeight="1" x14ac:dyDescent="0.25">
      <c r="A9" s="115" t="s">
        <v>46</v>
      </c>
      <c r="B9" s="115"/>
      <c r="C9" s="115"/>
      <c r="D9" s="115"/>
      <c r="E9" s="115"/>
      <c r="F9" s="115"/>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103" t="s">
        <v>47</v>
      </c>
      <c r="C12" s="103"/>
      <c r="D12" s="103"/>
      <c r="E12" s="13" t="s">
        <v>22</v>
      </c>
      <c r="F12" s="11">
        <f>ROUND(F13+F14*F15,8)+F34</f>
        <v>1851.58206907</v>
      </c>
      <c r="H12" s="2" t="s">
        <v>41</v>
      </c>
    </row>
    <row r="13" spans="1:8" ht="31.5" x14ac:dyDescent="0.25">
      <c r="A13" s="12">
        <v>2</v>
      </c>
      <c r="B13" s="103" t="s">
        <v>48</v>
      </c>
      <c r="C13" s="103"/>
      <c r="D13" s="103"/>
      <c r="E13" s="13" t="s">
        <v>22</v>
      </c>
      <c r="F13" s="11">
        <f>СВЦЭМ!$D$11</f>
        <v>1006.97323151</v>
      </c>
    </row>
    <row r="14" spans="1:8" ht="36" customHeight="1" x14ac:dyDescent="0.25">
      <c r="A14" s="12">
        <v>3</v>
      </c>
      <c r="B14" s="103" t="s">
        <v>49</v>
      </c>
      <c r="C14" s="103"/>
      <c r="D14" s="103"/>
      <c r="E14" s="13" t="s">
        <v>23</v>
      </c>
      <c r="F14" s="11">
        <f>СВЦЭМ!$D$12</f>
        <v>564930.69829901517</v>
      </c>
    </row>
    <row r="15" spans="1:8" ht="30.75" customHeight="1" x14ac:dyDescent="0.25">
      <c r="A15" s="12">
        <v>4</v>
      </c>
      <c r="B15" s="103" t="s">
        <v>50</v>
      </c>
      <c r="C15" s="103" t="s">
        <v>24</v>
      </c>
      <c r="D15" s="103" t="s">
        <v>24</v>
      </c>
      <c r="E15" s="14" t="s">
        <v>51</v>
      </c>
      <c r="F15" s="15">
        <f>ROUND(IF(F25-(F26+F33)&lt;=0,0,MAX(0,(F16-(F17+F24))/(F25-(F26+F33)))),11)</f>
        <v>1.4950662799999999E-3</v>
      </c>
    </row>
    <row r="16" spans="1:8" ht="36" customHeight="1" x14ac:dyDescent="0.25">
      <c r="A16" s="12">
        <v>5</v>
      </c>
      <c r="B16" s="103" t="s">
        <v>52</v>
      </c>
      <c r="C16" s="103" t="s">
        <v>25</v>
      </c>
      <c r="D16" s="103" t="s">
        <v>6</v>
      </c>
      <c r="E16" s="13" t="s">
        <v>6</v>
      </c>
      <c r="F16" s="16">
        <f>СВЦЭМ!$D$27</f>
        <v>1.117</v>
      </c>
    </row>
    <row r="17" spans="1:6" ht="33" customHeight="1" x14ac:dyDescent="0.25">
      <c r="A17" s="12">
        <v>6</v>
      </c>
      <c r="B17" s="103" t="s">
        <v>53</v>
      </c>
      <c r="C17" s="103" t="s">
        <v>25</v>
      </c>
      <c r="D17" s="103" t="s">
        <v>6</v>
      </c>
      <c r="E17" s="13" t="s">
        <v>6</v>
      </c>
      <c r="F17" s="16">
        <f>SUM(F19:F23)</f>
        <v>1.087</v>
      </c>
    </row>
    <row r="18" spans="1:6" ht="13.5" customHeight="1" x14ac:dyDescent="0.25">
      <c r="A18" s="12"/>
      <c r="B18" s="104" t="s">
        <v>54</v>
      </c>
      <c r="C18" s="105"/>
      <c r="D18" s="105"/>
      <c r="E18" s="105"/>
      <c r="F18" s="106"/>
    </row>
    <row r="19" spans="1:6" x14ac:dyDescent="0.25">
      <c r="A19" s="12">
        <v>6.1</v>
      </c>
      <c r="B19" s="103" t="s">
        <v>55</v>
      </c>
      <c r="C19" s="103"/>
      <c r="D19" s="103"/>
      <c r="E19" s="13" t="s">
        <v>6</v>
      </c>
      <c r="F19" s="16">
        <v>0</v>
      </c>
    </row>
    <row r="20" spans="1:6" x14ac:dyDescent="0.25">
      <c r="A20" s="12">
        <v>6.2</v>
      </c>
      <c r="B20" s="103" t="s">
        <v>56</v>
      </c>
      <c r="C20" s="103"/>
      <c r="D20" s="103"/>
      <c r="E20" s="13" t="s">
        <v>6</v>
      </c>
      <c r="F20" s="16">
        <v>0</v>
      </c>
    </row>
    <row r="21" spans="1:6" x14ac:dyDescent="0.25">
      <c r="A21" s="12">
        <v>6.3</v>
      </c>
      <c r="B21" s="103" t="s">
        <v>57</v>
      </c>
      <c r="C21" s="103"/>
      <c r="D21" s="103"/>
      <c r="E21" s="13" t="s">
        <v>6</v>
      </c>
      <c r="F21" s="16">
        <v>0</v>
      </c>
    </row>
    <row r="22" spans="1:6" x14ac:dyDescent="0.25">
      <c r="A22" s="12">
        <v>6.4</v>
      </c>
      <c r="B22" s="103" t="s">
        <v>58</v>
      </c>
      <c r="C22" s="103"/>
      <c r="D22" s="103"/>
      <c r="E22" s="13" t="s">
        <v>6</v>
      </c>
      <c r="F22" s="16">
        <v>0</v>
      </c>
    </row>
    <row r="23" spans="1:6" x14ac:dyDescent="0.25">
      <c r="A23" s="12">
        <v>6.5</v>
      </c>
      <c r="B23" s="103" t="s">
        <v>59</v>
      </c>
      <c r="C23" s="103"/>
      <c r="D23" s="103"/>
      <c r="E23" s="13" t="s">
        <v>6</v>
      </c>
      <c r="F23" s="86">
        <v>1.087</v>
      </c>
    </row>
    <row r="24" spans="1:6" ht="31.5" customHeight="1" x14ac:dyDescent="0.25">
      <c r="A24" s="12">
        <v>7</v>
      </c>
      <c r="B24" s="103" t="s">
        <v>26</v>
      </c>
      <c r="C24" s="103" t="s">
        <v>25</v>
      </c>
      <c r="D24" s="103" t="s">
        <v>6</v>
      </c>
      <c r="E24" s="13" t="s">
        <v>6</v>
      </c>
      <c r="F24" s="16">
        <v>0</v>
      </c>
    </row>
    <row r="25" spans="1:6" ht="30" customHeight="1" x14ac:dyDescent="0.25">
      <c r="A25" s="12">
        <v>8</v>
      </c>
      <c r="B25" s="103" t="s">
        <v>60</v>
      </c>
      <c r="C25" s="103" t="s">
        <v>27</v>
      </c>
      <c r="D25" s="103" t="s">
        <v>28</v>
      </c>
      <c r="E25" s="13" t="s">
        <v>61</v>
      </c>
      <c r="F25" s="16">
        <f>СВЦЭМ!D26</f>
        <v>718.67</v>
      </c>
    </row>
    <row r="26" spans="1:6" ht="30.75" customHeight="1" x14ac:dyDescent="0.25">
      <c r="A26" s="12">
        <v>9</v>
      </c>
      <c r="B26" s="103" t="s">
        <v>62</v>
      </c>
      <c r="C26" s="103" t="s">
        <v>27</v>
      </c>
      <c r="D26" s="103" t="s">
        <v>28</v>
      </c>
      <c r="E26" s="13" t="s">
        <v>61</v>
      </c>
      <c r="F26" s="16">
        <f>SUM(F28:F32)</f>
        <v>698.6039999999997</v>
      </c>
    </row>
    <row r="27" spans="1:6" x14ac:dyDescent="0.25">
      <c r="A27" s="12"/>
      <c r="B27" s="104" t="s">
        <v>54</v>
      </c>
      <c r="C27" s="105"/>
      <c r="D27" s="105"/>
      <c r="E27" s="105"/>
      <c r="F27" s="106"/>
    </row>
    <row r="28" spans="1:6" x14ac:dyDescent="0.25">
      <c r="A28" s="12">
        <v>9.1</v>
      </c>
      <c r="B28" s="103" t="s">
        <v>55</v>
      </c>
      <c r="C28" s="103"/>
      <c r="D28" s="103"/>
      <c r="E28" s="13" t="s">
        <v>61</v>
      </c>
      <c r="F28" s="16">
        <v>0</v>
      </c>
    </row>
    <row r="29" spans="1:6" x14ac:dyDescent="0.25">
      <c r="A29" s="12">
        <v>9.1999999999999993</v>
      </c>
      <c r="B29" s="103" t="s">
        <v>56</v>
      </c>
      <c r="C29" s="103"/>
      <c r="D29" s="103"/>
      <c r="E29" s="13" t="s">
        <v>61</v>
      </c>
      <c r="F29" s="86">
        <v>0</v>
      </c>
    </row>
    <row r="30" spans="1:6" x14ac:dyDescent="0.25">
      <c r="A30" s="12">
        <v>9.3000000000000007</v>
      </c>
      <c r="B30" s="103" t="s">
        <v>57</v>
      </c>
      <c r="C30" s="103"/>
      <c r="D30" s="103"/>
      <c r="E30" s="13" t="s">
        <v>61</v>
      </c>
      <c r="F30" s="16">
        <v>0</v>
      </c>
    </row>
    <row r="31" spans="1:6" x14ac:dyDescent="0.25">
      <c r="A31" s="12">
        <v>9.4</v>
      </c>
      <c r="B31" s="103" t="s">
        <v>58</v>
      </c>
      <c r="C31" s="103"/>
      <c r="D31" s="103"/>
      <c r="E31" s="13" t="s">
        <v>61</v>
      </c>
      <c r="F31" s="16">
        <v>0</v>
      </c>
    </row>
    <row r="32" spans="1:6" x14ac:dyDescent="0.25">
      <c r="A32" s="12">
        <v>9.5</v>
      </c>
      <c r="B32" s="103" t="s">
        <v>59</v>
      </c>
      <c r="C32" s="103"/>
      <c r="D32" s="103"/>
      <c r="E32" s="13" t="s">
        <v>61</v>
      </c>
      <c r="F32" s="86">
        <v>698.6039999999997</v>
      </c>
    </row>
    <row r="33" spans="1:6" ht="34.5" customHeight="1" x14ac:dyDescent="0.25">
      <c r="A33" s="12">
        <v>10</v>
      </c>
      <c r="B33" s="103" t="s">
        <v>63</v>
      </c>
      <c r="C33" s="103" t="s">
        <v>27</v>
      </c>
      <c r="D33" s="103" t="s">
        <v>28</v>
      </c>
      <c r="E33" s="13" t="s">
        <v>61</v>
      </c>
      <c r="F33" s="16">
        <v>0</v>
      </c>
    </row>
    <row r="34" spans="1:6" ht="42" customHeight="1" x14ac:dyDescent="0.25">
      <c r="A34" s="12">
        <v>11</v>
      </c>
      <c r="B34" s="103" t="s">
        <v>64</v>
      </c>
      <c r="C34" s="103"/>
      <c r="D34" s="103" t="s">
        <v>22</v>
      </c>
      <c r="E34" s="17" t="s">
        <v>22</v>
      </c>
      <c r="F34" s="11">
        <v>0</v>
      </c>
    </row>
    <row r="36" spans="1:6" ht="15.75" customHeight="1" x14ac:dyDescent="0.25">
      <c r="A36" s="116" t="s">
        <v>65</v>
      </c>
      <c r="B36" s="116"/>
      <c r="C36" s="116"/>
      <c r="D36" s="116"/>
      <c r="E36" s="116"/>
      <c r="F36" s="116"/>
    </row>
    <row r="37" spans="1:6" x14ac:dyDescent="0.25">
      <c r="A37" s="116"/>
      <c r="B37" s="116"/>
      <c r="C37" s="116"/>
      <c r="D37" s="116"/>
      <c r="E37" s="116"/>
      <c r="F37" s="116"/>
    </row>
    <row r="38" spans="1:6" x14ac:dyDescent="0.25">
      <c r="A38" s="116"/>
      <c r="B38" s="116"/>
      <c r="C38" s="116"/>
      <c r="D38" s="116"/>
      <c r="E38" s="116"/>
      <c r="F38" s="116"/>
    </row>
    <row r="39" spans="1:6" x14ac:dyDescent="0.25">
      <c r="A39" s="116"/>
      <c r="B39" s="116"/>
      <c r="C39" s="116"/>
      <c r="D39" s="116"/>
      <c r="E39" s="116"/>
      <c r="F39" s="116"/>
    </row>
    <row r="40" spans="1:6" x14ac:dyDescent="0.25">
      <c r="A40" s="116"/>
      <c r="B40" s="116"/>
      <c r="C40" s="116"/>
      <c r="D40" s="116"/>
      <c r="E40" s="116"/>
      <c r="F40" s="116"/>
    </row>
    <row r="41" spans="1:6" x14ac:dyDescent="0.25">
      <c r="A41" s="116"/>
      <c r="B41" s="116"/>
      <c r="C41" s="116"/>
      <c r="D41" s="116"/>
      <c r="E41" s="116"/>
      <c r="F41" s="116"/>
    </row>
  </sheetData>
  <sheetProtection algorithmName="SHA-512" hashValue="SWn1ne4hskZOWj9zvBijpMJtSin6IhLrzZdukcKJmUOMrbJwZ1XX1NAfo6gMUrsNpImXnE/DoaEi2VxTlolFWg==" saltValue="6kWm6bF7XEDivBJZHX0ZIg==" spinCount="100000" sheet="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мае 2022 г.</v>
      </c>
      <c r="B1" s="117"/>
      <c r="C1" s="117"/>
      <c r="D1" s="117"/>
      <c r="E1" s="117"/>
      <c r="F1" s="18"/>
    </row>
    <row r="2" spans="1:6" x14ac:dyDescent="0.25">
      <c r="A2" s="19"/>
      <c r="B2" s="19"/>
      <c r="C2" s="19"/>
      <c r="D2" s="19"/>
      <c r="E2" s="19"/>
      <c r="F2" s="19"/>
    </row>
    <row r="3" spans="1:6" x14ac:dyDescent="0.25">
      <c r="A3" s="101" t="s">
        <v>13</v>
      </c>
      <c r="B3" s="101"/>
      <c r="C3" s="101"/>
      <c r="D3" s="101"/>
      <c r="E3" s="101"/>
      <c r="F3" s="20"/>
    </row>
    <row r="4" spans="1:6" x14ac:dyDescent="0.25">
      <c r="A4" s="102" t="s">
        <v>14</v>
      </c>
      <c r="B4" s="102"/>
      <c r="C4" s="102"/>
      <c r="D4" s="102"/>
      <c r="E4" s="102"/>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2600.75056193</v>
      </c>
      <c r="C9" s="4">
        <f>СВЦЭМ!$D$14+'СЕТ СН'!G5+СВЦЭМ!$D$10+'СЕТ СН'!G8-'СЕТ СН'!G$16</f>
        <v>3341.5905619299997</v>
      </c>
      <c r="D9" s="4">
        <f>СВЦЭМ!$D$14+'СЕТ СН'!H5+СВЦЭМ!$D$10+'СЕТ СН'!H8-'СЕТ СН'!H$16</f>
        <v>3618.4105619300003</v>
      </c>
      <c r="E9" s="4">
        <f>СВЦЭМ!$D$14+'СЕТ СН'!I5+СВЦЭМ!$D$10+'СЕТ СН'!I8-'СЕТ СН'!I$16</f>
        <v>4108.8505619299995</v>
      </c>
    </row>
    <row r="10" spans="1:6" x14ac:dyDescent="0.25">
      <c r="A10" s="26" t="s">
        <v>35</v>
      </c>
      <c r="B10" s="4">
        <f>СВЦЭМ!$D$15+'СЕТ СН'!F5+СВЦЭМ!$D$10+'СЕТ СН'!F8-'СЕТ СН'!F$16</f>
        <v>3425.9596872799998</v>
      </c>
      <c r="C10" s="4">
        <f>СВЦЭМ!$D$15+'СЕТ СН'!G5+СВЦЭМ!$D$10+'СЕТ СН'!G8-'СЕТ СН'!G$16</f>
        <v>4166.7996872800004</v>
      </c>
      <c r="D10" s="4">
        <f>СВЦЭМ!$D$15+'СЕТ СН'!H5+СВЦЭМ!$D$10+'СЕТ СН'!H8-'СЕТ СН'!H$16</f>
        <v>4443.619687280001</v>
      </c>
      <c r="E10" s="4">
        <f>СВЦЭМ!$D$15+'СЕТ СН'!I5+СВЦЭМ!$D$10+'СЕТ СН'!I8-'СЕТ СН'!I$16</f>
        <v>4934.0596872800006</v>
      </c>
    </row>
    <row r="11" spans="1:6" x14ac:dyDescent="0.25">
      <c r="A11" s="26" t="s">
        <v>36</v>
      </c>
      <c r="B11" s="4">
        <f>СВЦЭМ!$D$16+'СЕТ СН'!F5+СВЦЭМ!$D$10+'СЕТ СН'!F8-'СЕТ СН'!F$16</f>
        <v>5039.3435685700006</v>
      </c>
      <c r="C11" s="4">
        <f>СВЦЭМ!$D$16+'СЕТ СН'!G5+СВЦЭМ!$D$10+'СЕТ СН'!G8-'СЕТ СН'!G$16</f>
        <v>5780.1835685700007</v>
      </c>
      <c r="D11" s="4">
        <f>СВЦЭМ!$D$16+'СЕТ СН'!H5+СВЦЭМ!$D$10+'СЕТ СН'!H8-'СЕТ СН'!H$16</f>
        <v>6057.0035685700004</v>
      </c>
      <c r="E11" s="4">
        <f>СВЦЭМ!$D$16+'СЕТ СН'!I5+СВЦЭМ!$D$10+'СЕТ СН'!I8-'СЕТ СН'!I$16</f>
        <v>6547.4435685700009</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2600.75056193</v>
      </c>
      <c r="C16" s="28">
        <f>СВЦЭМ!$D$14+'СЕТ СН'!G5+СВЦЭМ!$D$10+'СЕТ СН'!G8-'СЕТ СН'!G$16</f>
        <v>3341.5905619299997</v>
      </c>
      <c r="D16" s="28">
        <f>СВЦЭМ!$D$14+'СЕТ СН'!H5+СВЦЭМ!$D$10+'СЕТ СН'!H8-'СЕТ СН'!H$16</f>
        <v>3618.4105619300003</v>
      </c>
      <c r="E16" s="28">
        <f>СВЦЭМ!$D$14+'СЕТ СН'!I5+СВЦЭМ!$D$10+'СЕТ СН'!I8-'СЕТ СН'!I$16</f>
        <v>4108.8505619299995</v>
      </c>
    </row>
    <row r="17" spans="1:5" x14ac:dyDescent="0.25">
      <c r="A17" s="26" t="s">
        <v>37</v>
      </c>
      <c r="B17" s="28">
        <f>СВЦЭМ!$D$17+'СЕТ СН'!F5+СВЦЭМ!$D$10+'СЕТ СН'!F8-'СЕТ СН'!F$16</f>
        <v>3888.2081417599998</v>
      </c>
      <c r="C17" s="28">
        <f>СВЦЭМ!$D$17+'СЕТ СН'!G5+СВЦЭМ!$D$10+'СЕТ СН'!G8-'СЕТ СН'!G$16</f>
        <v>4629.0481417600004</v>
      </c>
      <c r="D17" s="28">
        <f>СВЦЭМ!$D$17+'СЕТ СН'!H5+СВЦЭМ!$D$10+'СЕТ СН'!H8-'СЕТ СН'!H$16</f>
        <v>4905.8681417600001</v>
      </c>
      <c r="E17" s="28">
        <f>СВЦЭМ!$D$17+'СЕТ СН'!I5+СВЦЭМ!$D$10+'СЕТ СН'!I8-'СЕТ СН'!I$16</f>
        <v>5396.3081417600006</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мае 2022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38</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15.75" x14ac:dyDescent="0.2">
      <c r="A4" s="123" t="s">
        <v>8</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01.05.2022</v>
      </c>
      <c r="B12" s="36">
        <f>SUMIFS(СВЦЭМ!$C$39:$C$782,СВЦЭМ!$A$39:$A$782,$A12,СВЦЭМ!$B$39:$B$782,B$11)+'СЕТ СН'!$F$9+СВЦЭМ!$D$10+'СЕТ СН'!$F$5-'СЕТ СН'!$F$17</f>
        <v>2438.6389280399999</v>
      </c>
      <c r="C12" s="36">
        <f>SUMIFS(СВЦЭМ!$C$39:$C$782,СВЦЭМ!$A$39:$A$782,$A12,СВЦЭМ!$B$39:$B$782,C$11)+'СЕТ СН'!$F$9+СВЦЭМ!$D$10+'СЕТ СН'!$F$5-'СЕТ СН'!$F$17</f>
        <v>2556.8869825699999</v>
      </c>
      <c r="D12" s="36">
        <f>SUMIFS(СВЦЭМ!$C$39:$C$782,СВЦЭМ!$A$39:$A$782,$A12,СВЦЭМ!$B$39:$B$782,D$11)+'СЕТ СН'!$F$9+СВЦЭМ!$D$10+'СЕТ СН'!$F$5-'СЕТ СН'!$F$17</f>
        <v>2702.5710800400002</v>
      </c>
      <c r="E12" s="36">
        <f>SUMIFS(СВЦЭМ!$C$39:$C$782,СВЦЭМ!$A$39:$A$782,$A12,СВЦЭМ!$B$39:$B$782,E$11)+'СЕТ СН'!$F$9+СВЦЭМ!$D$10+'СЕТ СН'!$F$5-'СЕТ СН'!$F$17</f>
        <v>2767.6541965500001</v>
      </c>
      <c r="F12" s="36">
        <f>SUMIFS(СВЦЭМ!$C$39:$C$782,СВЦЭМ!$A$39:$A$782,$A12,СВЦЭМ!$B$39:$B$782,F$11)+'СЕТ СН'!$F$9+СВЦЭМ!$D$10+'СЕТ СН'!$F$5-'СЕТ СН'!$F$17</f>
        <v>2786.3498902299998</v>
      </c>
      <c r="G12" s="36">
        <f>SUMIFS(СВЦЭМ!$C$39:$C$782,СВЦЭМ!$A$39:$A$782,$A12,СВЦЭМ!$B$39:$B$782,G$11)+'СЕТ СН'!$F$9+СВЦЭМ!$D$10+'СЕТ СН'!$F$5-'СЕТ СН'!$F$17</f>
        <v>2752.1644379499999</v>
      </c>
      <c r="H12" s="36">
        <f>SUMIFS(СВЦЭМ!$C$39:$C$782,СВЦЭМ!$A$39:$A$782,$A12,СВЦЭМ!$B$39:$B$782,H$11)+'СЕТ СН'!$F$9+СВЦЭМ!$D$10+'СЕТ СН'!$F$5-'СЕТ СН'!$F$17</f>
        <v>2731.4417001399997</v>
      </c>
      <c r="I12" s="36">
        <f>SUMIFS(СВЦЭМ!$C$39:$C$782,СВЦЭМ!$A$39:$A$782,$A12,СВЦЭМ!$B$39:$B$782,I$11)+'СЕТ СН'!$F$9+СВЦЭМ!$D$10+'СЕТ СН'!$F$5-'СЕТ СН'!$F$17</f>
        <v>2665.58306683</v>
      </c>
      <c r="J12" s="36">
        <f>SUMIFS(СВЦЭМ!$C$39:$C$782,СВЦЭМ!$A$39:$A$782,$A12,СВЦЭМ!$B$39:$B$782,J$11)+'СЕТ СН'!$F$9+СВЦЭМ!$D$10+'СЕТ СН'!$F$5-'СЕТ СН'!$F$17</f>
        <v>2517.22608911</v>
      </c>
      <c r="K12" s="36">
        <f>SUMIFS(СВЦЭМ!$C$39:$C$782,СВЦЭМ!$A$39:$A$782,$A12,СВЦЭМ!$B$39:$B$782,K$11)+'СЕТ СН'!$F$9+СВЦЭМ!$D$10+'СЕТ СН'!$F$5-'СЕТ СН'!$F$17</f>
        <v>2475.61308654</v>
      </c>
      <c r="L12" s="36">
        <f>SUMIFS(СВЦЭМ!$C$39:$C$782,СВЦЭМ!$A$39:$A$782,$A12,СВЦЭМ!$B$39:$B$782,L$11)+'СЕТ СН'!$F$9+СВЦЭМ!$D$10+'СЕТ СН'!$F$5-'СЕТ СН'!$F$17</f>
        <v>2451.38887879</v>
      </c>
      <c r="M12" s="36">
        <f>SUMIFS(СВЦЭМ!$C$39:$C$782,СВЦЭМ!$A$39:$A$782,$A12,СВЦЭМ!$B$39:$B$782,M$11)+'СЕТ СН'!$F$9+СВЦЭМ!$D$10+'СЕТ СН'!$F$5-'СЕТ СН'!$F$17</f>
        <v>2544.3519905900002</v>
      </c>
      <c r="N12" s="36">
        <f>SUMIFS(СВЦЭМ!$C$39:$C$782,СВЦЭМ!$A$39:$A$782,$A12,СВЦЭМ!$B$39:$B$782,N$11)+'СЕТ СН'!$F$9+СВЦЭМ!$D$10+'СЕТ СН'!$F$5-'СЕТ СН'!$F$17</f>
        <v>2587.06541702</v>
      </c>
      <c r="O12" s="36">
        <f>SUMIFS(СВЦЭМ!$C$39:$C$782,СВЦЭМ!$A$39:$A$782,$A12,СВЦЭМ!$B$39:$B$782,O$11)+'СЕТ СН'!$F$9+СВЦЭМ!$D$10+'СЕТ СН'!$F$5-'СЕТ СН'!$F$17</f>
        <v>2602.5873191199998</v>
      </c>
      <c r="P12" s="36">
        <f>SUMIFS(СВЦЭМ!$C$39:$C$782,СВЦЭМ!$A$39:$A$782,$A12,СВЦЭМ!$B$39:$B$782,P$11)+'СЕТ СН'!$F$9+СВЦЭМ!$D$10+'СЕТ СН'!$F$5-'СЕТ СН'!$F$17</f>
        <v>2620.6169043499999</v>
      </c>
      <c r="Q12" s="36">
        <f>SUMIFS(СВЦЭМ!$C$39:$C$782,СВЦЭМ!$A$39:$A$782,$A12,СВЦЭМ!$B$39:$B$782,Q$11)+'СЕТ СН'!$F$9+СВЦЭМ!$D$10+'СЕТ СН'!$F$5-'СЕТ СН'!$F$17</f>
        <v>2634.05070725</v>
      </c>
      <c r="R12" s="36">
        <f>SUMIFS(СВЦЭМ!$C$39:$C$782,СВЦЭМ!$A$39:$A$782,$A12,СВЦЭМ!$B$39:$B$782,R$11)+'СЕТ СН'!$F$9+СВЦЭМ!$D$10+'СЕТ СН'!$F$5-'СЕТ СН'!$F$17</f>
        <v>2651.7205360799999</v>
      </c>
      <c r="S12" s="36">
        <f>SUMIFS(СВЦЭМ!$C$39:$C$782,СВЦЭМ!$A$39:$A$782,$A12,СВЦЭМ!$B$39:$B$782,S$11)+'СЕТ СН'!$F$9+СВЦЭМ!$D$10+'СЕТ СН'!$F$5-'СЕТ СН'!$F$17</f>
        <v>2610.7548011600002</v>
      </c>
      <c r="T12" s="36">
        <f>SUMIFS(СВЦЭМ!$C$39:$C$782,СВЦЭМ!$A$39:$A$782,$A12,СВЦЭМ!$B$39:$B$782,T$11)+'СЕТ СН'!$F$9+СВЦЭМ!$D$10+'СЕТ СН'!$F$5-'СЕТ СН'!$F$17</f>
        <v>2509.5452089700002</v>
      </c>
      <c r="U12" s="36">
        <f>SUMIFS(СВЦЭМ!$C$39:$C$782,СВЦЭМ!$A$39:$A$782,$A12,СВЦЭМ!$B$39:$B$782,U$11)+'СЕТ СН'!$F$9+СВЦЭМ!$D$10+'СЕТ СН'!$F$5-'СЕТ СН'!$F$17</f>
        <v>2416.5028829600001</v>
      </c>
      <c r="V12" s="36">
        <f>SUMIFS(СВЦЭМ!$C$39:$C$782,СВЦЭМ!$A$39:$A$782,$A12,СВЦЭМ!$B$39:$B$782,V$11)+'СЕТ СН'!$F$9+СВЦЭМ!$D$10+'СЕТ СН'!$F$5-'СЕТ СН'!$F$17</f>
        <v>2318.7614968400003</v>
      </c>
      <c r="W12" s="36">
        <f>SUMIFS(СВЦЭМ!$C$39:$C$782,СВЦЭМ!$A$39:$A$782,$A12,СВЦЭМ!$B$39:$B$782,W$11)+'СЕТ СН'!$F$9+СВЦЭМ!$D$10+'СЕТ СН'!$F$5-'СЕТ СН'!$F$17</f>
        <v>2312.5304736899998</v>
      </c>
      <c r="X12" s="36">
        <f>SUMIFS(СВЦЭМ!$C$39:$C$782,СВЦЭМ!$A$39:$A$782,$A12,СВЦЭМ!$B$39:$B$782,X$11)+'СЕТ СН'!$F$9+СВЦЭМ!$D$10+'СЕТ СН'!$F$5-'СЕТ СН'!$F$17</f>
        <v>2340.76621454</v>
      </c>
      <c r="Y12" s="36">
        <f>SUMIFS(СВЦЭМ!$C$39:$C$782,СВЦЭМ!$A$39:$A$782,$A12,СВЦЭМ!$B$39:$B$782,Y$11)+'СЕТ СН'!$F$9+СВЦЭМ!$D$10+'СЕТ СН'!$F$5-'СЕТ СН'!$F$17</f>
        <v>2370.10388616</v>
      </c>
      <c r="AA12" s="37"/>
    </row>
    <row r="13" spans="1:27" ht="15.75" x14ac:dyDescent="0.2">
      <c r="A13" s="35">
        <f>A12+1</f>
        <v>44683</v>
      </c>
      <c r="B13" s="36">
        <f>SUMIFS(СВЦЭМ!$C$39:$C$782,СВЦЭМ!$A$39:$A$782,$A13,СВЦЭМ!$B$39:$B$782,B$11)+'СЕТ СН'!$F$9+СВЦЭМ!$D$10+'СЕТ СН'!$F$5-'СЕТ СН'!$F$17</f>
        <v>2409.5901279300001</v>
      </c>
      <c r="C13" s="36">
        <f>SUMIFS(СВЦЭМ!$C$39:$C$782,СВЦЭМ!$A$39:$A$782,$A13,СВЦЭМ!$B$39:$B$782,C$11)+'СЕТ СН'!$F$9+СВЦЭМ!$D$10+'СЕТ СН'!$F$5-'СЕТ СН'!$F$17</f>
        <v>2524.0673951399999</v>
      </c>
      <c r="D13" s="36">
        <f>SUMIFS(СВЦЭМ!$C$39:$C$782,СВЦЭМ!$A$39:$A$782,$A13,СВЦЭМ!$B$39:$B$782,D$11)+'СЕТ СН'!$F$9+СВЦЭМ!$D$10+'СЕТ СН'!$F$5-'СЕТ СН'!$F$17</f>
        <v>2639.0830813799998</v>
      </c>
      <c r="E13" s="36">
        <f>SUMIFS(СВЦЭМ!$C$39:$C$782,СВЦЭМ!$A$39:$A$782,$A13,СВЦЭМ!$B$39:$B$782,E$11)+'СЕТ СН'!$F$9+СВЦЭМ!$D$10+'СЕТ СН'!$F$5-'СЕТ СН'!$F$17</f>
        <v>2691.8321170199997</v>
      </c>
      <c r="F13" s="36">
        <f>SUMIFS(СВЦЭМ!$C$39:$C$782,СВЦЭМ!$A$39:$A$782,$A13,СВЦЭМ!$B$39:$B$782,F$11)+'СЕТ СН'!$F$9+СВЦЭМ!$D$10+'СЕТ СН'!$F$5-'СЕТ СН'!$F$17</f>
        <v>2708.7566070599996</v>
      </c>
      <c r="G13" s="36">
        <f>SUMIFS(СВЦЭМ!$C$39:$C$782,СВЦЭМ!$A$39:$A$782,$A13,СВЦЭМ!$B$39:$B$782,G$11)+'СЕТ СН'!$F$9+СВЦЭМ!$D$10+'СЕТ СН'!$F$5-'СЕТ СН'!$F$17</f>
        <v>2731.34670508</v>
      </c>
      <c r="H13" s="36">
        <f>SUMIFS(СВЦЭМ!$C$39:$C$782,СВЦЭМ!$A$39:$A$782,$A13,СВЦЭМ!$B$39:$B$782,H$11)+'СЕТ СН'!$F$9+СВЦЭМ!$D$10+'СЕТ СН'!$F$5-'СЕТ СН'!$F$17</f>
        <v>2750.35522833</v>
      </c>
      <c r="I13" s="36">
        <f>SUMIFS(СВЦЭМ!$C$39:$C$782,СВЦЭМ!$A$39:$A$782,$A13,СВЦЭМ!$B$39:$B$782,I$11)+'СЕТ СН'!$F$9+СВЦЭМ!$D$10+'СЕТ СН'!$F$5-'СЕТ СН'!$F$17</f>
        <v>2660.0410050700002</v>
      </c>
      <c r="J13" s="36">
        <f>SUMIFS(СВЦЭМ!$C$39:$C$782,СВЦЭМ!$A$39:$A$782,$A13,СВЦЭМ!$B$39:$B$782,J$11)+'СЕТ СН'!$F$9+СВЦЭМ!$D$10+'СЕТ СН'!$F$5-'СЕТ СН'!$F$17</f>
        <v>2514.0280198700002</v>
      </c>
      <c r="K13" s="36">
        <f>SUMIFS(СВЦЭМ!$C$39:$C$782,СВЦЭМ!$A$39:$A$782,$A13,СВЦЭМ!$B$39:$B$782,K$11)+'СЕТ СН'!$F$9+СВЦЭМ!$D$10+'СЕТ СН'!$F$5-'СЕТ СН'!$F$17</f>
        <v>2473.2511776199999</v>
      </c>
      <c r="L13" s="36">
        <f>SUMIFS(СВЦЭМ!$C$39:$C$782,СВЦЭМ!$A$39:$A$782,$A13,СВЦЭМ!$B$39:$B$782,L$11)+'СЕТ СН'!$F$9+СВЦЭМ!$D$10+'СЕТ СН'!$F$5-'СЕТ СН'!$F$17</f>
        <v>2443.0668848</v>
      </c>
      <c r="M13" s="36">
        <f>SUMIFS(СВЦЭМ!$C$39:$C$782,СВЦЭМ!$A$39:$A$782,$A13,СВЦЭМ!$B$39:$B$782,M$11)+'СЕТ СН'!$F$9+СВЦЭМ!$D$10+'СЕТ СН'!$F$5-'СЕТ СН'!$F$17</f>
        <v>2509.1121972299998</v>
      </c>
      <c r="N13" s="36">
        <f>SUMIFS(СВЦЭМ!$C$39:$C$782,СВЦЭМ!$A$39:$A$782,$A13,СВЦЭМ!$B$39:$B$782,N$11)+'СЕТ СН'!$F$9+СВЦЭМ!$D$10+'СЕТ СН'!$F$5-'СЕТ СН'!$F$17</f>
        <v>2559.7873595700003</v>
      </c>
      <c r="O13" s="36">
        <f>SUMIFS(СВЦЭМ!$C$39:$C$782,СВЦЭМ!$A$39:$A$782,$A13,СВЦЭМ!$B$39:$B$782,O$11)+'СЕТ СН'!$F$9+СВЦЭМ!$D$10+'СЕТ СН'!$F$5-'СЕТ СН'!$F$17</f>
        <v>2591.3523</v>
      </c>
      <c r="P13" s="36">
        <f>SUMIFS(СВЦЭМ!$C$39:$C$782,СВЦЭМ!$A$39:$A$782,$A13,СВЦЭМ!$B$39:$B$782,P$11)+'СЕТ СН'!$F$9+СВЦЭМ!$D$10+'СЕТ СН'!$F$5-'СЕТ СН'!$F$17</f>
        <v>2601.30761054</v>
      </c>
      <c r="Q13" s="36">
        <f>SUMIFS(СВЦЭМ!$C$39:$C$782,СВЦЭМ!$A$39:$A$782,$A13,СВЦЭМ!$B$39:$B$782,Q$11)+'СЕТ СН'!$F$9+СВЦЭМ!$D$10+'СЕТ СН'!$F$5-'СЕТ СН'!$F$17</f>
        <v>2625.2668663499999</v>
      </c>
      <c r="R13" s="36">
        <f>SUMIFS(СВЦЭМ!$C$39:$C$782,СВЦЭМ!$A$39:$A$782,$A13,СВЦЭМ!$B$39:$B$782,R$11)+'СЕТ СН'!$F$9+СВЦЭМ!$D$10+'СЕТ СН'!$F$5-'СЕТ СН'!$F$17</f>
        <v>2631.4718401600003</v>
      </c>
      <c r="S13" s="36">
        <f>SUMIFS(СВЦЭМ!$C$39:$C$782,СВЦЭМ!$A$39:$A$782,$A13,СВЦЭМ!$B$39:$B$782,S$11)+'СЕТ СН'!$F$9+СВЦЭМ!$D$10+'СЕТ СН'!$F$5-'СЕТ СН'!$F$17</f>
        <v>2567.5337700800001</v>
      </c>
      <c r="T13" s="36">
        <f>SUMIFS(СВЦЭМ!$C$39:$C$782,СВЦЭМ!$A$39:$A$782,$A13,СВЦЭМ!$B$39:$B$782,T$11)+'СЕТ СН'!$F$9+СВЦЭМ!$D$10+'СЕТ СН'!$F$5-'СЕТ СН'!$F$17</f>
        <v>2468.4071657100003</v>
      </c>
      <c r="U13" s="36">
        <f>SUMIFS(СВЦЭМ!$C$39:$C$782,СВЦЭМ!$A$39:$A$782,$A13,СВЦЭМ!$B$39:$B$782,U$11)+'СЕТ СН'!$F$9+СВЦЭМ!$D$10+'СЕТ СН'!$F$5-'СЕТ СН'!$F$17</f>
        <v>2372.1272819599999</v>
      </c>
      <c r="V13" s="36">
        <f>SUMIFS(СВЦЭМ!$C$39:$C$782,СВЦЭМ!$A$39:$A$782,$A13,СВЦЭМ!$B$39:$B$782,V$11)+'СЕТ СН'!$F$9+СВЦЭМ!$D$10+'СЕТ СН'!$F$5-'СЕТ СН'!$F$17</f>
        <v>2309.0734339999999</v>
      </c>
      <c r="W13" s="36">
        <f>SUMIFS(СВЦЭМ!$C$39:$C$782,СВЦЭМ!$A$39:$A$782,$A13,СВЦЭМ!$B$39:$B$782,W$11)+'СЕТ СН'!$F$9+СВЦЭМ!$D$10+'СЕТ СН'!$F$5-'СЕТ СН'!$F$17</f>
        <v>2313.8995169499999</v>
      </c>
      <c r="X13" s="36">
        <f>SUMIFS(СВЦЭМ!$C$39:$C$782,СВЦЭМ!$A$39:$A$782,$A13,СВЦЭМ!$B$39:$B$782,X$11)+'СЕТ СН'!$F$9+СВЦЭМ!$D$10+'СЕТ СН'!$F$5-'СЕТ СН'!$F$17</f>
        <v>2312.7373240000002</v>
      </c>
      <c r="Y13" s="36">
        <f>SUMIFS(СВЦЭМ!$C$39:$C$782,СВЦЭМ!$A$39:$A$782,$A13,СВЦЭМ!$B$39:$B$782,Y$11)+'СЕТ СН'!$F$9+СВЦЭМ!$D$10+'СЕТ СН'!$F$5-'СЕТ СН'!$F$17</f>
        <v>2356.5282570999998</v>
      </c>
    </row>
    <row r="14" spans="1:27" ht="15.75" x14ac:dyDescent="0.2">
      <c r="A14" s="35">
        <f t="shared" ref="A14:A42" si="0">A13+1</f>
        <v>44684</v>
      </c>
      <c r="B14" s="36">
        <f>SUMIFS(СВЦЭМ!$C$39:$C$782,СВЦЭМ!$A$39:$A$782,$A14,СВЦЭМ!$B$39:$B$782,B$11)+'СЕТ СН'!$F$9+СВЦЭМ!$D$10+'СЕТ СН'!$F$5-'СЕТ СН'!$F$17</f>
        <v>2380.7935670000002</v>
      </c>
      <c r="C14" s="36">
        <f>SUMIFS(СВЦЭМ!$C$39:$C$782,СВЦЭМ!$A$39:$A$782,$A14,СВЦЭМ!$B$39:$B$782,C$11)+'СЕТ СН'!$F$9+СВЦЭМ!$D$10+'СЕТ СН'!$F$5-'СЕТ СН'!$F$17</f>
        <v>2497.7117150200002</v>
      </c>
      <c r="D14" s="36">
        <f>SUMIFS(СВЦЭМ!$C$39:$C$782,СВЦЭМ!$A$39:$A$782,$A14,СВЦЭМ!$B$39:$B$782,D$11)+'СЕТ СН'!$F$9+СВЦЭМ!$D$10+'СЕТ СН'!$F$5-'СЕТ СН'!$F$17</f>
        <v>2598.3794794599999</v>
      </c>
      <c r="E14" s="36">
        <f>SUMIFS(СВЦЭМ!$C$39:$C$782,СВЦЭМ!$A$39:$A$782,$A14,СВЦЭМ!$B$39:$B$782,E$11)+'СЕТ СН'!$F$9+СВЦЭМ!$D$10+'СЕТ СН'!$F$5-'СЕТ СН'!$F$17</f>
        <v>2629.7065129499997</v>
      </c>
      <c r="F14" s="36">
        <f>SUMIFS(СВЦЭМ!$C$39:$C$782,СВЦЭМ!$A$39:$A$782,$A14,СВЦЭМ!$B$39:$B$782,F$11)+'СЕТ СН'!$F$9+СВЦЭМ!$D$10+'СЕТ СН'!$F$5-'СЕТ СН'!$F$17</f>
        <v>2649.3084697599998</v>
      </c>
      <c r="G14" s="36">
        <f>SUMIFS(СВЦЭМ!$C$39:$C$782,СВЦЭМ!$A$39:$A$782,$A14,СВЦЭМ!$B$39:$B$782,G$11)+'СЕТ СН'!$F$9+СВЦЭМ!$D$10+'СЕТ СН'!$F$5-'СЕТ СН'!$F$17</f>
        <v>2685.1044030900002</v>
      </c>
      <c r="H14" s="36">
        <f>SUMIFS(СВЦЭМ!$C$39:$C$782,СВЦЭМ!$A$39:$A$782,$A14,СВЦЭМ!$B$39:$B$782,H$11)+'СЕТ СН'!$F$9+СВЦЭМ!$D$10+'СЕТ СН'!$F$5-'СЕТ СН'!$F$17</f>
        <v>2697.11538879</v>
      </c>
      <c r="I14" s="36">
        <f>SUMIFS(СВЦЭМ!$C$39:$C$782,СВЦЭМ!$A$39:$A$782,$A14,СВЦЭМ!$B$39:$B$782,I$11)+'СЕТ СН'!$F$9+СВЦЭМ!$D$10+'СЕТ СН'!$F$5-'СЕТ СН'!$F$17</f>
        <v>2680.4613777499999</v>
      </c>
      <c r="J14" s="36">
        <f>SUMIFS(СВЦЭМ!$C$39:$C$782,СВЦЭМ!$A$39:$A$782,$A14,СВЦЭМ!$B$39:$B$782,J$11)+'СЕТ СН'!$F$9+СВЦЭМ!$D$10+'СЕТ СН'!$F$5-'СЕТ СН'!$F$17</f>
        <v>2575.4661730299999</v>
      </c>
      <c r="K14" s="36">
        <f>SUMIFS(СВЦЭМ!$C$39:$C$782,СВЦЭМ!$A$39:$A$782,$A14,СВЦЭМ!$B$39:$B$782,K$11)+'СЕТ СН'!$F$9+СВЦЭМ!$D$10+'СЕТ СН'!$F$5-'СЕТ СН'!$F$17</f>
        <v>2541.3320136100001</v>
      </c>
      <c r="L14" s="36">
        <f>SUMIFS(СВЦЭМ!$C$39:$C$782,СВЦЭМ!$A$39:$A$782,$A14,СВЦЭМ!$B$39:$B$782,L$11)+'СЕТ СН'!$F$9+СВЦЭМ!$D$10+'СЕТ СН'!$F$5-'СЕТ СН'!$F$17</f>
        <v>2519.2932661499999</v>
      </c>
      <c r="M14" s="36">
        <f>SUMIFS(СВЦЭМ!$C$39:$C$782,СВЦЭМ!$A$39:$A$782,$A14,СВЦЭМ!$B$39:$B$782,M$11)+'СЕТ СН'!$F$9+СВЦЭМ!$D$10+'СЕТ СН'!$F$5-'СЕТ СН'!$F$17</f>
        <v>2604.7245834999999</v>
      </c>
      <c r="N14" s="36">
        <f>SUMIFS(СВЦЭМ!$C$39:$C$782,СВЦЭМ!$A$39:$A$782,$A14,СВЦЭМ!$B$39:$B$782,N$11)+'СЕТ СН'!$F$9+СВЦЭМ!$D$10+'СЕТ СН'!$F$5-'СЕТ СН'!$F$17</f>
        <v>2647.7579780599999</v>
      </c>
      <c r="O14" s="36">
        <f>SUMIFS(СВЦЭМ!$C$39:$C$782,СВЦЭМ!$A$39:$A$782,$A14,СВЦЭМ!$B$39:$B$782,O$11)+'СЕТ СН'!$F$9+СВЦЭМ!$D$10+'СЕТ СН'!$F$5-'СЕТ СН'!$F$17</f>
        <v>2663.15123546</v>
      </c>
      <c r="P14" s="36">
        <f>SUMIFS(СВЦЭМ!$C$39:$C$782,СВЦЭМ!$A$39:$A$782,$A14,СВЦЭМ!$B$39:$B$782,P$11)+'СЕТ СН'!$F$9+СВЦЭМ!$D$10+'СЕТ СН'!$F$5-'СЕТ СН'!$F$17</f>
        <v>2683.5750229699997</v>
      </c>
      <c r="Q14" s="36">
        <f>SUMIFS(СВЦЭМ!$C$39:$C$782,СВЦЭМ!$A$39:$A$782,$A14,СВЦЭМ!$B$39:$B$782,Q$11)+'СЕТ СН'!$F$9+СВЦЭМ!$D$10+'СЕТ СН'!$F$5-'СЕТ СН'!$F$17</f>
        <v>2692.0704555699999</v>
      </c>
      <c r="R14" s="36">
        <f>SUMIFS(СВЦЭМ!$C$39:$C$782,СВЦЭМ!$A$39:$A$782,$A14,СВЦЭМ!$B$39:$B$782,R$11)+'СЕТ СН'!$F$9+СВЦЭМ!$D$10+'СЕТ СН'!$F$5-'СЕТ СН'!$F$17</f>
        <v>2704.1005406899999</v>
      </c>
      <c r="S14" s="36">
        <f>SUMIFS(СВЦЭМ!$C$39:$C$782,СВЦЭМ!$A$39:$A$782,$A14,СВЦЭМ!$B$39:$B$782,S$11)+'СЕТ СН'!$F$9+СВЦЭМ!$D$10+'СЕТ СН'!$F$5-'СЕТ СН'!$F$17</f>
        <v>2663.6338929200001</v>
      </c>
      <c r="T14" s="36">
        <f>SUMIFS(СВЦЭМ!$C$39:$C$782,СВЦЭМ!$A$39:$A$782,$A14,СВЦЭМ!$B$39:$B$782,T$11)+'СЕТ СН'!$F$9+СВЦЭМ!$D$10+'СЕТ СН'!$F$5-'СЕТ СН'!$F$17</f>
        <v>2552.5205440199998</v>
      </c>
      <c r="U14" s="36">
        <f>SUMIFS(СВЦЭМ!$C$39:$C$782,СВЦЭМ!$A$39:$A$782,$A14,СВЦЭМ!$B$39:$B$782,U$11)+'СЕТ СН'!$F$9+СВЦЭМ!$D$10+'СЕТ СН'!$F$5-'СЕТ СН'!$F$17</f>
        <v>2452.5690595599999</v>
      </c>
      <c r="V14" s="36">
        <f>SUMIFS(СВЦЭМ!$C$39:$C$782,СВЦЭМ!$A$39:$A$782,$A14,СВЦЭМ!$B$39:$B$782,V$11)+'СЕТ СН'!$F$9+СВЦЭМ!$D$10+'СЕТ СН'!$F$5-'СЕТ СН'!$F$17</f>
        <v>2362.5006589</v>
      </c>
      <c r="W14" s="36">
        <f>SUMIFS(СВЦЭМ!$C$39:$C$782,СВЦЭМ!$A$39:$A$782,$A14,СВЦЭМ!$B$39:$B$782,W$11)+'СЕТ СН'!$F$9+СВЦЭМ!$D$10+'СЕТ СН'!$F$5-'СЕТ СН'!$F$17</f>
        <v>2354.7652081699998</v>
      </c>
      <c r="X14" s="36">
        <f>SUMIFS(СВЦЭМ!$C$39:$C$782,СВЦЭМ!$A$39:$A$782,$A14,СВЦЭМ!$B$39:$B$782,X$11)+'СЕТ СН'!$F$9+СВЦЭМ!$D$10+'СЕТ СН'!$F$5-'СЕТ СН'!$F$17</f>
        <v>2363.88966721</v>
      </c>
      <c r="Y14" s="36">
        <f>SUMIFS(СВЦЭМ!$C$39:$C$782,СВЦЭМ!$A$39:$A$782,$A14,СВЦЭМ!$B$39:$B$782,Y$11)+'СЕТ СН'!$F$9+СВЦЭМ!$D$10+'СЕТ СН'!$F$5-'СЕТ СН'!$F$17</f>
        <v>2398.7825941199999</v>
      </c>
    </row>
    <row r="15" spans="1:27" ht="15.75" x14ac:dyDescent="0.2">
      <c r="A15" s="35">
        <f t="shared" si="0"/>
        <v>44685</v>
      </c>
      <c r="B15" s="36">
        <f>SUMIFS(СВЦЭМ!$C$39:$C$782,СВЦЭМ!$A$39:$A$782,$A15,СВЦЭМ!$B$39:$B$782,B$11)+'СЕТ СН'!$F$9+СВЦЭМ!$D$10+'СЕТ СН'!$F$5-'СЕТ СН'!$F$17</f>
        <v>2469.13394569</v>
      </c>
      <c r="C15" s="36">
        <f>SUMIFS(СВЦЭМ!$C$39:$C$782,СВЦЭМ!$A$39:$A$782,$A15,СВЦЭМ!$B$39:$B$782,C$11)+'СЕТ СН'!$F$9+СВЦЭМ!$D$10+'СЕТ СН'!$F$5-'СЕТ СН'!$F$17</f>
        <v>2615.1194756099999</v>
      </c>
      <c r="D15" s="36">
        <f>SUMIFS(СВЦЭМ!$C$39:$C$782,СВЦЭМ!$A$39:$A$782,$A15,СВЦЭМ!$B$39:$B$782,D$11)+'СЕТ СН'!$F$9+СВЦЭМ!$D$10+'СЕТ СН'!$F$5-'СЕТ СН'!$F$17</f>
        <v>2680.0376766999998</v>
      </c>
      <c r="E15" s="36">
        <f>SUMIFS(СВЦЭМ!$C$39:$C$782,СВЦЭМ!$A$39:$A$782,$A15,СВЦЭМ!$B$39:$B$782,E$11)+'СЕТ СН'!$F$9+СВЦЭМ!$D$10+'СЕТ СН'!$F$5-'СЕТ СН'!$F$17</f>
        <v>2652.2247166299999</v>
      </c>
      <c r="F15" s="36">
        <f>SUMIFS(СВЦЭМ!$C$39:$C$782,СВЦЭМ!$A$39:$A$782,$A15,СВЦЭМ!$B$39:$B$782,F$11)+'СЕТ СН'!$F$9+СВЦЭМ!$D$10+'СЕТ СН'!$F$5-'СЕТ СН'!$F$17</f>
        <v>2658.4187634800001</v>
      </c>
      <c r="G15" s="36">
        <f>SUMIFS(СВЦЭМ!$C$39:$C$782,СВЦЭМ!$A$39:$A$782,$A15,СВЦЭМ!$B$39:$B$782,G$11)+'СЕТ СН'!$F$9+СВЦЭМ!$D$10+'СЕТ СН'!$F$5-'СЕТ СН'!$F$17</f>
        <v>2647.4224165199998</v>
      </c>
      <c r="H15" s="36">
        <f>SUMIFS(СВЦЭМ!$C$39:$C$782,СВЦЭМ!$A$39:$A$782,$A15,СВЦЭМ!$B$39:$B$782,H$11)+'СЕТ СН'!$F$9+СВЦЭМ!$D$10+'СЕТ СН'!$F$5-'СЕТ СН'!$F$17</f>
        <v>2664.8561374999999</v>
      </c>
      <c r="I15" s="36">
        <f>SUMIFS(СВЦЭМ!$C$39:$C$782,СВЦЭМ!$A$39:$A$782,$A15,СВЦЭМ!$B$39:$B$782,I$11)+'СЕТ СН'!$F$9+СВЦЭМ!$D$10+'СЕТ СН'!$F$5-'СЕТ СН'!$F$17</f>
        <v>2587.46444075</v>
      </c>
      <c r="J15" s="36">
        <f>SUMIFS(СВЦЭМ!$C$39:$C$782,СВЦЭМ!$A$39:$A$782,$A15,СВЦЭМ!$B$39:$B$782,J$11)+'СЕТ СН'!$F$9+СВЦЭМ!$D$10+'СЕТ СН'!$F$5-'СЕТ СН'!$F$17</f>
        <v>2458.5185881900002</v>
      </c>
      <c r="K15" s="36">
        <f>SUMIFS(СВЦЭМ!$C$39:$C$782,СВЦЭМ!$A$39:$A$782,$A15,СВЦЭМ!$B$39:$B$782,K$11)+'СЕТ СН'!$F$9+СВЦЭМ!$D$10+'СЕТ СН'!$F$5-'СЕТ СН'!$F$17</f>
        <v>2450.43760213</v>
      </c>
      <c r="L15" s="36">
        <f>SUMIFS(СВЦЭМ!$C$39:$C$782,СВЦЭМ!$A$39:$A$782,$A15,СВЦЭМ!$B$39:$B$782,L$11)+'СЕТ СН'!$F$9+СВЦЭМ!$D$10+'СЕТ СН'!$F$5-'СЕТ СН'!$F$17</f>
        <v>2465.9775020900001</v>
      </c>
      <c r="M15" s="36">
        <f>SUMIFS(СВЦЭМ!$C$39:$C$782,СВЦЭМ!$A$39:$A$782,$A15,СВЦЭМ!$B$39:$B$782,M$11)+'СЕТ СН'!$F$9+СВЦЭМ!$D$10+'СЕТ СН'!$F$5-'СЕТ СН'!$F$17</f>
        <v>2568.1590439800002</v>
      </c>
      <c r="N15" s="36">
        <f>SUMIFS(СВЦЭМ!$C$39:$C$782,СВЦЭМ!$A$39:$A$782,$A15,СВЦЭМ!$B$39:$B$782,N$11)+'СЕТ СН'!$F$9+СВЦЭМ!$D$10+'СЕТ СН'!$F$5-'СЕТ СН'!$F$17</f>
        <v>2623.7439761199998</v>
      </c>
      <c r="O15" s="36">
        <f>SUMIFS(СВЦЭМ!$C$39:$C$782,СВЦЭМ!$A$39:$A$782,$A15,СВЦЭМ!$B$39:$B$782,O$11)+'СЕТ СН'!$F$9+СВЦЭМ!$D$10+'СЕТ СН'!$F$5-'СЕТ СН'!$F$17</f>
        <v>2625.1176392899997</v>
      </c>
      <c r="P15" s="36">
        <f>SUMIFS(СВЦЭМ!$C$39:$C$782,СВЦЭМ!$A$39:$A$782,$A15,СВЦЭМ!$B$39:$B$782,P$11)+'СЕТ СН'!$F$9+СВЦЭМ!$D$10+'СЕТ СН'!$F$5-'СЕТ СН'!$F$17</f>
        <v>2662.5595582400001</v>
      </c>
      <c r="Q15" s="36">
        <f>SUMIFS(СВЦЭМ!$C$39:$C$782,СВЦЭМ!$A$39:$A$782,$A15,СВЦЭМ!$B$39:$B$782,Q$11)+'СЕТ СН'!$F$9+СВЦЭМ!$D$10+'СЕТ СН'!$F$5-'СЕТ СН'!$F$17</f>
        <v>2678.7405867299999</v>
      </c>
      <c r="R15" s="36">
        <f>SUMIFS(СВЦЭМ!$C$39:$C$782,СВЦЭМ!$A$39:$A$782,$A15,СВЦЭМ!$B$39:$B$782,R$11)+'СЕТ СН'!$F$9+СВЦЭМ!$D$10+'СЕТ СН'!$F$5-'СЕТ СН'!$F$17</f>
        <v>2670.0353963400003</v>
      </c>
      <c r="S15" s="36">
        <f>SUMIFS(СВЦЭМ!$C$39:$C$782,СВЦЭМ!$A$39:$A$782,$A15,СВЦЭМ!$B$39:$B$782,S$11)+'СЕТ СН'!$F$9+СВЦЭМ!$D$10+'СЕТ СН'!$F$5-'СЕТ СН'!$F$17</f>
        <v>2600.2681750199999</v>
      </c>
      <c r="T15" s="36">
        <f>SUMIFS(СВЦЭМ!$C$39:$C$782,СВЦЭМ!$A$39:$A$782,$A15,СВЦЭМ!$B$39:$B$782,T$11)+'СЕТ СН'!$F$9+СВЦЭМ!$D$10+'СЕТ СН'!$F$5-'СЕТ СН'!$F$17</f>
        <v>2474.0254781399999</v>
      </c>
      <c r="U15" s="36">
        <f>SUMIFS(СВЦЭМ!$C$39:$C$782,СВЦЭМ!$A$39:$A$782,$A15,СВЦЭМ!$B$39:$B$782,U$11)+'СЕТ СН'!$F$9+СВЦЭМ!$D$10+'СЕТ СН'!$F$5-'СЕТ СН'!$F$17</f>
        <v>2363.3552188499998</v>
      </c>
      <c r="V15" s="36">
        <f>SUMIFS(СВЦЭМ!$C$39:$C$782,СВЦЭМ!$A$39:$A$782,$A15,СВЦЭМ!$B$39:$B$782,V$11)+'СЕТ СН'!$F$9+СВЦЭМ!$D$10+'СЕТ СН'!$F$5-'СЕТ СН'!$F$17</f>
        <v>2297.3253751299999</v>
      </c>
      <c r="W15" s="36">
        <f>SUMIFS(СВЦЭМ!$C$39:$C$782,СВЦЭМ!$A$39:$A$782,$A15,СВЦЭМ!$B$39:$B$782,W$11)+'СЕТ СН'!$F$9+СВЦЭМ!$D$10+'СЕТ СН'!$F$5-'СЕТ СН'!$F$17</f>
        <v>2329.8414236100002</v>
      </c>
      <c r="X15" s="36">
        <f>SUMIFS(СВЦЭМ!$C$39:$C$782,СВЦЭМ!$A$39:$A$782,$A15,СВЦЭМ!$B$39:$B$782,X$11)+'СЕТ СН'!$F$9+СВЦЭМ!$D$10+'СЕТ СН'!$F$5-'СЕТ СН'!$F$17</f>
        <v>2285.1868172300001</v>
      </c>
      <c r="Y15" s="36">
        <f>SUMIFS(СВЦЭМ!$C$39:$C$782,СВЦЭМ!$A$39:$A$782,$A15,СВЦЭМ!$B$39:$B$782,Y$11)+'СЕТ СН'!$F$9+СВЦЭМ!$D$10+'СЕТ СН'!$F$5-'СЕТ СН'!$F$17</f>
        <v>2280.2444402700003</v>
      </c>
    </row>
    <row r="16" spans="1:27" ht="15.75" x14ac:dyDescent="0.2">
      <c r="A16" s="35">
        <f t="shared" si="0"/>
        <v>44686</v>
      </c>
      <c r="B16" s="36">
        <f>SUMIFS(СВЦЭМ!$C$39:$C$782,СВЦЭМ!$A$39:$A$782,$A16,СВЦЭМ!$B$39:$B$782,B$11)+'СЕТ СН'!$F$9+СВЦЭМ!$D$10+'СЕТ СН'!$F$5-'СЕТ СН'!$F$17</f>
        <v>2438.8875415500002</v>
      </c>
      <c r="C16" s="36">
        <f>SUMIFS(СВЦЭМ!$C$39:$C$782,СВЦЭМ!$A$39:$A$782,$A16,СВЦЭМ!$B$39:$B$782,C$11)+'СЕТ СН'!$F$9+СВЦЭМ!$D$10+'СЕТ СН'!$F$5-'СЕТ СН'!$F$17</f>
        <v>2520.17681945</v>
      </c>
      <c r="D16" s="36">
        <f>SUMIFS(СВЦЭМ!$C$39:$C$782,СВЦЭМ!$A$39:$A$782,$A16,СВЦЭМ!$B$39:$B$782,D$11)+'СЕТ СН'!$F$9+СВЦЭМ!$D$10+'СЕТ СН'!$F$5-'СЕТ СН'!$F$17</f>
        <v>2655.7508951</v>
      </c>
      <c r="E16" s="36">
        <f>SUMIFS(СВЦЭМ!$C$39:$C$782,СВЦЭМ!$A$39:$A$782,$A16,СВЦЭМ!$B$39:$B$782,E$11)+'СЕТ СН'!$F$9+СВЦЭМ!$D$10+'СЕТ СН'!$F$5-'СЕТ СН'!$F$17</f>
        <v>2699.2801705800002</v>
      </c>
      <c r="F16" s="36">
        <f>SUMIFS(СВЦЭМ!$C$39:$C$782,СВЦЭМ!$A$39:$A$782,$A16,СВЦЭМ!$B$39:$B$782,F$11)+'СЕТ СН'!$F$9+СВЦЭМ!$D$10+'СЕТ СН'!$F$5-'СЕТ СН'!$F$17</f>
        <v>2730.0336343899999</v>
      </c>
      <c r="G16" s="36">
        <f>SUMIFS(СВЦЭМ!$C$39:$C$782,СВЦЭМ!$A$39:$A$782,$A16,СВЦЭМ!$B$39:$B$782,G$11)+'СЕТ СН'!$F$9+СВЦЭМ!$D$10+'СЕТ СН'!$F$5-'СЕТ СН'!$F$17</f>
        <v>2732.3704828199998</v>
      </c>
      <c r="H16" s="36">
        <f>SUMIFS(СВЦЭМ!$C$39:$C$782,СВЦЭМ!$A$39:$A$782,$A16,СВЦЭМ!$B$39:$B$782,H$11)+'СЕТ СН'!$F$9+СВЦЭМ!$D$10+'СЕТ СН'!$F$5-'СЕТ СН'!$F$17</f>
        <v>2720.7784374299999</v>
      </c>
      <c r="I16" s="36">
        <f>SUMIFS(СВЦЭМ!$C$39:$C$782,СВЦЭМ!$A$39:$A$782,$A16,СВЦЭМ!$B$39:$B$782,I$11)+'СЕТ СН'!$F$9+СВЦЭМ!$D$10+'СЕТ СН'!$F$5-'СЕТ СН'!$F$17</f>
        <v>2655.0582950099997</v>
      </c>
      <c r="J16" s="36">
        <f>SUMIFS(СВЦЭМ!$C$39:$C$782,СВЦЭМ!$A$39:$A$782,$A16,СВЦЭМ!$B$39:$B$782,J$11)+'СЕТ СН'!$F$9+СВЦЭМ!$D$10+'СЕТ СН'!$F$5-'СЕТ СН'!$F$17</f>
        <v>2548.3199082900001</v>
      </c>
      <c r="K16" s="36">
        <f>SUMIFS(СВЦЭМ!$C$39:$C$782,СВЦЭМ!$A$39:$A$782,$A16,СВЦЭМ!$B$39:$B$782,K$11)+'СЕТ СН'!$F$9+СВЦЭМ!$D$10+'СЕТ СН'!$F$5-'СЕТ СН'!$F$17</f>
        <v>2545.9799078199999</v>
      </c>
      <c r="L16" s="36">
        <f>SUMIFS(СВЦЭМ!$C$39:$C$782,СВЦЭМ!$A$39:$A$782,$A16,СВЦЭМ!$B$39:$B$782,L$11)+'СЕТ СН'!$F$9+СВЦЭМ!$D$10+'СЕТ СН'!$F$5-'СЕТ СН'!$F$17</f>
        <v>2542.64968709</v>
      </c>
      <c r="M16" s="36">
        <f>SUMIFS(СВЦЭМ!$C$39:$C$782,СВЦЭМ!$A$39:$A$782,$A16,СВЦЭМ!$B$39:$B$782,M$11)+'СЕТ СН'!$F$9+СВЦЭМ!$D$10+'СЕТ СН'!$F$5-'СЕТ СН'!$F$17</f>
        <v>2643.2375962900001</v>
      </c>
      <c r="N16" s="36">
        <f>SUMIFS(СВЦЭМ!$C$39:$C$782,СВЦЭМ!$A$39:$A$782,$A16,СВЦЭМ!$B$39:$B$782,N$11)+'СЕТ СН'!$F$9+СВЦЭМ!$D$10+'СЕТ СН'!$F$5-'СЕТ СН'!$F$17</f>
        <v>2718.65153629</v>
      </c>
      <c r="O16" s="36">
        <f>SUMIFS(СВЦЭМ!$C$39:$C$782,СВЦЭМ!$A$39:$A$782,$A16,СВЦЭМ!$B$39:$B$782,O$11)+'СЕТ СН'!$F$9+СВЦЭМ!$D$10+'СЕТ СН'!$F$5-'СЕТ СН'!$F$17</f>
        <v>2708.8207444999998</v>
      </c>
      <c r="P16" s="36">
        <f>SUMIFS(СВЦЭМ!$C$39:$C$782,СВЦЭМ!$A$39:$A$782,$A16,СВЦЭМ!$B$39:$B$782,P$11)+'СЕТ СН'!$F$9+СВЦЭМ!$D$10+'СЕТ СН'!$F$5-'СЕТ СН'!$F$17</f>
        <v>2750.6655758899997</v>
      </c>
      <c r="Q16" s="36">
        <f>SUMIFS(СВЦЭМ!$C$39:$C$782,СВЦЭМ!$A$39:$A$782,$A16,СВЦЭМ!$B$39:$B$782,Q$11)+'СЕТ СН'!$F$9+СВЦЭМ!$D$10+'СЕТ СН'!$F$5-'СЕТ СН'!$F$17</f>
        <v>2766.1622571099997</v>
      </c>
      <c r="R16" s="36">
        <f>SUMIFS(СВЦЭМ!$C$39:$C$782,СВЦЭМ!$A$39:$A$782,$A16,СВЦЭМ!$B$39:$B$782,R$11)+'СЕТ СН'!$F$9+СВЦЭМ!$D$10+'СЕТ СН'!$F$5-'СЕТ СН'!$F$17</f>
        <v>2779.5152337999998</v>
      </c>
      <c r="S16" s="36">
        <f>SUMIFS(СВЦЭМ!$C$39:$C$782,СВЦЭМ!$A$39:$A$782,$A16,СВЦЭМ!$B$39:$B$782,S$11)+'СЕТ СН'!$F$9+СВЦЭМ!$D$10+'СЕТ СН'!$F$5-'СЕТ СН'!$F$17</f>
        <v>2716.9368150599998</v>
      </c>
      <c r="T16" s="36">
        <f>SUMIFS(СВЦЭМ!$C$39:$C$782,СВЦЭМ!$A$39:$A$782,$A16,СВЦЭМ!$B$39:$B$782,T$11)+'СЕТ СН'!$F$9+СВЦЭМ!$D$10+'СЕТ СН'!$F$5-'СЕТ СН'!$F$17</f>
        <v>2587.9892247999996</v>
      </c>
      <c r="U16" s="36">
        <f>SUMIFS(СВЦЭМ!$C$39:$C$782,СВЦЭМ!$A$39:$A$782,$A16,СВЦЭМ!$B$39:$B$782,U$11)+'СЕТ СН'!$F$9+СВЦЭМ!$D$10+'СЕТ СН'!$F$5-'СЕТ СН'!$F$17</f>
        <v>2483.8350129700002</v>
      </c>
      <c r="V16" s="36">
        <f>SUMIFS(СВЦЭМ!$C$39:$C$782,СВЦЭМ!$A$39:$A$782,$A16,СВЦЭМ!$B$39:$B$782,V$11)+'СЕТ СН'!$F$9+СВЦЭМ!$D$10+'СЕТ СН'!$F$5-'СЕТ СН'!$F$17</f>
        <v>2382.89351179</v>
      </c>
      <c r="W16" s="36">
        <f>SUMIFS(СВЦЭМ!$C$39:$C$782,СВЦЭМ!$A$39:$A$782,$A16,СВЦЭМ!$B$39:$B$782,W$11)+'СЕТ СН'!$F$9+СВЦЭМ!$D$10+'СЕТ СН'!$F$5-'СЕТ СН'!$F$17</f>
        <v>2364.9685504600002</v>
      </c>
      <c r="X16" s="36">
        <f>SUMIFS(СВЦЭМ!$C$39:$C$782,СВЦЭМ!$A$39:$A$782,$A16,СВЦЭМ!$B$39:$B$782,X$11)+'СЕТ СН'!$F$9+СВЦЭМ!$D$10+'СЕТ СН'!$F$5-'СЕТ СН'!$F$17</f>
        <v>2379.4561687400001</v>
      </c>
      <c r="Y16" s="36">
        <f>SUMIFS(СВЦЭМ!$C$39:$C$782,СВЦЭМ!$A$39:$A$782,$A16,СВЦЭМ!$B$39:$B$782,Y$11)+'СЕТ СН'!$F$9+СВЦЭМ!$D$10+'СЕТ СН'!$F$5-'СЕТ СН'!$F$17</f>
        <v>2403.9880266800001</v>
      </c>
    </row>
    <row r="17" spans="1:25" ht="15.75" x14ac:dyDescent="0.2">
      <c r="A17" s="35">
        <f t="shared" si="0"/>
        <v>44687</v>
      </c>
      <c r="B17" s="36">
        <f>SUMIFS(СВЦЭМ!$C$39:$C$782,СВЦЭМ!$A$39:$A$782,$A17,СВЦЭМ!$B$39:$B$782,B$11)+'СЕТ СН'!$F$9+СВЦЭМ!$D$10+'СЕТ СН'!$F$5-'СЕТ СН'!$F$17</f>
        <v>2473.9845865300003</v>
      </c>
      <c r="C17" s="36">
        <f>SUMIFS(СВЦЭМ!$C$39:$C$782,СВЦЭМ!$A$39:$A$782,$A17,СВЦЭМ!$B$39:$B$782,C$11)+'СЕТ СН'!$F$9+СВЦЭМ!$D$10+'СЕТ СН'!$F$5-'СЕТ СН'!$F$17</f>
        <v>2602.42183763</v>
      </c>
      <c r="D17" s="36">
        <f>SUMIFS(СВЦЭМ!$C$39:$C$782,СВЦЭМ!$A$39:$A$782,$A17,СВЦЭМ!$B$39:$B$782,D$11)+'СЕТ СН'!$F$9+СВЦЭМ!$D$10+'СЕТ СН'!$F$5-'СЕТ СН'!$F$17</f>
        <v>2740.6655694999999</v>
      </c>
      <c r="E17" s="36">
        <f>SUMIFS(СВЦЭМ!$C$39:$C$782,СВЦЭМ!$A$39:$A$782,$A17,СВЦЭМ!$B$39:$B$782,E$11)+'СЕТ СН'!$F$9+СВЦЭМ!$D$10+'СЕТ СН'!$F$5-'СЕТ СН'!$F$17</f>
        <v>2783.9610334700001</v>
      </c>
      <c r="F17" s="36">
        <f>SUMIFS(СВЦЭМ!$C$39:$C$782,СВЦЭМ!$A$39:$A$782,$A17,СВЦЭМ!$B$39:$B$782,F$11)+'СЕТ СН'!$F$9+СВЦЭМ!$D$10+'СЕТ СН'!$F$5-'СЕТ СН'!$F$17</f>
        <v>2790.7416567700002</v>
      </c>
      <c r="G17" s="36">
        <f>SUMIFS(СВЦЭМ!$C$39:$C$782,СВЦЭМ!$A$39:$A$782,$A17,СВЦЭМ!$B$39:$B$782,G$11)+'СЕТ СН'!$F$9+СВЦЭМ!$D$10+'СЕТ СН'!$F$5-'СЕТ СН'!$F$17</f>
        <v>2775.91123707</v>
      </c>
      <c r="H17" s="36">
        <f>SUMIFS(СВЦЭМ!$C$39:$C$782,СВЦЭМ!$A$39:$A$782,$A17,СВЦЭМ!$B$39:$B$782,H$11)+'СЕТ СН'!$F$9+СВЦЭМ!$D$10+'СЕТ СН'!$F$5-'СЕТ СН'!$F$17</f>
        <v>2731.69470095</v>
      </c>
      <c r="I17" s="36">
        <f>SUMIFS(СВЦЭМ!$C$39:$C$782,СВЦЭМ!$A$39:$A$782,$A17,СВЦЭМ!$B$39:$B$782,I$11)+'СЕТ СН'!$F$9+СВЦЭМ!$D$10+'СЕТ СН'!$F$5-'СЕТ СН'!$F$17</f>
        <v>2680.79497881</v>
      </c>
      <c r="J17" s="36">
        <f>SUMIFS(СВЦЭМ!$C$39:$C$782,СВЦЭМ!$A$39:$A$782,$A17,СВЦЭМ!$B$39:$B$782,J$11)+'СЕТ СН'!$F$9+СВЦЭМ!$D$10+'СЕТ СН'!$F$5-'СЕТ СН'!$F$17</f>
        <v>3864.0149369999999</v>
      </c>
      <c r="K17" s="36">
        <f>SUMIFS(СВЦЭМ!$C$39:$C$782,СВЦЭМ!$A$39:$A$782,$A17,СВЦЭМ!$B$39:$B$782,K$11)+'СЕТ СН'!$F$9+СВЦЭМ!$D$10+'СЕТ СН'!$F$5-'СЕТ СН'!$F$17</f>
        <v>2534.88148185</v>
      </c>
      <c r="L17" s="36">
        <f>SUMIFS(СВЦЭМ!$C$39:$C$782,СВЦЭМ!$A$39:$A$782,$A17,СВЦЭМ!$B$39:$B$782,L$11)+'СЕТ СН'!$F$9+СВЦЭМ!$D$10+'СЕТ СН'!$F$5-'СЕТ СН'!$F$17</f>
        <v>2527.8341798800002</v>
      </c>
      <c r="M17" s="36">
        <f>SUMIFS(СВЦЭМ!$C$39:$C$782,СВЦЭМ!$A$39:$A$782,$A17,СВЦЭМ!$B$39:$B$782,M$11)+'СЕТ СН'!$F$9+СВЦЭМ!$D$10+'СЕТ СН'!$F$5-'СЕТ СН'!$F$17</f>
        <v>2651.8723833699996</v>
      </c>
      <c r="N17" s="36">
        <f>SUMIFS(СВЦЭМ!$C$39:$C$782,СВЦЭМ!$A$39:$A$782,$A17,СВЦЭМ!$B$39:$B$782,N$11)+'СЕТ СН'!$F$9+СВЦЭМ!$D$10+'СЕТ СН'!$F$5-'СЕТ СН'!$F$17</f>
        <v>2717.7694990600003</v>
      </c>
      <c r="O17" s="36">
        <f>SUMIFS(СВЦЭМ!$C$39:$C$782,СВЦЭМ!$A$39:$A$782,$A17,СВЦЭМ!$B$39:$B$782,O$11)+'СЕТ СН'!$F$9+СВЦЭМ!$D$10+'СЕТ СН'!$F$5-'СЕТ СН'!$F$17</f>
        <v>2721.3051533899998</v>
      </c>
      <c r="P17" s="36">
        <f>SUMIFS(СВЦЭМ!$C$39:$C$782,СВЦЭМ!$A$39:$A$782,$A17,СВЦЭМ!$B$39:$B$782,P$11)+'СЕТ СН'!$F$9+СВЦЭМ!$D$10+'СЕТ СН'!$F$5-'СЕТ СН'!$F$17</f>
        <v>3547.2467519800002</v>
      </c>
      <c r="Q17" s="36">
        <f>SUMIFS(СВЦЭМ!$C$39:$C$782,СВЦЭМ!$A$39:$A$782,$A17,СВЦЭМ!$B$39:$B$782,Q$11)+'СЕТ СН'!$F$9+СВЦЭМ!$D$10+'СЕТ СН'!$F$5-'СЕТ СН'!$F$17</f>
        <v>2744.60547993</v>
      </c>
      <c r="R17" s="36">
        <f>SUMIFS(СВЦЭМ!$C$39:$C$782,СВЦЭМ!$A$39:$A$782,$A17,СВЦЭМ!$B$39:$B$782,R$11)+'СЕТ СН'!$F$9+СВЦЭМ!$D$10+'СЕТ СН'!$F$5-'СЕТ СН'!$F$17</f>
        <v>2712.5018259799999</v>
      </c>
      <c r="S17" s="36">
        <f>SUMIFS(СВЦЭМ!$C$39:$C$782,СВЦЭМ!$A$39:$A$782,$A17,СВЦЭМ!$B$39:$B$782,S$11)+'СЕТ СН'!$F$9+СВЦЭМ!$D$10+'СЕТ СН'!$F$5-'СЕТ СН'!$F$17</f>
        <v>2675.8692362100001</v>
      </c>
      <c r="T17" s="36">
        <f>SUMIFS(СВЦЭМ!$C$39:$C$782,СВЦЭМ!$A$39:$A$782,$A17,СВЦЭМ!$B$39:$B$782,T$11)+'СЕТ СН'!$F$9+СВЦЭМ!$D$10+'СЕТ СН'!$F$5-'СЕТ СН'!$F$17</f>
        <v>2561.5398014699999</v>
      </c>
      <c r="U17" s="36">
        <f>SUMIFS(СВЦЭМ!$C$39:$C$782,СВЦЭМ!$A$39:$A$782,$A17,СВЦЭМ!$B$39:$B$782,U$11)+'СЕТ СН'!$F$9+СВЦЭМ!$D$10+'СЕТ СН'!$F$5-'СЕТ СН'!$F$17</f>
        <v>2449.0527626900002</v>
      </c>
      <c r="V17" s="36">
        <f>SUMIFS(СВЦЭМ!$C$39:$C$782,СВЦЭМ!$A$39:$A$782,$A17,СВЦЭМ!$B$39:$B$782,V$11)+'СЕТ СН'!$F$9+СВЦЭМ!$D$10+'СЕТ СН'!$F$5-'СЕТ СН'!$F$17</f>
        <v>2354.3997630499998</v>
      </c>
      <c r="W17" s="36">
        <f>SUMIFS(СВЦЭМ!$C$39:$C$782,СВЦЭМ!$A$39:$A$782,$A17,СВЦЭМ!$B$39:$B$782,W$11)+'СЕТ СН'!$F$9+СВЦЭМ!$D$10+'СЕТ СН'!$F$5-'СЕТ СН'!$F$17</f>
        <v>2342.4077532000001</v>
      </c>
      <c r="X17" s="36">
        <f>SUMIFS(СВЦЭМ!$C$39:$C$782,СВЦЭМ!$A$39:$A$782,$A17,СВЦЭМ!$B$39:$B$782,X$11)+'СЕТ СН'!$F$9+СВЦЭМ!$D$10+'СЕТ СН'!$F$5-'СЕТ СН'!$F$17</f>
        <v>2368.7398721700001</v>
      </c>
      <c r="Y17" s="36">
        <f>SUMIFS(СВЦЭМ!$C$39:$C$782,СВЦЭМ!$A$39:$A$782,$A17,СВЦЭМ!$B$39:$B$782,Y$11)+'СЕТ СН'!$F$9+СВЦЭМ!$D$10+'СЕТ СН'!$F$5-'СЕТ СН'!$F$17</f>
        <v>2377.6424398700001</v>
      </c>
    </row>
    <row r="18" spans="1:25" ht="15.75" x14ac:dyDescent="0.2">
      <c r="A18" s="35">
        <f t="shared" si="0"/>
        <v>44688</v>
      </c>
      <c r="B18" s="36">
        <f>SUMIFS(СВЦЭМ!$C$39:$C$782,СВЦЭМ!$A$39:$A$782,$A18,СВЦЭМ!$B$39:$B$782,B$11)+'СЕТ СН'!$F$9+СВЦЭМ!$D$10+'СЕТ СН'!$F$5-'СЕТ СН'!$F$17</f>
        <v>2483.2210171500001</v>
      </c>
      <c r="C18" s="36">
        <f>SUMIFS(СВЦЭМ!$C$39:$C$782,СВЦЭМ!$A$39:$A$782,$A18,СВЦЭМ!$B$39:$B$782,C$11)+'СЕТ СН'!$F$9+СВЦЭМ!$D$10+'СЕТ СН'!$F$5-'СЕТ СН'!$F$17</f>
        <v>2558.3359560099998</v>
      </c>
      <c r="D18" s="36">
        <f>SUMIFS(СВЦЭМ!$C$39:$C$782,СВЦЭМ!$A$39:$A$782,$A18,СВЦЭМ!$B$39:$B$782,D$11)+'СЕТ СН'!$F$9+СВЦЭМ!$D$10+'СЕТ СН'!$F$5-'СЕТ СН'!$F$17</f>
        <v>2748.3785268399997</v>
      </c>
      <c r="E18" s="36">
        <f>SUMIFS(СВЦЭМ!$C$39:$C$782,СВЦЭМ!$A$39:$A$782,$A18,СВЦЭМ!$B$39:$B$782,E$11)+'СЕТ СН'!$F$9+СВЦЭМ!$D$10+'СЕТ СН'!$F$5-'СЕТ СН'!$F$17</f>
        <v>2787.1620939099998</v>
      </c>
      <c r="F18" s="36">
        <f>SUMIFS(СВЦЭМ!$C$39:$C$782,СВЦЭМ!$A$39:$A$782,$A18,СВЦЭМ!$B$39:$B$782,F$11)+'СЕТ СН'!$F$9+СВЦЭМ!$D$10+'СЕТ СН'!$F$5-'СЕТ СН'!$F$17</f>
        <v>2789.3038845999999</v>
      </c>
      <c r="G18" s="36">
        <f>SUMIFS(СВЦЭМ!$C$39:$C$782,СВЦЭМ!$A$39:$A$782,$A18,СВЦЭМ!$B$39:$B$782,G$11)+'СЕТ СН'!$F$9+СВЦЭМ!$D$10+'СЕТ СН'!$F$5-'СЕТ СН'!$F$17</f>
        <v>2793.1094804899999</v>
      </c>
      <c r="H18" s="36">
        <f>SUMIFS(СВЦЭМ!$C$39:$C$782,СВЦЭМ!$A$39:$A$782,$A18,СВЦЭМ!$B$39:$B$782,H$11)+'СЕТ СН'!$F$9+СВЦЭМ!$D$10+'СЕТ СН'!$F$5-'СЕТ СН'!$F$17</f>
        <v>2768.74748494</v>
      </c>
      <c r="I18" s="36">
        <f>SUMIFS(СВЦЭМ!$C$39:$C$782,СВЦЭМ!$A$39:$A$782,$A18,СВЦЭМ!$B$39:$B$782,I$11)+'СЕТ СН'!$F$9+СВЦЭМ!$D$10+'СЕТ СН'!$F$5-'СЕТ СН'!$F$17</f>
        <v>2679.3530830299997</v>
      </c>
      <c r="J18" s="36">
        <f>SUMIFS(СВЦЭМ!$C$39:$C$782,СВЦЭМ!$A$39:$A$782,$A18,СВЦЭМ!$B$39:$B$782,J$11)+'СЕТ СН'!$F$9+СВЦЭМ!$D$10+'СЕТ СН'!$F$5-'СЕТ СН'!$F$17</f>
        <v>2549.5077236899997</v>
      </c>
      <c r="K18" s="36">
        <f>SUMIFS(СВЦЭМ!$C$39:$C$782,СВЦЭМ!$A$39:$A$782,$A18,СВЦЭМ!$B$39:$B$782,K$11)+'СЕТ СН'!$F$9+СВЦЭМ!$D$10+'СЕТ СН'!$F$5-'СЕТ СН'!$F$17</f>
        <v>2540.0732243699999</v>
      </c>
      <c r="L18" s="36">
        <f>SUMIFS(СВЦЭМ!$C$39:$C$782,СВЦЭМ!$A$39:$A$782,$A18,СВЦЭМ!$B$39:$B$782,L$11)+'СЕТ СН'!$F$9+СВЦЭМ!$D$10+'СЕТ СН'!$F$5-'СЕТ СН'!$F$17</f>
        <v>2534.9291438499999</v>
      </c>
      <c r="M18" s="36">
        <f>SUMIFS(СВЦЭМ!$C$39:$C$782,СВЦЭМ!$A$39:$A$782,$A18,СВЦЭМ!$B$39:$B$782,M$11)+'СЕТ СН'!$F$9+СВЦЭМ!$D$10+'СЕТ СН'!$F$5-'СЕТ СН'!$F$17</f>
        <v>2634.76150667</v>
      </c>
      <c r="N18" s="36">
        <f>SUMIFS(СВЦЭМ!$C$39:$C$782,СВЦЭМ!$A$39:$A$782,$A18,СВЦЭМ!$B$39:$B$782,N$11)+'СЕТ СН'!$F$9+СВЦЭМ!$D$10+'СЕТ СН'!$F$5-'СЕТ СН'!$F$17</f>
        <v>2674.7070306199998</v>
      </c>
      <c r="O18" s="36">
        <f>SUMIFS(СВЦЭМ!$C$39:$C$782,СВЦЭМ!$A$39:$A$782,$A18,СВЦЭМ!$B$39:$B$782,O$11)+'СЕТ СН'!$F$9+СВЦЭМ!$D$10+'СЕТ СН'!$F$5-'СЕТ СН'!$F$17</f>
        <v>2695.8572359</v>
      </c>
      <c r="P18" s="36">
        <f>SUMIFS(СВЦЭМ!$C$39:$C$782,СВЦЭМ!$A$39:$A$782,$A18,СВЦЭМ!$B$39:$B$782,P$11)+'СЕТ СН'!$F$9+СВЦЭМ!$D$10+'СЕТ СН'!$F$5-'СЕТ СН'!$F$17</f>
        <v>2713.47025867</v>
      </c>
      <c r="Q18" s="36">
        <f>SUMIFS(СВЦЭМ!$C$39:$C$782,СВЦЭМ!$A$39:$A$782,$A18,СВЦЭМ!$B$39:$B$782,Q$11)+'СЕТ СН'!$F$9+СВЦЭМ!$D$10+'СЕТ СН'!$F$5-'СЕТ СН'!$F$17</f>
        <v>2715.8382291200001</v>
      </c>
      <c r="R18" s="36">
        <f>SUMIFS(СВЦЭМ!$C$39:$C$782,СВЦЭМ!$A$39:$A$782,$A18,СВЦЭМ!$B$39:$B$782,R$11)+'СЕТ СН'!$F$9+СВЦЭМ!$D$10+'СЕТ СН'!$F$5-'СЕТ СН'!$F$17</f>
        <v>2709.3051389000002</v>
      </c>
      <c r="S18" s="36">
        <f>SUMIFS(СВЦЭМ!$C$39:$C$782,СВЦЭМ!$A$39:$A$782,$A18,СВЦЭМ!$B$39:$B$782,S$11)+'СЕТ СН'!$F$9+СВЦЭМ!$D$10+'СЕТ СН'!$F$5-'СЕТ СН'!$F$17</f>
        <v>2663.97946972</v>
      </c>
      <c r="T18" s="36">
        <f>SUMIFS(СВЦЭМ!$C$39:$C$782,СВЦЭМ!$A$39:$A$782,$A18,СВЦЭМ!$B$39:$B$782,T$11)+'СЕТ СН'!$F$9+СВЦЭМ!$D$10+'СЕТ СН'!$F$5-'СЕТ СН'!$F$17</f>
        <v>2552.8478267700002</v>
      </c>
      <c r="U18" s="36">
        <f>SUMIFS(СВЦЭМ!$C$39:$C$782,СВЦЭМ!$A$39:$A$782,$A18,СВЦЭМ!$B$39:$B$782,U$11)+'СЕТ СН'!$F$9+СВЦЭМ!$D$10+'СЕТ СН'!$F$5-'СЕТ СН'!$F$17</f>
        <v>2420.87384965</v>
      </c>
      <c r="V18" s="36">
        <f>SUMIFS(СВЦЭМ!$C$39:$C$782,СВЦЭМ!$A$39:$A$782,$A18,СВЦЭМ!$B$39:$B$782,V$11)+'СЕТ СН'!$F$9+СВЦЭМ!$D$10+'СЕТ СН'!$F$5-'СЕТ СН'!$F$17</f>
        <v>2334.04002954</v>
      </c>
      <c r="W18" s="36">
        <f>SUMIFS(СВЦЭМ!$C$39:$C$782,СВЦЭМ!$A$39:$A$782,$A18,СВЦЭМ!$B$39:$B$782,W$11)+'СЕТ СН'!$F$9+СВЦЭМ!$D$10+'СЕТ СН'!$F$5-'СЕТ СН'!$F$17</f>
        <v>2352.5146180000002</v>
      </c>
      <c r="X18" s="36">
        <f>SUMIFS(СВЦЭМ!$C$39:$C$782,СВЦЭМ!$A$39:$A$782,$A18,СВЦЭМ!$B$39:$B$782,X$11)+'СЕТ СН'!$F$9+СВЦЭМ!$D$10+'СЕТ СН'!$F$5-'СЕТ СН'!$F$17</f>
        <v>2364.18949045</v>
      </c>
      <c r="Y18" s="36">
        <f>SUMIFS(СВЦЭМ!$C$39:$C$782,СВЦЭМ!$A$39:$A$782,$A18,СВЦЭМ!$B$39:$B$782,Y$11)+'СЕТ СН'!$F$9+СВЦЭМ!$D$10+'СЕТ СН'!$F$5-'СЕТ СН'!$F$17</f>
        <v>2382.3870709600001</v>
      </c>
    </row>
    <row r="19" spans="1:25" ht="15.75" x14ac:dyDescent="0.2">
      <c r="A19" s="35">
        <f t="shared" si="0"/>
        <v>44689</v>
      </c>
      <c r="B19" s="36">
        <f>SUMIFS(СВЦЭМ!$C$39:$C$782,СВЦЭМ!$A$39:$A$782,$A19,СВЦЭМ!$B$39:$B$782,B$11)+'СЕТ СН'!$F$9+СВЦЭМ!$D$10+'СЕТ СН'!$F$5-'СЕТ СН'!$F$17</f>
        <v>2461.0304596400001</v>
      </c>
      <c r="C19" s="36">
        <f>SUMIFS(СВЦЭМ!$C$39:$C$782,СВЦЭМ!$A$39:$A$782,$A19,СВЦЭМ!$B$39:$B$782,C$11)+'СЕТ СН'!$F$9+СВЦЭМ!$D$10+'СЕТ СН'!$F$5-'СЕТ СН'!$F$17</f>
        <v>2579.0696329000002</v>
      </c>
      <c r="D19" s="36">
        <f>SUMIFS(СВЦЭМ!$C$39:$C$782,СВЦЭМ!$A$39:$A$782,$A19,СВЦЭМ!$B$39:$B$782,D$11)+'СЕТ СН'!$F$9+СВЦЭМ!$D$10+'СЕТ СН'!$F$5-'СЕТ СН'!$F$17</f>
        <v>2726.7048082800002</v>
      </c>
      <c r="E19" s="36">
        <f>SUMIFS(СВЦЭМ!$C$39:$C$782,СВЦЭМ!$A$39:$A$782,$A19,СВЦЭМ!$B$39:$B$782,E$11)+'СЕТ СН'!$F$9+СВЦЭМ!$D$10+'СЕТ СН'!$F$5-'СЕТ СН'!$F$17</f>
        <v>2797.8294711999997</v>
      </c>
      <c r="F19" s="36">
        <f>SUMIFS(СВЦЭМ!$C$39:$C$782,СВЦЭМ!$A$39:$A$782,$A19,СВЦЭМ!$B$39:$B$782,F$11)+'СЕТ СН'!$F$9+СВЦЭМ!$D$10+'СЕТ СН'!$F$5-'СЕТ СН'!$F$17</f>
        <v>2811.1090572000003</v>
      </c>
      <c r="G19" s="36">
        <f>SUMIFS(СВЦЭМ!$C$39:$C$782,СВЦЭМ!$A$39:$A$782,$A19,СВЦЭМ!$B$39:$B$782,G$11)+'СЕТ СН'!$F$9+СВЦЭМ!$D$10+'СЕТ СН'!$F$5-'СЕТ СН'!$F$17</f>
        <v>2809.1072289799999</v>
      </c>
      <c r="H19" s="36">
        <f>SUMIFS(СВЦЭМ!$C$39:$C$782,СВЦЭМ!$A$39:$A$782,$A19,СВЦЭМ!$B$39:$B$782,H$11)+'СЕТ СН'!$F$9+СВЦЭМ!$D$10+'СЕТ СН'!$F$5-'СЕТ СН'!$F$17</f>
        <v>2790.73958846</v>
      </c>
      <c r="I19" s="36">
        <f>SUMIFS(СВЦЭМ!$C$39:$C$782,СВЦЭМ!$A$39:$A$782,$A19,СВЦЭМ!$B$39:$B$782,I$11)+'СЕТ СН'!$F$9+СВЦЭМ!$D$10+'СЕТ СН'!$F$5-'СЕТ СН'!$F$17</f>
        <v>2721.5953785800002</v>
      </c>
      <c r="J19" s="36">
        <f>SUMIFS(СВЦЭМ!$C$39:$C$782,СВЦЭМ!$A$39:$A$782,$A19,СВЦЭМ!$B$39:$B$782,J$11)+'СЕТ СН'!$F$9+СВЦЭМ!$D$10+'СЕТ СН'!$F$5-'СЕТ СН'!$F$17</f>
        <v>2554.2812893299997</v>
      </c>
      <c r="K19" s="36">
        <f>SUMIFS(СВЦЭМ!$C$39:$C$782,СВЦЭМ!$A$39:$A$782,$A19,СВЦЭМ!$B$39:$B$782,K$11)+'СЕТ СН'!$F$9+СВЦЭМ!$D$10+'СЕТ СН'!$F$5-'СЕТ СН'!$F$17</f>
        <v>2517.6560483699996</v>
      </c>
      <c r="L19" s="36">
        <f>SUMIFS(СВЦЭМ!$C$39:$C$782,СВЦЭМ!$A$39:$A$782,$A19,СВЦЭМ!$B$39:$B$782,L$11)+'СЕТ СН'!$F$9+СВЦЭМ!$D$10+'СЕТ СН'!$F$5-'СЕТ СН'!$F$17</f>
        <v>2511.3554636500003</v>
      </c>
      <c r="M19" s="36">
        <f>SUMIFS(СВЦЭМ!$C$39:$C$782,СВЦЭМ!$A$39:$A$782,$A19,СВЦЭМ!$B$39:$B$782,M$11)+'СЕТ СН'!$F$9+СВЦЭМ!$D$10+'СЕТ СН'!$F$5-'СЕТ СН'!$F$17</f>
        <v>2603.9679073400002</v>
      </c>
      <c r="N19" s="36">
        <f>SUMIFS(СВЦЭМ!$C$39:$C$782,СВЦЭМ!$A$39:$A$782,$A19,СВЦЭМ!$B$39:$B$782,N$11)+'СЕТ СН'!$F$9+СВЦЭМ!$D$10+'СЕТ СН'!$F$5-'СЕТ СН'!$F$17</f>
        <v>2656.11611365</v>
      </c>
      <c r="O19" s="36">
        <f>SUMIFS(СВЦЭМ!$C$39:$C$782,СВЦЭМ!$A$39:$A$782,$A19,СВЦЭМ!$B$39:$B$782,O$11)+'СЕТ СН'!$F$9+СВЦЭМ!$D$10+'СЕТ СН'!$F$5-'СЕТ СН'!$F$17</f>
        <v>2684.91780913</v>
      </c>
      <c r="P19" s="36">
        <f>SUMIFS(СВЦЭМ!$C$39:$C$782,СВЦЭМ!$A$39:$A$782,$A19,СВЦЭМ!$B$39:$B$782,P$11)+'СЕТ СН'!$F$9+СВЦЭМ!$D$10+'СЕТ СН'!$F$5-'СЕТ СН'!$F$17</f>
        <v>2705.8407855699998</v>
      </c>
      <c r="Q19" s="36">
        <f>SUMIFS(СВЦЭМ!$C$39:$C$782,СВЦЭМ!$A$39:$A$782,$A19,СВЦЭМ!$B$39:$B$782,Q$11)+'СЕТ СН'!$F$9+СВЦЭМ!$D$10+'СЕТ СН'!$F$5-'СЕТ СН'!$F$17</f>
        <v>2718.6541595999997</v>
      </c>
      <c r="R19" s="36">
        <f>SUMIFS(СВЦЭМ!$C$39:$C$782,СВЦЭМ!$A$39:$A$782,$A19,СВЦЭМ!$B$39:$B$782,R$11)+'СЕТ СН'!$F$9+СВЦЭМ!$D$10+'СЕТ СН'!$F$5-'СЕТ СН'!$F$17</f>
        <v>2718.2461541900002</v>
      </c>
      <c r="S19" s="36">
        <f>SUMIFS(СВЦЭМ!$C$39:$C$782,СВЦЭМ!$A$39:$A$782,$A19,СВЦЭМ!$B$39:$B$782,S$11)+'СЕТ СН'!$F$9+СВЦЭМ!$D$10+'СЕТ СН'!$F$5-'СЕТ СН'!$F$17</f>
        <v>2674.1031526500001</v>
      </c>
      <c r="T19" s="36">
        <f>SUMIFS(СВЦЭМ!$C$39:$C$782,СВЦЭМ!$A$39:$A$782,$A19,СВЦЭМ!$B$39:$B$782,T$11)+'СЕТ СН'!$F$9+СВЦЭМ!$D$10+'СЕТ СН'!$F$5-'СЕТ СН'!$F$17</f>
        <v>2538.42075492</v>
      </c>
      <c r="U19" s="36">
        <f>SUMIFS(СВЦЭМ!$C$39:$C$782,СВЦЭМ!$A$39:$A$782,$A19,СВЦЭМ!$B$39:$B$782,U$11)+'СЕТ СН'!$F$9+СВЦЭМ!$D$10+'СЕТ СН'!$F$5-'СЕТ СН'!$F$17</f>
        <v>2400.25909357</v>
      </c>
      <c r="V19" s="36">
        <f>SUMIFS(СВЦЭМ!$C$39:$C$782,СВЦЭМ!$A$39:$A$782,$A19,СВЦЭМ!$B$39:$B$782,V$11)+'СЕТ СН'!$F$9+СВЦЭМ!$D$10+'СЕТ СН'!$F$5-'СЕТ СН'!$F$17</f>
        <v>2315.1367434499998</v>
      </c>
      <c r="W19" s="36">
        <f>SUMIFS(СВЦЭМ!$C$39:$C$782,СВЦЭМ!$A$39:$A$782,$A19,СВЦЭМ!$B$39:$B$782,W$11)+'СЕТ СН'!$F$9+СВЦЭМ!$D$10+'СЕТ СН'!$F$5-'СЕТ СН'!$F$17</f>
        <v>2329.1311302600002</v>
      </c>
      <c r="X19" s="36">
        <f>SUMIFS(СВЦЭМ!$C$39:$C$782,СВЦЭМ!$A$39:$A$782,$A19,СВЦЭМ!$B$39:$B$782,X$11)+'СЕТ СН'!$F$9+СВЦЭМ!$D$10+'СЕТ СН'!$F$5-'СЕТ СН'!$F$17</f>
        <v>2331.4243974300002</v>
      </c>
      <c r="Y19" s="36">
        <f>SUMIFS(СВЦЭМ!$C$39:$C$782,СВЦЭМ!$A$39:$A$782,$A19,СВЦЭМ!$B$39:$B$782,Y$11)+'СЕТ СН'!$F$9+СВЦЭМ!$D$10+'СЕТ СН'!$F$5-'СЕТ СН'!$F$17</f>
        <v>2382.6369904200001</v>
      </c>
    </row>
    <row r="20" spans="1:25" ht="15.75" x14ac:dyDescent="0.2">
      <c r="A20" s="35">
        <f t="shared" si="0"/>
        <v>44690</v>
      </c>
      <c r="B20" s="36">
        <f>SUMIFS(СВЦЭМ!$C$39:$C$782,СВЦЭМ!$A$39:$A$782,$A20,СВЦЭМ!$B$39:$B$782,B$11)+'СЕТ СН'!$F$9+СВЦЭМ!$D$10+'СЕТ СН'!$F$5-'СЕТ СН'!$F$17</f>
        <v>2488.4274173900003</v>
      </c>
      <c r="C20" s="36">
        <f>SUMIFS(СВЦЭМ!$C$39:$C$782,СВЦЭМ!$A$39:$A$782,$A20,СВЦЭМ!$B$39:$B$782,C$11)+'СЕТ СН'!$F$9+СВЦЭМ!$D$10+'СЕТ СН'!$F$5-'СЕТ СН'!$F$17</f>
        <v>2602.1060008300001</v>
      </c>
      <c r="D20" s="36">
        <f>SUMIFS(СВЦЭМ!$C$39:$C$782,СВЦЭМ!$A$39:$A$782,$A20,СВЦЭМ!$B$39:$B$782,D$11)+'СЕТ СН'!$F$9+СВЦЭМ!$D$10+'СЕТ СН'!$F$5-'СЕТ СН'!$F$17</f>
        <v>2751.2578928900002</v>
      </c>
      <c r="E20" s="36">
        <f>SUMIFS(СВЦЭМ!$C$39:$C$782,СВЦЭМ!$A$39:$A$782,$A20,СВЦЭМ!$B$39:$B$782,E$11)+'СЕТ СН'!$F$9+СВЦЭМ!$D$10+'СЕТ СН'!$F$5-'СЕТ СН'!$F$17</f>
        <v>2825.4162975299996</v>
      </c>
      <c r="F20" s="36">
        <f>SUMIFS(СВЦЭМ!$C$39:$C$782,СВЦЭМ!$A$39:$A$782,$A20,СВЦЭМ!$B$39:$B$782,F$11)+'СЕТ СН'!$F$9+СВЦЭМ!$D$10+'СЕТ СН'!$F$5-'СЕТ СН'!$F$17</f>
        <v>2851.7413588499999</v>
      </c>
      <c r="G20" s="36">
        <f>SUMIFS(СВЦЭМ!$C$39:$C$782,СВЦЭМ!$A$39:$A$782,$A20,СВЦЭМ!$B$39:$B$782,G$11)+'СЕТ СН'!$F$9+СВЦЭМ!$D$10+'СЕТ СН'!$F$5-'СЕТ СН'!$F$17</f>
        <v>2839.4586609799999</v>
      </c>
      <c r="H20" s="36">
        <f>SUMIFS(СВЦЭМ!$C$39:$C$782,СВЦЭМ!$A$39:$A$782,$A20,СВЦЭМ!$B$39:$B$782,H$11)+'СЕТ СН'!$F$9+СВЦЭМ!$D$10+'СЕТ СН'!$F$5-'СЕТ СН'!$F$17</f>
        <v>2820.4923447599999</v>
      </c>
      <c r="I20" s="36">
        <f>SUMIFS(СВЦЭМ!$C$39:$C$782,СВЦЭМ!$A$39:$A$782,$A20,СВЦЭМ!$B$39:$B$782,I$11)+'СЕТ СН'!$F$9+СВЦЭМ!$D$10+'СЕТ СН'!$F$5-'СЕТ СН'!$F$17</f>
        <v>2768.0758299199997</v>
      </c>
      <c r="J20" s="36">
        <f>SUMIFS(СВЦЭМ!$C$39:$C$782,СВЦЭМ!$A$39:$A$782,$A20,СВЦЭМ!$B$39:$B$782,J$11)+'СЕТ СН'!$F$9+СВЦЭМ!$D$10+'СЕТ СН'!$F$5-'СЕТ СН'!$F$17</f>
        <v>2591.0999058799998</v>
      </c>
      <c r="K20" s="36">
        <f>SUMIFS(СВЦЭМ!$C$39:$C$782,СВЦЭМ!$A$39:$A$782,$A20,СВЦЭМ!$B$39:$B$782,K$11)+'СЕТ СН'!$F$9+СВЦЭМ!$D$10+'СЕТ СН'!$F$5-'СЕТ СН'!$F$17</f>
        <v>2558.0873910800001</v>
      </c>
      <c r="L20" s="36">
        <f>SUMIFS(СВЦЭМ!$C$39:$C$782,СВЦЭМ!$A$39:$A$782,$A20,СВЦЭМ!$B$39:$B$782,L$11)+'СЕТ СН'!$F$9+СВЦЭМ!$D$10+'СЕТ СН'!$F$5-'СЕТ СН'!$F$17</f>
        <v>2530.54234576</v>
      </c>
      <c r="M20" s="36">
        <f>SUMIFS(СВЦЭМ!$C$39:$C$782,СВЦЭМ!$A$39:$A$782,$A20,СВЦЭМ!$B$39:$B$782,M$11)+'СЕТ СН'!$F$9+СВЦЭМ!$D$10+'СЕТ СН'!$F$5-'СЕТ СН'!$F$17</f>
        <v>2615.5418468999997</v>
      </c>
      <c r="N20" s="36">
        <f>SUMIFS(СВЦЭМ!$C$39:$C$782,СВЦЭМ!$A$39:$A$782,$A20,СВЦЭМ!$B$39:$B$782,N$11)+'СЕТ СН'!$F$9+СВЦЭМ!$D$10+'СЕТ СН'!$F$5-'СЕТ СН'!$F$17</f>
        <v>2658.5360177299999</v>
      </c>
      <c r="O20" s="36">
        <f>SUMIFS(СВЦЭМ!$C$39:$C$782,СВЦЭМ!$A$39:$A$782,$A20,СВЦЭМ!$B$39:$B$782,O$11)+'СЕТ СН'!$F$9+СВЦЭМ!$D$10+'СЕТ СН'!$F$5-'СЕТ СН'!$F$17</f>
        <v>2673.9500348199999</v>
      </c>
      <c r="P20" s="36">
        <f>SUMIFS(СВЦЭМ!$C$39:$C$782,СВЦЭМ!$A$39:$A$782,$A20,СВЦЭМ!$B$39:$B$782,P$11)+'СЕТ СН'!$F$9+СВЦЭМ!$D$10+'СЕТ СН'!$F$5-'СЕТ СН'!$F$17</f>
        <v>2689.7086586400001</v>
      </c>
      <c r="Q20" s="36">
        <f>SUMIFS(СВЦЭМ!$C$39:$C$782,СВЦЭМ!$A$39:$A$782,$A20,СВЦЭМ!$B$39:$B$782,Q$11)+'СЕТ СН'!$F$9+СВЦЭМ!$D$10+'СЕТ СН'!$F$5-'СЕТ СН'!$F$17</f>
        <v>2702.4997862999999</v>
      </c>
      <c r="R20" s="36">
        <f>SUMIFS(СВЦЭМ!$C$39:$C$782,СВЦЭМ!$A$39:$A$782,$A20,СВЦЭМ!$B$39:$B$782,R$11)+'СЕТ СН'!$F$9+СВЦЭМ!$D$10+'СЕТ СН'!$F$5-'СЕТ СН'!$F$17</f>
        <v>2711.5755617699997</v>
      </c>
      <c r="S20" s="36">
        <f>SUMIFS(СВЦЭМ!$C$39:$C$782,СВЦЭМ!$A$39:$A$782,$A20,СВЦЭМ!$B$39:$B$782,S$11)+'СЕТ СН'!$F$9+СВЦЭМ!$D$10+'СЕТ СН'!$F$5-'СЕТ СН'!$F$17</f>
        <v>2676.1467298999996</v>
      </c>
      <c r="T20" s="36">
        <f>SUMIFS(СВЦЭМ!$C$39:$C$782,СВЦЭМ!$A$39:$A$782,$A20,СВЦЭМ!$B$39:$B$782,T$11)+'СЕТ СН'!$F$9+СВЦЭМ!$D$10+'СЕТ СН'!$F$5-'СЕТ СН'!$F$17</f>
        <v>2554.6225658200001</v>
      </c>
      <c r="U20" s="36">
        <f>SUMIFS(СВЦЭМ!$C$39:$C$782,СВЦЭМ!$A$39:$A$782,$A20,СВЦЭМ!$B$39:$B$782,U$11)+'СЕТ СН'!$F$9+СВЦЭМ!$D$10+'СЕТ СН'!$F$5-'СЕТ СН'!$F$17</f>
        <v>2434.84108956</v>
      </c>
      <c r="V20" s="36">
        <f>SUMIFS(СВЦЭМ!$C$39:$C$782,СВЦЭМ!$A$39:$A$782,$A20,СВЦЭМ!$B$39:$B$782,V$11)+'СЕТ СН'!$F$9+СВЦЭМ!$D$10+'СЕТ СН'!$F$5-'СЕТ СН'!$F$17</f>
        <v>2301.8766874500002</v>
      </c>
      <c r="W20" s="36">
        <f>SUMIFS(СВЦЭМ!$C$39:$C$782,СВЦЭМ!$A$39:$A$782,$A20,СВЦЭМ!$B$39:$B$782,W$11)+'СЕТ СН'!$F$9+СВЦЭМ!$D$10+'СЕТ СН'!$F$5-'СЕТ СН'!$F$17</f>
        <v>2294.2985079099999</v>
      </c>
      <c r="X20" s="36">
        <f>SUMIFS(СВЦЭМ!$C$39:$C$782,СВЦЭМ!$A$39:$A$782,$A20,СВЦЭМ!$B$39:$B$782,X$11)+'СЕТ СН'!$F$9+СВЦЭМ!$D$10+'СЕТ СН'!$F$5-'СЕТ СН'!$F$17</f>
        <v>2353.0104747099999</v>
      </c>
      <c r="Y20" s="36">
        <f>SUMIFS(СВЦЭМ!$C$39:$C$782,СВЦЭМ!$A$39:$A$782,$A20,СВЦЭМ!$B$39:$B$782,Y$11)+'СЕТ СН'!$F$9+СВЦЭМ!$D$10+'СЕТ СН'!$F$5-'СЕТ СН'!$F$17</f>
        <v>2382.6307446400001</v>
      </c>
    </row>
    <row r="21" spans="1:25" ht="15.75" x14ac:dyDescent="0.2">
      <c r="A21" s="35">
        <f t="shared" si="0"/>
        <v>44691</v>
      </c>
      <c r="B21" s="36">
        <f>SUMIFS(СВЦЭМ!$C$39:$C$782,СВЦЭМ!$A$39:$A$782,$A21,СВЦЭМ!$B$39:$B$782,B$11)+'СЕТ СН'!$F$9+СВЦЭМ!$D$10+'СЕТ СН'!$F$5-'СЕТ СН'!$F$17</f>
        <v>2468.79692514</v>
      </c>
      <c r="C21" s="36">
        <f>SUMIFS(СВЦЭМ!$C$39:$C$782,СВЦЭМ!$A$39:$A$782,$A21,СВЦЭМ!$B$39:$B$782,C$11)+'СЕТ СН'!$F$9+СВЦЭМ!$D$10+'СЕТ СН'!$F$5-'СЕТ СН'!$F$17</f>
        <v>2588.3571752999997</v>
      </c>
      <c r="D21" s="36">
        <f>SUMIFS(СВЦЭМ!$C$39:$C$782,СВЦЭМ!$A$39:$A$782,$A21,СВЦЭМ!$B$39:$B$782,D$11)+'СЕТ СН'!$F$9+СВЦЭМ!$D$10+'СЕТ СН'!$F$5-'СЕТ СН'!$F$17</f>
        <v>2717.8558619599999</v>
      </c>
      <c r="E21" s="36">
        <f>SUMIFS(СВЦЭМ!$C$39:$C$782,СВЦЭМ!$A$39:$A$782,$A21,СВЦЭМ!$B$39:$B$782,E$11)+'СЕТ СН'!$F$9+СВЦЭМ!$D$10+'СЕТ СН'!$F$5-'СЕТ СН'!$F$17</f>
        <v>2786.4708176499998</v>
      </c>
      <c r="F21" s="36">
        <f>SUMIFS(СВЦЭМ!$C$39:$C$782,СВЦЭМ!$A$39:$A$782,$A21,СВЦЭМ!$B$39:$B$782,F$11)+'СЕТ СН'!$F$9+СВЦЭМ!$D$10+'СЕТ СН'!$F$5-'СЕТ СН'!$F$17</f>
        <v>2800.6863719200001</v>
      </c>
      <c r="G21" s="36">
        <f>SUMIFS(СВЦЭМ!$C$39:$C$782,СВЦЭМ!$A$39:$A$782,$A21,СВЦЭМ!$B$39:$B$782,G$11)+'СЕТ СН'!$F$9+СВЦЭМ!$D$10+'СЕТ СН'!$F$5-'СЕТ СН'!$F$17</f>
        <v>2836.5604487800001</v>
      </c>
      <c r="H21" s="36">
        <f>SUMIFS(СВЦЭМ!$C$39:$C$782,СВЦЭМ!$A$39:$A$782,$A21,СВЦЭМ!$B$39:$B$782,H$11)+'СЕТ СН'!$F$9+СВЦЭМ!$D$10+'СЕТ СН'!$F$5-'СЕТ СН'!$F$17</f>
        <v>2814.43313472</v>
      </c>
      <c r="I21" s="36">
        <f>SUMIFS(СВЦЭМ!$C$39:$C$782,СВЦЭМ!$A$39:$A$782,$A21,СВЦЭМ!$B$39:$B$782,I$11)+'СЕТ СН'!$F$9+СВЦЭМ!$D$10+'СЕТ СН'!$F$5-'СЕТ СН'!$F$17</f>
        <v>2753.7107173699997</v>
      </c>
      <c r="J21" s="36">
        <f>SUMIFS(СВЦЭМ!$C$39:$C$782,СВЦЭМ!$A$39:$A$782,$A21,СВЦЭМ!$B$39:$B$782,J$11)+'СЕТ СН'!$F$9+СВЦЭМ!$D$10+'СЕТ СН'!$F$5-'СЕТ СН'!$F$17</f>
        <v>2577.2180799500002</v>
      </c>
      <c r="K21" s="36">
        <f>SUMIFS(СВЦЭМ!$C$39:$C$782,СВЦЭМ!$A$39:$A$782,$A21,СВЦЭМ!$B$39:$B$782,K$11)+'СЕТ СН'!$F$9+СВЦЭМ!$D$10+'СЕТ СН'!$F$5-'СЕТ СН'!$F$17</f>
        <v>2533.9026847599998</v>
      </c>
      <c r="L21" s="36">
        <f>SUMIFS(СВЦЭМ!$C$39:$C$782,СВЦЭМ!$A$39:$A$782,$A21,СВЦЭМ!$B$39:$B$782,L$11)+'СЕТ СН'!$F$9+СВЦЭМ!$D$10+'СЕТ СН'!$F$5-'СЕТ СН'!$F$17</f>
        <v>2519.2841654100002</v>
      </c>
      <c r="M21" s="36">
        <f>SUMIFS(СВЦЭМ!$C$39:$C$782,СВЦЭМ!$A$39:$A$782,$A21,СВЦЭМ!$B$39:$B$782,M$11)+'СЕТ СН'!$F$9+СВЦЭМ!$D$10+'СЕТ СН'!$F$5-'СЕТ СН'!$F$17</f>
        <v>2617.8393219299996</v>
      </c>
      <c r="N21" s="36">
        <f>SUMIFS(СВЦЭМ!$C$39:$C$782,СВЦЭМ!$A$39:$A$782,$A21,СВЦЭМ!$B$39:$B$782,N$11)+'СЕТ СН'!$F$9+СВЦЭМ!$D$10+'СЕТ СН'!$F$5-'СЕТ СН'!$F$17</f>
        <v>2675.8158007299999</v>
      </c>
      <c r="O21" s="36">
        <f>SUMIFS(СВЦЭМ!$C$39:$C$782,СВЦЭМ!$A$39:$A$782,$A21,СВЦЭМ!$B$39:$B$782,O$11)+'СЕТ СН'!$F$9+СВЦЭМ!$D$10+'СЕТ СН'!$F$5-'СЕТ СН'!$F$17</f>
        <v>2696.89814974</v>
      </c>
      <c r="P21" s="36">
        <f>SUMIFS(СВЦЭМ!$C$39:$C$782,СВЦЭМ!$A$39:$A$782,$A21,СВЦЭМ!$B$39:$B$782,P$11)+'СЕТ СН'!$F$9+СВЦЭМ!$D$10+'СЕТ СН'!$F$5-'СЕТ СН'!$F$17</f>
        <v>2650.1968960100003</v>
      </c>
      <c r="Q21" s="36">
        <f>SUMIFS(СВЦЭМ!$C$39:$C$782,СВЦЭМ!$A$39:$A$782,$A21,СВЦЭМ!$B$39:$B$782,Q$11)+'СЕТ СН'!$F$9+СВЦЭМ!$D$10+'СЕТ СН'!$F$5-'СЕТ СН'!$F$17</f>
        <v>2708.94675667</v>
      </c>
      <c r="R21" s="36">
        <f>SUMIFS(СВЦЭМ!$C$39:$C$782,СВЦЭМ!$A$39:$A$782,$A21,СВЦЭМ!$B$39:$B$782,R$11)+'СЕТ СН'!$F$9+СВЦЭМ!$D$10+'СЕТ СН'!$F$5-'СЕТ СН'!$F$17</f>
        <v>2723.7308954099999</v>
      </c>
      <c r="S21" s="36">
        <f>SUMIFS(СВЦЭМ!$C$39:$C$782,СВЦЭМ!$A$39:$A$782,$A21,СВЦЭМ!$B$39:$B$782,S$11)+'СЕТ СН'!$F$9+СВЦЭМ!$D$10+'СЕТ СН'!$F$5-'СЕТ СН'!$F$17</f>
        <v>2695.9188812100001</v>
      </c>
      <c r="T21" s="36">
        <f>SUMIFS(СВЦЭМ!$C$39:$C$782,СВЦЭМ!$A$39:$A$782,$A21,СВЦЭМ!$B$39:$B$782,T$11)+'СЕТ СН'!$F$9+СВЦЭМ!$D$10+'СЕТ СН'!$F$5-'СЕТ СН'!$F$17</f>
        <v>2558.25341845</v>
      </c>
      <c r="U21" s="36">
        <f>SUMIFS(СВЦЭМ!$C$39:$C$782,СВЦЭМ!$A$39:$A$782,$A21,СВЦЭМ!$B$39:$B$782,U$11)+'СЕТ СН'!$F$9+СВЦЭМ!$D$10+'СЕТ СН'!$F$5-'СЕТ СН'!$F$17</f>
        <v>2415.6098074800002</v>
      </c>
      <c r="V21" s="36">
        <f>SUMIFS(СВЦЭМ!$C$39:$C$782,СВЦЭМ!$A$39:$A$782,$A21,СВЦЭМ!$B$39:$B$782,V$11)+'СЕТ СН'!$F$9+СВЦЭМ!$D$10+'СЕТ СН'!$F$5-'СЕТ СН'!$F$17</f>
        <v>2349.4695870800001</v>
      </c>
      <c r="W21" s="36">
        <f>SUMIFS(СВЦЭМ!$C$39:$C$782,СВЦЭМ!$A$39:$A$782,$A21,СВЦЭМ!$B$39:$B$782,W$11)+'СЕТ СН'!$F$9+СВЦЭМ!$D$10+'СЕТ СН'!$F$5-'СЕТ СН'!$F$17</f>
        <v>2353.4931413300001</v>
      </c>
      <c r="X21" s="36">
        <f>SUMIFS(СВЦЭМ!$C$39:$C$782,СВЦЭМ!$A$39:$A$782,$A21,СВЦЭМ!$B$39:$B$782,X$11)+'СЕТ СН'!$F$9+СВЦЭМ!$D$10+'СЕТ СН'!$F$5-'СЕТ СН'!$F$17</f>
        <v>2342.7585965200001</v>
      </c>
      <c r="Y21" s="36">
        <f>SUMIFS(СВЦЭМ!$C$39:$C$782,СВЦЭМ!$A$39:$A$782,$A21,СВЦЭМ!$B$39:$B$782,Y$11)+'СЕТ СН'!$F$9+СВЦЭМ!$D$10+'СЕТ СН'!$F$5-'СЕТ СН'!$F$17</f>
        <v>2421.5155953799999</v>
      </c>
    </row>
    <row r="22" spans="1:25" ht="15.75" x14ac:dyDescent="0.2">
      <c r="A22" s="35">
        <f t="shared" si="0"/>
        <v>44692</v>
      </c>
      <c r="B22" s="36">
        <f>SUMIFS(СВЦЭМ!$C$39:$C$782,СВЦЭМ!$A$39:$A$782,$A22,СВЦЭМ!$B$39:$B$782,B$11)+'СЕТ СН'!$F$9+СВЦЭМ!$D$10+'СЕТ СН'!$F$5-'СЕТ СН'!$F$17</f>
        <v>2506.9859387899996</v>
      </c>
      <c r="C22" s="36">
        <f>SUMIFS(СВЦЭМ!$C$39:$C$782,СВЦЭМ!$A$39:$A$782,$A22,СВЦЭМ!$B$39:$B$782,C$11)+'СЕТ СН'!$F$9+СВЦЭМ!$D$10+'СЕТ СН'!$F$5-'СЕТ СН'!$F$17</f>
        <v>2594.3698050000003</v>
      </c>
      <c r="D22" s="36">
        <f>SUMIFS(СВЦЭМ!$C$39:$C$782,СВЦЭМ!$A$39:$A$782,$A22,СВЦЭМ!$B$39:$B$782,D$11)+'СЕТ СН'!$F$9+СВЦЭМ!$D$10+'СЕТ СН'!$F$5-'СЕТ СН'!$F$17</f>
        <v>2755.4955817800001</v>
      </c>
      <c r="E22" s="36">
        <f>SUMIFS(СВЦЭМ!$C$39:$C$782,СВЦЭМ!$A$39:$A$782,$A22,СВЦЭМ!$B$39:$B$782,E$11)+'СЕТ СН'!$F$9+СВЦЭМ!$D$10+'СЕТ СН'!$F$5-'СЕТ СН'!$F$17</f>
        <v>2836.8276320499999</v>
      </c>
      <c r="F22" s="36">
        <f>SUMIFS(СВЦЭМ!$C$39:$C$782,СВЦЭМ!$A$39:$A$782,$A22,СВЦЭМ!$B$39:$B$782,F$11)+'СЕТ СН'!$F$9+СВЦЭМ!$D$10+'СЕТ СН'!$F$5-'СЕТ СН'!$F$17</f>
        <v>2830.13479495</v>
      </c>
      <c r="G22" s="36">
        <f>SUMIFS(СВЦЭМ!$C$39:$C$782,СВЦЭМ!$A$39:$A$782,$A22,СВЦЭМ!$B$39:$B$782,G$11)+'СЕТ СН'!$F$9+СВЦЭМ!$D$10+'СЕТ СН'!$F$5-'СЕТ СН'!$F$17</f>
        <v>2831.1799529800001</v>
      </c>
      <c r="H22" s="36">
        <f>SUMIFS(СВЦЭМ!$C$39:$C$782,СВЦЭМ!$A$39:$A$782,$A22,СВЦЭМ!$B$39:$B$782,H$11)+'СЕТ СН'!$F$9+СВЦЭМ!$D$10+'СЕТ СН'!$F$5-'СЕТ СН'!$F$17</f>
        <v>2786.8043319600001</v>
      </c>
      <c r="I22" s="36">
        <f>SUMIFS(СВЦЭМ!$C$39:$C$782,СВЦЭМ!$A$39:$A$782,$A22,СВЦЭМ!$B$39:$B$782,I$11)+'СЕТ СН'!$F$9+СВЦЭМ!$D$10+'СЕТ СН'!$F$5-'СЕТ СН'!$F$17</f>
        <v>2703.3392804799996</v>
      </c>
      <c r="J22" s="36">
        <f>SUMIFS(СВЦЭМ!$C$39:$C$782,СВЦЭМ!$A$39:$A$782,$A22,СВЦЭМ!$B$39:$B$782,J$11)+'СЕТ СН'!$F$9+СВЦЭМ!$D$10+'СЕТ СН'!$F$5-'СЕТ СН'!$F$17</f>
        <v>2533.0896988300001</v>
      </c>
      <c r="K22" s="36">
        <f>SUMIFS(СВЦЭМ!$C$39:$C$782,СВЦЭМ!$A$39:$A$782,$A22,СВЦЭМ!$B$39:$B$782,K$11)+'СЕТ СН'!$F$9+СВЦЭМ!$D$10+'СЕТ СН'!$F$5-'СЕТ СН'!$F$17</f>
        <v>2523.2846781799999</v>
      </c>
      <c r="L22" s="36">
        <f>SUMIFS(СВЦЭМ!$C$39:$C$782,СВЦЭМ!$A$39:$A$782,$A22,СВЦЭМ!$B$39:$B$782,L$11)+'СЕТ СН'!$F$9+СВЦЭМ!$D$10+'СЕТ СН'!$F$5-'СЕТ СН'!$F$17</f>
        <v>2513.4091303599998</v>
      </c>
      <c r="M22" s="36">
        <f>SUMIFS(СВЦЭМ!$C$39:$C$782,СВЦЭМ!$A$39:$A$782,$A22,СВЦЭМ!$B$39:$B$782,M$11)+'СЕТ СН'!$F$9+СВЦЭМ!$D$10+'СЕТ СН'!$F$5-'СЕТ СН'!$F$17</f>
        <v>2604.0539649800003</v>
      </c>
      <c r="N22" s="36">
        <f>SUMIFS(СВЦЭМ!$C$39:$C$782,СВЦЭМ!$A$39:$A$782,$A22,СВЦЭМ!$B$39:$B$782,N$11)+'СЕТ СН'!$F$9+СВЦЭМ!$D$10+'СЕТ СН'!$F$5-'СЕТ СН'!$F$17</f>
        <v>2651.0125395799996</v>
      </c>
      <c r="O22" s="36">
        <f>SUMIFS(СВЦЭМ!$C$39:$C$782,СВЦЭМ!$A$39:$A$782,$A22,СВЦЭМ!$B$39:$B$782,O$11)+'СЕТ СН'!$F$9+СВЦЭМ!$D$10+'СЕТ СН'!$F$5-'СЕТ СН'!$F$17</f>
        <v>2660.2953824699998</v>
      </c>
      <c r="P22" s="36">
        <f>SUMIFS(СВЦЭМ!$C$39:$C$782,СВЦЭМ!$A$39:$A$782,$A22,СВЦЭМ!$B$39:$B$782,P$11)+'СЕТ СН'!$F$9+СВЦЭМ!$D$10+'СЕТ СН'!$F$5-'СЕТ СН'!$F$17</f>
        <v>2671.2126269399996</v>
      </c>
      <c r="Q22" s="36">
        <f>SUMIFS(СВЦЭМ!$C$39:$C$782,СВЦЭМ!$A$39:$A$782,$A22,СВЦЭМ!$B$39:$B$782,Q$11)+'СЕТ СН'!$F$9+СВЦЭМ!$D$10+'СЕТ СН'!$F$5-'СЕТ СН'!$F$17</f>
        <v>2676.53687193</v>
      </c>
      <c r="R22" s="36">
        <f>SUMIFS(СВЦЭМ!$C$39:$C$782,СВЦЭМ!$A$39:$A$782,$A22,СВЦЭМ!$B$39:$B$782,R$11)+'СЕТ СН'!$F$9+СВЦЭМ!$D$10+'СЕТ СН'!$F$5-'СЕТ СН'!$F$17</f>
        <v>2698.4855020999998</v>
      </c>
      <c r="S22" s="36">
        <f>SUMIFS(СВЦЭМ!$C$39:$C$782,СВЦЭМ!$A$39:$A$782,$A22,СВЦЭМ!$B$39:$B$782,S$11)+'СЕТ СН'!$F$9+СВЦЭМ!$D$10+'СЕТ СН'!$F$5-'СЕТ СН'!$F$17</f>
        <v>2668.1388883600002</v>
      </c>
      <c r="T22" s="36">
        <f>SUMIFS(СВЦЭМ!$C$39:$C$782,СВЦЭМ!$A$39:$A$782,$A22,СВЦЭМ!$B$39:$B$782,T$11)+'СЕТ СН'!$F$9+СВЦЭМ!$D$10+'СЕТ СН'!$F$5-'СЕТ СН'!$F$17</f>
        <v>2543.4029422200001</v>
      </c>
      <c r="U22" s="36">
        <f>SUMIFS(СВЦЭМ!$C$39:$C$782,СВЦЭМ!$A$39:$A$782,$A22,СВЦЭМ!$B$39:$B$782,U$11)+'СЕТ СН'!$F$9+СВЦЭМ!$D$10+'СЕТ СН'!$F$5-'СЕТ СН'!$F$17</f>
        <v>2441.0194136999999</v>
      </c>
      <c r="V22" s="36">
        <f>SUMIFS(СВЦЭМ!$C$39:$C$782,СВЦЭМ!$A$39:$A$782,$A22,СВЦЭМ!$B$39:$B$782,V$11)+'СЕТ СН'!$F$9+СВЦЭМ!$D$10+'СЕТ СН'!$F$5-'СЕТ СН'!$F$17</f>
        <v>2353.4275643300002</v>
      </c>
      <c r="W22" s="36">
        <f>SUMIFS(СВЦЭМ!$C$39:$C$782,СВЦЭМ!$A$39:$A$782,$A22,СВЦЭМ!$B$39:$B$782,W$11)+'СЕТ СН'!$F$9+СВЦЭМ!$D$10+'СЕТ СН'!$F$5-'СЕТ СН'!$F$17</f>
        <v>2348.8081082100002</v>
      </c>
      <c r="X22" s="36">
        <f>SUMIFS(СВЦЭМ!$C$39:$C$782,СВЦЭМ!$A$39:$A$782,$A22,СВЦЭМ!$B$39:$B$782,X$11)+'СЕТ СН'!$F$9+СВЦЭМ!$D$10+'СЕТ СН'!$F$5-'СЕТ СН'!$F$17</f>
        <v>2366.6697920699999</v>
      </c>
      <c r="Y22" s="36">
        <f>SUMIFS(СВЦЭМ!$C$39:$C$782,СВЦЭМ!$A$39:$A$782,$A22,СВЦЭМ!$B$39:$B$782,Y$11)+'СЕТ СН'!$F$9+СВЦЭМ!$D$10+'СЕТ СН'!$F$5-'СЕТ СН'!$F$17</f>
        <v>2392.1006193799999</v>
      </c>
    </row>
    <row r="23" spans="1:25" ht="15.75" x14ac:dyDescent="0.2">
      <c r="A23" s="35">
        <f t="shared" si="0"/>
        <v>44693</v>
      </c>
      <c r="B23" s="36">
        <f>SUMIFS(СВЦЭМ!$C$39:$C$782,СВЦЭМ!$A$39:$A$782,$A23,СВЦЭМ!$B$39:$B$782,B$11)+'СЕТ СН'!$F$9+СВЦЭМ!$D$10+'СЕТ СН'!$F$5-'СЕТ СН'!$F$17</f>
        <v>2486.9463540699999</v>
      </c>
      <c r="C23" s="36">
        <f>SUMIFS(СВЦЭМ!$C$39:$C$782,СВЦЭМ!$A$39:$A$782,$A23,СВЦЭМ!$B$39:$B$782,C$11)+'СЕТ СН'!$F$9+СВЦЭМ!$D$10+'СЕТ СН'!$F$5-'СЕТ СН'!$F$17</f>
        <v>2569.69454718</v>
      </c>
      <c r="D23" s="36">
        <f>SUMIFS(СВЦЭМ!$C$39:$C$782,СВЦЭМ!$A$39:$A$782,$A23,СВЦЭМ!$B$39:$B$782,D$11)+'СЕТ СН'!$F$9+СВЦЭМ!$D$10+'СЕТ СН'!$F$5-'СЕТ СН'!$F$17</f>
        <v>2671.0743137499999</v>
      </c>
      <c r="E23" s="36">
        <f>SUMIFS(СВЦЭМ!$C$39:$C$782,СВЦЭМ!$A$39:$A$782,$A23,СВЦЭМ!$B$39:$B$782,E$11)+'СЕТ СН'!$F$9+СВЦЭМ!$D$10+'СЕТ СН'!$F$5-'СЕТ СН'!$F$17</f>
        <v>2726.0777984300003</v>
      </c>
      <c r="F23" s="36">
        <f>SUMIFS(СВЦЭМ!$C$39:$C$782,СВЦЭМ!$A$39:$A$782,$A23,СВЦЭМ!$B$39:$B$782,F$11)+'СЕТ СН'!$F$9+СВЦЭМ!$D$10+'СЕТ СН'!$F$5-'СЕТ СН'!$F$17</f>
        <v>2738.3558345500001</v>
      </c>
      <c r="G23" s="36">
        <f>SUMIFS(СВЦЭМ!$C$39:$C$782,СВЦЭМ!$A$39:$A$782,$A23,СВЦЭМ!$B$39:$B$782,G$11)+'СЕТ СН'!$F$9+СВЦЭМ!$D$10+'СЕТ СН'!$F$5-'СЕТ СН'!$F$17</f>
        <v>2737.1796131399997</v>
      </c>
      <c r="H23" s="36">
        <f>SUMIFS(СВЦЭМ!$C$39:$C$782,СВЦЭМ!$A$39:$A$782,$A23,СВЦЭМ!$B$39:$B$782,H$11)+'СЕТ СН'!$F$9+СВЦЭМ!$D$10+'СЕТ СН'!$F$5-'СЕТ СН'!$F$17</f>
        <v>2747.2667490899998</v>
      </c>
      <c r="I23" s="36">
        <f>SUMIFS(СВЦЭМ!$C$39:$C$782,СВЦЭМ!$A$39:$A$782,$A23,СВЦЭМ!$B$39:$B$782,I$11)+'СЕТ СН'!$F$9+СВЦЭМ!$D$10+'СЕТ СН'!$F$5-'СЕТ СН'!$F$17</f>
        <v>2659.9257875799999</v>
      </c>
      <c r="J23" s="36">
        <f>SUMIFS(СВЦЭМ!$C$39:$C$782,СВЦЭМ!$A$39:$A$782,$A23,СВЦЭМ!$B$39:$B$782,J$11)+'СЕТ СН'!$F$9+СВЦЭМ!$D$10+'СЕТ СН'!$F$5-'СЕТ СН'!$F$17</f>
        <v>2528.8385797999999</v>
      </c>
      <c r="K23" s="36">
        <f>SUMIFS(СВЦЭМ!$C$39:$C$782,СВЦЭМ!$A$39:$A$782,$A23,СВЦЭМ!$B$39:$B$782,K$11)+'СЕТ СН'!$F$9+СВЦЭМ!$D$10+'СЕТ СН'!$F$5-'СЕТ СН'!$F$17</f>
        <v>2520.7653360699996</v>
      </c>
      <c r="L23" s="36">
        <f>SUMIFS(СВЦЭМ!$C$39:$C$782,СВЦЭМ!$A$39:$A$782,$A23,СВЦЭМ!$B$39:$B$782,L$11)+'СЕТ СН'!$F$9+СВЦЭМ!$D$10+'СЕТ СН'!$F$5-'СЕТ СН'!$F$17</f>
        <v>2498.8563071799999</v>
      </c>
      <c r="M23" s="36">
        <f>SUMIFS(СВЦЭМ!$C$39:$C$782,СВЦЭМ!$A$39:$A$782,$A23,СВЦЭМ!$B$39:$B$782,M$11)+'СЕТ СН'!$F$9+СВЦЭМ!$D$10+'СЕТ СН'!$F$5-'СЕТ СН'!$F$17</f>
        <v>2598.8182200800002</v>
      </c>
      <c r="N23" s="36">
        <f>SUMIFS(СВЦЭМ!$C$39:$C$782,СВЦЭМ!$A$39:$A$782,$A23,СВЦЭМ!$B$39:$B$782,N$11)+'СЕТ СН'!$F$9+СВЦЭМ!$D$10+'СЕТ СН'!$F$5-'СЕТ СН'!$F$17</f>
        <v>2660.7384880700001</v>
      </c>
      <c r="O23" s="36">
        <f>SUMIFS(СВЦЭМ!$C$39:$C$782,СВЦЭМ!$A$39:$A$782,$A23,СВЦЭМ!$B$39:$B$782,O$11)+'СЕТ СН'!$F$9+СВЦЭМ!$D$10+'СЕТ СН'!$F$5-'СЕТ СН'!$F$17</f>
        <v>2659.9497139799996</v>
      </c>
      <c r="P23" s="36">
        <f>SUMIFS(СВЦЭМ!$C$39:$C$782,СВЦЭМ!$A$39:$A$782,$A23,СВЦЭМ!$B$39:$B$782,P$11)+'СЕТ СН'!$F$9+СВЦЭМ!$D$10+'СЕТ СН'!$F$5-'СЕТ СН'!$F$17</f>
        <v>2658.96031954</v>
      </c>
      <c r="Q23" s="36">
        <f>SUMIFS(СВЦЭМ!$C$39:$C$782,СВЦЭМ!$A$39:$A$782,$A23,СВЦЭМ!$B$39:$B$782,Q$11)+'СЕТ СН'!$F$9+СВЦЭМ!$D$10+'СЕТ СН'!$F$5-'СЕТ СН'!$F$17</f>
        <v>2669.9241498399997</v>
      </c>
      <c r="R23" s="36">
        <f>SUMIFS(СВЦЭМ!$C$39:$C$782,СВЦЭМ!$A$39:$A$782,$A23,СВЦЭМ!$B$39:$B$782,R$11)+'СЕТ СН'!$F$9+СВЦЭМ!$D$10+'СЕТ СН'!$F$5-'СЕТ СН'!$F$17</f>
        <v>2691.3785233399999</v>
      </c>
      <c r="S23" s="36">
        <f>SUMIFS(СВЦЭМ!$C$39:$C$782,СВЦЭМ!$A$39:$A$782,$A23,СВЦЭМ!$B$39:$B$782,S$11)+'СЕТ СН'!$F$9+СВЦЭМ!$D$10+'СЕТ СН'!$F$5-'СЕТ СН'!$F$17</f>
        <v>2654.1400089099998</v>
      </c>
      <c r="T23" s="36">
        <f>SUMIFS(СВЦЭМ!$C$39:$C$782,СВЦЭМ!$A$39:$A$782,$A23,СВЦЭМ!$B$39:$B$782,T$11)+'СЕТ СН'!$F$9+СВЦЭМ!$D$10+'СЕТ СН'!$F$5-'СЕТ СН'!$F$17</f>
        <v>2548.6059864500003</v>
      </c>
      <c r="U23" s="36">
        <f>SUMIFS(СВЦЭМ!$C$39:$C$782,СВЦЭМ!$A$39:$A$782,$A23,СВЦЭМ!$B$39:$B$782,U$11)+'СЕТ СН'!$F$9+СВЦЭМ!$D$10+'СЕТ СН'!$F$5-'СЕТ СН'!$F$17</f>
        <v>2458.7669509699999</v>
      </c>
      <c r="V23" s="36">
        <f>SUMIFS(СВЦЭМ!$C$39:$C$782,СВЦЭМ!$A$39:$A$782,$A23,СВЦЭМ!$B$39:$B$782,V$11)+'СЕТ СН'!$F$9+СВЦЭМ!$D$10+'СЕТ СН'!$F$5-'СЕТ СН'!$F$17</f>
        <v>2370.4628874800001</v>
      </c>
      <c r="W23" s="36">
        <f>SUMIFS(СВЦЭМ!$C$39:$C$782,СВЦЭМ!$A$39:$A$782,$A23,СВЦЭМ!$B$39:$B$782,W$11)+'СЕТ СН'!$F$9+СВЦЭМ!$D$10+'СЕТ СН'!$F$5-'СЕТ СН'!$F$17</f>
        <v>2361.2638991600002</v>
      </c>
      <c r="X23" s="36">
        <f>SUMIFS(СВЦЭМ!$C$39:$C$782,СВЦЭМ!$A$39:$A$782,$A23,СВЦЭМ!$B$39:$B$782,X$11)+'СЕТ СН'!$F$9+СВЦЭМ!$D$10+'СЕТ СН'!$F$5-'СЕТ СН'!$F$17</f>
        <v>2383.4598746800002</v>
      </c>
      <c r="Y23" s="36">
        <f>SUMIFS(СВЦЭМ!$C$39:$C$782,СВЦЭМ!$A$39:$A$782,$A23,СВЦЭМ!$B$39:$B$782,Y$11)+'СЕТ СН'!$F$9+СВЦЭМ!$D$10+'СЕТ СН'!$F$5-'СЕТ СН'!$F$17</f>
        <v>2378.0097330399999</v>
      </c>
    </row>
    <row r="24" spans="1:25" ht="15.75" x14ac:dyDescent="0.2">
      <c r="A24" s="35">
        <f t="shared" si="0"/>
        <v>44694</v>
      </c>
      <c r="B24" s="36">
        <f>SUMIFS(СВЦЭМ!$C$39:$C$782,СВЦЭМ!$A$39:$A$782,$A24,СВЦЭМ!$B$39:$B$782,B$11)+'СЕТ СН'!$F$9+СВЦЭМ!$D$10+'СЕТ СН'!$F$5-'СЕТ СН'!$F$17</f>
        <v>2485.0546576199999</v>
      </c>
      <c r="C24" s="36">
        <f>SUMIFS(СВЦЭМ!$C$39:$C$782,СВЦЭМ!$A$39:$A$782,$A24,СВЦЭМ!$B$39:$B$782,C$11)+'СЕТ СН'!$F$9+СВЦЭМ!$D$10+'СЕТ СН'!$F$5-'СЕТ СН'!$F$17</f>
        <v>2594.8568082800002</v>
      </c>
      <c r="D24" s="36">
        <f>SUMIFS(СВЦЭМ!$C$39:$C$782,СВЦЭМ!$A$39:$A$782,$A24,СВЦЭМ!$B$39:$B$782,D$11)+'СЕТ СН'!$F$9+СВЦЭМ!$D$10+'СЕТ СН'!$F$5-'СЕТ СН'!$F$17</f>
        <v>2722.40488486</v>
      </c>
      <c r="E24" s="36">
        <f>SUMIFS(СВЦЭМ!$C$39:$C$782,СВЦЭМ!$A$39:$A$782,$A24,СВЦЭМ!$B$39:$B$782,E$11)+'СЕТ СН'!$F$9+СВЦЭМ!$D$10+'СЕТ СН'!$F$5-'СЕТ СН'!$F$17</f>
        <v>2773.3307911399997</v>
      </c>
      <c r="F24" s="36">
        <f>SUMIFS(СВЦЭМ!$C$39:$C$782,СВЦЭМ!$A$39:$A$782,$A24,СВЦЭМ!$B$39:$B$782,F$11)+'СЕТ СН'!$F$9+СВЦЭМ!$D$10+'СЕТ СН'!$F$5-'СЕТ СН'!$F$17</f>
        <v>2780.7343082999996</v>
      </c>
      <c r="G24" s="36">
        <f>SUMIFS(СВЦЭМ!$C$39:$C$782,СВЦЭМ!$A$39:$A$782,$A24,СВЦЭМ!$B$39:$B$782,G$11)+'СЕТ СН'!$F$9+СВЦЭМ!$D$10+'СЕТ СН'!$F$5-'СЕТ СН'!$F$17</f>
        <v>2788.7517860099997</v>
      </c>
      <c r="H24" s="36">
        <f>SUMIFS(СВЦЭМ!$C$39:$C$782,СВЦЭМ!$A$39:$A$782,$A24,СВЦЭМ!$B$39:$B$782,H$11)+'СЕТ СН'!$F$9+СВЦЭМ!$D$10+'СЕТ СН'!$F$5-'СЕТ СН'!$F$17</f>
        <v>2780.8977415999998</v>
      </c>
      <c r="I24" s="36">
        <f>SUMIFS(СВЦЭМ!$C$39:$C$782,СВЦЭМ!$A$39:$A$782,$A24,СВЦЭМ!$B$39:$B$782,I$11)+'СЕТ СН'!$F$9+СВЦЭМ!$D$10+'СЕТ СН'!$F$5-'СЕТ СН'!$F$17</f>
        <v>2676.3662367299999</v>
      </c>
      <c r="J24" s="36">
        <f>SUMIFS(СВЦЭМ!$C$39:$C$782,СВЦЭМ!$A$39:$A$782,$A24,СВЦЭМ!$B$39:$B$782,J$11)+'СЕТ СН'!$F$9+СВЦЭМ!$D$10+'СЕТ СН'!$F$5-'СЕТ СН'!$F$17</f>
        <v>2533.5837433699999</v>
      </c>
      <c r="K24" s="36">
        <f>SUMIFS(СВЦЭМ!$C$39:$C$782,СВЦЭМ!$A$39:$A$782,$A24,СВЦЭМ!$B$39:$B$782,K$11)+'СЕТ СН'!$F$9+СВЦЭМ!$D$10+'СЕТ СН'!$F$5-'СЕТ СН'!$F$17</f>
        <v>2532.8652470099996</v>
      </c>
      <c r="L24" s="36">
        <f>SUMIFS(СВЦЭМ!$C$39:$C$782,СВЦЭМ!$A$39:$A$782,$A24,СВЦЭМ!$B$39:$B$782,L$11)+'СЕТ СН'!$F$9+СВЦЭМ!$D$10+'СЕТ СН'!$F$5-'СЕТ СН'!$F$17</f>
        <v>2515.44759049</v>
      </c>
      <c r="M24" s="36">
        <f>SUMIFS(СВЦЭМ!$C$39:$C$782,СВЦЭМ!$A$39:$A$782,$A24,СВЦЭМ!$B$39:$B$782,M$11)+'СЕТ СН'!$F$9+СВЦЭМ!$D$10+'СЕТ СН'!$F$5-'СЕТ СН'!$F$17</f>
        <v>2617.8798925999999</v>
      </c>
      <c r="N24" s="36">
        <f>SUMIFS(СВЦЭМ!$C$39:$C$782,СВЦЭМ!$A$39:$A$782,$A24,СВЦЭМ!$B$39:$B$782,N$11)+'СЕТ СН'!$F$9+СВЦЭМ!$D$10+'СЕТ СН'!$F$5-'СЕТ СН'!$F$17</f>
        <v>2660.2319606399997</v>
      </c>
      <c r="O24" s="36">
        <f>SUMIFS(СВЦЭМ!$C$39:$C$782,СВЦЭМ!$A$39:$A$782,$A24,СВЦЭМ!$B$39:$B$782,O$11)+'СЕТ СН'!$F$9+СВЦЭМ!$D$10+'СЕТ СН'!$F$5-'СЕТ СН'!$F$17</f>
        <v>2644.88959209</v>
      </c>
      <c r="P24" s="36">
        <f>SUMIFS(СВЦЭМ!$C$39:$C$782,СВЦЭМ!$A$39:$A$782,$A24,СВЦЭМ!$B$39:$B$782,P$11)+'СЕТ СН'!$F$9+СВЦЭМ!$D$10+'СЕТ СН'!$F$5-'СЕТ СН'!$F$17</f>
        <v>2651.84540982</v>
      </c>
      <c r="Q24" s="36">
        <f>SUMIFS(СВЦЭМ!$C$39:$C$782,СВЦЭМ!$A$39:$A$782,$A24,СВЦЭМ!$B$39:$B$782,Q$11)+'СЕТ СН'!$F$9+СВЦЭМ!$D$10+'СЕТ СН'!$F$5-'СЕТ СН'!$F$17</f>
        <v>2663.5058588100001</v>
      </c>
      <c r="R24" s="36">
        <f>SUMIFS(СВЦЭМ!$C$39:$C$782,СВЦЭМ!$A$39:$A$782,$A24,СВЦЭМ!$B$39:$B$782,R$11)+'СЕТ СН'!$F$9+СВЦЭМ!$D$10+'СЕТ СН'!$F$5-'СЕТ СН'!$F$17</f>
        <v>2679.65234366</v>
      </c>
      <c r="S24" s="36">
        <f>SUMIFS(СВЦЭМ!$C$39:$C$782,СВЦЭМ!$A$39:$A$782,$A24,СВЦЭМ!$B$39:$B$782,S$11)+'СЕТ СН'!$F$9+СВЦЭМ!$D$10+'СЕТ СН'!$F$5-'СЕТ СН'!$F$17</f>
        <v>2631.5011331999999</v>
      </c>
      <c r="T24" s="36">
        <f>SUMIFS(СВЦЭМ!$C$39:$C$782,СВЦЭМ!$A$39:$A$782,$A24,СВЦЭМ!$B$39:$B$782,T$11)+'СЕТ СН'!$F$9+СВЦЭМ!$D$10+'СЕТ СН'!$F$5-'СЕТ СН'!$F$17</f>
        <v>2523.47601313</v>
      </c>
      <c r="U24" s="36">
        <f>SUMIFS(СВЦЭМ!$C$39:$C$782,СВЦЭМ!$A$39:$A$782,$A24,СВЦЭМ!$B$39:$B$782,U$11)+'СЕТ СН'!$F$9+СВЦЭМ!$D$10+'СЕТ СН'!$F$5-'СЕТ СН'!$F$17</f>
        <v>2432.5928328800001</v>
      </c>
      <c r="V24" s="36">
        <f>SUMIFS(СВЦЭМ!$C$39:$C$782,СВЦЭМ!$A$39:$A$782,$A24,СВЦЭМ!$B$39:$B$782,V$11)+'СЕТ СН'!$F$9+СВЦЭМ!$D$10+'СЕТ СН'!$F$5-'СЕТ СН'!$F$17</f>
        <v>2359.9475340200001</v>
      </c>
      <c r="W24" s="36">
        <f>SUMIFS(СВЦЭМ!$C$39:$C$782,СВЦЭМ!$A$39:$A$782,$A24,СВЦЭМ!$B$39:$B$782,W$11)+'СЕТ СН'!$F$9+СВЦЭМ!$D$10+'СЕТ СН'!$F$5-'СЕТ СН'!$F$17</f>
        <v>2340.2538130100002</v>
      </c>
      <c r="X24" s="36">
        <f>SUMIFS(СВЦЭМ!$C$39:$C$782,СВЦЭМ!$A$39:$A$782,$A24,СВЦЭМ!$B$39:$B$782,X$11)+'СЕТ СН'!$F$9+СВЦЭМ!$D$10+'СЕТ СН'!$F$5-'СЕТ СН'!$F$17</f>
        <v>2355.1850347600002</v>
      </c>
      <c r="Y24" s="36">
        <f>SUMIFS(СВЦЭМ!$C$39:$C$782,СВЦЭМ!$A$39:$A$782,$A24,СВЦЭМ!$B$39:$B$782,Y$11)+'СЕТ СН'!$F$9+СВЦЭМ!$D$10+'СЕТ СН'!$F$5-'СЕТ СН'!$F$17</f>
        <v>2361.0382322300002</v>
      </c>
    </row>
    <row r="25" spans="1:25" ht="15.75" x14ac:dyDescent="0.2">
      <c r="A25" s="35">
        <f t="shared" si="0"/>
        <v>44695</v>
      </c>
      <c r="B25" s="36">
        <f>SUMIFS(СВЦЭМ!$C$39:$C$782,СВЦЭМ!$A$39:$A$782,$A25,СВЦЭМ!$B$39:$B$782,B$11)+'СЕТ СН'!$F$9+СВЦЭМ!$D$10+'СЕТ СН'!$F$5-'СЕТ СН'!$F$17</f>
        <v>2482.8409622500003</v>
      </c>
      <c r="C25" s="36">
        <f>SUMIFS(СВЦЭМ!$C$39:$C$782,СВЦЭМ!$A$39:$A$782,$A25,СВЦЭМ!$B$39:$B$782,C$11)+'СЕТ СН'!$F$9+СВЦЭМ!$D$10+'СЕТ СН'!$F$5-'СЕТ СН'!$F$17</f>
        <v>2594.6541588800001</v>
      </c>
      <c r="D25" s="36">
        <f>SUMIFS(СВЦЭМ!$C$39:$C$782,СВЦЭМ!$A$39:$A$782,$A25,СВЦЭМ!$B$39:$B$782,D$11)+'СЕТ СН'!$F$9+СВЦЭМ!$D$10+'СЕТ СН'!$F$5-'СЕТ СН'!$F$17</f>
        <v>2734.6453504900001</v>
      </c>
      <c r="E25" s="36">
        <f>SUMIFS(СВЦЭМ!$C$39:$C$782,СВЦЭМ!$A$39:$A$782,$A25,СВЦЭМ!$B$39:$B$782,E$11)+'СЕТ СН'!$F$9+СВЦЭМ!$D$10+'СЕТ СН'!$F$5-'СЕТ СН'!$F$17</f>
        <v>2770.4682097800001</v>
      </c>
      <c r="F25" s="36">
        <f>SUMIFS(СВЦЭМ!$C$39:$C$782,СВЦЭМ!$A$39:$A$782,$A25,СВЦЭМ!$B$39:$B$782,F$11)+'СЕТ СН'!$F$9+СВЦЭМ!$D$10+'СЕТ СН'!$F$5-'СЕТ СН'!$F$17</f>
        <v>2779.8658817400001</v>
      </c>
      <c r="G25" s="36">
        <f>SUMIFS(СВЦЭМ!$C$39:$C$782,СВЦЭМ!$A$39:$A$782,$A25,СВЦЭМ!$B$39:$B$782,G$11)+'СЕТ СН'!$F$9+СВЦЭМ!$D$10+'СЕТ СН'!$F$5-'СЕТ СН'!$F$17</f>
        <v>2771.2375111199999</v>
      </c>
      <c r="H25" s="36">
        <f>SUMIFS(СВЦЭМ!$C$39:$C$782,СВЦЭМ!$A$39:$A$782,$A25,СВЦЭМ!$B$39:$B$782,H$11)+'СЕТ СН'!$F$9+СВЦЭМ!$D$10+'СЕТ СН'!$F$5-'СЕТ СН'!$F$17</f>
        <v>2766.5445868699999</v>
      </c>
      <c r="I25" s="36">
        <f>SUMIFS(СВЦЭМ!$C$39:$C$782,СВЦЭМ!$A$39:$A$782,$A25,СВЦЭМ!$B$39:$B$782,I$11)+'СЕТ СН'!$F$9+СВЦЭМ!$D$10+'СЕТ СН'!$F$5-'СЕТ СН'!$F$17</f>
        <v>2686.80050441</v>
      </c>
      <c r="J25" s="36">
        <f>SUMIFS(СВЦЭМ!$C$39:$C$782,СВЦЭМ!$A$39:$A$782,$A25,СВЦЭМ!$B$39:$B$782,J$11)+'СЕТ СН'!$F$9+СВЦЭМ!$D$10+'СЕТ СН'!$F$5-'СЕТ СН'!$F$17</f>
        <v>2526.6283119600002</v>
      </c>
      <c r="K25" s="36">
        <f>SUMIFS(СВЦЭМ!$C$39:$C$782,СВЦЭМ!$A$39:$A$782,$A25,СВЦЭМ!$B$39:$B$782,K$11)+'СЕТ СН'!$F$9+СВЦЭМ!$D$10+'СЕТ СН'!$F$5-'СЕТ СН'!$F$17</f>
        <v>2485.38976637</v>
      </c>
      <c r="L25" s="36">
        <f>SUMIFS(СВЦЭМ!$C$39:$C$782,СВЦЭМ!$A$39:$A$782,$A25,СВЦЭМ!$B$39:$B$782,L$11)+'СЕТ СН'!$F$9+СВЦЭМ!$D$10+'СЕТ СН'!$F$5-'СЕТ СН'!$F$17</f>
        <v>2467.9609306699999</v>
      </c>
      <c r="M25" s="36">
        <f>SUMIFS(СВЦЭМ!$C$39:$C$782,СВЦЭМ!$A$39:$A$782,$A25,СВЦЭМ!$B$39:$B$782,M$11)+'СЕТ СН'!$F$9+СВЦЭМ!$D$10+'СЕТ СН'!$F$5-'СЕТ СН'!$F$17</f>
        <v>2561.0587478899997</v>
      </c>
      <c r="N25" s="36">
        <f>SUMIFS(СВЦЭМ!$C$39:$C$782,СВЦЭМ!$A$39:$A$782,$A25,СВЦЭМ!$B$39:$B$782,N$11)+'СЕТ СН'!$F$9+СВЦЭМ!$D$10+'СЕТ СН'!$F$5-'СЕТ СН'!$F$17</f>
        <v>2591.3060609499998</v>
      </c>
      <c r="O25" s="36">
        <f>SUMIFS(СВЦЭМ!$C$39:$C$782,СВЦЭМ!$A$39:$A$782,$A25,СВЦЭМ!$B$39:$B$782,O$11)+'СЕТ СН'!$F$9+СВЦЭМ!$D$10+'СЕТ СН'!$F$5-'СЕТ СН'!$F$17</f>
        <v>2614.5230243599999</v>
      </c>
      <c r="P25" s="36">
        <f>SUMIFS(СВЦЭМ!$C$39:$C$782,СВЦЭМ!$A$39:$A$782,$A25,СВЦЭМ!$B$39:$B$782,P$11)+'СЕТ СН'!$F$9+СВЦЭМ!$D$10+'СЕТ СН'!$F$5-'СЕТ СН'!$F$17</f>
        <v>2630.4502268599999</v>
      </c>
      <c r="Q25" s="36">
        <f>SUMIFS(СВЦЭМ!$C$39:$C$782,СВЦЭМ!$A$39:$A$782,$A25,СВЦЭМ!$B$39:$B$782,Q$11)+'СЕТ СН'!$F$9+СВЦЭМ!$D$10+'СЕТ СН'!$F$5-'СЕТ СН'!$F$17</f>
        <v>2645.6162195699999</v>
      </c>
      <c r="R25" s="36">
        <f>SUMIFS(СВЦЭМ!$C$39:$C$782,СВЦЭМ!$A$39:$A$782,$A25,СВЦЭМ!$B$39:$B$782,R$11)+'СЕТ СН'!$F$9+СВЦЭМ!$D$10+'СЕТ СН'!$F$5-'СЕТ СН'!$F$17</f>
        <v>2646.50327973</v>
      </c>
      <c r="S25" s="36">
        <f>SUMIFS(СВЦЭМ!$C$39:$C$782,СВЦЭМ!$A$39:$A$782,$A25,СВЦЭМ!$B$39:$B$782,S$11)+'СЕТ СН'!$F$9+СВЦЭМ!$D$10+'СЕТ СН'!$F$5-'СЕТ СН'!$F$17</f>
        <v>2608.8606172</v>
      </c>
      <c r="T25" s="36">
        <f>SUMIFS(СВЦЭМ!$C$39:$C$782,СВЦЭМ!$A$39:$A$782,$A25,СВЦЭМ!$B$39:$B$782,T$11)+'СЕТ СН'!$F$9+СВЦЭМ!$D$10+'СЕТ СН'!$F$5-'СЕТ СН'!$F$17</f>
        <v>2493.6814106499996</v>
      </c>
      <c r="U25" s="36">
        <f>SUMIFS(СВЦЭМ!$C$39:$C$782,СВЦЭМ!$A$39:$A$782,$A25,СВЦЭМ!$B$39:$B$782,U$11)+'СЕТ СН'!$F$9+СВЦЭМ!$D$10+'СЕТ СН'!$F$5-'СЕТ СН'!$F$17</f>
        <v>2394.8192883800002</v>
      </c>
      <c r="V25" s="36">
        <f>SUMIFS(СВЦЭМ!$C$39:$C$782,СВЦЭМ!$A$39:$A$782,$A25,СВЦЭМ!$B$39:$B$782,V$11)+'СЕТ СН'!$F$9+СВЦЭМ!$D$10+'СЕТ СН'!$F$5-'СЕТ СН'!$F$17</f>
        <v>2311.1261786800001</v>
      </c>
      <c r="W25" s="36">
        <f>SUMIFS(СВЦЭМ!$C$39:$C$782,СВЦЭМ!$A$39:$A$782,$A25,СВЦЭМ!$B$39:$B$782,W$11)+'СЕТ СН'!$F$9+СВЦЭМ!$D$10+'СЕТ СН'!$F$5-'СЕТ СН'!$F$17</f>
        <v>2300.2259753600001</v>
      </c>
      <c r="X25" s="36">
        <f>SUMIFS(СВЦЭМ!$C$39:$C$782,СВЦЭМ!$A$39:$A$782,$A25,СВЦЭМ!$B$39:$B$782,X$11)+'СЕТ СН'!$F$9+СВЦЭМ!$D$10+'СЕТ СН'!$F$5-'СЕТ СН'!$F$17</f>
        <v>2302.9759142100002</v>
      </c>
      <c r="Y25" s="36">
        <f>SUMIFS(СВЦЭМ!$C$39:$C$782,СВЦЭМ!$A$39:$A$782,$A25,СВЦЭМ!$B$39:$B$782,Y$11)+'СЕТ СН'!$F$9+СВЦЭМ!$D$10+'СЕТ СН'!$F$5-'СЕТ СН'!$F$17</f>
        <v>2330.2319337099998</v>
      </c>
    </row>
    <row r="26" spans="1:25" ht="15.75" x14ac:dyDescent="0.2">
      <c r="A26" s="35">
        <f t="shared" si="0"/>
        <v>44696</v>
      </c>
      <c r="B26" s="36">
        <f>SUMIFS(СВЦЭМ!$C$39:$C$782,СВЦЭМ!$A$39:$A$782,$A26,СВЦЭМ!$B$39:$B$782,B$11)+'СЕТ СН'!$F$9+СВЦЭМ!$D$10+'СЕТ СН'!$F$5-'СЕТ СН'!$F$17</f>
        <v>2398.8353970100002</v>
      </c>
      <c r="C26" s="36">
        <f>SUMIFS(СВЦЭМ!$C$39:$C$782,СВЦЭМ!$A$39:$A$782,$A26,СВЦЭМ!$B$39:$B$782,C$11)+'СЕТ СН'!$F$9+СВЦЭМ!$D$10+'СЕТ СН'!$F$5-'СЕТ СН'!$F$17</f>
        <v>2510.4237959399998</v>
      </c>
      <c r="D26" s="36">
        <f>SUMIFS(СВЦЭМ!$C$39:$C$782,СВЦЭМ!$A$39:$A$782,$A26,СВЦЭМ!$B$39:$B$782,D$11)+'СЕТ СН'!$F$9+СВЦЭМ!$D$10+'СЕТ СН'!$F$5-'СЕТ СН'!$F$17</f>
        <v>2632.3944629500002</v>
      </c>
      <c r="E26" s="36">
        <f>SUMIFS(СВЦЭМ!$C$39:$C$782,СВЦЭМ!$A$39:$A$782,$A26,СВЦЭМ!$B$39:$B$782,E$11)+'СЕТ СН'!$F$9+СВЦЭМ!$D$10+'СЕТ СН'!$F$5-'СЕТ СН'!$F$17</f>
        <v>2638.9047322400002</v>
      </c>
      <c r="F26" s="36">
        <f>SUMIFS(СВЦЭМ!$C$39:$C$782,СВЦЭМ!$A$39:$A$782,$A26,СВЦЭМ!$B$39:$B$782,F$11)+'СЕТ СН'!$F$9+СВЦЭМ!$D$10+'СЕТ СН'!$F$5-'СЕТ СН'!$F$17</f>
        <v>2638.3662251599999</v>
      </c>
      <c r="G26" s="36">
        <f>SUMIFS(СВЦЭМ!$C$39:$C$782,СВЦЭМ!$A$39:$A$782,$A26,СВЦЭМ!$B$39:$B$782,G$11)+'СЕТ СН'!$F$9+СВЦЭМ!$D$10+'СЕТ СН'!$F$5-'СЕТ СН'!$F$17</f>
        <v>2647.1311982899997</v>
      </c>
      <c r="H26" s="36">
        <f>SUMIFS(СВЦЭМ!$C$39:$C$782,СВЦЭМ!$A$39:$A$782,$A26,СВЦЭМ!$B$39:$B$782,H$11)+'СЕТ СН'!$F$9+СВЦЭМ!$D$10+'СЕТ СН'!$F$5-'СЕТ СН'!$F$17</f>
        <v>2631.58080836</v>
      </c>
      <c r="I26" s="36">
        <f>SUMIFS(СВЦЭМ!$C$39:$C$782,СВЦЭМ!$A$39:$A$782,$A26,СВЦЭМ!$B$39:$B$782,I$11)+'СЕТ СН'!$F$9+СВЦЭМ!$D$10+'СЕТ СН'!$F$5-'СЕТ СН'!$F$17</f>
        <v>2635.5538117999999</v>
      </c>
      <c r="J26" s="36">
        <f>SUMIFS(СВЦЭМ!$C$39:$C$782,СВЦЭМ!$A$39:$A$782,$A26,СВЦЭМ!$B$39:$B$782,J$11)+'СЕТ СН'!$F$9+СВЦЭМ!$D$10+'СЕТ СН'!$F$5-'СЕТ СН'!$F$17</f>
        <v>2476.10735161</v>
      </c>
      <c r="K26" s="36">
        <f>SUMIFS(СВЦЭМ!$C$39:$C$782,СВЦЭМ!$A$39:$A$782,$A26,СВЦЭМ!$B$39:$B$782,K$11)+'СЕТ СН'!$F$9+СВЦЭМ!$D$10+'СЕТ СН'!$F$5-'СЕТ СН'!$F$17</f>
        <v>2448.9004497000001</v>
      </c>
      <c r="L26" s="36">
        <f>SUMIFS(СВЦЭМ!$C$39:$C$782,СВЦЭМ!$A$39:$A$782,$A26,СВЦЭМ!$B$39:$B$782,L$11)+'СЕТ СН'!$F$9+СВЦЭМ!$D$10+'СЕТ СН'!$F$5-'СЕТ СН'!$F$17</f>
        <v>2431.5995867199999</v>
      </c>
      <c r="M26" s="36">
        <f>SUMIFS(СВЦЭМ!$C$39:$C$782,СВЦЭМ!$A$39:$A$782,$A26,СВЦЭМ!$B$39:$B$782,M$11)+'СЕТ СН'!$F$9+СВЦЭМ!$D$10+'СЕТ СН'!$F$5-'СЕТ СН'!$F$17</f>
        <v>2538.9369308599998</v>
      </c>
      <c r="N26" s="36">
        <f>SUMIFS(СВЦЭМ!$C$39:$C$782,СВЦЭМ!$A$39:$A$782,$A26,СВЦЭМ!$B$39:$B$782,N$11)+'СЕТ СН'!$F$9+СВЦЭМ!$D$10+'СЕТ СН'!$F$5-'СЕТ СН'!$F$17</f>
        <v>2587.7957402100001</v>
      </c>
      <c r="O26" s="36">
        <f>SUMIFS(СВЦЭМ!$C$39:$C$782,СВЦЭМ!$A$39:$A$782,$A26,СВЦЭМ!$B$39:$B$782,O$11)+'СЕТ СН'!$F$9+СВЦЭМ!$D$10+'СЕТ СН'!$F$5-'СЕТ СН'!$F$17</f>
        <v>2632.6204046799999</v>
      </c>
      <c r="P26" s="36">
        <f>SUMIFS(СВЦЭМ!$C$39:$C$782,СВЦЭМ!$A$39:$A$782,$A26,СВЦЭМ!$B$39:$B$782,P$11)+'СЕТ СН'!$F$9+СВЦЭМ!$D$10+'СЕТ СН'!$F$5-'СЕТ СН'!$F$17</f>
        <v>2656.0627520899998</v>
      </c>
      <c r="Q26" s="36">
        <f>SUMIFS(СВЦЭМ!$C$39:$C$782,СВЦЭМ!$A$39:$A$782,$A26,СВЦЭМ!$B$39:$B$782,Q$11)+'СЕТ СН'!$F$9+СВЦЭМ!$D$10+'СЕТ СН'!$F$5-'СЕТ СН'!$F$17</f>
        <v>2664.70640581</v>
      </c>
      <c r="R26" s="36">
        <f>SUMIFS(СВЦЭМ!$C$39:$C$782,СВЦЭМ!$A$39:$A$782,$A26,СВЦЭМ!$B$39:$B$782,R$11)+'СЕТ СН'!$F$9+СВЦЭМ!$D$10+'СЕТ СН'!$F$5-'СЕТ СН'!$F$17</f>
        <v>2650.3145486399999</v>
      </c>
      <c r="S26" s="36">
        <f>SUMIFS(СВЦЭМ!$C$39:$C$782,СВЦЭМ!$A$39:$A$782,$A26,СВЦЭМ!$B$39:$B$782,S$11)+'СЕТ СН'!$F$9+СВЦЭМ!$D$10+'СЕТ СН'!$F$5-'СЕТ СН'!$F$17</f>
        <v>2589.81291741</v>
      </c>
      <c r="T26" s="36">
        <f>SUMIFS(СВЦЭМ!$C$39:$C$782,СВЦЭМ!$A$39:$A$782,$A26,СВЦЭМ!$B$39:$B$782,T$11)+'СЕТ СН'!$F$9+СВЦЭМ!$D$10+'СЕТ СН'!$F$5-'СЕТ СН'!$F$17</f>
        <v>2504.8166305300001</v>
      </c>
      <c r="U26" s="36">
        <f>SUMIFS(СВЦЭМ!$C$39:$C$782,СВЦЭМ!$A$39:$A$782,$A26,СВЦЭМ!$B$39:$B$782,U$11)+'СЕТ СН'!$F$9+СВЦЭМ!$D$10+'СЕТ СН'!$F$5-'СЕТ СН'!$F$17</f>
        <v>2376.8974894800003</v>
      </c>
      <c r="V26" s="36">
        <f>SUMIFS(СВЦЭМ!$C$39:$C$782,СВЦЭМ!$A$39:$A$782,$A26,СВЦЭМ!$B$39:$B$782,V$11)+'СЕТ СН'!$F$9+СВЦЭМ!$D$10+'СЕТ СН'!$F$5-'СЕТ СН'!$F$17</f>
        <v>2304.3988352699998</v>
      </c>
      <c r="W26" s="36">
        <f>SUMIFS(СВЦЭМ!$C$39:$C$782,СВЦЭМ!$A$39:$A$782,$A26,СВЦЭМ!$B$39:$B$782,W$11)+'СЕТ СН'!$F$9+СВЦЭМ!$D$10+'СЕТ СН'!$F$5-'СЕТ СН'!$F$17</f>
        <v>2306.68237374</v>
      </c>
      <c r="X26" s="36">
        <f>SUMIFS(СВЦЭМ!$C$39:$C$782,СВЦЭМ!$A$39:$A$782,$A26,СВЦЭМ!$B$39:$B$782,X$11)+'СЕТ СН'!$F$9+СВЦЭМ!$D$10+'СЕТ СН'!$F$5-'СЕТ СН'!$F$17</f>
        <v>2350.1446597499998</v>
      </c>
      <c r="Y26" s="36">
        <f>SUMIFS(СВЦЭМ!$C$39:$C$782,СВЦЭМ!$A$39:$A$782,$A26,СВЦЭМ!$B$39:$B$782,Y$11)+'СЕТ СН'!$F$9+СВЦЭМ!$D$10+'СЕТ СН'!$F$5-'СЕТ СН'!$F$17</f>
        <v>2386.6147164200001</v>
      </c>
    </row>
    <row r="27" spans="1:25" ht="15.75" x14ac:dyDescent="0.2">
      <c r="A27" s="35">
        <f t="shared" si="0"/>
        <v>44697</v>
      </c>
      <c r="B27" s="36">
        <f>SUMIFS(СВЦЭМ!$C$39:$C$782,СВЦЭМ!$A$39:$A$782,$A27,СВЦЭМ!$B$39:$B$782,B$11)+'СЕТ СН'!$F$9+СВЦЭМ!$D$10+'СЕТ СН'!$F$5-'СЕТ СН'!$F$17</f>
        <v>2451.61226016</v>
      </c>
      <c r="C27" s="36">
        <f>SUMIFS(СВЦЭМ!$C$39:$C$782,СВЦЭМ!$A$39:$A$782,$A27,СВЦЭМ!$B$39:$B$782,C$11)+'СЕТ СН'!$F$9+СВЦЭМ!$D$10+'СЕТ СН'!$F$5-'СЕТ СН'!$F$17</f>
        <v>2570.67455526</v>
      </c>
      <c r="D27" s="36">
        <f>SUMIFS(СВЦЭМ!$C$39:$C$782,СВЦЭМ!$A$39:$A$782,$A27,СВЦЭМ!$B$39:$B$782,D$11)+'СЕТ СН'!$F$9+СВЦЭМ!$D$10+'СЕТ СН'!$F$5-'СЕТ СН'!$F$17</f>
        <v>2703.9946852900002</v>
      </c>
      <c r="E27" s="36">
        <f>SUMIFS(СВЦЭМ!$C$39:$C$782,СВЦЭМ!$A$39:$A$782,$A27,СВЦЭМ!$B$39:$B$782,E$11)+'СЕТ СН'!$F$9+СВЦЭМ!$D$10+'СЕТ СН'!$F$5-'СЕТ СН'!$F$17</f>
        <v>2754.68271439</v>
      </c>
      <c r="F27" s="36">
        <f>SUMIFS(СВЦЭМ!$C$39:$C$782,СВЦЭМ!$A$39:$A$782,$A27,СВЦЭМ!$B$39:$B$782,F$11)+'СЕТ СН'!$F$9+СВЦЭМ!$D$10+'СЕТ СН'!$F$5-'СЕТ СН'!$F$17</f>
        <v>2750.7573699599998</v>
      </c>
      <c r="G27" s="36">
        <f>SUMIFS(СВЦЭМ!$C$39:$C$782,СВЦЭМ!$A$39:$A$782,$A27,СВЦЭМ!$B$39:$B$782,G$11)+'СЕТ СН'!$F$9+СВЦЭМ!$D$10+'СЕТ СН'!$F$5-'СЕТ СН'!$F$17</f>
        <v>2759.2094005500003</v>
      </c>
      <c r="H27" s="36">
        <f>SUMIFS(СВЦЭМ!$C$39:$C$782,СВЦЭМ!$A$39:$A$782,$A27,СВЦЭМ!$B$39:$B$782,H$11)+'СЕТ СН'!$F$9+СВЦЭМ!$D$10+'СЕТ СН'!$F$5-'СЕТ СН'!$F$17</f>
        <v>2727.0236252099999</v>
      </c>
      <c r="I27" s="36">
        <f>SUMIFS(СВЦЭМ!$C$39:$C$782,СВЦЭМ!$A$39:$A$782,$A27,СВЦЭМ!$B$39:$B$782,I$11)+'СЕТ СН'!$F$9+СВЦЭМ!$D$10+'СЕТ СН'!$F$5-'СЕТ СН'!$F$17</f>
        <v>2655.4697854999999</v>
      </c>
      <c r="J27" s="36">
        <f>SUMIFS(СВЦЭМ!$C$39:$C$782,СВЦЭМ!$A$39:$A$782,$A27,СВЦЭМ!$B$39:$B$782,J$11)+'СЕТ СН'!$F$9+СВЦЭМ!$D$10+'СЕТ СН'!$F$5-'СЕТ СН'!$F$17</f>
        <v>2502.7133089399999</v>
      </c>
      <c r="K27" s="36">
        <f>SUMIFS(СВЦЭМ!$C$39:$C$782,СВЦЭМ!$A$39:$A$782,$A27,СВЦЭМ!$B$39:$B$782,K$11)+'СЕТ СН'!$F$9+СВЦЭМ!$D$10+'СЕТ СН'!$F$5-'СЕТ СН'!$F$17</f>
        <v>2453.0183574600001</v>
      </c>
      <c r="L27" s="36">
        <f>SUMIFS(СВЦЭМ!$C$39:$C$782,СВЦЭМ!$A$39:$A$782,$A27,СВЦЭМ!$B$39:$B$782,L$11)+'СЕТ СН'!$F$9+СВЦЭМ!$D$10+'СЕТ СН'!$F$5-'СЕТ СН'!$F$17</f>
        <v>2498.9022263999996</v>
      </c>
      <c r="M27" s="36">
        <f>SUMIFS(СВЦЭМ!$C$39:$C$782,СВЦЭМ!$A$39:$A$782,$A27,СВЦЭМ!$B$39:$B$782,M$11)+'СЕТ СН'!$F$9+СВЦЭМ!$D$10+'СЕТ СН'!$F$5-'СЕТ СН'!$F$17</f>
        <v>2615.8624884399997</v>
      </c>
      <c r="N27" s="36">
        <f>SUMIFS(СВЦЭМ!$C$39:$C$782,СВЦЭМ!$A$39:$A$782,$A27,СВЦЭМ!$B$39:$B$782,N$11)+'СЕТ СН'!$F$9+СВЦЭМ!$D$10+'СЕТ СН'!$F$5-'СЕТ СН'!$F$17</f>
        <v>2667.08208504</v>
      </c>
      <c r="O27" s="36">
        <f>SUMIFS(СВЦЭМ!$C$39:$C$782,СВЦЭМ!$A$39:$A$782,$A27,СВЦЭМ!$B$39:$B$782,O$11)+'СЕТ СН'!$F$9+СВЦЭМ!$D$10+'СЕТ СН'!$F$5-'СЕТ СН'!$F$17</f>
        <v>2695.91900566</v>
      </c>
      <c r="P27" s="36">
        <f>SUMIFS(СВЦЭМ!$C$39:$C$782,СВЦЭМ!$A$39:$A$782,$A27,СВЦЭМ!$B$39:$B$782,P$11)+'СЕТ СН'!$F$9+СВЦЭМ!$D$10+'СЕТ СН'!$F$5-'СЕТ СН'!$F$17</f>
        <v>2731.1460269299996</v>
      </c>
      <c r="Q27" s="36">
        <f>SUMIFS(СВЦЭМ!$C$39:$C$782,СВЦЭМ!$A$39:$A$782,$A27,СВЦЭМ!$B$39:$B$782,Q$11)+'СЕТ СН'!$F$9+СВЦЭМ!$D$10+'СЕТ СН'!$F$5-'СЕТ СН'!$F$17</f>
        <v>2728.6147971399996</v>
      </c>
      <c r="R27" s="36">
        <f>SUMIFS(СВЦЭМ!$C$39:$C$782,СВЦЭМ!$A$39:$A$782,$A27,СВЦЭМ!$B$39:$B$782,R$11)+'СЕТ СН'!$F$9+СВЦЭМ!$D$10+'СЕТ СН'!$F$5-'СЕТ СН'!$F$17</f>
        <v>2709.2317116599997</v>
      </c>
      <c r="S27" s="36">
        <f>SUMIFS(СВЦЭМ!$C$39:$C$782,СВЦЭМ!$A$39:$A$782,$A27,СВЦЭМ!$B$39:$B$782,S$11)+'СЕТ СН'!$F$9+СВЦЭМ!$D$10+'СЕТ СН'!$F$5-'СЕТ СН'!$F$17</f>
        <v>2656.5272289099998</v>
      </c>
      <c r="T27" s="36">
        <f>SUMIFS(СВЦЭМ!$C$39:$C$782,СВЦЭМ!$A$39:$A$782,$A27,СВЦЭМ!$B$39:$B$782,T$11)+'СЕТ СН'!$F$9+СВЦЭМ!$D$10+'СЕТ СН'!$F$5-'СЕТ СН'!$F$17</f>
        <v>2521.0113317300002</v>
      </c>
      <c r="U27" s="36">
        <f>SUMIFS(СВЦЭМ!$C$39:$C$782,СВЦЭМ!$A$39:$A$782,$A27,СВЦЭМ!$B$39:$B$782,U$11)+'СЕТ СН'!$F$9+СВЦЭМ!$D$10+'СЕТ СН'!$F$5-'СЕТ СН'!$F$17</f>
        <v>2372.2505858700001</v>
      </c>
      <c r="V27" s="36">
        <f>SUMIFS(СВЦЭМ!$C$39:$C$782,СВЦЭМ!$A$39:$A$782,$A27,СВЦЭМ!$B$39:$B$782,V$11)+'СЕТ СН'!$F$9+СВЦЭМ!$D$10+'СЕТ СН'!$F$5-'СЕТ СН'!$F$17</f>
        <v>2303.0196714799999</v>
      </c>
      <c r="W27" s="36">
        <f>SUMIFS(СВЦЭМ!$C$39:$C$782,СВЦЭМ!$A$39:$A$782,$A27,СВЦЭМ!$B$39:$B$782,W$11)+'СЕТ СН'!$F$9+СВЦЭМ!$D$10+'СЕТ СН'!$F$5-'СЕТ СН'!$F$17</f>
        <v>2313.1993935999999</v>
      </c>
      <c r="X27" s="36">
        <f>SUMIFS(СВЦЭМ!$C$39:$C$782,СВЦЭМ!$A$39:$A$782,$A27,СВЦЭМ!$B$39:$B$782,X$11)+'СЕТ СН'!$F$9+СВЦЭМ!$D$10+'СЕТ СН'!$F$5-'СЕТ СН'!$F$17</f>
        <v>2308.9015691200002</v>
      </c>
      <c r="Y27" s="36">
        <f>SUMIFS(СВЦЭМ!$C$39:$C$782,СВЦЭМ!$A$39:$A$782,$A27,СВЦЭМ!$B$39:$B$782,Y$11)+'СЕТ СН'!$F$9+СВЦЭМ!$D$10+'СЕТ СН'!$F$5-'СЕТ СН'!$F$17</f>
        <v>2362.2873489799999</v>
      </c>
    </row>
    <row r="28" spans="1:25" ht="15.75" x14ac:dyDescent="0.2">
      <c r="A28" s="35">
        <f t="shared" si="0"/>
        <v>44698</v>
      </c>
      <c r="B28" s="36">
        <f>SUMIFS(СВЦЭМ!$C$39:$C$782,СВЦЭМ!$A$39:$A$782,$A28,СВЦЭМ!$B$39:$B$782,B$11)+'СЕТ СН'!$F$9+СВЦЭМ!$D$10+'СЕТ СН'!$F$5-'СЕТ СН'!$F$17</f>
        <v>2439.1459728099999</v>
      </c>
      <c r="C28" s="36">
        <f>SUMIFS(СВЦЭМ!$C$39:$C$782,СВЦЭМ!$A$39:$A$782,$A28,СВЦЭМ!$B$39:$B$782,C$11)+'СЕТ СН'!$F$9+СВЦЭМ!$D$10+'СЕТ СН'!$F$5-'СЕТ СН'!$F$17</f>
        <v>2584.1264747</v>
      </c>
      <c r="D28" s="36">
        <f>SUMIFS(СВЦЭМ!$C$39:$C$782,СВЦЭМ!$A$39:$A$782,$A28,СВЦЭМ!$B$39:$B$782,D$11)+'СЕТ СН'!$F$9+СВЦЭМ!$D$10+'СЕТ СН'!$F$5-'СЕТ СН'!$F$17</f>
        <v>2711.6361356699999</v>
      </c>
      <c r="E28" s="36">
        <f>SUMIFS(СВЦЭМ!$C$39:$C$782,СВЦЭМ!$A$39:$A$782,$A28,СВЦЭМ!$B$39:$B$782,E$11)+'СЕТ СН'!$F$9+СВЦЭМ!$D$10+'СЕТ СН'!$F$5-'СЕТ СН'!$F$17</f>
        <v>2751.76003928</v>
      </c>
      <c r="F28" s="36">
        <f>SUMIFS(СВЦЭМ!$C$39:$C$782,СВЦЭМ!$A$39:$A$782,$A28,СВЦЭМ!$B$39:$B$782,F$11)+'СЕТ СН'!$F$9+СВЦЭМ!$D$10+'СЕТ СН'!$F$5-'СЕТ СН'!$F$17</f>
        <v>2741.8971192600002</v>
      </c>
      <c r="G28" s="36">
        <f>SUMIFS(СВЦЭМ!$C$39:$C$782,СВЦЭМ!$A$39:$A$782,$A28,СВЦЭМ!$B$39:$B$782,G$11)+'СЕТ СН'!$F$9+СВЦЭМ!$D$10+'СЕТ СН'!$F$5-'СЕТ СН'!$F$17</f>
        <v>2737.0579734299999</v>
      </c>
      <c r="H28" s="36">
        <f>SUMIFS(СВЦЭМ!$C$39:$C$782,СВЦЭМ!$A$39:$A$782,$A28,СВЦЭМ!$B$39:$B$782,H$11)+'СЕТ СН'!$F$9+СВЦЭМ!$D$10+'СЕТ СН'!$F$5-'СЕТ СН'!$F$17</f>
        <v>2692.92605013</v>
      </c>
      <c r="I28" s="36">
        <f>SUMIFS(СВЦЭМ!$C$39:$C$782,СВЦЭМ!$A$39:$A$782,$A28,СВЦЭМ!$B$39:$B$782,I$11)+'СЕТ СН'!$F$9+СВЦЭМ!$D$10+'СЕТ СН'!$F$5-'СЕТ СН'!$F$17</f>
        <v>2655.5769861799999</v>
      </c>
      <c r="J28" s="36">
        <f>SUMIFS(СВЦЭМ!$C$39:$C$782,СВЦЭМ!$A$39:$A$782,$A28,СВЦЭМ!$B$39:$B$782,J$11)+'СЕТ СН'!$F$9+СВЦЭМ!$D$10+'СЕТ СН'!$F$5-'СЕТ СН'!$F$17</f>
        <v>2504.2833149600001</v>
      </c>
      <c r="K28" s="36">
        <f>SUMIFS(СВЦЭМ!$C$39:$C$782,СВЦЭМ!$A$39:$A$782,$A28,СВЦЭМ!$B$39:$B$782,K$11)+'СЕТ СН'!$F$9+СВЦЭМ!$D$10+'СЕТ СН'!$F$5-'СЕТ СН'!$F$17</f>
        <v>2491.8448091999999</v>
      </c>
      <c r="L28" s="36">
        <f>SUMIFS(СВЦЭМ!$C$39:$C$782,СВЦЭМ!$A$39:$A$782,$A28,СВЦЭМ!$B$39:$B$782,L$11)+'СЕТ СН'!$F$9+СВЦЭМ!$D$10+'СЕТ СН'!$F$5-'СЕТ СН'!$F$17</f>
        <v>2463.5042445899999</v>
      </c>
      <c r="M28" s="36">
        <f>SUMIFS(СВЦЭМ!$C$39:$C$782,СВЦЭМ!$A$39:$A$782,$A28,СВЦЭМ!$B$39:$B$782,M$11)+'СЕТ СН'!$F$9+СВЦЭМ!$D$10+'СЕТ СН'!$F$5-'СЕТ СН'!$F$17</f>
        <v>2576.4291441400001</v>
      </c>
      <c r="N28" s="36">
        <f>SUMIFS(СВЦЭМ!$C$39:$C$782,СВЦЭМ!$A$39:$A$782,$A28,СВЦЭМ!$B$39:$B$782,N$11)+'СЕТ СН'!$F$9+СВЦЭМ!$D$10+'СЕТ СН'!$F$5-'СЕТ СН'!$F$17</f>
        <v>2606.3606838599999</v>
      </c>
      <c r="O28" s="36">
        <f>SUMIFS(СВЦЭМ!$C$39:$C$782,СВЦЭМ!$A$39:$A$782,$A28,СВЦЭМ!$B$39:$B$782,O$11)+'СЕТ СН'!$F$9+СВЦЭМ!$D$10+'СЕТ СН'!$F$5-'СЕТ СН'!$F$17</f>
        <v>2615.4906221199999</v>
      </c>
      <c r="P28" s="36">
        <f>SUMIFS(СВЦЭМ!$C$39:$C$782,СВЦЭМ!$A$39:$A$782,$A28,СВЦЭМ!$B$39:$B$782,P$11)+'СЕТ СН'!$F$9+СВЦЭМ!$D$10+'СЕТ СН'!$F$5-'СЕТ СН'!$F$17</f>
        <v>2613.9445047700001</v>
      </c>
      <c r="Q28" s="36">
        <f>SUMIFS(СВЦЭМ!$C$39:$C$782,СВЦЭМ!$A$39:$A$782,$A28,СВЦЭМ!$B$39:$B$782,Q$11)+'СЕТ СН'!$F$9+СВЦЭМ!$D$10+'СЕТ СН'!$F$5-'СЕТ СН'!$F$17</f>
        <v>2625.1680929300001</v>
      </c>
      <c r="R28" s="36">
        <f>SUMIFS(СВЦЭМ!$C$39:$C$782,СВЦЭМ!$A$39:$A$782,$A28,СВЦЭМ!$B$39:$B$782,R$11)+'СЕТ СН'!$F$9+СВЦЭМ!$D$10+'СЕТ СН'!$F$5-'СЕТ СН'!$F$17</f>
        <v>2634.93750473</v>
      </c>
      <c r="S28" s="36">
        <f>SUMIFS(СВЦЭМ!$C$39:$C$782,СВЦЭМ!$A$39:$A$782,$A28,СВЦЭМ!$B$39:$B$782,S$11)+'СЕТ СН'!$F$9+СВЦЭМ!$D$10+'СЕТ СН'!$F$5-'СЕТ СН'!$F$17</f>
        <v>2602.4339386900001</v>
      </c>
      <c r="T28" s="36">
        <f>SUMIFS(СВЦЭМ!$C$39:$C$782,СВЦЭМ!$A$39:$A$782,$A28,СВЦЭМ!$B$39:$B$782,T$11)+'СЕТ СН'!$F$9+СВЦЭМ!$D$10+'СЕТ СН'!$F$5-'СЕТ СН'!$F$17</f>
        <v>2469.4771050999998</v>
      </c>
      <c r="U28" s="36">
        <f>SUMIFS(СВЦЭМ!$C$39:$C$782,СВЦЭМ!$A$39:$A$782,$A28,СВЦЭМ!$B$39:$B$782,U$11)+'СЕТ СН'!$F$9+СВЦЭМ!$D$10+'СЕТ СН'!$F$5-'СЕТ СН'!$F$17</f>
        <v>2369.55231804</v>
      </c>
      <c r="V28" s="36">
        <f>SUMIFS(СВЦЭМ!$C$39:$C$782,СВЦЭМ!$A$39:$A$782,$A28,СВЦЭМ!$B$39:$B$782,V$11)+'СЕТ СН'!$F$9+СВЦЭМ!$D$10+'СЕТ СН'!$F$5-'СЕТ СН'!$F$17</f>
        <v>2282.6963015400001</v>
      </c>
      <c r="W28" s="36">
        <f>SUMIFS(СВЦЭМ!$C$39:$C$782,СВЦЭМ!$A$39:$A$782,$A28,СВЦЭМ!$B$39:$B$782,W$11)+'СЕТ СН'!$F$9+СВЦЭМ!$D$10+'СЕТ СН'!$F$5-'СЕТ СН'!$F$17</f>
        <v>2274.8495922699999</v>
      </c>
      <c r="X28" s="36">
        <f>SUMIFS(СВЦЭМ!$C$39:$C$782,СВЦЭМ!$A$39:$A$782,$A28,СВЦЭМ!$B$39:$B$782,X$11)+'СЕТ СН'!$F$9+СВЦЭМ!$D$10+'СЕТ СН'!$F$5-'СЕТ СН'!$F$17</f>
        <v>2291.76842631</v>
      </c>
      <c r="Y28" s="36">
        <f>SUMIFS(СВЦЭМ!$C$39:$C$782,СВЦЭМ!$A$39:$A$782,$A28,СВЦЭМ!$B$39:$B$782,Y$11)+'СЕТ СН'!$F$9+СВЦЭМ!$D$10+'СЕТ СН'!$F$5-'СЕТ СН'!$F$17</f>
        <v>2335.8707265500002</v>
      </c>
    </row>
    <row r="29" spans="1:25" ht="15.75" x14ac:dyDescent="0.2">
      <c r="A29" s="35">
        <f t="shared" si="0"/>
        <v>44699</v>
      </c>
      <c r="B29" s="36">
        <f>SUMIFS(СВЦЭМ!$C$39:$C$782,СВЦЭМ!$A$39:$A$782,$A29,СВЦЭМ!$B$39:$B$782,B$11)+'СЕТ СН'!$F$9+СВЦЭМ!$D$10+'СЕТ СН'!$F$5-'СЕТ СН'!$F$17</f>
        <v>2498.1080991399999</v>
      </c>
      <c r="C29" s="36">
        <f>SUMIFS(СВЦЭМ!$C$39:$C$782,СВЦЭМ!$A$39:$A$782,$A29,СВЦЭМ!$B$39:$B$782,C$11)+'СЕТ СН'!$F$9+СВЦЭМ!$D$10+'СЕТ СН'!$F$5-'СЕТ СН'!$F$17</f>
        <v>2642.8173280700003</v>
      </c>
      <c r="D29" s="36">
        <f>SUMIFS(СВЦЭМ!$C$39:$C$782,СВЦЭМ!$A$39:$A$782,$A29,СВЦЭМ!$B$39:$B$782,D$11)+'СЕТ СН'!$F$9+СВЦЭМ!$D$10+'СЕТ СН'!$F$5-'СЕТ СН'!$F$17</f>
        <v>2708.1998321199999</v>
      </c>
      <c r="E29" s="36">
        <f>SUMIFS(СВЦЭМ!$C$39:$C$782,СВЦЭМ!$A$39:$A$782,$A29,СВЦЭМ!$B$39:$B$782,E$11)+'СЕТ СН'!$F$9+СВЦЭМ!$D$10+'СЕТ СН'!$F$5-'СЕТ СН'!$F$17</f>
        <v>2708.4485893999999</v>
      </c>
      <c r="F29" s="36">
        <f>SUMIFS(СВЦЭМ!$C$39:$C$782,СВЦЭМ!$A$39:$A$782,$A29,СВЦЭМ!$B$39:$B$782,F$11)+'СЕТ СН'!$F$9+СВЦЭМ!$D$10+'СЕТ СН'!$F$5-'СЕТ СН'!$F$17</f>
        <v>2706.9778988899998</v>
      </c>
      <c r="G29" s="36">
        <f>SUMIFS(СВЦЭМ!$C$39:$C$782,СВЦЭМ!$A$39:$A$782,$A29,СВЦЭМ!$B$39:$B$782,G$11)+'СЕТ СН'!$F$9+СВЦЭМ!$D$10+'СЕТ СН'!$F$5-'СЕТ СН'!$F$17</f>
        <v>2727.7537507099996</v>
      </c>
      <c r="H29" s="36">
        <f>SUMIFS(СВЦЭМ!$C$39:$C$782,СВЦЭМ!$A$39:$A$782,$A29,СВЦЭМ!$B$39:$B$782,H$11)+'СЕТ СН'!$F$9+СВЦЭМ!$D$10+'СЕТ СН'!$F$5-'СЕТ СН'!$F$17</f>
        <v>2717.1737204999999</v>
      </c>
      <c r="I29" s="36">
        <f>SUMIFS(СВЦЭМ!$C$39:$C$782,СВЦЭМ!$A$39:$A$782,$A29,СВЦЭМ!$B$39:$B$782,I$11)+'СЕТ СН'!$F$9+СВЦЭМ!$D$10+'СЕТ СН'!$F$5-'СЕТ СН'!$F$17</f>
        <v>2613.9804629099999</v>
      </c>
      <c r="J29" s="36">
        <f>SUMIFS(СВЦЭМ!$C$39:$C$782,СВЦЭМ!$A$39:$A$782,$A29,СВЦЭМ!$B$39:$B$782,J$11)+'СЕТ СН'!$F$9+СВЦЭМ!$D$10+'СЕТ СН'!$F$5-'СЕТ СН'!$F$17</f>
        <v>2457.5551144700003</v>
      </c>
      <c r="K29" s="36">
        <f>SUMIFS(СВЦЭМ!$C$39:$C$782,СВЦЭМ!$A$39:$A$782,$A29,СВЦЭМ!$B$39:$B$782,K$11)+'СЕТ СН'!$F$9+СВЦЭМ!$D$10+'СЕТ СН'!$F$5-'СЕТ СН'!$F$17</f>
        <v>2461.5291441899999</v>
      </c>
      <c r="L29" s="36">
        <f>SUMIFS(СВЦЭМ!$C$39:$C$782,СВЦЭМ!$A$39:$A$782,$A29,СВЦЭМ!$B$39:$B$782,L$11)+'СЕТ СН'!$F$9+СВЦЭМ!$D$10+'СЕТ СН'!$F$5-'СЕТ СН'!$F$17</f>
        <v>2474.3995392000002</v>
      </c>
      <c r="M29" s="36">
        <f>SUMIFS(СВЦЭМ!$C$39:$C$782,СВЦЭМ!$A$39:$A$782,$A29,СВЦЭМ!$B$39:$B$782,M$11)+'СЕТ СН'!$F$9+СВЦЭМ!$D$10+'СЕТ СН'!$F$5-'СЕТ СН'!$F$17</f>
        <v>2589.0180232399998</v>
      </c>
      <c r="N29" s="36">
        <f>SUMIFS(СВЦЭМ!$C$39:$C$782,СВЦЭМ!$A$39:$A$782,$A29,СВЦЭМ!$B$39:$B$782,N$11)+'СЕТ СН'!$F$9+СВЦЭМ!$D$10+'СЕТ СН'!$F$5-'СЕТ СН'!$F$17</f>
        <v>2614.4163209799999</v>
      </c>
      <c r="O29" s="36">
        <f>SUMIFS(СВЦЭМ!$C$39:$C$782,СВЦЭМ!$A$39:$A$782,$A29,СВЦЭМ!$B$39:$B$782,O$11)+'СЕТ СН'!$F$9+СВЦЭМ!$D$10+'СЕТ СН'!$F$5-'СЕТ СН'!$F$17</f>
        <v>2612.5094712800001</v>
      </c>
      <c r="P29" s="36">
        <f>SUMIFS(СВЦЭМ!$C$39:$C$782,СВЦЭМ!$A$39:$A$782,$A29,СВЦЭМ!$B$39:$B$782,P$11)+'СЕТ СН'!$F$9+СВЦЭМ!$D$10+'СЕТ СН'!$F$5-'СЕТ СН'!$F$17</f>
        <v>2631.2005457799996</v>
      </c>
      <c r="Q29" s="36">
        <f>SUMIFS(СВЦЭМ!$C$39:$C$782,СВЦЭМ!$A$39:$A$782,$A29,СВЦЭМ!$B$39:$B$782,Q$11)+'СЕТ СН'!$F$9+СВЦЭМ!$D$10+'СЕТ СН'!$F$5-'СЕТ СН'!$F$17</f>
        <v>2645.1199777000002</v>
      </c>
      <c r="R29" s="36">
        <f>SUMIFS(СВЦЭМ!$C$39:$C$782,СВЦЭМ!$A$39:$A$782,$A29,СВЦЭМ!$B$39:$B$782,R$11)+'СЕТ СН'!$F$9+СВЦЭМ!$D$10+'СЕТ СН'!$F$5-'СЕТ СН'!$F$17</f>
        <v>2640.3521431099998</v>
      </c>
      <c r="S29" s="36">
        <f>SUMIFS(СВЦЭМ!$C$39:$C$782,СВЦЭМ!$A$39:$A$782,$A29,СВЦЭМ!$B$39:$B$782,S$11)+'СЕТ СН'!$F$9+СВЦЭМ!$D$10+'СЕТ СН'!$F$5-'СЕТ СН'!$F$17</f>
        <v>2593.6396912999999</v>
      </c>
      <c r="T29" s="36">
        <f>SUMIFS(СВЦЭМ!$C$39:$C$782,СВЦЭМ!$A$39:$A$782,$A29,СВЦЭМ!$B$39:$B$782,T$11)+'СЕТ СН'!$F$9+СВЦЭМ!$D$10+'СЕТ СН'!$F$5-'СЕТ СН'!$F$17</f>
        <v>2463.4179081500001</v>
      </c>
      <c r="U29" s="36">
        <f>SUMIFS(СВЦЭМ!$C$39:$C$782,СВЦЭМ!$A$39:$A$782,$A29,СВЦЭМ!$B$39:$B$782,U$11)+'СЕТ СН'!$F$9+СВЦЭМ!$D$10+'СЕТ СН'!$F$5-'СЕТ СН'!$F$17</f>
        <v>2356.4025440099999</v>
      </c>
      <c r="V29" s="36">
        <f>SUMIFS(СВЦЭМ!$C$39:$C$782,СВЦЭМ!$A$39:$A$782,$A29,СВЦЭМ!$B$39:$B$782,V$11)+'СЕТ СН'!$F$9+СВЦЭМ!$D$10+'СЕТ СН'!$F$5-'СЕТ СН'!$F$17</f>
        <v>2275.6879884999998</v>
      </c>
      <c r="W29" s="36">
        <f>SUMIFS(СВЦЭМ!$C$39:$C$782,СВЦЭМ!$A$39:$A$782,$A29,СВЦЭМ!$B$39:$B$782,W$11)+'СЕТ СН'!$F$9+СВЦЭМ!$D$10+'СЕТ СН'!$F$5-'СЕТ СН'!$F$17</f>
        <v>2301.5955213500001</v>
      </c>
      <c r="X29" s="36">
        <f>SUMIFS(СВЦЭМ!$C$39:$C$782,СВЦЭМ!$A$39:$A$782,$A29,СВЦЭМ!$B$39:$B$782,X$11)+'СЕТ СН'!$F$9+СВЦЭМ!$D$10+'СЕТ СН'!$F$5-'СЕТ СН'!$F$17</f>
        <v>2335.2016257</v>
      </c>
      <c r="Y29" s="36">
        <f>SUMIFS(СВЦЭМ!$C$39:$C$782,СВЦЭМ!$A$39:$A$782,$A29,СВЦЭМ!$B$39:$B$782,Y$11)+'СЕТ СН'!$F$9+СВЦЭМ!$D$10+'СЕТ СН'!$F$5-'СЕТ СН'!$F$17</f>
        <v>2370.2679314400002</v>
      </c>
    </row>
    <row r="30" spans="1:25" ht="15.75" x14ac:dyDescent="0.2">
      <c r="A30" s="35">
        <f t="shared" si="0"/>
        <v>44700</v>
      </c>
      <c r="B30" s="36">
        <f>SUMIFS(СВЦЭМ!$C$39:$C$782,СВЦЭМ!$A$39:$A$782,$A30,СВЦЭМ!$B$39:$B$782,B$11)+'СЕТ СН'!$F$9+СВЦЭМ!$D$10+'СЕТ СН'!$F$5-'СЕТ СН'!$F$17</f>
        <v>2481.6059388200001</v>
      </c>
      <c r="C30" s="36">
        <f>SUMIFS(СВЦЭМ!$C$39:$C$782,СВЦЭМ!$A$39:$A$782,$A30,СВЦЭМ!$B$39:$B$782,C$11)+'СЕТ СН'!$F$9+СВЦЭМ!$D$10+'СЕТ СН'!$F$5-'СЕТ СН'!$F$17</f>
        <v>2609.6312406500001</v>
      </c>
      <c r="D30" s="36">
        <f>SUMIFS(СВЦЭМ!$C$39:$C$782,СВЦЭМ!$A$39:$A$782,$A30,СВЦЭМ!$B$39:$B$782,D$11)+'СЕТ СН'!$F$9+СВЦЭМ!$D$10+'СЕТ СН'!$F$5-'СЕТ СН'!$F$17</f>
        <v>2733.3843457499997</v>
      </c>
      <c r="E30" s="36">
        <f>SUMIFS(СВЦЭМ!$C$39:$C$782,СВЦЭМ!$A$39:$A$782,$A30,СВЦЭМ!$B$39:$B$782,E$11)+'СЕТ СН'!$F$9+СВЦЭМ!$D$10+'СЕТ СН'!$F$5-'СЕТ СН'!$F$17</f>
        <v>2795.1442656899999</v>
      </c>
      <c r="F30" s="36">
        <f>SUMIFS(СВЦЭМ!$C$39:$C$782,СВЦЭМ!$A$39:$A$782,$A30,СВЦЭМ!$B$39:$B$782,F$11)+'СЕТ СН'!$F$9+СВЦЭМ!$D$10+'СЕТ СН'!$F$5-'СЕТ СН'!$F$17</f>
        <v>2767.5546733800002</v>
      </c>
      <c r="G30" s="36">
        <f>SUMIFS(СВЦЭМ!$C$39:$C$782,СВЦЭМ!$A$39:$A$782,$A30,СВЦЭМ!$B$39:$B$782,G$11)+'СЕТ СН'!$F$9+СВЦЭМ!$D$10+'СЕТ СН'!$F$5-'СЕТ СН'!$F$17</f>
        <v>2727.1802083299999</v>
      </c>
      <c r="H30" s="36">
        <f>SUMIFS(СВЦЭМ!$C$39:$C$782,СВЦЭМ!$A$39:$A$782,$A30,СВЦЭМ!$B$39:$B$782,H$11)+'СЕТ СН'!$F$9+СВЦЭМ!$D$10+'СЕТ СН'!$F$5-'СЕТ СН'!$F$17</f>
        <v>2692.4909281599998</v>
      </c>
      <c r="I30" s="36">
        <f>SUMIFS(СВЦЭМ!$C$39:$C$782,СВЦЭМ!$A$39:$A$782,$A30,СВЦЭМ!$B$39:$B$782,I$11)+'СЕТ СН'!$F$9+СВЦЭМ!$D$10+'СЕТ СН'!$F$5-'СЕТ СН'!$F$17</f>
        <v>2622.5914630400002</v>
      </c>
      <c r="J30" s="36">
        <f>SUMIFS(СВЦЭМ!$C$39:$C$782,СВЦЭМ!$A$39:$A$782,$A30,СВЦЭМ!$B$39:$B$782,J$11)+'СЕТ СН'!$F$9+СВЦЭМ!$D$10+'СЕТ СН'!$F$5-'СЕТ СН'!$F$17</f>
        <v>2483.2428399800001</v>
      </c>
      <c r="K30" s="36">
        <f>SUMIFS(СВЦЭМ!$C$39:$C$782,СВЦЭМ!$A$39:$A$782,$A30,СВЦЭМ!$B$39:$B$782,K$11)+'СЕТ СН'!$F$9+СВЦЭМ!$D$10+'СЕТ СН'!$F$5-'СЕТ СН'!$F$17</f>
        <v>2504.1529511500003</v>
      </c>
      <c r="L30" s="36">
        <f>SUMIFS(СВЦЭМ!$C$39:$C$782,СВЦЭМ!$A$39:$A$782,$A30,СВЦЭМ!$B$39:$B$782,L$11)+'СЕТ СН'!$F$9+СВЦЭМ!$D$10+'СЕТ СН'!$F$5-'СЕТ СН'!$F$17</f>
        <v>2495.8135559900002</v>
      </c>
      <c r="M30" s="36">
        <f>SUMIFS(СВЦЭМ!$C$39:$C$782,СВЦЭМ!$A$39:$A$782,$A30,СВЦЭМ!$B$39:$B$782,M$11)+'СЕТ СН'!$F$9+СВЦЭМ!$D$10+'СЕТ СН'!$F$5-'СЕТ СН'!$F$17</f>
        <v>2591.1035135699999</v>
      </c>
      <c r="N30" s="36">
        <f>SUMIFS(СВЦЭМ!$C$39:$C$782,СВЦЭМ!$A$39:$A$782,$A30,СВЦЭМ!$B$39:$B$782,N$11)+'СЕТ СН'!$F$9+СВЦЭМ!$D$10+'СЕТ СН'!$F$5-'СЕТ СН'!$F$17</f>
        <v>2642.7635120099999</v>
      </c>
      <c r="O30" s="36">
        <f>SUMIFS(СВЦЭМ!$C$39:$C$782,СВЦЭМ!$A$39:$A$782,$A30,СВЦЭМ!$B$39:$B$782,O$11)+'СЕТ СН'!$F$9+СВЦЭМ!$D$10+'СЕТ СН'!$F$5-'СЕТ СН'!$F$17</f>
        <v>2662.55297208</v>
      </c>
      <c r="P30" s="36">
        <f>SUMIFS(СВЦЭМ!$C$39:$C$782,СВЦЭМ!$A$39:$A$782,$A30,СВЦЭМ!$B$39:$B$782,P$11)+'СЕТ СН'!$F$9+СВЦЭМ!$D$10+'СЕТ СН'!$F$5-'СЕТ СН'!$F$17</f>
        <v>2666.3359302999997</v>
      </c>
      <c r="Q30" s="36">
        <f>SUMIFS(СВЦЭМ!$C$39:$C$782,СВЦЭМ!$A$39:$A$782,$A30,СВЦЭМ!$B$39:$B$782,Q$11)+'СЕТ СН'!$F$9+СВЦЭМ!$D$10+'СЕТ СН'!$F$5-'СЕТ СН'!$F$17</f>
        <v>2673.6801724699999</v>
      </c>
      <c r="R30" s="36">
        <f>SUMIFS(СВЦЭМ!$C$39:$C$782,СВЦЭМ!$A$39:$A$782,$A30,СВЦЭМ!$B$39:$B$782,R$11)+'СЕТ СН'!$F$9+СВЦЭМ!$D$10+'СЕТ СН'!$F$5-'СЕТ СН'!$F$17</f>
        <v>2663.7798537799999</v>
      </c>
      <c r="S30" s="36">
        <f>SUMIFS(СВЦЭМ!$C$39:$C$782,СВЦЭМ!$A$39:$A$782,$A30,СВЦЭМ!$B$39:$B$782,S$11)+'СЕТ СН'!$F$9+СВЦЭМ!$D$10+'СЕТ СН'!$F$5-'СЕТ СН'!$F$17</f>
        <v>2638.5935013799999</v>
      </c>
      <c r="T30" s="36">
        <f>SUMIFS(СВЦЭМ!$C$39:$C$782,СВЦЭМ!$A$39:$A$782,$A30,СВЦЭМ!$B$39:$B$782,T$11)+'СЕТ СН'!$F$9+СВЦЭМ!$D$10+'СЕТ СН'!$F$5-'СЕТ СН'!$F$17</f>
        <v>2492.9961218999997</v>
      </c>
      <c r="U30" s="36">
        <f>SUMIFS(СВЦЭМ!$C$39:$C$782,СВЦЭМ!$A$39:$A$782,$A30,СВЦЭМ!$B$39:$B$782,U$11)+'СЕТ СН'!$F$9+СВЦЭМ!$D$10+'СЕТ СН'!$F$5-'СЕТ СН'!$F$17</f>
        <v>2388.4372543099998</v>
      </c>
      <c r="V30" s="36">
        <f>SUMIFS(СВЦЭМ!$C$39:$C$782,СВЦЭМ!$A$39:$A$782,$A30,СВЦЭМ!$B$39:$B$782,V$11)+'СЕТ СН'!$F$9+СВЦЭМ!$D$10+'СЕТ СН'!$F$5-'СЕТ СН'!$F$17</f>
        <v>2286.2170571400002</v>
      </c>
      <c r="W30" s="36">
        <f>SUMIFS(СВЦЭМ!$C$39:$C$782,СВЦЭМ!$A$39:$A$782,$A30,СВЦЭМ!$B$39:$B$782,W$11)+'СЕТ СН'!$F$9+СВЦЭМ!$D$10+'СЕТ СН'!$F$5-'СЕТ СН'!$F$17</f>
        <v>2294.4317611800002</v>
      </c>
      <c r="X30" s="36">
        <f>SUMIFS(СВЦЭМ!$C$39:$C$782,СВЦЭМ!$A$39:$A$782,$A30,СВЦЭМ!$B$39:$B$782,X$11)+'СЕТ СН'!$F$9+СВЦЭМ!$D$10+'СЕТ СН'!$F$5-'СЕТ СН'!$F$17</f>
        <v>2301.4765243700003</v>
      </c>
      <c r="Y30" s="36">
        <f>SUMIFS(СВЦЭМ!$C$39:$C$782,СВЦЭМ!$A$39:$A$782,$A30,СВЦЭМ!$B$39:$B$782,Y$11)+'СЕТ СН'!$F$9+СВЦЭМ!$D$10+'СЕТ СН'!$F$5-'СЕТ СН'!$F$17</f>
        <v>2324.6008375599999</v>
      </c>
    </row>
    <row r="31" spans="1:25" ht="15.75" x14ac:dyDescent="0.2">
      <c r="A31" s="35">
        <f t="shared" si="0"/>
        <v>44701</v>
      </c>
      <c r="B31" s="36">
        <f>SUMIFS(СВЦЭМ!$C$39:$C$782,СВЦЭМ!$A$39:$A$782,$A31,СВЦЭМ!$B$39:$B$782,B$11)+'СЕТ СН'!$F$9+СВЦЭМ!$D$10+'СЕТ СН'!$F$5-'СЕТ СН'!$F$17</f>
        <v>2475.2800889700002</v>
      </c>
      <c r="C31" s="36">
        <f>SUMIFS(СВЦЭМ!$C$39:$C$782,СВЦЭМ!$A$39:$A$782,$A31,СВЦЭМ!$B$39:$B$782,C$11)+'СЕТ СН'!$F$9+СВЦЭМ!$D$10+'СЕТ СН'!$F$5-'СЕТ СН'!$F$17</f>
        <v>2543.7963853299998</v>
      </c>
      <c r="D31" s="36">
        <f>SUMIFS(СВЦЭМ!$C$39:$C$782,СВЦЭМ!$A$39:$A$782,$A31,СВЦЭМ!$B$39:$B$782,D$11)+'СЕТ СН'!$F$9+СВЦЭМ!$D$10+'СЕТ СН'!$F$5-'СЕТ СН'!$F$17</f>
        <v>2685.1873320099999</v>
      </c>
      <c r="E31" s="36">
        <f>SUMIFS(СВЦЭМ!$C$39:$C$782,СВЦЭМ!$A$39:$A$782,$A31,СВЦЭМ!$B$39:$B$782,E$11)+'СЕТ СН'!$F$9+СВЦЭМ!$D$10+'СЕТ СН'!$F$5-'СЕТ СН'!$F$17</f>
        <v>2741.4529228199999</v>
      </c>
      <c r="F31" s="36">
        <f>SUMIFS(СВЦЭМ!$C$39:$C$782,СВЦЭМ!$A$39:$A$782,$A31,СВЦЭМ!$B$39:$B$782,F$11)+'СЕТ СН'!$F$9+СВЦЭМ!$D$10+'СЕТ СН'!$F$5-'СЕТ СН'!$F$17</f>
        <v>2741.73114519</v>
      </c>
      <c r="G31" s="36">
        <f>SUMIFS(СВЦЭМ!$C$39:$C$782,СВЦЭМ!$A$39:$A$782,$A31,СВЦЭМ!$B$39:$B$782,G$11)+'СЕТ СН'!$F$9+СВЦЭМ!$D$10+'СЕТ СН'!$F$5-'СЕТ СН'!$F$17</f>
        <v>2726.9256289699997</v>
      </c>
      <c r="H31" s="36">
        <f>SUMIFS(СВЦЭМ!$C$39:$C$782,СВЦЭМ!$A$39:$A$782,$A31,СВЦЭМ!$B$39:$B$782,H$11)+'СЕТ СН'!$F$9+СВЦЭМ!$D$10+'СЕТ СН'!$F$5-'СЕТ СН'!$F$17</f>
        <v>2670.3830310499998</v>
      </c>
      <c r="I31" s="36">
        <f>SUMIFS(СВЦЭМ!$C$39:$C$782,СВЦЭМ!$A$39:$A$782,$A31,СВЦЭМ!$B$39:$B$782,I$11)+'СЕТ СН'!$F$9+СВЦЭМ!$D$10+'СЕТ СН'!$F$5-'СЕТ СН'!$F$17</f>
        <v>2589.54718903</v>
      </c>
      <c r="J31" s="36">
        <f>SUMIFS(СВЦЭМ!$C$39:$C$782,СВЦЭМ!$A$39:$A$782,$A31,СВЦЭМ!$B$39:$B$782,J$11)+'СЕТ СН'!$F$9+СВЦЭМ!$D$10+'СЕТ СН'!$F$5-'СЕТ СН'!$F$17</f>
        <v>2445.7872352499999</v>
      </c>
      <c r="K31" s="36">
        <f>SUMIFS(СВЦЭМ!$C$39:$C$782,СВЦЭМ!$A$39:$A$782,$A31,СВЦЭМ!$B$39:$B$782,K$11)+'СЕТ СН'!$F$9+СВЦЭМ!$D$10+'СЕТ СН'!$F$5-'СЕТ СН'!$F$17</f>
        <v>2443.29884653</v>
      </c>
      <c r="L31" s="36">
        <f>SUMIFS(СВЦЭМ!$C$39:$C$782,СВЦЭМ!$A$39:$A$782,$A31,СВЦЭМ!$B$39:$B$782,L$11)+'СЕТ СН'!$F$9+СВЦЭМ!$D$10+'СЕТ СН'!$F$5-'СЕТ СН'!$F$17</f>
        <v>2440.0394155100003</v>
      </c>
      <c r="M31" s="36">
        <f>SUMIFS(СВЦЭМ!$C$39:$C$782,СВЦЭМ!$A$39:$A$782,$A31,СВЦЭМ!$B$39:$B$782,M$11)+'СЕТ СН'!$F$9+СВЦЭМ!$D$10+'СЕТ СН'!$F$5-'СЕТ СН'!$F$17</f>
        <v>2542.8546796800001</v>
      </c>
      <c r="N31" s="36">
        <f>SUMIFS(СВЦЭМ!$C$39:$C$782,СВЦЭМ!$A$39:$A$782,$A31,СВЦЭМ!$B$39:$B$782,N$11)+'СЕТ СН'!$F$9+СВЦЭМ!$D$10+'СЕТ СН'!$F$5-'СЕТ СН'!$F$17</f>
        <v>2568.3123870299996</v>
      </c>
      <c r="O31" s="36">
        <f>SUMIFS(СВЦЭМ!$C$39:$C$782,СВЦЭМ!$A$39:$A$782,$A31,СВЦЭМ!$B$39:$B$782,O$11)+'СЕТ СН'!$F$9+СВЦЭМ!$D$10+'СЕТ СН'!$F$5-'СЕТ СН'!$F$17</f>
        <v>2565.89929093</v>
      </c>
      <c r="P31" s="36">
        <f>SUMIFS(СВЦЭМ!$C$39:$C$782,СВЦЭМ!$A$39:$A$782,$A31,СВЦЭМ!$B$39:$B$782,P$11)+'СЕТ СН'!$F$9+СВЦЭМ!$D$10+'СЕТ СН'!$F$5-'СЕТ СН'!$F$17</f>
        <v>2563.9787404099998</v>
      </c>
      <c r="Q31" s="36">
        <f>SUMIFS(СВЦЭМ!$C$39:$C$782,СВЦЭМ!$A$39:$A$782,$A31,СВЦЭМ!$B$39:$B$782,Q$11)+'СЕТ СН'!$F$9+СВЦЭМ!$D$10+'СЕТ СН'!$F$5-'СЕТ СН'!$F$17</f>
        <v>2566.8210586099999</v>
      </c>
      <c r="R31" s="36">
        <f>SUMIFS(СВЦЭМ!$C$39:$C$782,СВЦЭМ!$A$39:$A$782,$A31,СВЦЭМ!$B$39:$B$782,R$11)+'СЕТ СН'!$F$9+СВЦЭМ!$D$10+'СЕТ СН'!$F$5-'СЕТ СН'!$F$17</f>
        <v>2570.9206299799998</v>
      </c>
      <c r="S31" s="36">
        <f>SUMIFS(СВЦЭМ!$C$39:$C$782,СВЦЭМ!$A$39:$A$782,$A31,СВЦЭМ!$B$39:$B$782,S$11)+'СЕТ СН'!$F$9+СВЦЭМ!$D$10+'СЕТ СН'!$F$5-'СЕТ СН'!$F$17</f>
        <v>2547.50321837</v>
      </c>
      <c r="T31" s="36">
        <f>SUMIFS(СВЦЭМ!$C$39:$C$782,СВЦЭМ!$A$39:$A$782,$A31,СВЦЭМ!$B$39:$B$782,T$11)+'СЕТ СН'!$F$9+СВЦЭМ!$D$10+'СЕТ СН'!$F$5-'СЕТ СН'!$F$17</f>
        <v>2442.9491401200003</v>
      </c>
      <c r="U31" s="36">
        <f>SUMIFS(СВЦЭМ!$C$39:$C$782,СВЦЭМ!$A$39:$A$782,$A31,СВЦЭМ!$B$39:$B$782,U$11)+'СЕТ СН'!$F$9+СВЦЭМ!$D$10+'СЕТ СН'!$F$5-'СЕТ СН'!$F$17</f>
        <v>2336.4365727499999</v>
      </c>
      <c r="V31" s="36">
        <f>SUMIFS(СВЦЭМ!$C$39:$C$782,СВЦЭМ!$A$39:$A$782,$A31,СВЦЭМ!$B$39:$B$782,V$11)+'СЕТ СН'!$F$9+СВЦЭМ!$D$10+'СЕТ СН'!$F$5-'СЕТ СН'!$F$17</f>
        <v>2271.21088878</v>
      </c>
      <c r="W31" s="36">
        <f>SUMIFS(СВЦЭМ!$C$39:$C$782,СВЦЭМ!$A$39:$A$782,$A31,СВЦЭМ!$B$39:$B$782,W$11)+'СЕТ СН'!$F$9+СВЦЭМ!$D$10+'СЕТ СН'!$F$5-'СЕТ СН'!$F$17</f>
        <v>2280.8631036000002</v>
      </c>
      <c r="X31" s="36">
        <f>SUMIFS(СВЦЭМ!$C$39:$C$782,СВЦЭМ!$A$39:$A$782,$A31,СВЦЭМ!$B$39:$B$782,X$11)+'СЕТ СН'!$F$9+СВЦЭМ!$D$10+'СЕТ СН'!$F$5-'СЕТ СН'!$F$17</f>
        <v>2312.8591456700001</v>
      </c>
      <c r="Y31" s="36">
        <f>SUMIFS(СВЦЭМ!$C$39:$C$782,СВЦЭМ!$A$39:$A$782,$A31,СВЦЭМ!$B$39:$B$782,Y$11)+'СЕТ СН'!$F$9+СВЦЭМ!$D$10+'СЕТ СН'!$F$5-'СЕТ СН'!$F$17</f>
        <v>2317.2551503</v>
      </c>
    </row>
    <row r="32" spans="1:25" ht="15.75" x14ac:dyDescent="0.2">
      <c r="A32" s="35">
        <f t="shared" si="0"/>
        <v>44702</v>
      </c>
      <c r="B32" s="36">
        <f>SUMIFS(СВЦЭМ!$C$39:$C$782,СВЦЭМ!$A$39:$A$782,$A32,СВЦЭМ!$B$39:$B$782,B$11)+'СЕТ СН'!$F$9+СВЦЭМ!$D$10+'СЕТ СН'!$F$5-'СЕТ СН'!$F$17</f>
        <v>2339.4414155600002</v>
      </c>
      <c r="C32" s="36">
        <f>SUMIFS(СВЦЭМ!$C$39:$C$782,СВЦЭМ!$A$39:$A$782,$A32,СВЦЭМ!$B$39:$B$782,C$11)+'СЕТ СН'!$F$9+СВЦЭМ!$D$10+'СЕТ СН'!$F$5-'СЕТ СН'!$F$17</f>
        <v>2466.6587859800002</v>
      </c>
      <c r="D32" s="36">
        <f>SUMIFS(СВЦЭМ!$C$39:$C$782,СВЦЭМ!$A$39:$A$782,$A32,СВЦЭМ!$B$39:$B$782,D$11)+'СЕТ СН'!$F$9+СВЦЭМ!$D$10+'СЕТ СН'!$F$5-'СЕТ СН'!$F$17</f>
        <v>2633.3741642099999</v>
      </c>
      <c r="E32" s="36">
        <f>SUMIFS(СВЦЭМ!$C$39:$C$782,СВЦЭМ!$A$39:$A$782,$A32,СВЦЭМ!$B$39:$B$782,E$11)+'СЕТ СН'!$F$9+СВЦЭМ!$D$10+'СЕТ СН'!$F$5-'СЕТ СН'!$F$17</f>
        <v>2714.8222682199998</v>
      </c>
      <c r="F32" s="36">
        <f>SUMIFS(СВЦЭМ!$C$39:$C$782,СВЦЭМ!$A$39:$A$782,$A32,СВЦЭМ!$B$39:$B$782,F$11)+'СЕТ СН'!$F$9+СВЦЭМ!$D$10+'СЕТ СН'!$F$5-'СЕТ СН'!$F$17</f>
        <v>2743.1096400400002</v>
      </c>
      <c r="G32" s="36">
        <f>SUMIFS(СВЦЭМ!$C$39:$C$782,СВЦЭМ!$A$39:$A$782,$A32,СВЦЭМ!$B$39:$B$782,G$11)+'СЕТ СН'!$F$9+СВЦЭМ!$D$10+'СЕТ СН'!$F$5-'СЕТ СН'!$F$17</f>
        <v>2777.96824892</v>
      </c>
      <c r="H32" s="36">
        <f>SUMIFS(СВЦЭМ!$C$39:$C$782,СВЦЭМ!$A$39:$A$782,$A32,СВЦЭМ!$B$39:$B$782,H$11)+'СЕТ СН'!$F$9+СВЦЭМ!$D$10+'СЕТ СН'!$F$5-'СЕТ СН'!$F$17</f>
        <v>2770.0464211999997</v>
      </c>
      <c r="I32" s="36">
        <f>SUMIFS(СВЦЭМ!$C$39:$C$782,СВЦЭМ!$A$39:$A$782,$A32,СВЦЭМ!$B$39:$B$782,I$11)+'СЕТ СН'!$F$9+СВЦЭМ!$D$10+'СЕТ СН'!$F$5-'СЕТ СН'!$F$17</f>
        <v>2729.0587793200002</v>
      </c>
      <c r="J32" s="36">
        <f>SUMIFS(СВЦЭМ!$C$39:$C$782,СВЦЭМ!$A$39:$A$782,$A32,СВЦЭМ!$B$39:$B$782,J$11)+'СЕТ СН'!$F$9+СВЦЭМ!$D$10+'СЕТ СН'!$F$5-'СЕТ СН'!$F$17</f>
        <v>2545.44376207</v>
      </c>
      <c r="K32" s="36">
        <f>SUMIFS(СВЦЭМ!$C$39:$C$782,СВЦЭМ!$A$39:$A$782,$A32,СВЦЭМ!$B$39:$B$782,K$11)+'СЕТ СН'!$F$9+СВЦЭМ!$D$10+'СЕТ СН'!$F$5-'СЕТ СН'!$F$17</f>
        <v>2502.3532340000002</v>
      </c>
      <c r="L32" s="36">
        <f>SUMIFS(СВЦЭМ!$C$39:$C$782,СВЦЭМ!$A$39:$A$782,$A32,СВЦЭМ!$B$39:$B$782,L$11)+'СЕТ СН'!$F$9+СВЦЭМ!$D$10+'СЕТ СН'!$F$5-'СЕТ СН'!$F$17</f>
        <v>2473.4288800200002</v>
      </c>
      <c r="M32" s="36">
        <f>SUMIFS(СВЦЭМ!$C$39:$C$782,СВЦЭМ!$A$39:$A$782,$A32,СВЦЭМ!$B$39:$B$782,M$11)+'СЕТ СН'!$F$9+СВЦЭМ!$D$10+'СЕТ СН'!$F$5-'СЕТ СН'!$F$17</f>
        <v>2562.0489193399999</v>
      </c>
      <c r="N32" s="36">
        <f>SUMIFS(СВЦЭМ!$C$39:$C$782,СВЦЭМ!$A$39:$A$782,$A32,СВЦЭМ!$B$39:$B$782,N$11)+'СЕТ СН'!$F$9+СВЦЭМ!$D$10+'СЕТ СН'!$F$5-'СЕТ СН'!$F$17</f>
        <v>2606.7528309999998</v>
      </c>
      <c r="O32" s="36">
        <f>SUMIFS(СВЦЭМ!$C$39:$C$782,СВЦЭМ!$A$39:$A$782,$A32,СВЦЭМ!$B$39:$B$782,O$11)+'СЕТ СН'!$F$9+СВЦЭМ!$D$10+'СЕТ СН'!$F$5-'СЕТ СН'!$F$17</f>
        <v>2569.4073840399997</v>
      </c>
      <c r="P32" s="36">
        <f>SUMIFS(СВЦЭМ!$C$39:$C$782,СВЦЭМ!$A$39:$A$782,$A32,СВЦЭМ!$B$39:$B$782,P$11)+'СЕТ СН'!$F$9+СВЦЭМ!$D$10+'СЕТ СН'!$F$5-'СЕТ СН'!$F$17</f>
        <v>2609.7874598799999</v>
      </c>
      <c r="Q32" s="36">
        <f>SUMIFS(СВЦЭМ!$C$39:$C$782,СВЦЭМ!$A$39:$A$782,$A32,СВЦЭМ!$B$39:$B$782,Q$11)+'СЕТ СН'!$F$9+СВЦЭМ!$D$10+'СЕТ СН'!$F$5-'СЕТ СН'!$F$17</f>
        <v>2593.8802765700002</v>
      </c>
      <c r="R32" s="36">
        <f>SUMIFS(СВЦЭМ!$C$39:$C$782,СВЦЭМ!$A$39:$A$782,$A32,СВЦЭМ!$B$39:$B$782,R$11)+'СЕТ СН'!$F$9+СВЦЭМ!$D$10+'СЕТ СН'!$F$5-'СЕТ СН'!$F$17</f>
        <v>2584.3992130199999</v>
      </c>
      <c r="S32" s="36">
        <f>SUMIFS(СВЦЭМ!$C$39:$C$782,СВЦЭМ!$A$39:$A$782,$A32,СВЦЭМ!$B$39:$B$782,S$11)+'СЕТ СН'!$F$9+СВЦЭМ!$D$10+'СЕТ СН'!$F$5-'СЕТ СН'!$F$17</f>
        <v>2563.8897651400002</v>
      </c>
      <c r="T32" s="36">
        <f>SUMIFS(СВЦЭМ!$C$39:$C$782,СВЦЭМ!$A$39:$A$782,$A32,СВЦЭМ!$B$39:$B$782,T$11)+'СЕТ СН'!$F$9+СВЦЭМ!$D$10+'СЕТ СН'!$F$5-'СЕТ СН'!$F$17</f>
        <v>2452.07956113</v>
      </c>
      <c r="U32" s="36">
        <f>SUMIFS(СВЦЭМ!$C$39:$C$782,СВЦЭМ!$A$39:$A$782,$A32,СВЦЭМ!$B$39:$B$782,U$11)+'СЕТ СН'!$F$9+СВЦЭМ!$D$10+'СЕТ СН'!$F$5-'СЕТ СН'!$F$17</f>
        <v>2356.0236356200003</v>
      </c>
      <c r="V32" s="36">
        <f>SUMIFS(СВЦЭМ!$C$39:$C$782,СВЦЭМ!$A$39:$A$782,$A32,СВЦЭМ!$B$39:$B$782,V$11)+'СЕТ СН'!$F$9+СВЦЭМ!$D$10+'СЕТ СН'!$F$5-'СЕТ СН'!$F$17</f>
        <v>2271.6164897799999</v>
      </c>
      <c r="W32" s="36">
        <f>SUMIFS(СВЦЭМ!$C$39:$C$782,СВЦЭМ!$A$39:$A$782,$A32,СВЦЭМ!$B$39:$B$782,W$11)+'СЕТ СН'!$F$9+СВЦЭМ!$D$10+'СЕТ СН'!$F$5-'СЕТ СН'!$F$17</f>
        <v>2226.2817073599999</v>
      </c>
      <c r="X32" s="36">
        <f>SUMIFS(СВЦЭМ!$C$39:$C$782,СВЦЭМ!$A$39:$A$782,$A32,СВЦЭМ!$B$39:$B$782,X$11)+'СЕТ СН'!$F$9+СВЦЭМ!$D$10+'СЕТ СН'!$F$5-'СЕТ СН'!$F$17</f>
        <v>2241.9954201300002</v>
      </c>
      <c r="Y32" s="36">
        <f>SUMIFS(СВЦЭМ!$C$39:$C$782,СВЦЭМ!$A$39:$A$782,$A32,СВЦЭМ!$B$39:$B$782,Y$11)+'СЕТ СН'!$F$9+СВЦЭМ!$D$10+'СЕТ СН'!$F$5-'СЕТ СН'!$F$17</f>
        <v>2268.6629849400001</v>
      </c>
    </row>
    <row r="33" spans="1:25" ht="15.75" x14ac:dyDescent="0.2">
      <c r="A33" s="35">
        <f t="shared" si="0"/>
        <v>44703</v>
      </c>
      <c r="B33" s="36">
        <f>SUMIFS(СВЦЭМ!$C$39:$C$782,СВЦЭМ!$A$39:$A$782,$A33,СВЦЭМ!$B$39:$B$782,B$11)+'СЕТ СН'!$F$9+СВЦЭМ!$D$10+'СЕТ СН'!$F$5-'СЕТ СН'!$F$17</f>
        <v>2465.4779364400001</v>
      </c>
      <c r="C33" s="36">
        <f>SUMIFS(СВЦЭМ!$C$39:$C$782,СВЦЭМ!$A$39:$A$782,$A33,СВЦЭМ!$B$39:$B$782,C$11)+'СЕТ СН'!$F$9+СВЦЭМ!$D$10+'СЕТ СН'!$F$5-'СЕТ СН'!$F$17</f>
        <v>2554.9955921700002</v>
      </c>
      <c r="D33" s="36">
        <f>SUMIFS(СВЦЭМ!$C$39:$C$782,СВЦЭМ!$A$39:$A$782,$A33,СВЦЭМ!$B$39:$B$782,D$11)+'СЕТ СН'!$F$9+СВЦЭМ!$D$10+'СЕТ СН'!$F$5-'СЕТ СН'!$F$17</f>
        <v>2670.4093297099998</v>
      </c>
      <c r="E33" s="36">
        <f>SUMIFS(СВЦЭМ!$C$39:$C$782,СВЦЭМ!$A$39:$A$782,$A33,СВЦЭМ!$B$39:$B$782,E$11)+'СЕТ СН'!$F$9+СВЦЭМ!$D$10+'СЕТ СН'!$F$5-'СЕТ СН'!$F$17</f>
        <v>2675.8083897799997</v>
      </c>
      <c r="F33" s="36">
        <f>SUMIFS(СВЦЭМ!$C$39:$C$782,СВЦЭМ!$A$39:$A$782,$A33,СВЦЭМ!$B$39:$B$782,F$11)+'СЕТ СН'!$F$9+СВЦЭМ!$D$10+'СЕТ СН'!$F$5-'СЕТ СН'!$F$17</f>
        <v>2677.6129435499997</v>
      </c>
      <c r="G33" s="36">
        <f>SUMIFS(СВЦЭМ!$C$39:$C$782,СВЦЭМ!$A$39:$A$782,$A33,СВЦЭМ!$B$39:$B$782,G$11)+'СЕТ СН'!$F$9+СВЦЭМ!$D$10+'СЕТ СН'!$F$5-'СЕТ СН'!$F$17</f>
        <v>2694.8271226799998</v>
      </c>
      <c r="H33" s="36">
        <f>SUMIFS(СВЦЭМ!$C$39:$C$782,СВЦЭМ!$A$39:$A$782,$A33,СВЦЭМ!$B$39:$B$782,H$11)+'СЕТ СН'!$F$9+СВЦЭМ!$D$10+'СЕТ СН'!$F$5-'СЕТ СН'!$F$17</f>
        <v>2651.41496904</v>
      </c>
      <c r="I33" s="36">
        <f>SUMIFS(СВЦЭМ!$C$39:$C$782,СВЦЭМ!$A$39:$A$782,$A33,СВЦЭМ!$B$39:$B$782,I$11)+'СЕТ СН'!$F$9+СВЦЭМ!$D$10+'СЕТ СН'!$F$5-'СЕТ СН'!$F$17</f>
        <v>2579.0682763200002</v>
      </c>
      <c r="J33" s="36">
        <f>SUMIFS(СВЦЭМ!$C$39:$C$782,СВЦЭМ!$A$39:$A$782,$A33,СВЦЭМ!$B$39:$B$782,J$11)+'СЕТ СН'!$F$9+СВЦЭМ!$D$10+'СЕТ СН'!$F$5-'СЕТ СН'!$F$17</f>
        <v>2513.04022463</v>
      </c>
      <c r="K33" s="36">
        <f>SUMIFS(СВЦЭМ!$C$39:$C$782,СВЦЭМ!$A$39:$A$782,$A33,СВЦЭМ!$B$39:$B$782,K$11)+'СЕТ СН'!$F$9+СВЦЭМ!$D$10+'СЕТ СН'!$F$5-'СЕТ СН'!$F$17</f>
        <v>2459.9927096700003</v>
      </c>
      <c r="L33" s="36">
        <f>SUMIFS(СВЦЭМ!$C$39:$C$782,СВЦЭМ!$A$39:$A$782,$A33,СВЦЭМ!$B$39:$B$782,L$11)+'СЕТ СН'!$F$9+СВЦЭМ!$D$10+'СЕТ СН'!$F$5-'СЕТ СН'!$F$17</f>
        <v>2442.0383082200001</v>
      </c>
      <c r="M33" s="36">
        <f>SUMIFS(СВЦЭМ!$C$39:$C$782,СВЦЭМ!$A$39:$A$782,$A33,СВЦЭМ!$B$39:$B$782,M$11)+'СЕТ СН'!$F$9+СВЦЭМ!$D$10+'СЕТ СН'!$F$5-'СЕТ СН'!$F$17</f>
        <v>2545.3548217899997</v>
      </c>
      <c r="N33" s="36">
        <f>SUMIFS(СВЦЭМ!$C$39:$C$782,СВЦЭМ!$A$39:$A$782,$A33,СВЦЭМ!$B$39:$B$782,N$11)+'СЕТ СН'!$F$9+СВЦЭМ!$D$10+'СЕТ СН'!$F$5-'СЕТ СН'!$F$17</f>
        <v>2590.9874152699999</v>
      </c>
      <c r="O33" s="36">
        <f>SUMIFS(СВЦЭМ!$C$39:$C$782,СВЦЭМ!$A$39:$A$782,$A33,СВЦЭМ!$B$39:$B$782,O$11)+'СЕТ СН'!$F$9+СВЦЭМ!$D$10+'СЕТ СН'!$F$5-'СЕТ СН'!$F$17</f>
        <v>2596.6587689399998</v>
      </c>
      <c r="P33" s="36">
        <f>SUMIFS(СВЦЭМ!$C$39:$C$782,СВЦЭМ!$A$39:$A$782,$A33,СВЦЭМ!$B$39:$B$782,P$11)+'СЕТ СН'!$F$9+СВЦЭМ!$D$10+'СЕТ СН'!$F$5-'СЕТ СН'!$F$17</f>
        <v>2625.2289167899999</v>
      </c>
      <c r="Q33" s="36">
        <f>SUMIFS(СВЦЭМ!$C$39:$C$782,СВЦЭМ!$A$39:$A$782,$A33,СВЦЭМ!$B$39:$B$782,Q$11)+'СЕТ СН'!$F$9+СВЦЭМ!$D$10+'СЕТ СН'!$F$5-'СЕТ СН'!$F$17</f>
        <v>2637.21696079</v>
      </c>
      <c r="R33" s="36">
        <f>SUMIFS(СВЦЭМ!$C$39:$C$782,СВЦЭМ!$A$39:$A$782,$A33,СВЦЭМ!$B$39:$B$782,R$11)+'СЕТ СН'!$F$9+СВЦЭМ!$D$10+'СЕТ СН'!$F$5-'СЕТ СН'!$F$17</f>
        <v>2631.7663241299997</v>
      </c>
      <c r="S33" s="36">
        <f>SUMIFS(СВЦЭМ!$C$39:$C$782,СВЦЭМ!$A$39:$A$782,$A33,СВЦЭМ!$B$39:$B$782,S$11)+'СЕТ СН'!$F$9+СВЦЭМ!$D$10+'СЕТ СН'!$F$5-'СЕТ СН'!$F$17</f>
        <v>2604.8609844699999</v>
      </c>
      <c r="T33" s="36">
        <f>SUMIFS(СВЦЭМ!$C$39:$C$782,СВЦЭМ!$A$39:$A$782,$A33,СВЦЭМ!$B$39:$B$782,T$11)+'СЕТ СН'!$F$9+СВЦЭМ!$D$10+'СЕТ СН'!$F$5-'СЕТ СН'!$F$17</f>
        <v>2487.3965906499998</v>
      </c>
      <c r="U33" s="36">
        <f>SUMIFS(СВЦЭМ!$C$39:$C$782,СВЦЭМ!$A$39:$A$782,$A33,СВЦЭМ!$B$39:$B$782,U$11)+'СЕТ СН'!$F$9+СВЦЭМ!$D$10+'СЕТ СН'!$F$5-'СЕТ СН'!$F$17</f>
        <v>2373.81283777</v>
      </c>
      <c r="V33" s="36">
        <f>SUMIFS(СВЦЭМ!$C$39:$C$782,СВЦЭМ!$A$39:$A$782,$A33,СВЦЭМ!$B$39:$B$782,V$11)+'СЕТ СН'!$F$9+СВЦЭМ!$D$10+'СЕТ СН'!$F$5-'СЕТ СН'!$F$17</f>
        <v>2273.7432145000002</v>
      </c>
      <c r="W33" s="36">
        <f>SUMIFS(СВЦЭМ!$C$39:$C$782,СВЦЭМ!$A$39:$A$782,$A33,СВЦЭМ!$B$39:$B$782,W$11)+'СЕТ СН'!$F$9+СВЦЭМ!$D$10+'СЕТ СН'!$F$5-'СЕТ СН'!$F$17</f>
        <v>2282.9936939099998</v>
      </c>
      <c r="X33" s="36">
        <f>SUMIFS(СВЦЭМ!$C$39:$C$782,СВЦЭМ!$A$39:$A$782,$A33,СВЦЭМ!$B$39:$B$782,X$11)+'СЕТ СН'!$F$9+СВЦЭМ!$D$10+'СЕТ СН'!$F$5-'СЕТ СН'!$F$17</f>
        <v>2314.6417946000001</v>
      </c>
      <c r="Y33" s="36">
        <f>SUMIFS(СВЦЭМ!$C$39:$C$782,СВЦЭМ!$A$39:$A$782,$A33,СВЦЭМ!$B$39:$B$782,Y$11)+'СЕТ СН'!$F$9+СВЦЭМ!$D$10+'СЕТ СН'!$F$5-'СЕТ СН'!$F$17</f>
        <v>2369.2037824500003</v>
      </c>
    </row>
    <row r="34" spans="1:25" ht="15.75" x14ac:dyDescent="0.2">
      <c r="A34" s="35">
        <f t="shared" si="0"/>
        <v>44704</v>
      </c>
      <c r="B34" s="36">
        <f>SUMIFS(СВЦЭМ!$C$39:$C$782,СВЦЭМ!$A$39:$A$782,$A34,СВЦЭМ!$B$39:$B$782,B$11)+'СЕТ СН'!$F$9+СВЦЭМ!$D$10+'СЕТ СН'!$F$5-'СЕТ СН'!$F$17</f>
        <v>2475.7181077400001</v>
      </c>
      <c r="C34" s="36">
        <f>SUMIFS(СВЦЭМ!$C$39:$C$782,СВЦЭМ!$A$39:$A$782,$A34,СВЦЭМ!$B$39:$B$782,C$11)+'СЕТ СН'!$F$9+СВЦЭМ!$D$10+'СЕТ СН'!$F$5-'СЕТ СН'!$F$17</f>
        <v>2572.15769314</v>
      </c>
      <c r="D34" s="36">
        <f>SUMIFS(СВЦЭМ!$C$39:$C$782,СВЦЭМ!$A$39:$A$782,$A34,СВЦЭМ!$B$39:$B$782,D$11)+'СЕТ СН'!$F$9+СВЦЭМ!$D$10+'СЕТ СН'!$F$5-'СЕТ СН'!$F$17</f>
        <v>2667.67652043</v>
      </c>
      <c r="E34" s="36">
        <f>SUMIFS(СВЦЭМ!$C$39:$C$782,СВЦЭМ!$A$39:$A$782,$A34,СВЦЭМ!$B$39:$B$782,E$11)+'СЕТ СН'!$F$9+СВЦЭМ!$D$10+'СЕТ СН'!$F$5-'СЕТ СН'!$F$17</f>
        <v>2671.1702473099999</v>
      </c>
      <c r="F34" s="36">
        <f>SUMIFS(СВЦЭМ!$C$39:$C$782,СВЦЭМ!$A$39:$A$782,$A34,СВЦЭМ!$B$39:$B$782,F$11)+'СЕТ СН'!$F$9+СВЦЭМ!$D$10+'СЕТ СН'!$F$5-'СЕТ СН'!$F$17</f>
        <v>2661.3142184099997</v>
      </c>
      <c r="G34" s="36">
        <f>SUMIFS(СВЦЭМ!$C$39:$C$782,СВЦЭМ!$A$39:$A$782,$A34,СВЦЭМ!$B$39:$B$782,G$11)+'СЕТ СН'!$F$9+СВЦЭМ!$D$10+'СЕТ СН'!$F$5-'СЕТ СН'!$F$17</f>
        <v>2704.4610608799999</v>
      </c>
      <c r="H34" s="36">
        <f>SUMIFS(СВЦЭМ!$C$39:$C$782,СВЦЭМ!$A$39:$A$782,$A34,СВЦЭМ!$B$39:$B$782,H$11)+'СЕТ СН'!$F$9+СВЦЭМ!$D$10+'СЕТ СН'!$F$5-'СЕТ СН'!$F$17</f>
        <v>2647.9425463699999</v>
      </c>
      <c r="I34" s="36">
        <f>SUMIFS(СВЦЭМ!$C$39:$C$782,СВЦЭМ!$A$39:$A$782,$A34,СВЦЭМ!$B$39:$B$782,I$11)+'СЕТ СН'!$F$9+СВЦЭМ!$D$10+'СЕТ СН'!$F$5-'СЕТ СН'!$F$17</f>
        <v>2612.31057882</v>
      </c>
      <c r="J34" s="36">
        <f>SUMIFS(СВЦЭМ!$C$39:$C$782,СВЦЭМ!$A$39:$A$782,$A34,СВЦЭМ!$B$39:$B$782,J$11)+'СЕТ СН'!$F$9+СВЦЭМ!$D$10+'СЕТ СН'!$F$5-'СЕТ СН'!$F$17</f>
        <v>2470.3101360199998</v>
      </c>
      <c r="K34" s="36">
        <f>SUMIFS(СВЦЭМ!$C$39:$C$782,СВЦЭМ!$A$39:$A$782,$A34,СВЦЭМ!$B$39:$B$782,K$11)+'СЕТ СН'!$F$9+СВЦЭМ!$D$10+'СЕТ СН'!$F$5-'СЕТ СН'!$F$17</f>
        <v>2423.2776674699999</v>
      </c>
      <c r="L34" s="36">
        <f>SUMIFS(СВЦЭМ!$C$39:$C$782,СВЦЭМ!$A$39:$A$782,$A34,СВЦЭМ!$B$39:$B$782,L$11)+'СЕТ СН'!$F$9+СВЦЭМ!$D$10+'СЕТ СН'!$F$5-'СЕТ СН'!$F$17</f>
        <v>2442.0133426800003</v>
      </c>
      <c r="M34" s="36">
        <f>SUMIFS(СВЦЭМ!$C$39:$C$782,СВЦЭМ!$A$39:$A$782,$A34,СВЦЭМ!$B$39:$B$782,M$11)+'СЕТ СН'!$F$9+СВЦЭМ!$D$10+'СЕТ СН'!$F$5-'СЕТ СН'!$F$17</f>
        <v>2569.7353808999997</v>
      </c>
      <c r="N34" s="36">
        <f>SUMIFS(СВЦЭМ!$C$39:$C$782,СВЦЭМ!$A$39:$A$782,$A34,СВЦЭМ!$B$39:$B$782,N$11)+'СЕТ СН'!$F$9+СВЦЭМ!$D$10+'СЕТ СН'!$F$5-'СЕТ СН'!$F$17</f>
        <v>2616.36804106</v>
      </c>
      <c r="O34" s="36">
        <f>SUMIFS(СВЦЭМ!$C$39:$C$782,СВЦЭМ!$A$39:$A$782,$A34,СВЦЭМ!$B$39:$B$782,O$11)+'СЕТ СН'!$F$9+СВЦЭМ!$D$10+'СЕТ СН'!$F$5-'СЕТ СН'!$F$17</f>
        <v>2620.7276791300001</v>
      </c>
      <c r="P34" s="36">
        <f>SUMIFS(СВЦЭМ!$C$39:$C$782,СВЦЭМ!$A$39:$A$782,$A34,СВЦЭМ!$B$39:$B$782,P$11)+'СЕТ СН'!$F$9+СВЦЭМ!$D$10+'СЕТ СН'!$F$5-'СЕТ СН'!$F$17</f>
        <v>2621.2383331999999</v>
      </c>
      <c r="Q34" s="36">
        <f>SUMIFS(СВЦЭМ!$C$39:$C$782,СВЦЭМ!$A$39:$A$782,$A34,СВЦЭМ!$B$39:$B$782,Q$11)+'СЕТ СН'!$F$9+СВЦЭМ!$D$10+'СЕТ СН'!$F$5-'СЕТ СН'!$F$17</f>
        <v>2622.3379079300003</v>
      </c>
      <c r="R34" s="36">
        <f>SUMIFS(СВЦЭМ!$C$39:$C$782,СВЦЭМ!$A$39:$A$782,$A34,СВЦЭМ!$B$39:$B$782,R$11)+'СЕТ СН'!$F$9+СВЦЭМ!$D$10+'СЕТ СН'!$F$5-'СЕТ СН'!$F$17</f>
        <v>2623.0047823</v>
      </c>
      <c r="S34" s="36">
        <f>SUMIFS(СВЦЭМ!$C$39:$C$782,СВЦЭМ!$A$39:$A$782,$A34,СВЦЭМ!$B$39:$B$782,S$11)+'СЕТ СН'!$F$9+СВЦЭМ!$D$10+'СЕТ СН'!$F$5-'СЕТ СН'!$F$17</f>
        <v>2593.0822383099999</v>
      </c>
      <c r="T34" s="36">
        <f>SUMIFS(СВЦЭМ!$C$39:$C$782,СВЦЭМ!$A$39:$A$782,$A34,СВЦЭМ!$B$39:$B$782,T$11)+'СЕТ СН'!$F$9+СВЦЭМ!$D$10+'СЕТ СН'!$F$5-'СЕТ СН'!$F$17</f>
        <v>2499.7522102499997</v>
      </c>
      <c r="U34" s="36">
        <f>SUMIFS(СВЦЭМ!$C$39:$C$782,СВЦЭМ!$A$39:$A$782,$A34,СВЦЭМ!$B$39:$B$782,U$11)+'СЕТ СН'!$F$9+СВЦЭМ!$D$10+'СЕТ СН'!$F$5-'СЕТ СН'!$F$17</f>
        <v>2355.5481283099998</v>
      </c>
      <c r="V34" s="36">
        <f>SUMIFS(СВЦЭМ!$C$39:$C$782,СВЦЭМ!$A$39:$A$782,$A34,СВЦЭМ!$B$39:$B$782,V$11)+'СЕТ СН'!$F$9+СВЦЭМ!$D$10+'СЕТ СН'!$F$5-'СЕТ СН'!$F$17</f>
        <v>2276.6963388700001</v>
      </c>
      <c r="W34" s="36">
        <f>SUMIFS(СВЦЭМ!$C$39:$C$782,СВЦЭМ!$A$39:$A$782,$A34,СВЦЭМ!$B$39:$B$782,W$11)+'СЕТ СН'!$F$9+СВЦЭМ!$D$10+'СЕТ СН'!$F$5-'СЕТ СН'!$F$17</f>
        <v>2273.81396</v>
      </c>
      <c r="X34" s="36">
        <f>SUMIFS(СВЦЭМ!$C$39:$C$782,СВЦЭМ!$A$39:$A$782,$A34,СВЦЭМ!$B$39:$B$782,X$11)+'СЕТ СН'!$F$9+СВЦЭМ!$D$10+'СЕТ СН'!$F$5-'СЕТ СН'!$F$17</f>
        <v>2280.4382393800001</v>
      </c>
      <c r="Y34" s="36">
        <f>SUMIFS(СВЦЭМ!$C$39:$C$782,СВЦЭМ!$A$39:$A$782,$A34,СВЦЭМ!$B$39:$B$782,Y$11)+'СЕТ СН'!$F$9+СВЦЭМ!$D$10+'СЕТ СН'!$F$5-'СЕТ СН'!$F$17</f>
        <v>2313.2588483</v>
      </c>
    </row>
    <row r="35" spans="1:25" ht="15.75" x14ac:dyDescent="0.2">
      <c r="A35" s="35">
        <f t="shared" si="0"/>
        <v>44705</v>
      </c>
      <c r="B35" s="36">
        <f>SUMIFS(СВЦЭМ!$C$39:$C$782,СВЦЭМ!$A$39:$A$782,$A35,СВЦЭМ!$B$39:$B$782,B$11)+'СЕТ СН'!$F$9+СВЦЭМ!$D$10+'СЕТ СН'!$F$5-'СЕТ СН'!$F$17</f>
        <v>2390.60148579</v>
      </c>
      <c r="C35" s="36">
        <f>SUMIFS(СВЦЭМ!$C$39:$C$782,СВЦЭМ!$A$39:$A$782,$A35,СВЦЭМ!$B$39:$B$782,C$11)+'СЕТ СН'!$F$9+СВЦЭМ!$D$10+'СЕТ СН'!$F$5-'СЕТ СН'!$F$17</f>
        <v>2533.61023191</v>
      </c>
      <c r="D35" s="36">
        <f>SUMIFS(СВЦЭМ!$C$39:$C$782,СВЦЭМ!$A$39:$A$782,$A35,СВЦЭМ!$B$39:$B$782,D$11)+'СЕТ СН'!$F$9+СВЦЭМ!$D$10+'СЕТ СН'!$F$5-'СЕТ СН'!$F$17</f>
        <v>2677.0247981499997</v>
      </c>
      <c r="E35" s="36">
        <f>SUMIFS(СВЦЭМ!$C$39:$C$782,СВЦЭМ!$A$39:$A$782,$A35,СВЦЭМ!$B$39:$B$782,E$11)+'СЕТ СН'!$F$9+СВЦЭМ!$D$10+'СЕТ СН'!$F$5-'СЕТ СН'!$F$17</f>
        <v>2688.93351278</v>
      </c>
      <c r="F35" s="36">
        <f>SUMIFS(СВЦЭМ!$C$39:$C$782,СВЦЭМ!$A$39:$A$782,$A35,СВЦЭМ!$B$39:$B$782,F$11)+'СЕТ СН'!$F$9+СВЦЭМ!$D$10+'СЕТ СН'!$F$5-'СЕТ СН'!$F$17</f>
        <v>2684.62335605</v>
      </c>
      <c r="G35" s="36">
        <f>SUMIFS(СВЦЭМ!$C$39:$C$782,СВЦЭМ!$A$39:$A$782,$A35,СВЦЭМ!$B$39:$B$782,G$11)+'СЕТ СН'!$F$9+СВЦЭМ!$D$10+'СЕТ СН'!$F$5-'СЕТ СН'!$F$17</f>
        <v>2693.0690987999997</v>
      </c>
      <c r="H35" s="36">
        <f>SUMIFS(СВЦЭМ!$C$39:$C$782,СВЦЭМ!$A$39:$A$782,$A35,СВЦЭМ!$B$39:$B$782,H$11)+'СЕТ СН'!$F$9+СВЦЭМ!$D$10+'СЕТ СН'!$F$5-'СЕТ СН'!$F$17</f>
        <v>2645.3196125200002</v>
      </c>
      <c r="I35" s="36">
        <f>SUMIFS(СВЦЭМ!$C$39:$C$782,СВЦЭМ!$A$39:$A$782,$A35,СВЦЭМ!$B$39:$B$782,I$11)+'СЕТ СН'!$F$9+СВЦЭМ!$D$10+'СЕТ СН'!$F$5-'СЕТ СН'!$F$17</f>
        <v>2618.3476861199997</v>
      </c>
      <c r="J35" s="36">
        <f>SUMIFS(СВЦЭМ!$C$39:$C$782,СВЦЭМ!$A$39:$A$782,$A35,СВЦЭМ!$B$39:$B$782,J$11)+'СЕТ СН'!$F$9+СВЦЭМ!$D$10+'СЕТ СН'!$F$5-'СЕТ СН'!$F$17</f>
        <v>2445.5990533700001</v>
      </c>
      <c r="K35" s="36">
        <f>SUMIFS(СВЦЭМ!$C$39:$C$782,СВЦЭМ!$A$39:$A$782,$A35,СВЦЭМ!$B$39:$B$782,K$11)+'СЕТ СН'!$F$9+СВЦЭМ!$D$10+'СЕТ СН'!$F$5-'СЕТ СН'!$F$17</f>
        <v>2437.6501083399999</v>
      </c>
      <c r="L35" s="36">
        <f>SUMIFS(СВЦЭМ!$C$39:$C$782,СВЦЭМ!$A$39:$A$782,$A35,СВЦЭМ!$B$39:$B$782,L$11)+'СЕТ СН'!$F$9+СВЦЭМ!$D$10+'СЕТ СН'!$F$5-'СЕТ СН'!$F$17</f>
        <v>2456.9067404299999</v>
      </c>
      <c r="M35" s="36">
        <f>SUMIFS(СВЦЭМ!$C$39:$C$782,СВЦЭМ!$A$39:$A$782,$A35,СВЦЭМ!$B$39:$B$782,M$11)+'СЕТ СН'!$F$9+СВЦЭМ!$D$10+'СЕТ СН'!$F$5-'СЕТ СН'!$F$17</f>
        <v>2529.00504963</v>
      </c>
      <c r="N35" s="36">
        <f>SUMIFS(СВЦЭМ!$C$39:$C$782,СВЦЭМ!$A$39:$A$782,$A35,СВЦЭМ!$B$39:$B$782,N$11)+'СЕТ СН'!$F$9+СВЦЭМ!$D$10+'СЕТ СН'!$F$5-'СЕТ СН'!$F$17</f>
        <v>2564.2090093299998</v>
      </c>
      <c r="O35" s="36">
        <f>SUMIFS(СВЦЭМ!$C$39:$C$782,СВЦЭМ!$A$39:$A$782,$A35,СВЦЭМ!$B$39:$B$782,O$11)+'СЕТ СН'!$F$9+СВЦЭМ!$D$10+'СЕТ СН'!$F$5-'СЕТ СН'!$F$17</f>
        <v>2608.4733606299997</v>
      </c>
      <c r="P35" s="36">
        <f>SUMIFS(СВЦЭМ!$C$39:$C$782,СВЦЭМ!$A$39:$A$782,$A35,СВЦЭМ!$B$39:$B$782,P$11)+'СЕТ СН'!$F$9+СВЦЭМ!$D$10+'СЕТ СН'!$F$5-'СЕТ СН'!$F$17</f>
        <v>2616.1784072800001</v>
      </c>
      <c r="Q35" s="36">
        <f>SUMIFS(СВЦЭМ!$C$39:$C$782,СВЦЭМ!$A$39:$A$782,$A35,СВЦЭМ!$B$39:$B$782,Q$11)+'СЕТ СН'!$F$9+СВЦЭМ!$D$10+'СЕТ СН'!$F$5-'СЕТ СН'!$F$17</f>
        <v>2629.8632427699999</v>
      </c>
      <c r="R35" s="36">
        <f>SUMIFS(СВЦЭМ!$C$39:$C$782,СВЦЭМ!$A$39:$A$782,$A35,СВЦЭМ!$B$39:$B$782,R$11)+'СЕТ СН'!$F$9+СВЦЭМ!$D$10+'СЕТ СН'!$F$5-'СЕТ СН'!$F$17</f>
        <v>2635.74136714</v>
      </c>
      <c r="S35" s="36">
        <f>SUMIFS(СВЦЭМ!$C$39:$C$782,СВЦЭМ!$A$39:$A$782,$A35,СВЦЭМ!$B$39:$B$782,S$11)+'СЕТ СН'!$F$9+СВЦЭМ!$D$10+'СЕТ СН'!$F$5-'СЕТ СН'!$F$17</f>
        <v>2591.8095625699998</v>
      </c>
      <c r="T35" s="36">
        <f>SUMIFS(СВЦЭМ!$C$39:$C$782,СВЦЭМ!$A$39:$A$782,$A35,СВЦЭМ!$B$39:$B$782,T$11)+'СЕТ СН'!$F$9+СВЦЭМ!$D$10+'СЕТ СН'!$F$5-'СЕТ СН'!$F$17</f>
        <v>2475.1525015300003</v>
      </c>
      <c r="U35" s="36">
        <f>SUMIFS(СВЦЭМ!$C$39:$C$782,СВЦЭМ!$A$39:$A$782,$A35,СВЦЭМ!$B$39:$B$782,U$11)+'СЕТ СН'!$F$9+СВЦЭМ!$D$10+'СЕТ СН'!$F$5-'СЕТ СН'!$F$17</f>
        <v>2352.9165108400002</v>
      </c>
      <c r="V35" s="36">
        <f>SUMIFS(СВЦЭМ!$C$39:$C$782,СВЦЭМ!$A$39:$A$782,$A35,СВЦЭМ!$B$39:$B$782,V$11)+'СЕТ СН'!$F$9+СВЦЭМ!$D$10+'СЕТ СН'!$F$5-'СЕТ СН'!$F$17</f>
        <v>2267.52408831</v>
      </c>
      <c r="W35" s="36">
        <f>SUMIFS(СВЦЭМ!$C$39:$C$782,СВЦЭМ!$A$39:$A$782,$A35,СВЦЭМ!$B$39:$B$782,W$11)+'СЕТ СН'!$F$9+СВЦЭМ!$D$10+'СЕТ СН'!$F$5-'СЕТ СН'!$F$17</f>
        <v>2283.9795344600002</v>
      </c>
      <c r="X35" s="36">
        <f>SUMIFS(СВЦЭМ!$C$39:$C$782,СВЦЭМ!$A$39:$A$782,$A35,СВЦЭМ!$B$39:$B$782,X$11)+'СЕТ СН'!$F$9+СВЦЭМ!$D$10+'СЕТ СН'!$F$5-'СЕТ СН'!$F$17</f>
        <v>2314.12217878</v>
      </c>
      <c r="Y35" s="36">
        <f>SUMIFS(СВЦЭМ!$C$39:$C$782,СВЦЭМ!$A$39:$A$782,$A35,СВЦЭМ!$B$39:$B$782,Y$11)+'СЕТ СН'!$F$9+СВЦЭМ!$D$10+'СЕТ СН'!$F$5-'СЕТ СН'!$F$17</f>
        <v>2323.9044158300003</v>
      </c>
    </row>
    <row r="36" spans="1:25" ht="15.75" x14ac:dyDescent="0.2">
      <c r="A36" s="35">
        <f t="shared" si="0"/>
        <v>44706</v>
      </c>
      <c r="B36" s="36">
        <f>SUMIFS(СВЦЭМ!$C$39:$C$782,СВЦЭМ!$A$39:$A$782,$A36,СВЦЭМ!$B$39:$B$782,B$11)+'СЕТ СН'!$F$9+СВЦЭМ!$D$10+'СЕТ СН'!$F$5-'СЕТ СН'!$F$17</f>
        <v>2371.0765445100001</v>
      </c>
      <c r="C36" s="36">
        <f>SUMIFS(СВЦЭМ!$C$39:$C$782,СВЦЭМ!$A$39:$A$782,$A36,СВЦЭМ!$B$39:$B$782,C$11)+'СЕТ СН'!$F$9+СВЦЭМ!$D$10+'СЕТ СН'!$F$5-'СЕТ СН'!$F$17</f>
        <v>2478.4985373899999</v>
      </c>
      <c r="D36" s="36">
        <f>SUMIFS(СВЦЭМ!$C$39:$C$782,СВЦЭМ!$A$39:$A$782,$A36,СВЦЭМ!$B$39:$B$782,D$11)+'СЕТ СН'!$F$9+СВЦЭМ!$D$10+'СЕТ СН'!$F$5-'СЕТ СН'!$F$17</f>
        <v>2603.0708086200002</v>
      </c>
      <c r="E36" s="36">
        <f>SUMIFS(СВЦЭМ!$C$39:$C$782,СВЦЭМ!$A$39:$A$782,$A36,СВЦЭМ!$B$39:$B$782,E$11)+'СЕТ СН'!$F$9+СВЦЭМ!$D$10+'СЕТ СН'!$F$5-'СЕТ СН'!$F$17</f>
        <v>2620.9958558199996</v>
      </c>
      <c r="F36" s="36">
        <f>SUMIFS(СВЦЭМ!$C$39:$C$782,СВЦЭМ!$A$39:$A$782,$A36,СВЦЭМ!$B$39:$B$782,F$11)+'СЕТ СН'!$F$9+СВЦЭМ!$D$10+'СЕТ СН'!$F$5-'СЕТ СН'!$F$17</f>
        <v>2629.83914069</v>
      </c>
      <c r="G36" s="36">
        <f>SUMIFS(СВЦЭМ!$C$39:$C$782,СВЦЭМ!$A$39:$A$782,$A36,СВЦЭМ!$B$39:$B$782,G$11)+'СЕТ СН'!$F$9+СВЦЭМ!$D$10+'СЕТ СН'!$F$5-'СЕТ СН'!$F$17</f>
        <v>2640.7251174399998</v>
      </c>
      <c r="H36" s="36">
        <f>SUMIFS(СВЦЭМ!$C$39:$C$782,СВЦЭМ!$A$39:$A$782,$A36,СВЦЭМ!$B$39:$B$782,H$11)+'СЕТ СН'!$F$9+СВЦЭМ!$D$10+'СЕТ СН'!$F$5-'СЕТ СН'!$F$17</f>
        <v>2551.3498479700002</v>
      </c>
      <c r="I36" s="36">
        <f>SUMIFS(СВЦЭМ!$C$39:$C$782,СВЦЭМ!$A$39:$A$782,$A36,СВЦЭМ!$B$39:$B$782,I$11)+'СЕТ СН'!$F$9+СВЦЭМ!$D$10+'СЕТ СН'!$F$5-'СЕТ СН'!$F$17</f>
        <v>2543.3068727999998</v>
      </c>
      <c r="J36" s="36">
        <f>SUMIFS(СВЦЭМ!$C$39:$C$782,СВЦЭМ!$A$39:$A$782,$A36,СВЦЭМ!$B$39:$B$782,J$11)+'СЕТ СН'!$F$9+СВЦЭМ!$D$10+'СЕТ СН'!$F$5-'СЕТ СН'!$F$17</f>
        <v>2404.5308948900001</v>
      </c>
      <c r="K36" s="36">
        <f>SUMIFS(СВЦЭМ!$C$39:$C$782,СВЦЭМ!$A$39:$A$782,$A36,СВЦЭМ!$B$39:$B$782,K$11)+'СЕТ СН'!$F$9+СВЦЭМ!$D$10+'СЕТ СН'!$F$5-'СЕТ СН'!$F$17</f>
        <v>2432.39646915</v>
      </c>
      <c r="L36" s="36">
        <f>SUMIFS(СВЦЭМ!$C$39:$C$782,СВЦЭМ!$A$39:$A$782,$A36,СВЦЭМ!$B$39:$B$782,L$11)+'СЕТ СН'!$F$9+СВЦЭМ!$D$10+'СЕТ СН'!$F$5-'СЕТ СН'!$F$17</f>
        <v>2417.8436594100003</v>
      </c>
      <c r="M36" s="36">
        <f>SUMIFS(СВЦЭМ!$C$39:$C$782,СВЦЭМ!$A$39:$A$782,$A36,СВЦЭМ!$B$39:$B$782,M$11)+'СЕТ СН'!$F$9+СВЦЭМ!$D$10+'СЕТ СН'!$F$5-'СЕТ СН'!$F$17</f>
        <v>2486.4751266399999</v>
      </c>
      <c r="N36" s="36">
        <f>SUMIFS(СВЦЭМ!$C$39:$C$782,СВЦЭМ!$A$39:$A$782,$A36,СВЦЭМ!$B$39:$B$782,N$11)+'СЕТ СН'!$F$9+СВЦЭМ!$D$10+'СЕТ СН'!$F$5-'СЕТ СН'!$F$17</f>
        <v>2530.1721642599996</v>
      </c>
      <c r="O36" s="36">
        <f>SUMIFS(СВЦЭМ!$C$39:$C$782,СВЦЭМ!$A$39:$A$782,$A36,СВЦЭМ!$B$39:$B$782,O$11)+'СЕТ СН'!$F$9+СВЦЭМ!$D$10+'СЕТ СН'!$F$5-'СЕТ СН'!$F$17</f>
        <v>2577.5895956300001</v>
      </c>
      <c r="P36" s="36">
        <f>SUMIFS(СВЦЭМ!$C$39:$C$782,СВЦЭМ!$A$39:$A$782,$A36,СВЦЭМ!$B$39:$B$782,P$11)+'СЕТ СН'!$F$9+СВЦЭМ!$D$10+'СЕТ СН'!$F$5-'СЕТ СН'!$F$17</f>
        <v>2593.6148616999999</v>
      </c>
      <c r="Q36" s="36">
        <f>SUMIFS(СВЦЭМ!$C$39:$C$782,СВЦЭМ!$A$39:$A$782,$A36,СВЦЭМ!$B$39:$B$782,Q$11)+'СЕТ СН'!$F$9+СВЦЭМ!$D$10+'СЕТ СН'!$F$5-'СЕТ СН'!$F$17</f>
        <v>2600.6080731800002</v>
      </c>
      <c r="R36" s="36">
        <f>SUMIFS(СВЦЭМ!$C$39:$C$782,СВЦЭМ!$A$39:$A$782,$A36,СВЦЭМ!$B$39:$B$782,R$11)+'СЕТ СН'!$F$9+СВЦЭМ!$D$10+'СЕТ СН'!$F$5-'СЕТ СН'!$F$17</f>
        <v>2595.9095190999997</v>
      </c>
      <c r="S36" s="36">
        <f>SUMIFS(СВЦЭМ!$C$39:$C$782,СВЦЭМ!$A$39:$A$782,$A36,СВЦЭМ!$B$39:$B$782,S$11)+'СЕТ СН'!$F$9+СВЦЭМ!$D$10+'СЕТ СН'!$F$5-'СЕТ СН'!$F$17</f>
        <v>2554.50089269</v>
      </c>
      <c r="T36" s="36">
        <f>SUMIFS(СВЦЭМ!$C$39:$C$782,СВЦЭМ!$A$39:$A$782,$A36,СВЦЭМ!$B$39:$B$782,T$11)+'СЕТ СН'!$F$9+СВЦЭМ!$D$10+'СЕТ СН'!$F$5-'СЕТ СН'!$F$17</f>
        <v>2426.4195626199999</v>
      </c>
      <c r="U36" s="36">
        <f>SUMIFS(СВЦЭМ!$C$39:$C$782,СВЦЭМ!$A$39:$A$782,$A36,СВЦЭМ!$B$39:$B$782,U$11)+'СЕТ СН'!$F$9+СВЦЭМ!$D$10+'СЕТ СН'!$F$5-'СЕТ СН'!$F$17</f>
        <v>2327.6777126699999</v>
      </c>
      <c r="V36" s="36">
        <f>SUMIFS(СВЦЭМ!$C$39:$C$782,СВЦЭМ!$A$39:$A$782,$A36,СВЦЭМ!$B$39:$B$782,V$11)+'СЕТ СН'!$F$9+СВЦЭМ!$D$10+'СЕТ СН'!$F$5-'СЕТ СН'!$F$17</f>
        <v>2238.6582760700003</v>
      </c>
      <c r="W36" s="36">
        <f>SUMIFS(СВЦЭМ!$C$39:$C$782,СВЦЭМ!$A$39:$A$782,$A36,СВЦЭМ!$B$39:$B$782,W$11)+'СЕТ СН'!$F$9+СВЦЭМ!$D$10+'СЕТ СН'!$F$5-'СЕТ СН'!$F$17</f>
        <v>2257.2961708800003</v>
      </c>
      <c r="X36" s="36">
        <f>SUMIFS(СВЦЭМ!$C$39:$C$782,СВЦЭМ!$A$39:$A$782,$A36,СВЦЭМ!$B$39:$B$782,X$11)+'СЕТ СН'!$F$9+СВЦЭМ!$D$10+'СЕТ СН'!$F$5-'СЕТ СН'!$F$17</f>
        <v>2258.5720987499999</v>
      </c>
      <c r="Y36" s="36">
        <f>SUMIFS(СВЦЭМ!$C$39:$C$782,СВЦЭМ!$A$39:$A$782,$A36,СВЦЭМ!$B$39:$B$782,Y$11)+'СЕТ СН'!$F$9+СВЦЭМ!$D$10+'СЕТ СН'!$F$5-'СЕТ СН'!$F$17</f>
        <v>2283.8138771200001</v>
      </c>
    </row>
    <row r="37" spans="1:25" ht="15.75" x14ac:dyDescent="0.2">
      <c r="A37" s="35">
        <f t="shared" si="0"/>
        <v>44707</v>
      </c>
      <c r="B37" s="36">
        <f>SUMIFS(СВЦЭМ!$C$39:$C$782,СВЦЭМ!$A$39:$A$782,$A37,СВЦЭМ!$B$39:$B$782,B$11)+'СЕТ СН'!$F$9+СВЦЭМ!$D$10+'СЕТ СН'!$F$5-'СЕТ СН'!$F$17</f>
        <v>2370.14903779</v>
      </c>
      <c r="C37" s="36">
        <f>SUMIFS(СВЦЭМ!$C$39:$C$782,СВЦЭМ!$A$39:$A$782,$A37,СВЦЭМ!$B$39:$B$782,C$11)+'СЕТ СН'!$F$9+СВЦЭМ!$D$10+'СЕТ СН'!$F$5-'СЕТ СН'!$F$17</f>
        <v>2456.5140787999999</v>
      </c>
      <c r="D37" s="36">
        <f>SUMIFS(СВЦЭМ!$C$39:$C$782,СВЦЭМ!$A$39:$A$782,$A37,СВЦЭМ!$B$39:$B$782,D$11)+'СЕТ СН'!$F$9+СВЦЭМ!$D$10+'СЕТ СН'!$F$5-'СЕТ СН'!$F$17</f>
        <v>2588.9101364500002</v>
      </c>
      <c r="E37" s="36">
        <f>SUMIFS(СВЦЭМ!$C$39:$C$782,СВЦЭМ!$A$39:$A$782,$A37,СВЦЭМ!$B$39:$B$782,E$11)+'СЕТ СН'!$F$9+СВЦЭМ!$D$10+'СЕТ СН'!$F$5-'СЕТ СН'!$F$17</f>
        <v>2619.2158682199997</v>
      </c>
      <c r="F37" s="36">
        <f>SUMIFS(СВЦЭМ!$C$39:$C$782,СВЦЭМ!$A$39:$A$782,$A37,СВЦЭМ!$B$39:$B$782,F$11)+'СЕТ СН'!$F$9+СВЦЭМ!$D$10+'СЕТ СН'!$F$5-'СЕТ СН'!$F$17</f>
        <v>2615.47227651</v>
      </c>
      <c r="G37" s="36">
        <f>SUMIFS(СВЦЭМ!$C$39:$C$782,СВЦЭМ!$A$39:$A$782,$A37,СВЦЭМ!$B$39:$B$782,G$11)+'СЕТ СН'!$F$9+СВЦЭМ!$D$10+'СЕТ СН'!$F$5-'СЕТ СН'!$F$17</f>
        <v>2611.4693609699998</v>
      </c>
      <c r="H37" s="36">
        <f>SUMIFS(СВЦЭМ!$C$39:$C$782,СВЦЭМ!$A$39:$A$782,$A37,СВЦЭМ!$B$39:$B$782,H$11)+'СЕТ СН'!$F$9+СВЦЭМ!$D$10+'СЕТ СН'!$F$5-'СЕТ СН'!$F$17</f>
        <v>2524.5697541</v>
      </c>
      <c r="I37" s="36">
        <f>SUMIFS(СВЦЭМ!$C$39:$C$782,СВЦЭМ!$A$39:$A$782,$A37,СВЦЭМ!$B$39:$B$782,I$11)+'СЕТ СН'!$F$9+СВЦЭМ!$D$10+'СЕТ СН'!$F$5-'СЕТ СН'!$F$17</f>
        <v>2506.5790955699999</v>
      </c>
      <c r="J37" s="36">
        <f>SUMIFS(СВЦЭМ!$C$39:$C$782,СВЦЭМ!$A$39:$A$782,$A37,СВЦЭМ!$B$39:$B$782,J$11)+'СЕТ СН'!$F$9+СВЦЭМ!$D$10+'СЕТ СН'!$F$5-'СЕТ СН'!$F$17</f>
        <v>2396.6012561299999</v>
      </c>
      <c r="K37" s="36">
        <f>SUMIFS(СВЦЭМ!$C$39:$C$782,СВЦЭМ!$A$39:$A$782,$A37,СВЦЭМ!$B$39:$B$782,K$11)+'СЕТ СН'!$F$9+СВЦЭМ!$D$10+'СЕТ СН'!$F$5-'СЕТ СН'!$F$17</f>
        <v>2427.80319904</v>
      </c>
      <c r="L37" s="36">
        <f>SUMIFS(СВЦЭМ!$C$39:$C$782,СВЦЭМ!$A$39:$A$782,$A37,СВЦЭМ!$B$39:$B$782,L$11)+'СЕТ СН'!$F$9+СВЦЭМ!$D$10+'СЕТ СН'!$F$5-'СЕТ СН'!$F$17</f>
        <v>2417.5605418099999</v>
      </c>
      <c r="M37" s="36">
        <f>SUMIFS(СВЦЭМ!$C$39:$C$782,СВЦЭМ!$A$39:$A$782,$A37,СВЦЭМ!$B$39:$B$782,M$11)+'СЕТ СН'!$F$9+СВЦЭМ!$D$10+'СЕТ СН'!$F$5-'СЕТ СН'!$F$17</f>
        <v>2479.4733333700001</v>
      </c>
      <c r="N37" s="36">
        <f>SUMIFS(СВЦЭМ!$C$39:$C$782,СВЦЭМ!$A$39:$A$782,$A37,СВЦЭМ!$B$39:$B$782,N$11)+'СЕТ СН'!$F$9+СВЦЭМ!$D$10+'СЕТ СН'!$F$5-'СЕТ СН'!$F$17</f>
        <v>2519.8935193999996</v>
      </c>
      <c r="O37" s="36">
        <f>SUMIFS(СВЦЭМ!$C$39:$C$782,СВЦЭМ!$A$39:$A$782,$A37,СВЦЭМ!$B$39:$B$782,O$11)+'СЕТ СН'!$F$9+СВЦЭМ!$D$10+'СЕТ СН'!$F$5-'СЕТ СН'!$F$17</f>
        <v>2550.4152791799997</v>
      </c>
      <c r="P37" s="36">
        <f>SUMIFS(СВЦЭМ!$C$39:$C$782,СВЦЭМ!$A$39:$A$782,$A37,СВЦЭМ!$B$39:$B$782,P$11)+'СЕТ СН'!$F$9+СВЦЭМ!$D$10+'СЕТ СН'!$F$5-'СЕТ СН'!$F$17</f>
        <v>2560.0144511799999</v>
      </c>
      <c r="Q37" s="36">
        <f>SUMIFS(СВЦЭМ!$C$39:$C$782,СВЦЭМ!$A$39:$A$782,$A37,СВЦЭМ!$B$39:$B$782,Q$11)+'СЕТ СН'!$F$9+СВЦЭМ!$D$10+'СЕТ СН'!$F$5-'СЕТ СН'!$F$17</f>
        <v>2566.2274921899998</v>
      </c>
      <c r="R37" s="36">
        <f>SUMIFS(СВЦЭМ!$C$39:$C$782,СВЦЭМ!$A$39:$A$782,$A37,СВЦЭМ!$B$39:$B$782,R$11)+'СЕТ СН'!$F$9+СВЦЭМ!$D$10+'СЕТ СН'!$F$5-'СЕТ СН'!$F$17</f>
        <v>2551.2572985699999</v>
      </c>
      <c r="S37" s="36">
        <f>SUMIFS(СВЦЭМ!$C$39:$C$782,СВЦЭМ!$A$39:$A$782,$A37,СВЦЭМ!$B$39:$B$782,S$11)+'СЕТ СН'!$F$9+СВЦЭМ!$D$10+'СЕТ СН'!$F$5-'СЕТ СН'!$F$17</f>
        <v>2503.8604827999998</v>
      </c>
      <c r="T37" s="36">
        <f>SUMIFS(СВЦЭМ!$C$39:$C$782,СВЦЭМ!$A$39:$A$782,$A37,СВЦЭМ!$B$39:$B$782,T$11)+'СЕТ СН'!$F$9+СВЦЭМ!$D$10+'СЕТ СН'!$F$5-'СЕТ СН'!$F$17</f>
        <v>2394.2641931899998</v>
      </c>
      <c r="U37" s="36">
        <f>SUMIFS(СВЦЭМ!$C$39:$C$782,СВЦЭМ!$A$39:$A$782,$A37,СВЦЭМ!$B$39:$B$782,U$11)+'СЕТ СН'!$F$9+СВЦЭМ!$D$10+'СЕТ СН'!$F$5-'СЕТ СН'!$F$17</f>
        <v>2300.2693677500001</v>
      </c>
      <c r="V37" s="36">
        <f>SUMIFS(СВЦЭМ!$C$39:$C$782,СВЦЭМ!$A$39:$A$782,$A37,СВЦЭМ!$B$39:$B$782,V$11)+'СЕТ СН'!$F$9+СВЦЭМ!$D$10+'СЕТ СН'!$F$5-'СЕТ СН'!$F$17</f>
        <v>2229.5073761799999</v>
      </c>
      <c r="W37" s="36">
        <f>SUMIFS(СВЦЭМ!$C$39:$C$782,СВЦЭМ!$A$39:$A$782,$A37,СВЦЭМ!$B$39:$B$782,W$11)+'СЕТ СН'!$F$9+СВЦЭМ!$D$10+'СЕТ СН'!$F$5-'СЕТ СН'!$F$17</f>
        <v>2258.3415956500003</v>
      </c>
      <c r="X37" s="36">
        <f>SUMIFS(СВЦЭМ!$C$39:$C$782,СВЦЭМ!$A$39:$A$782,$A37,СВЦЭМ!$B$39:$B$782,X$11)+'СЕТ СН'!$F$9+СВЦЭМ!$D$10+'СЕТ СН'!$F$5-'СЕТ СН'!$F$17</f>
        <v>2281.8530988500002</v>
      </c>
      <c r="Y37" s="36">
        <f>SUMIFS(СВЦЭМ!$C$39:$C$782,СВЦЭМ!$A$39:$A$782,$A37,СВЦЭМ!$B$39:$B$782,Y$11)+'СЕТ СН'!$F$9+СВЦЭМ!$D$10+'СЕТ СН'!$F$5-'СЕТ СН'!$F$17</f>
        <v>2310.8025763400001</v>
      </c>
    </row>
    <row r="38" spans="1:25" ht="15.75" x14ac:dyDescent="0.2">
      <c r="A38" s="35">
        <f t="shared" si="0"/>
        <v>44708</v>
      </c>
      <c r="B38" s="36">
        <f>SUMIFS(СВЦЭМ!$C$39:$C$782,СВЦЭМ!$A$39:$A$782,$A38,СВЦЭМ!$B$39:$B$782,B$11)+'СЕТ СН'!$F$9+СВЦЭМ!$D$10+'СЕТ СН'!$F$5-'СЕТ СН'!$F$17</f>
        <v>2349.1392653800003</v>
      </c>
      <c r="C38" s="36">
        <f>SUMIFS(СВЦЭМ!$C$39:$C$782,СВЦЭМ!$A$39:$A$782,$A38,СВЦЭМ!$B$39:$B$782,C$11)+'СЕТ СН'!$F$9+СВЦЭМ!$D$10+'СЕТ СН'!$F$5-'СЕТ СН'!$F$17</f>
        <v>2448.7550480099999</v>
      </c>
      <c r="D38" s="36">
        <f>SUMIFS(СВЦЭМ!$C$39:$C$782,СВЦЭМ!$A$39:$A$782,$A38,СВЦЭМ!$B$39:$B$782,D$11)+'СЕТ СН'!$F$9+СВЦЭМ!$D$10+'СЕТ СН'!$F$5-'СЕТ СН'!$F$17</f>
        <v>2518.35894702</v>
      </c>
      <c r="E38" s="36">
        <f>SUMIFS(СВЦЭМ!$C$39:$C$782,СВЦЭМ!$A$39:$A$782,$A38,СВЦЭМ!$B$39:$B$782,E$11)+'СЕТ СН'!$F$9+СВЦЭМ!$D$10+'СЕТ СН'!$F$5-'СЕТ СН'!$F$17</f>
        <v>2511.0144901799999</v>
      </c>
      <c r="F38" s="36">
        <f>SUMIFS(СВЦЭМ!$C$39:$C$782,СВЦЭМ!$A$39:$A$782,$A38,СВЦЭМ!$B$39:$B$782,F$11)+'СЕТ СН'!$F$9+СВЦЭМ!$D$10+'СЕТ СН'!$F$5-'СЕТ СН'!$F$17</f>
        <v>2507.3615498899999</v>
      </c>
      <c r="G38" s="36">
        <f>SUMIFS(СВЦЭМ!$C$39:$C$782,СВЦЭМ!$A$39:$A$782,$A38,СВЦЭМ!$B$39:$B$782,G$11)+'СЕТ СН'!$F$9+СВЦЭМ!$D$10+'СЕТ СН'!$F$5-'СЕТ СН'!$F$17</f>
        <v>2495.6057518799998</v>
      </c>
      <c r="H38" s="36">
        <f>SUMIFS(СВЦЭМ!$C$39:$C$782,СВЦЭМ!$A$39:$A$782,$A38,СВЦЭМ!$B$39:$B$782,H$11)+'СЕТ СН'!$F$9+СВЦЭМ!$D$10+'СЕТ СН'!$F$5-'СЕТ СН'!$F$17</f>
        <v>2420.4619098600001</v>
      </c>
      <c r="I38" s="36">
        <f>SUMIFS(СВЦЭМ!$C$39:$C$782,СВЦЭМ!$A$39:$A$782,$A38,СВЦЭМ!$B$39:$B$782,I$11)+'СЕТ СН'!$F$9+СВЦЭМ!$D$10+'СЕТ СН'!$F$5-'СЕТ СН'!$F$17</f>
        <v>2339.7562413800001</v>
      </c>
      <c r="J38" s="36">
        <f>SUMIFS(СВЦЭМ!$C$39:$C$782,СВЦЭМ!$A$39:$A$782,$A38,СВЦЭМ!$B$39:$B$782,J$11)+'СЕТ СН'!$F$9+СВЦЭМ!$D$10+'СЕТ СН'!$F$5-'СЕТ СН'!$F$17</f>
        <v>2263.7289876599998</v>
      </c>
      <c r="K38" s="36">
        <f>SUMIFS(СВЦЭМ!$C$39:$C$782,СВЦЭМ!$A$39:$A$782,$A38,СВЦЭМ!$B$39:$B$782,K$11)+'СЕТ СН'!$F$9+СВЦЭМ!$D$10+'СЕТ СН'!$F$5-'СЕТ СН'!$F$17</f>
        <v>2266.6236896300002</v>
      </c>
      <c r="L38" s="36">
        <f>SUMIFS(СВЦЭМ!$C$39:$C$782,СВЦЭМ!$A$39:$A$782,$A38,СВЦЭМ!$B$39:$B$782,L$11)+'СЕТ СН'!$F$9+СВЦЭМ!$D$10+'СЕТ СН'!$F$5-'СЕТ СН'!$F$17</f>
        <v>2276.1075902000002</v>
      </c>
      <c r="M38" s="36">
        <f>SUMIFS(СВЦЭМ!$C$39:$C$782,СВЦЭМ!$A$39:$A$782,$A38,СВЦЭМ!$B$39:$B$782,M$11)+'СЕТ СН'!$F$9+СВЦЭМ!$D$10+'СЕТ СН'!$F$5-'СЕТ СН'!$F$17</f>
        <v>2328.66928934</v>
      </c>
      <c r="N38" s="36">
        <f>SUMIFS(СВЦЭМ!$C$39:$C$782,СВЦЭМ!$A$39:$A$782,$A38,СВЦЭМ!$B$39:$B$782,N$11)+'СЕТ СН'!$F$9+СВЦЭМ!$D$10+'СЕТ СН'!$F$5-'СЕТ СН'!$F$17</f>
        <v>2374.8403350500002</v>
      </c>
      <c r="O38" s="36">
        <f>SUMIFS(СВЦЭМ!$C$39:$C$782,СВЦЭМ!$A$39:$A$782,$A38,СВЦЭМ!$B$39:$B$782,O$11)+'СЕТ СН'!$F$9+СВЦЭМ!$D$10+'СЕТ СН'!$F$5-'СЕТ СН'!$F$17</f>
        <v>2385.5978244900002</v>
      </c>
      <c r="P38" s="36">
        <f>SUMIFS(СВЦЭМ!$C$39:$C$782,СВЦЭМ!$A$39:$A$782,$A38,СВЦЭМ!$B$39:$B$782,P$11)+'СЕТ СН'!$F$9+СВЦЭМ!$D$10+'СЕТ СН'!$F$5-'СЕТ СН'!$F$17</f>
        <v>2371.0491221900002</v>
      </c>
      <c r="Q38" s="36">
        <f>SUMIFS(СВЦЭМ!$C$39:$C$782,СВЦЭМ!$A$39:$A$782,$A38,СВЦЭМ!$B$39:$B$782,Q$11)+'СЕТ СН'!$F$9+СВЦЭМ!$D$10+'СЕТ СН'!$F$5-'СЕТ СН'!$F$17</f>
        <v>2363.49328074</v>
      </c>
      <c r="R38" s="36">
        <f>SUMIFS(СВЦЭМ!$C$39:$C$782,СВЦЭМ!$A$39:$A$782,$A38,СВЦЭМ!$B$39:$B$782,R$11)+'СЕТ СН'!$F$9+СВЦЭМ!$D$10+'СЕТ СН'!$F$5-'СЕТ СН'!$F$17</f>
        <v>2363.3942305700002</v>
      </c>
      <c r="S38" s="36">
        <f>SUMIFS(СВЦЭМ!$C$39:$C$782,СВЦЭМ!$A$39:$A$782,$A38,СВЦЭМ!$B$39:$B$782,S$11)+'СЕТ СН'!$F$9+СВЦЭМ!$D$10+'СЕТ СН'!$F$5-'СЕТ СН'!$F$17</f>
        <v>2388.4172389700002</v>
      </c>
      <c r="T38" s="36">
        <f>SUMIFS(СВЦЭМ!$C$39:$C$782,СВЦЭМ!$A$39:$A$782,$A38,СВЦЭМ!$B$39:$B$782,T$11)+'СЕТ СН'!$F$9+СВЦЭМ!$D$10+'СЕТ СН'!$F$5-'СЕТ СН'!$F$17</f>
        <v>2295.5639185999999</v>
      </c>
      <c r="U38" s="36">
        <f>SUMIFS(СВЦЭМ!$C$39:$C$782,СВЦЭМ!$A$39:$A$782,$A38,СВЦЭМ!$B$39:$B$782,U$11)+'СЕТ СН'!$F$9+СВЦЭМ!$D$10+'СЕТ СН'!$F$5-'СЕТ СН'!$F$17</f>
        <v>2203.3805828300001</v>
      </c>
      <c r="V38" s="36">
        <f>SUMIFS(СВЦЭМ!$C$39:$C$782,СВЦЭМ!$A$39:$A$782,$A38,СВЦЭМ!$B$39:$B$782,V$11)+'СЕТ СН'!$F$9+СВЦЭМ!$D$10+'СЕТ СН'!$F$5-'СЕТ СН'!$F$17</f>
        <v>2125.1332252299999</v>
      </c>
      <c r="W38" s="36">
        <f>SUMIFS(СВЦЭМ!$C$39:$C$782,СВЦЭМ!$A$39:$A$782,$A38,СВЦЭМ!$B$39:$B$782,W$11)+'СЕТ СН'!$F$9+СВЦЭМ!$D$10+'СЕТ СН'!$F$5-'СЕТ СН'!$F$17</f>
        <v>2145.70111834</v>
      </c>
      <c r="X38" s="36">
        <f>SUMIFS(СВЦЭМ!$C$39:$C$782,СВЦЭМ!$A$39:$A$782,$A38,СВЦЭМ!$B$39:$B$782,X$11)+'СЕТ СН'!$F$9+СВЦЭМ!$D$10+'СЕТ СН'!$F$5-'СЕТ СН'!$F$17</f>
        <v>2177.1993276100002</v>
      </c>
      <c r="Y38" s="36">
        <f>SUMIFS(СВЦЭМ!$C$39:$C$782,СВЦЭМ!$A$39:$A$782,$A38,СВЦЭМ!$B$39:$B$782,Y$11)+'СЕТ СН'!$F$9+СВЦЭМ!$D$10+'СЕТ СН'!$F$5-'СЕТ СН'!$F$17</f>
        <v>2219.3116690800002</v>
      </c>
    </row>
    <row r="39" spans="1:25" ht="15.75" x14ac:dyDescent="0.2">
      <c r="A39" s="35">
        <f t="shared" si="0"/>
        <v>44709</v>
      </c>
      <c r="B39" s="36">
        <f>SUMIFS(СВЦЭМ!$C$39:$C$782,СВЦЭМ!$A$39:$A$782,$A39,СВЦЭМ!$B$39:$B$782,B$11)+'СЕТ СН'!$F$9+СВЦЭМ!$D$10+'СЕТ СН'!$F$5-'СЕТ СН'!$F$17</f>
        <v>2296.8848126399998</v>
      </c>
      <c r="C39" s="36">
        <f>SUMIFS(СВЦЭМ!$C$39:$C$782,СВЦЭМ!$A$39:$A$782,$A39,СВЦЭМ!$B$39:$B$782,C$11)+'СЕТ СН'!$F$9+СВЦЭМ!$D$10+'СЕТ СН'!$F$5-'СЕТ СН'!$F$17</f>
        <v>2397.8144341400002</v>
      </c>
      <c r="D39" s="36">
        <f>SUMIFS(СВЦЭМ!$C$39:$C$782,СВЦЭМ!$A$39:$A$782,$A39,СВЦЭМ!$B$39:$B$782,D$11)+'СЕТ СН'!$F$9+СВЦЭМ!$D$10+'СЕТ СН'!$F$5-'СЕТ СН'!$F$17</f>
        <v>2521.5092063000002</v>
      </c>
      <c r="E39" s="36">
        <f>SUMIFS(СВЦЭМ!$C$39:$C$782,СВЦЭМ!$A$39:$A$782,$A39,СВЦЭМ!$B$39:$B$782,E$11)+'СЕТ СН'!$F$9+СВЦЭМ!$D$10+'СЕТ СН'!$F$5-'СЕТ СН'!$F$17</f>
        <v>2570.7113792299997</v>
      </c>
      <c r="F39" s="36">
        <f>SUMIFS(СВЦЭМ!$C$39:$C$782,СВЦЭМ!$A$39:$A$782,$A39,СВЦЭМ!$B$39:$B$782,F$11)+'СЕТ СН'!$F$9+СВЦЭМ!$D$10+'СЕТ СН'!$F$5-'СЕТ СН'!$F$17</f>
        <v>2560.4556425800001</v>
      </c>
      <c r="G39" s="36">
        <f>SUMIFS(СВЦЭМ!$C$39:$C$782,СВЦЭМ!$A$39:$A$782,$A39,СВЦЭМ!$B$39:$B$782,G$11)+'СЕТ СН'!$F$9+СВЦЭМ!$D$10+'СЕТ СН'!$F$5-'СЕТ СН'!$F$17</f>
        <v>2560.0263043599998</v>
      </c>
      <c r="H39" s="36">
        <f>SUMIFS(СВЦЭМ!$C$39:$C$782,СВЦЭМ!$A$39:$A$782,$A39,СВЦЭМ!$B$39:$B$782,H$11)+'СЕТ СН'!$F$9+СВЦЭМ!$D$10+'СЕТ СН'!$F$5-'СЕТ СН'!$F$17</f>
        <v>2496.1173671099996</v>
      </c>
      <c r="I39" s="36">
        <f>SUMIFS(СВЦЭМ!$C$39:$C$782,СВЦЭМ!$A$39:$A$782,$A39,СВЦЭМ!$B$39:$B$782,I$11)+'СЕТ СН'!$F$9+СВЦЭМ!$D$10+'СЕТ СН'!$F$5-'СЕТ СН'!$F$17</f>
        <v>2396.4073613400001</v>
      </c>
      <c r="J39" s="36">
        <f>SUMIFS(СВЦЭМ!$C$39:$C$782,СВЦЭМ!$A$39:$A$782,$A39,СВЦЭМ!$B$39:$B$782,J$11)+'СЕТ СН'!$F$9+СВЦЭМ!$D$10+'СЕТ СН'!$F$5-'СЕТ СН'!$F$17</f>
        <v>2288.2992179399998</v>
      </c>
      <c r="K39" s="36">
        <f>SUMIFS(СВЦЭМ!$C$39:$C$782,СВЦЭМ!$A$39:$A$782,$A39,СВЦЭМ!$B$39:$B$782,K$11)+'СЕТ СН'!$F$9+СВЦЭМ!$D$10+'СЕТ СН'!$F$5-'СЕТ СН'!$F$17</f>
        <v>2293.0271869100002</v>
      </c>
      <c r="L39" s="36">
        <f>SUMIFS(СВЦЭМ!$C$39:$C$782,СВЦЭМ!$A$39:$A$782,$A39,СВЦЭМ!$B$39:$B$782,L$11)+'СЕТ СН'!$F$9+СВЦЭМ!$D$10+'СЕТ СН'!$F$5-'СЕТ СН'!$F$17</f>
        <v>2298.2293311200001</v>
      </c>
      <c r="M39" s="36">
        <f>SUMIFS(СВЦЭМ!$C$39:$C$782,СВЦЭМ!$A$39:$A$782,$A39,СВЦЭМ!$B$39:$B$782,M$11)+'СЕТ СН'!$F$9+СВЦЭМ!$D$10+'СЕТ СН'!$F$5-'СЕТ СН'!$F$17</f>
        <v>2332.40001777</v>
      </c>
      <c r="N39" s="36">
        <f>SUMIFS(СВЦЭМ!$C$39:$C$782,СВЦЭМ!$A$39:$A$782,$A39,СВЦЭМ!$B$39:$B$782,N$11)+'СЕТ СН'!$F$9+СВЦЭМ!$D$10+'СЕТ СН'!$F$5-'СЕТ СН'!$F$17</f>
        <v>2370.37401206</v>
      </c>
      <c r="O39" s="36">
        <f>SUMIFS(СВЦЭМ!$C$39:$C$782,СВЦЭМ!$A$39:$A$782,$A39,СВЦЭМ!$B$39:$B$782,O$11)+'СЕТ СН'!$F$9+СВЦЭМ!$D$10+'СЕТ СН'!$F$5-'СЕТ СН'!$F$17</f>
        <v>2395.2415019</v>
      </c>
      <c r="P39" s="36">
        <f>SUMIFS(СВЦЭМ!$C$39:$C$782,СВЦЭМ!$A$39:$A$782,$A39,СВЦЭМ!$B$39:$B$782,P$11)+'СЕТ СН'!$F$9+СВЦЭМ!$D$10+'СЕТ СН'!$F$5-'СЕТ СН'!$F$17</f>
        <v>2427.3670100700001</v>
      </c>
      <c r="Q39" s="36">
        <f>SUMIFS(СВЦЭМ!$C$39:$C$782,СВЦЭМ!$A$39:$A$782,$A39,СВЦЭМ!$B$39:$B$782,Q$11)+'СЕТ СН'!$F$9+СВЦЭМ!$D$10+'СЕТ СН'!$F$5-'СЕТ СН'!$F$17</f>
        <v>2426.06576124</v>
      </c>
      <c r="R39" s="36">
        <f>SUMIFS(СВЦЭМ!$C$39:$C$782,СВЦЭМ!$A$39:$A$782,$A39,СВЦЭМ!$B$39:$B$782,R$11)+'СЕТ СН'!$F$9+СВЦЭМ!$D$10+'СЕТ СН'!$F$5-'СЕТ СН'!$F$17</f>
        <v>2428.4477602300003</v>
      </c>
      <c r="S39" s="36">
        <f>SUMIFS(СВЦЭМ!$C$39:$C$782,СВЦЭМ!$A$39:$A$782,$A39,СВЦЭМ!$B$39:$B$782,S$11)+'СЕТ СН'!$F$9+СВЦЭМ!$D$10+'СЕТ СН'!$F$5-'СЕТ СН'!$F$17</f>
        <v>2381.7842559300002</v>
      </c>
      <c r="T39" s="36">
        <f>SUMIFS(СВЦЭМ!$C$39:$C$782,СВЦЭМ!$A$39:$A$782,$A39,СВЦЭМ!$B$39:$B$782,T$11)+'СЕТ СН'!$F$9+СВЦЭМ!$D$10+'СЕТ СН'!$F$5-'СЕТ СН'!$F$17</f>
        <v>2308.0718151999999</v>
      </c>
      <c r="U39" s="36">
        <f>SUMIFS(СВЦЭМ!$C$39:$C$782,СВЦЭМ!$A$39:$A$782,$A39,СВЦЭМ!$B$39:$B$782,U$11)+'СЕТ СН'!$F$9+СВЦЭМ!$D$10+'СЕТ СН'!$F$5-'СЕТ СН'!$F$17</f>
        <v>2222.6680529800001</v>
      </c>
      <c r="V39" s="36">
        <f>SUMIFS(СВЦЭМ!$C$39:$C$782,СВЦЭМ!$A$39:$A$782,$A39,СВЦЭМ!$B$39:$B$782,V$11)+'СЕТ СН'!$F$9+СВЦЭМ!$D$10+'СЕТ СН'!$F$5-'СЕТ СН'!$F$17</f>
        <v>2190.98704954</v>
      </c>
      <c r="W39" s="36">
        <f>SUMIFS(СВЦЭМ!$C$39:$C$782,СВЦЭМ!$A$39:$A$782,$A39,СВЦЭМ!$B$39:$B$782,W$11)+'СЕТ СН'!$F$9+СВЦЭМ!$D$10+'СЕТ СН'!$F$5-'СЕТ СН'!$F$17</f>
        <v>2193.6664051900002</v>
      </c>
      <c r="X39" s="36">
        <f>SUMIFS(СВЦЭМ!$C$39:$C$782,СВЦЭМ!$A$39:$A$782,$A39,СВЦЭМ!$B$39:$B$782,X$11)+'СЕТ СН'!$F$9+СВЦЭМ!$D$10+'СЕТ СН'!$F$5-'СЕТ СН'!$F$17</f>
        <v>2186.4696904699999</v>
      </c>
      <c r="Y39" s="36">
        <f>SUMIFS(СВЦЭМ!$C$39:$C$782,СВЦЭМ!$A$39:$A$782,$A39,СВЦЭМ!$B$39:$B$782,Y$11)+'СЕТ СН'!$F$9+СВЦЭМ!$D$10+'СЕТ СН'!$F$5-'СЕТ СН'!$F$17</f>
        <v>2206.1703309300001</v>
      </c>
    </row>
    <row r="40" spans="1:25" ht="15.75" x14ac:dyDescent="0.2">
      <c r="A40" s="35">
        <f t="shared" si="0"/>
        <v>44710</v>
      </c>
      <c r="B40" s="36">
        <f>SUMIFS(СВЦЭМ!$C$39:$C$782,СВЦЭМ!$A$39:$A$782,$A40,СВЦЭМ!$B$39:$B$782,B$11)+'СЕТ СН'!$F$9+СВЦЭМ!$D$10+'СЕТ СН'!$F$5-'СЕТ СН'!$F$17</f>
        <v>2279.66558416</v>
      </c>
      <c r="C40" s="36">
        <f>SUMIFS(СВЦЭМ!$C$39:$C$782,СВЦЭМ!$A$39:$A$782,$A40,СВЦЭМ!$B$39:$B$782,C$11)+'СЕТ СН'!$F$9+СВЦЭМ!$D$10+'СЕТ СН'!$F$5-'СЕТ СН'!$F$17</f>
        <v>2389.4478188600001</v>
      </c>
      <c r="D40" s="36">
        <f>SUMIFS(СВЦЭМ!$C$39:$C$782,СВЦЭМ!$A$39:$A$782,$A40,СВЦЭМ!$B$39:$B$782,D$11)+'СЕТ СН'!$F$9+СВЦЭМ!$D$10+'СЕТ СН'!$F$5-'СЕТ СН'!$F$17</f>
        <v>2499.8727870800003</v>
      </c>
      <c r="E40" s="36">
        <f>SUMIFS(СВЦЭМ!$C$39:$C$782,СВЦЭМ!$A$39:$A$782,$A40,СВЦЭМ!$B$39:$B$782,E$11)+'СЕТ СН'!$F$9+СВЦЭМ!$D$10+'СЕТ СН'!$F$5-'СЕТ СН'!$F$17</f>
        <v>2550.8115174300001</v>
      </c>
      <c r="F40" s="36">
        <f>SUMIFS(СВЦЭМ!$C$39:$C$782,СВЦЭМ!$A$39:$A$782,$A40,СВЦЭМ!$B$39:$B$782,F$11)+'СЕТ СН'!$F$9+СВЦЭМ!$D$10+'СЕТ СН'!$F$5-'СЕТ СН'!$F$17</f>
        <v>2549.3806312799998</v>
      </c>
      <c r="G40" s="36">
        <f>SUMIFS(СВЦЭМ!$C$39:$C$782,СВЦЭМ!$A$39:$A$782,$A40,СВЦЭМ!$B$39:$B$782,G$11)+'СЕТ СН'!$F$9+СВЦЭМ!$D$10+'СЕТ СН'!$F$5-'СЕТ СН'!$F$17</f>
        <v>2536.1996453399997</v>
      </c>
      <c r="H40" s="36">
        <f>SUMIFS(СВЦЭМ!$C$39:$C$782,СВЦЭМ!$A$39:$A$782,$A40,СВЦЭМ!$B$39:$B$782,H$11)+'СЕТ СН'!$F$9+СВЦЭМ!$D$10+'СЕТ СН'!$F$5-'СЕТ СН'!$F$17</f>
        <v>2491.77660311</v>
      </c>
      <c r="I40" s="36">
        <f>SUMIFS(СВЦЭМ!$C$39:$C$782,СВЦЭМ!$A$39:$A$782,$A40,СВЦЭМ!$B$39:$B$782,I$11)+'СЕТ СН'!$F$9+СВЦЭМ!$D$10+'СЕТ СН'!$F$5-'СЕТ СН'!$F$17</f>
        <v>2397.0172102900001</v>
      </c>
      <c r="J40" s="36">
        <f>SUMIFS(СВЦЭМ!$C$39:$C$782,СВЦЭМ!$A$39:$A$782,$A40,СВЦЭМ!$B$39:$B$782,J$11)+'СЕТ СН'!$F$9+СВЦЭМ!$D$10+'СЕТ СН'!$F$5-'СЕТ СН'!$F$17</f>
        <v>2280.3404130500003</v>
      </c>
      <c r="K40" s="36">
        <f>SUMIFS(СВЦЭМ!$C$39:$C$782,СВЦЭМ!$A$39:$A$782,$A40,СВЦЭМ!$B$39:$B$782,K$11)+'СЕТ СН'!$F$9+СВЦЭМ!$D$10+'СЕТ СН'!$F$5-'СЕТ СН'!$F$17</f>
        <v>2267.55038818</v>
      </c>
      <c r="L40" s="36">
        <f>SUMIFS(СВЦЭМ!$C$39:$C$782,СВЦЭМ!$A$39:$A$782,$A40,СВЦЭМ!$B$39:$B$782,L$11)+'СЕТ СН'!$F$9+СВЦЭМ!$D$10+'СЕТ СН'!$F$5-'СЕТ СН'!$F$17</f>
        <v>2270.9555298499999</v>
      </c>
      <c r="M40" s="36">
        <f>SUMIFS(СВЦЭМ!$C$39:$C$782,СВЦЭМ!$A$39:$A$782,$A40,СВЦЭМ!$B$39:$B$782,M$11)+'СЕТ СН'!$F$9+СВЦЭМ!$D$10+'СЕТ СН'!$F$5-'СЕТ СН'!$F$17</f>
        <v>2335.1586326300003</v>
      </c>
      <c r="N40" s="36">
        <f>SUMIFS(СВЦЭМ!$C$39:$C$782,СВЦЭМ!$A$39:$A$782,$A40,СВЦЭМ!$B$39:$B$782,N$11)+'СЕТ СН'!$F$9+СВЦЭМ!$D$10+'СЕТ СН'!$F$5-'СЕТ СН'!$F$17</f>
        <v>2382.29652442</v>
      </c>
      <c r="O40" s="36">
        <f>SUMIFS(СВЦЭМ!$C$39:$C$782,СВЦЭМ!$A$39:$A$782,$A40,СВЦЭМ!$B$39:$B$782,O$11)+'СЕТ СН'!$F$9+СВЦЭМ!$D$10+'СЕТ СН'!$F$5-'СЕТ СН'!$F$17</f>
        <v>2383.2473562200003</v>
      </c>
      <c r="P40" s="36">
        <f>SUMIFS(СВЦЭМ!$C$39:$C$782,СВЦЭМ!$A$39:$A$782,$A40,СВЦЭМ!$B$39:$B$782,P$11)+'СЕТ СН'!$F$9+СВЦЭМ!$D$10+'СЕТ СН'!$F$5-'СЕТ СН'!$F$17</f>
        <v>2382.7689423500001</v>
      </c>
      <c r="Q40" s="36">
        <f>SUMIFS(СВЦЭМ!$C$39:$C$782,СВЦЭМ!$A$39:$A$782,$A40,СВЦЭМ!$B$39:$B$782,Q$11)+'СЕТ СН'!$F$9+СВЦЭМ!$D$10+'СЕТ СН'!$F$5-'СЕТ СН'!$F$17</f>
        <v>2379.6340222099998</v>
      </c>
      <c r="R40" s="36">
        <f>SUMIFS(СВЦЭМ!$C$39:$C$782,СВЦЭМ!$A$39:$A$782,$A40,СВЦЭМ!$B$39:$B$782,R$11)+'СЕТ СН'!$F$9+СВЦЭМ!$D$10+'СЕТ СН'!$F$5-'СЕТ СН'!$F$17</f>
        <v>2373.8623377399999</v>
      </c>
      <c r="S40" s="36">
        <f>SUMIFS(СВЦЭМ!$C$39:$C$782,СВЦЭМ!$A$39:$A$782,$A40,СВЦЭМ!$B$39:$B$782,S$11)+'СЕТ СН'!$F$9+СВЦЭМ!$D$10+'СЕТ СН'!$F$5-'СЕТ СН'!$F$17</f>
        <v>2396.29029739</v>
      </c>
      <c r="T40" s="36">
        <f>SUMIFS(СВЦЭМ!$C$39:$C$782,СВЦЭМ!$A$39:$A$782,$A40,СВЦЭМ!$B$39:$B$782,T$11)+'СЕТ СН'!$F$9+СВЦЭМ!$D$10+'СЕТ СН'!$F$5-'СЕТ СН'!$F$17</f>
        <v>2302.72883649</v>
      </c>
      <c r="U40" s="36">
        <f>SUMIFS(СВЦЭМ!$C$39:$C$782,СВЦЭМ!$A$39:$A$782,$A40,СВЦЭМ!$B$39:$B$782,U$11)+'СЕТ СН'!$F$9+СВЦЭМ!$D$10+'СЕТ СН'!$F$5-'СЕТ СН'!$F$17</f>
        <v>2203.4984096600001</v>
      </c>
      <c r="V40" s="36">
        <f>SUMIFS(СВЦЭМ!$C$39:$C$782,СВЦЭМ!$A$39:$A$782,$A40,СВЦЭМ!$B$39:$B$782,V$11)+'СЕТ СН'!$F$9+СВЦЭМ!$D$10+'СЕТ СН'!$F$5-'СЕТ СН'!$F$17</f>
        <v>2122.0724481100001</v>
      </c>
      <c r="W40" s="36">
        <f>SUMIFS(СВЦЭМ!$C$39:$C$782,СВЦЭМ!$A$39:$A$782,$A40,СВЦЭМ!$B$39:$B$782,W$11)+'СЕТ СН'!$F$9+СВЦЭМ!$D$10+'СЕТ СН'!$F$5-'СЕТ СН'!$F$17</f>
        <v>2130.9547662300001</v>
      </c>
      <c r="X40" s="36">
        <f>SUMIFS(СВЦЭМ!$C$39:$C$782,СВЦЭМ!$A$39:$A$782,$A40,СВЦЭМ!$B$39:$B$782,X$11)+'СЕТ СН'!$F$9+СВЦЭМ!$D$10+'СЕТ СН'!$F$5-'СЕТ СН'!$F$17</f>
        <v>2177.8885407400003</v>
      </c>
      <c r="Y40" s="36">
        <f>SUMIFS(СВЦЭМ!$C$39:$C$782,СВЦЭМ!$A$39:$A$782,$A40,СВЦЭМ!$B$39:$B$782,Y$11)+'СЕТ СН'!$F$9+СВЦЭМ!$D$10+'СЕТ СН'!$F$5-'СЕТ СН'!$F$17</f>
        <v>2179.9024235500001</v>
      </c>
    </row>
    <row r="41" spans="1:25" ht="15.75" x14ac:dyDescent="0.2">
      <c r="A41" s="35">
        <f t="shared" si="0"/>
        <v>44711</v>
      </c>
      <c r="B41" s="36">
        <f>SUMIFS(СВЦЭМ!$C$39:$C$782,СВЦЭМ!$A$39:$A$782,$A41,СВЦЭМ!$B$39:$B$782,B$11)+'СЕТ СН'!$F$9+СВЦЭМ!$D$10+'СЕТ СН'!$F$5-'СЕТ СН'!$F$17</f>
        <v>2288.3655279899999</v>
      </c>
      <c r="C41" s="36">
        <f>SUMIFS(СВЦЭМ!$C$39:$C$782,СВЦЭМ!$A$39:$A$782,$A41,СВЦЭМ!$B$39:$B$782,C$11)+'СЕТ СН'!$F$9+СВЦЭМ!$D$10+'СЕТ СН'!$F$5-'СЕТ СН'!$F$17</f>
        <v>2368.1215696099998</v>
      </c>
      <c r="D41" s="36">
        <f>SUMIFS(СВЦЭМ!$C$39:$C$782,СВЦЭМ!$A$39:$A$782,$A41,СВЦЭМ!$B$39:$B$782,D$11)+'СЕТ СН'!$F$9+СВЦЭМ!$D$10+'СЕТ СН'!$F$5-'СЕТ СН'!$F$17</f>
        <v>2509.5883676499998</v>
      </c>
      <c r="E41" s="36">
        <f>SUMIFS(СВЦЭМ!$C$39:$C$782,СВЦЭМ!$A$39:$A$782,$A41,СВЦЭМ!$B$39:$B$782,E$11)+'СЕТ СН'!$F$9+СВЦЭМ!$D$10+'СЕТ СН'!$F$5-'СЕТ СН'!$F$17</f>
        <v>2527.5807021999999</v>
      </c>
      <c r="F41" s="36">
        <f>SUMIFS(СВЦЭМ!$C$39:$C$782,СВЦЭМ!$A$39:$A$782,$A41,СВЦЭМ!$B$39:$B$782,F$11)+'СЕТ СН'!$F$9+СВЦЭМ!$D$10+'СЕТ СН'!$F$5-'СЕТ СН'!$F$17</f>
        <v>2525.2338545699999</v>
      </c>
      <c r="G41" s="36">
        <f>SUMIFS(СВЦЭМ!$C$39:$C$782,СВЦЭМ!$A$39:$A$782,$A41,СВЦЭМ!$B$39:$B$782,G$11)+'СЕТ СН'!$F$9+СВЦЭМ!$D$10+'СЕТ СН'!$F$5-'СЕТ СН'!$F$17</f>
        <v>2498.5958396400001</v>
      </c>
      <c r="H41" s="36">
        <f>SUMIFS(СВЦЭМ!$C$39:$C$782,СВЦЭМ!$A$39:$A$782,$A41,СВЦЭМ!$B$39:$B$782,H$11)+'СЕТ СН'!$F$9+СВЦЭМ!$D$10+'СЕТ СН'!$F$5-'СЕТ СН'!$F$17</f>
        <v>2413.5774313100001</v>
      </c>
      <c r="I41" s="36">
        <f>SUMIFS(СВЦЭМ!$C$39:$C$782,СВЦЭМ!$A$39:$A$782,$A41,СВЦЭМ!$B$39:$B$782,I$11)+'СЕТ СН'!$F$9+СВЦЭМ!$D$10+'СЕТ СН'!$F$5-'СЕТ СН'!$F$17</f>
        <v>2344.84226205</v>
      </c>
      <c r="J41" s="36">
        <f>SUMIFS(СВЦЭМ!$C$39:$C$782,СВЦЭМ!$A$39:$A$782,$A41,СВЦЭМ!$B$39:$B$782,J$11)+'СЕТ СН'!$F$9+СВЦЭМ!$D$10+'СЕТ СН'!$F$5-'СЕТ СН'!$F$17</f>
        <v>2259.1739953199999</v>
      </c>
      <c r="K41" s="36">
        <f>SUMIFS(СВЦЭМ!$C$39:$C$782,СВЦЭМ!$A$39:$A$782,$A41,СВЦЭМ!$B$39:$B$782,K$11)+'СЕТ СН'!$F$9+СВЦЭМ!$D$10+'СЕТ СН'!$F$5-'СЕТ СН'!$F$17</f>
        <v>2266.0946401599999</v>
      </c>
      <c r="L41" s="36">
        <f>SUMIFS(СВЦЭМ!$C$39:$C$782,СВЦЭМ!$A$39:$A$782,$A41,СВЦЭМ!$B$39:$B$782,L$11)+'СЕТ СН'!$F$9+СВЦЭМ!$D$10+'СЕТ СН'!$F$5-'СЕТ СН'!$F$17</f>
        <v>2330.2918661499998</v>
      </c>
      <c r="M41" s="36">
        <f>SUMIFS(СВЦЭМ!$C$39:$C$782,СВЦЭМ!$A$39:$A$782,$A41,СВЦЭМ!$B$39:$B$782,M$11)+'СЕТ СН'!$F$9+СВЦЭМ!$D$10+'СЕТ СН'!$F$5-'СЕТ СН'!$F$17</f>
        <v>2360.4621436699999</v>
      </c>
      <c r="N41" s="36">
        <f>SUMIFS(СВЦЭМ!$C$39:$C$782,СВЦЭМ!$A$39:$A$782,$A41,СВЦЭМ!$B$39:$B$782,N$11)+'СЕТ СН'!$F$9+СВЦЭМ!$D$10+'СЕТ СН'!$F$5-'СЕТ СН'!$F$17</f>
        <v>2449.91567209</v>
      </c>
      <c r="O41" s="36">
        <f>SUMIFS(СВЦЭМ!$C$39:$C$782,СВЦЭМ!$A$39:$A$782,$A41,СВЦЭМ!$B$39:$B$782,O$11)+'СЕТ СН'!$F$9+СВЦЭМ!$D$10+'СЕТ СН'!$F$5-'СЕТ СН'!$F$17</f>
        <v>2449.9506140499998</v>
      </c>
      <c r="P41" s="36">
        <f>SUMIFS(СВЦЭМ!$C$39:$C$782,СВЦЭМ!$A$39:$A$782,$A41,СВЦЭМ!$B$39:$B$782,P$11)+'СЕТ СН'!$F$9+СВЦЭМ!$D$10+'СЕТ СН'!$F$5-'СЕТ СН'!$F$17</f>
        <v>2448.2674304400002</v>
      </c>
      <c r="Q41" s="36">
        <f>SUMIFS(СВЦЭМ!$C$39:$C$782,СВЦЭМ!$A$39:$A$782,$A41,СВЦЭМ!$B$39:$B$782,Q$11)+'СЕТ СН'!$F$9+СВЦЭМ!$D$10+'СЕТ СН'!$F$5-'СЕТ СН'!$F$17</f>
        <v>2442.1719139300003</v>
      </c>
      <c r="R41" s="36">
        <f>SUMIFS(СВЦЭМ!$C$39:$C$782,СВЦЭМ!$A$39:$A$782,$A41,СВЦЭМ!$B$39:$B$782,R$11)+'СЕТ СН'!$F$9+СВЦЭМ!$D$10+'СЕТ СН'!$F$5-'СЕТ СН'!$F$17</f>
        <v>2427.27079486</v>
      </c>
      <c r="S41" s="36">
        <f>SUMIFS(СВЦЭМ!$C$39:$C$782,СВЦЭМ!$A$39:$A$782,$A41,СВЦЭМ!$B$39:$B$782,S$11)+'СЕТ СН'!$F$9+СВЦЭМ!$D$10+'СЕТ СН'!$F$5-'СЕТ СН'!$F$17</f>
        <v>2445.0218188700001</v>
      </c>
      <c r="T41" s="36">
        <f>SUMIFS(СВЦЭМ!$C$39:$C$782,СВЦЭМ!$A$39:$A$782,$A41,СВЦЭМ!$B$39:$B$782,T$11)+'СЕТ СН'!$F$9+СВЦЭМ!$D$10+'СЕТ СН'!$F$5-'СЕТ СН'!$F$17</f>
        <v>2278.9112169800001</v>
      </c>
      <c r="U41" s="36">
        <f>SUMIFS(СВЦЭМ!$C$39:$C$782,СВЦЭМ!$A$39:$A$782,$A41,СВЦЭМ!$B$39:$B$782,U$11)+'СЕТ СН'!$F$9+СВЦЭМ!$D$10+'СЕТ СН'!$F$5-'СЕТ СН'!$F$17</f>
        <v>2181.4710760200001</v>
      </c>
      <c r="V41" s="36">
        <f>SUMIFS(СВЦЭМ!$C$39:$C$782,СВЦЭМ!$A$39:$A$782,$A41,СВЦЭМ!$B$39:$B$782,V$11)+'СЕТ СН'!$F$9+СВЦЭМ!$D$10+'СЕТ СН'!$F$5-'СЕТ СН'!$F$17</f>
        <v>2109.53939661</v>
      </c>
      <c r="W41" s="36">
        <f>SUMIFS(СВЦЭМ!$C$39:$C$782,СВЦЭМ!$A$39:$A$782,$A41,СВЦЭМ!$B$39:$B$782,W$11)+'СЕТ СН'!$F$9+СВЦЭМ!$D$10+'СЕТ СН'!$F$5-'СЕТ СН'!$F$17</f>
        <v>2120.6665762000002</v>
      </c>
      <c r="X41" s="36">
        <f>SUMIFS(СВЦЭМ!$C$39:$C$782,СВЦЭМ!$A$39:$A$782,$A41,СВЦЭМ!$B$39:$B$782,X$11)+'СЕТ СН'!$F$9+СВЦЭМ!$D$10+'СЕТ СН'!$F$5-'СЕТ СН'!$F$17</f>
        <v>2171.9856076999999</v>
      </c>
      <c r="Y41" s="36">
        <f>SUMIFS(СВЦЭМ!$C$39:$C$782,СВЦЭМ!$A$39:$A$782,$A41,СВЦЭМ!$B$39:$B$782,Y$11)+'СЕТ СН'!$F$9+СВЦЭМ!$D$10+'СЕТ СН'!$F$5-'СЕТ СН'!$F$17</f>
        <v>2197.4740599699999</v>
      </c>
    </row>
    <row r="42" spans="1:25" ht="15.75" x14ac:dyDescent="0.2">
      <c r="A42" s="35">
        <f t="shared" si="0"/>
        <v>44712</v>
      </c>
      <c r="B42" s="36">
        <f>SUMIFS(СВЦЭМ!$C$39:$C$782,СВЦЭМ!$A$39:$A$782,$A42,СВЦЭМ!$B$39:$B$782,B$11)+'СЕТ СН'!$F$9+СВЦЭМ!$D$10+'СЕТ СН'!$F$5-'СЕТ СН'!$F$17</f>
        <v>2297.8568004700001</v>
      </c>
      <c r="C42" s="36">
        <f>SUMIFS(СВЦЭМ!$C$39:$C$782,СВЦЭМ!$A$39:$A$782,$A42,СВЦЭМ!$B$39:$B$782,C$11)+'СЕТ СН'!$F$9+СВЦЭМ!$D$10+'СЕТ СН'!$F$5-'СЕТ СН'!$F$17</f>
        <v>2396.5124757399999</v>
      </c>
      <c r="D42" s="36">
        <f>SUMIFS(СВЦЭМ!$C$39:$C$782,СВЦЭМ!$A$39:$A$782,$A42,СВЦЭМ!$B$39:$B$782,D$11)+'СЕТ СН'!$F$9+СВЦЭМ!$D$10+'СЕТ СН'!$F$5-'СЕТ СН'!$F$17</f>
        <v>2518.70122601</v>
      </c>
      <c r="E42" s="36">
        <f>SUMIFS(СВЦЭМ!$C$39:$C$782,СВЦЭМ!$A$39:$A$782,$A42,СВЦЭМ!$B$39:$B$782,E$11)+'СЕТ СН'!$F$9+СВЦЭМ!$D$10+'СЕТ СН'!$F$5-'СЕТ СН'!$F$17</f>
        <v>2565.6351766299999</v>
      </c>
      <c r="F42" s="36">
        <f>SUMIFS(СВЦЭМ!$C$39:$C$782,СВЦЭМ!$A$39:$A$782,$A42,СВЦЭМ!$B$39:$B$782,F$11)+'СЕТ СН'!$F$9+СВЦЭМ!$D$10+'СЕТ СН'!$F$5-'СЕТ СН'!$F$17</f>
        <v>2557.4110419899998</v>
      </c>
      <c r="G42" s="36">
        <f>SUMIFS(СВЦЭМ!$C$39:$C$782,СВЦЭМ!$A$39:$A$782,$A42,СВЦЭМ!$B$39:$B$782,G$11)+'СЕТ СН'!$F$9+СВЦЭМ!$D$10+'СЕТ СН'!$F$5-'СЕТ СН'!$F$17</f>
        <v>2522.1064150499997</v>
      </c>
      <c r="H42" s="36">
        <f>SUMIFS(СВЦЭМ!$C$39:$C$782,СВЦЭМ!$A$39:$A$782,$A42,СВЦЭМ!$B$39:$B$782,H$11)+'СЕТ СН'!$F$9+СВЦЭМ!$D$10+'СЕТ СН'!$F$5-'СЕТ СН'!$F$17</f>
        <v>2417.4745734600001</v>
      </c>
      <c r="I42" s="36">
        <f>SUMIFS(СВЦЭМ!$C$39:$C$782,СВЦЭМ!$A$39:$A$782,$A42,СВЦЭМ!$B$39:$B$782,I$11)+'СЕТ СН'!$F$9+СВЦЭМ!$D$10+'СЕТ СН'!$F$5-'СЕТ СН'!$F$17</f>
        <v>2333.5288644399998</v>
      </c>
      <c r="J42" s="36">
        <f>SUMIFS(СВЦЭМ!$C$39:$C$782,СВЦЭМ!$A$39:$A$782,$A42,СВЦЭМ!$B$39:$B$782,J$11)+'СЕТ СН'!$F$9+СВЦЭМ!$D$10+'СЕТ СН'!$F$5-'СЕТ СН'!$F$17</f>
        <v>2231.5166617100003</v>
      </c>
      <c r="K42" s="36">
        <f>SUMIFS(СВЦЭМ!$C$39:$C$782,СВЦЭМ!$A$39:$A$782,$A42,СВЦЭМ!$B$39:$B$782,K$11)+'СЕТ СН'!$F$9+СВЦЭМ!$D$10+'СЕТ СН'!$F$5-'СЕТ СН'!$F$17</f>
        <v>2257.4487282300001</v>
      </c>
      <c r="L42" s="36">
        <f>SUMIFS(СВЦЭМ!$C$39:$C$782,СВЦЭМ!$A$39:$A$782,$A42,СВЦЭМ!$B$39:$B$782,L$11)+'СЕТ СН'!$F$9+СВЦЭМ!$D$10+'СЕТ СН'!$F$5-'СЕТ СН'!$F$17</f>
        <v>2262.4261340200001</v>
      </c>
      <c r="M42" s="36">
        <f>SUMIFS(СВЦЭМ!$C$39:$C$782,СВЦЭМ!$A$39:$A$782,$A42,СВЦЭМ!$B$39:$B$782,M$11)+'СЕТ СН'!$F$9+СВЦЭМ!$D$10+'СЕТ СН'!$F$5-'СЕТ СН'!$F$17</f>
        <v>2342.9807452499999</v>
      </c>
      <c r="N42" s="36">
        <f>SUMIFS(СВЦЭМ!$C$39:$C$782,СВЦЭМ!$A$39:$A$782,$A42,СВЦЭМ!$B$39:$B$782,N$11)+'СЕТ СН'!$F$9+СВЦЭМ!$D$10+'СЕТ СН'!$F$5-'СЕТ СН'!$F$17</f>
        <v>2379.2467303499998</v>
      </c>
      <c r="O42" s="36">
        <f>SUMIFS(СВЦЭМ!$C$39:$C$782,СВЦЭМ!$A$39:$A$782,$A42,СВЦЭМ!$B$39:$B$782,O$11)+'СЕТ СН'!$F$9+СВЦЭМ!$D$10+'СЕТ СН'!$F$5-'СЕТ СН'!$F$17</f>
        <v>2459.4032983400002</v>
      </c>
      <c r="P42" s="36">
        <f>SUMIFS(СВЦЭМ!$C$39:$C$782,СВЦЭМ!$A$39:$A$782,$A42,СВЦЭМ!$B$39:$B$782,P$11)+'СЕТ СН'!$F$9+СВЦЭМ!$D$10+'СЕТ СН'!$F$5-'СЕТ СН'!$F$17</f>
        <v>2485.10134707</v>
      </c>
      <c r="Q42" s="36">
        <f>SUMIFS(СВЦЭМ!$C$39:$C$782,СВЦЭМ!$A$39:$A$782,$A42,СВЦЭМ!$B$39:$B$782,Q$11)+'СЕТ СН'!$F$9+СВЦЭМ!$D$10+'СЕТ СН'!$F$5-'СЕТ СН'!$F$17</f>
        <v>2468.5676962000002</v>
      </c>
      <c r="R42" s="36">
        <f>SUMIFS(СВЦЭМ!$C$39:$C$782,СВЦЭМ!$A$39:$A$782,$A42,СВЦЭМ!$B$39:$B$782,R$11)+'СЕТ СН'!$F$9+СВЦЭМ!$D$10+'СЕТ СН'!$F$5-'СЕТ СН'!$F$17</f>
        <v>2470.7471699799999</v>
      </c>
      <c r="S42" s="36">
        <f>SUMIFS(СВЦЭМ!$C$39:$C$782,СВЦЭМ!$A$39:$A$782,$A42,СВЦЭМ!$B$39:$B$782,S$11)+'СЕТ СН'!$F$9+СВЦЭМ!$D$10+'СЕТ СН'!$F$5-'СЕТ СН'!$F$17</f>
        <v>2387.1072265900002</v>
      </c>
      <c r="T42" s="36">
        <f>SUMIFS(СВЦЭМ!$C$39:$C$782,СВЦЭМ!$A$39:$A$782,$A42,СВЦЭМ!$B$39:$B$782,T$11)+'СЕТ СН'!$F$9+СВЦЭМ!$D$10+'СЕТ СН'!$F$5-'СЕТ СН'!$F$17</f>
        <v>2287.3607275100003</v>
      </c>
      <c r="U42" s="36">
        <f>SUMIFS(СВЦЭМ!$C$39:$C$782,СВЦЭМ!$A$39:$A$782,$A42,СВЦЭМ!$B$39:$B$782,U$11)+'СЕТ СН'!$F$9+СВЦЭМ!$D$10+'СЕТ СН'!$F$5-'СЕТ СН'!$F$17</f>
        <v>2182.4731357800001</v>
      </c>
      <c r="V42" s="36">
        <f>SUMIFS(СВЦЭМ!$C$39:$C$782,СВЦЭМ!$A$39:$A$782,$A42,СВЦЭМ!$B$39:$B$782,V$11)+'СЕТ СН'!$F$9+СВЦЭМ!$D$10+'СЕТ СН'!$F$5-'СЕТ СН'!$F$17</f>
        <v>2111.8207700200001</v>
      </c>
      <c r="W42" s="36">
        <f>SUMIFS(СВЦЭМ!$C$39:$C$782,СВЦЭМ!$A$39:$A$782,$A42,СВЦЭМ!$B$39:$B$782,W$11)+'СЕТ СН'!$F$9+СВЦЭМ!$D$10+'СЕТ СН'!$F$5-'СЕТ СН'!$F$17</f>
        <v>2124.59478597</v>
      </c>
      <c r="X42" s="36">
        <f>SUMIFS(СВЦЭМ!$C$39:$C$782,СВЦЭМ!$A$39:$A$782,$A42,СВЦЭМ!$B$39:$B$782,X$11)+'СЕТ СН'!$F$9+СВЦЭМ!$D$10+'СЕТ СН'!$F$5-'СЕТ СН'!$F$17</f>
        <v>2141.2499329100001</v>
      </c>
      <c r="Y42" s="36">
        <f>SUMIFS(СВЦЭМ!$C$39:$C$782,СВЦЭМ!$A$39:$A$782,$A42,СВЦЭМ!$B$39:$B$782,Y$11)+'СЕТ СН'!$F$9+СВЦЭМ!$D$10+'СЕТ СН'!$F$5-'СЕТ СН'!$F$17</f>
        <v>2143.7710759700003</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01.05.2022</v>
      </c>
      <c r="B48" s="36">
        <f>SUMIFS(СВЦЭМ!$C$39:$C$782,СВЦЭМ!$A$39:$A$782,$A48,СВЦЭМ!$B$39:$B$782,B$47)+'СЕТ СН'!$G$9+СВЦЭМ!$D$10+'СЕТ СН'!$G$5-'СЕТ СН'!$G$17</f>
        <v>3179.47892804</v>
      </c>
      <c r="C48" s="36">
        <f>SUMIFS(СВЦЭМ!$C$39:$C$782,СВЦЭМ!$A$39:$A$782,$A48,СВЦЭМ!$B$39:$B$782,C$47)+'СЕТ СН'!$G$9+СВЦЭМ!$D$10+'СЕТ СН'!$G$5-'СЕТ СН'!$G$17</f>
        <v>3297.7269825699996</v>
      </c>
      <c r="D48" s="36">
        <f>SUMIFS(СВЦЭМ!$C$39:$C$782,СВЦЭМ!$A$39:$A$782,$A48,СВЦЭМ!$B$39:$B$782,D$47)+'СЕТ СН'!$G$9+СВЦЭМ!$D$10+'СЕТ СН'!$G$5-'СЕТ СН'!$G$17</f>
        <v>3443.4110800399999</v>
      </c>
      <c r="E48" s="36">
        <f>SUMIFS(СВЦЭМ!$C$39:$C$782,СВЦЭМ!$A$39:$A$782,$A48,СВЦЭМ!$B$39:$B$782,E$47)+'СЕТ СН'!$G$9+СВЦЭМ!$D$10+'СЕТ СН'!$G$5-'СЕТ СН'!$G$17</f>
        <v>3508.4941965500002</v>
      </c>
      <c r="F48" s="36">
        <f>SUMIFS(СВЦЭМ!$C$39:$C$782,СВЦЭМ!$A$39:$A$782,$A48,СВЦЭМ!$B$39:$B$782,F$47)+'СЕТ СН'!$G$9+СВЦЭМ!$D$10+'СЕТ СН'!$G$5-'СЕТ СН'!$G$17</f>
        <v>3527.1898902299999</v>
      </c>
      <c r="G48" s="36">
        <f>SUMIFS(СВЦЭМ!$C$39:$C$782,СВЦЭМ!$A$39:$A$782,$A48,СВЦЭМ!$B$39:$B$782,G$47)+'СЕТ СН'!$G$9+СВЦЭМ!$D$10+'СЕТ СН'!$G$5-'СЕТ СН'!$G$17</f>
        <v>3493.0044379499996</v>
      </c>
      <c r="H48" s="36">
        <f>SUMIFS(СВЦЭМ!$C$39:$C$782,СВЦЭМ!$A$39:$A$782,$A48,СВЦЭМ!$B$39:$B$782,H$47)+'СЕТ СН'!$G$9+СВЦЭМ!$D$10+'СЕТ СН'!$G$5-'СЕТ СН'!$G$17</f>
        <v>3472.2817001399999</v>
      </c>
      <c r="I48" s="36">
        <f>SUMIFS(СВЦЭМ!$C$39:$C$782,СВЦЭМ!$A$39:$A$782,$A48,СВЦЭМ!$B$39:$B$782,I$47)+'СЕТ СН'!$G$9+СВЦЭМ!$D$10+'СЕТ СН'!$G$5-'СЕТ СН'!$G$17</f>
        <v>3406.4230668299997</v>
      </c>
      <c r="J48" s="36">
        <f>SUMIFS(СВЦЭМ!$C$39:$C$782,СВЦЭМ!$A$39:$A$782,$A48,СВЦЭМ!$B$39:$B$782,J$47)+'СЕТ СН'!$G$9+СВЦЭМ!$D$10+'СЕТ СН'!$G$5-'СЕТ СН'!$G$17</f>
        <v>3258.0660891099997</v>
      </c>
      <c r="K48" s="36">
        <f>SUMIFS(СВЦЭМ!$C$39:$C$782,СВЦЭМ!$A$39:$A$782,$A48,СВЦЭМ!$B$39:$B$782,K$47)+'СЕТ СН'!$G$9+СВЦЭМ!$D$10+'СЕТ СН'!$G$5-'СЕТ СН'!$G$17</f>
        <v>3216.4530865400002</v>
      </c>
      <c r="L48" s="36">
        <f>SUMIFS(СВЦЭМ!$C$39:$C$782,СВЦЭМ!$A$39:$A$782,$A48,СВЦЭМ!$B$39:$B$782,L$47)+'СЕТ СН'!$G$9+СВЦЭМ!$D$10+'СЕТ СН'!$G$5-'СЕТ СН'!$G$17</f>
        <v>3192.2288787899997</v>
      </c>
      <c r="M48" s="36">
        <f>SUMIFS(СВЦЭМ!$C$39:$C$782,СВЦЭМ!$A$39:$A$782,$A48,СВЦЭМ!$B$39:$B$782,M$47)+'СЕТ СН'!$G$9+СВЦЭМ!$D$10+'СЕТ СН'!$G$5-'СЕТ СН'!$G$17</f>
        <v>3285.1919905899999</v>
      </c>
      <c r="N48" s="36">
        <f>SUMIFS(СВЦЭМ!$C$39:$C$782,СВЦЭМ!$A$39:$A$782,$A48,СВЦЭМ!$B$39:$B$782,N$47)+'СЕТ СН'!$G$9+СВЦЭМ!$D$10+'СЕТ СН'!$G$5-'СЕТ СН'!$G$17</f>
        <v>3327.9054170199997</v>
      </c>
      <c r="O48" s="36">
        <f>SUMIFS(СВЦЭМ!$C$39:$C$782,СВЦЭМ!$A$39:$A$782,$A48,СВЦЭМ!$B$39:$B$782,O$47)+'СЕТ СН'!$G$9+СВЦЭМ!$D$10+'СЕТ СН'!$G$5-'СЕТ СН'!$G$17</f>
        <v>3343.42731912</v>
      </c>
      <c r="P48" s="36">
        <f>SUMIFS(СВЦЭМ!$C$39:$C$782,СВЦЭМ!$A$39:$A$782,$A48,СВЦЭМ!$B$39:$B$782,P$47)+'СЕТ СН'!$G$9+СВЦЭМ!$D$10+'СЕТ СН'!$G$5-'СЕТ СН'!$G$17</f>
        <v>3361.4569043499996</v>
      </c>
      <c r="Q48" s="36">
        <f>SUMIFS(СВЦЭМ!$C$39:$C$782,СВЦЭМ!$A$39:$A$782,$A48,СВЦЭМ!$B$39:$B$782,Q$47)+'СЕТ СН'!$G$9+СВЦЭМ!$D$10+'СЕТ СН'!$G$5-'СЕТ СН'!$G$17</f>
        <v>3374.8907072499997</v>
      </c>
      <c r="R48" s="36">
        <f>SUMIFS(СВЦЭМ!$C$39:$C$782,СВЦЭМ!$A$39:$A$782,$A48,СВЦЭМ!$B$39:$B$782,R$47)+'СЕТ СН'!$G$9+СВЦЭМ!$D$10+'СЕТ СН'!$G$5-'СЕТ СН'!$G$17</f>
        <v>3392.56053608</v>
      </c>
      <c r="S48" s="36">
        <f>SUMIFS(СВЦЭМ!$C$39:$C$782,СВЦЭМ!$A$39:$A$782,$A48,СВЦЭМ!$B$39:$B$782,S$47)+'СЕТ СН'!$G$9+СВЦЭМ!$D$10+'СЕТ СН'!$G$5-'СЕТ СН'!$G$17</f>
        <v>3351.5948011599999</v>
      </c>
      <c r="T48" s="36">
        <f>SUMIFS(СВЦЭМ!$C$39:$C$782,СВЦЭМ!$A$39:$A$782,$A48,СВЦЭМ!$B$39:$B$782,T$47)+'СЕТ СН'!$G$9+СВЦЭМ!$D$10+'СЕТ СН'!$G$5-'СЕТ СН'!$G$17</f>
        <v>3250.3852089699999</v>
      </c>
      <c r="U48" s="36">
        <f>SUMIFS(СВЦЭМ!$C$39:$C$782,СВЦЭМ!$A$39:$A$782,$A48,СВЦЭМ!$B$39:$B$782,U$47)+'СЕТ СН'!$G$9+СВЦЭМ!$D$10+'СЕТ СН'!$G$5-'СЕТ СН'!$G$17</f>
        <v>3157.3428829599998</v>
      </c>
      <c r="V48" s="36">
        <f>SUMIFS(СВЦЭМ!$C$39:$C$782,СВЦЭМ!$A$39:$A$782,$A48,СВЦЭМ!$B$39:$B$782,V$47)+'СЕТ СН'!$G$9+СВЦЭМ!$D$10+'СЕТ СН'!$G$5-'СЕТ СН'!$G$17</f>
        <v>3059.60149684</v>
      </c>
      <c r="W48" s="36">
        <f>SUMIFS(СВЦЭМ!$C$39:$C$782,СВЦЭМ!$A$39:$A$782,$A48,СВЦЭМ!$B$39:$B$782,W$47)+'СЕТ СН'!$G$9+СВЦЭМ!$D$10+'СЕТ СН'!$G$5-'СЕТ СН'!$G$17</f>
        <v>3053.3704736899999</v>
      </c>
      <c r="X48" s="36">
        <f>SUMIFS(СВЦЭМ!$C$39:$C$782,СВЦЭМ!$A$39:$A$782,$A48,СВЦЭМ!$B$39:$B$782,X$47)+'СЕТ СН'!$G$9+СВЦЭМ!$D$10+'СЕТ СН'!$G$5-'СЕТ СН'!$G$17</f>
        <v>3081.6062145400001</v>
      </c>
      <c r="Y48" s="36">
        <f>SUMIFS(СВЦЭМ!$C$39:$C$782,СВЦЭМ!$A$39:$A$782,$A48,СВЦЭМ!$B$39:$B$782,Y$47)+'СЕТ СН'!$G$9+СВЦЭМ!$D$10+'СЕТ СН'!$G$5-'СЕТ СН'!$G$17</f>
        <v>3110.9438861600001</v>
      </c>
    </row>
    <row r="49" spans="1:25" ht="15.75" x14ac:dyDescent="0.2">
      <c r="A49" s="35">
        <f>A48+1</f>
        <v>44683</v>
      </c>
      <c r="B49" s="36">
        <f>SUMIFS(СВЦЭМ!$C$39:$C$782,СВЦЭМ!$A$39:$A$782,$A49,СВЦЭМ!$B$39:$B$782,B$47)+'СЕТ СН'!$G$9+СВЦЭМ!$D$10+'СЕТ СН'!$G$5-'СЕТ СН'!$G$17</f>
        <v>3150.4301279299998</v>
      </c>
      <c r="C49" s="36">
        <f>SUMIFS(СВЦЭМ!$C$39:$C$782,СВЦЭМ!$A$39:$A$782,$A49,СВЦЭМ!$B$39:$B$782,C$47)+'СЕТ СН'!$G$9+СВЦЭМ!$D$10+'СЕТ СН'!$G$5-'СЕТ СН'!$G$17</f>
        <v>3264.9073951399996</v>
      </c>
      <c r="D49" s="36">
        <f>SUMIFS(СВЦЭМ!$C$39:$C$782,СВЦЭМ!$A$39:$A$782,$A49,СВЦЭМ!$B$39:$B$782,D$47)+'СЕТ СН'!$G$9+СВЦЭМ!$D$10+'СЕТ СН'!$G$5-'СЕТ СН'!$G$17</f>
        <v>3379.9230813799995</v>
      </c>
      <c r="E49" s="36">
        <f>SUMIFS(СВЦЭМ!$C$39:$C$782,СВЦЭМ!$A$39:$A$782,$A49,СВЦЭМ!$B$39:$B$782,E$47)+'СЕТ СН'!$G$9+СВЦЭМ!$D$10+'СЕТ СН'!$G$5-'СЕТ СН'!$G$17</f>
        <v>3432.6721170199999</v>
      </c>
      <c r="F49" s="36">
        <f>SUMIFS(СВЦЭМ!$C$39:$C$782,СВЦЭМ!$A$39:$A$782,$A49,СВЦЭМ!$B$39:$B$782,F$47)+'СЕТ СН'!$G$9+СВЦЭМ!$D$10+'СЕТ СН'!$G$5-'СЕТ СН'!$G$17</f>
        <v>3449.5966070599998</v>
      </c>
      <c r="G49" s="36">
        <f>SUMIFS(СВЦЭМ!$C$39:$C$782,СВЦЭМ!$A$39:$A$782,$A49,СВЦЭМ!$B$39:$B$782,G$47)+'СЕТ СН'!$G$9+СВЦЭМ!$D$10+'СЕТ СН'!$G$5-'СЕТ СН'!$G$17</f>
        <v>3472.1867050800001</v>
      </c>
      <c r="H49" s="36">
        <f>SUMIFS(СВЦЭМ!$C$39:$C$782,СВЦЭМ!$A$39:$A$782,$A49,СВЦЭМ!$B$39:$B$782,H$47)+'СЕТ СН'!$G$9+СВЦЭМ!$D$10+'СЕТ СН'!$G$5-'СЕТ СН'!$G$17</f>
        <v>3491.1952283299997</v>
      </c>
      <c r="I49" s="36">
        <f>SUMIFS(СВЦЭМ!$C$39:$C$782,СВЦЭМ!$A$39:$A$782,$A49,СВЦЭМ!$B$39:$B$782,I$47)+'СЕТ СН'!$G$9+СВЦЭМ!$D$10+'СЕТ СН'!$G$5-'СЕТ СН'!$G$17</f>
        <v>3400.8810050699999</v>
      </c>
      <c r="J49" s="36">
        <f>SUMIFS(СВЦЭМ!$C$39:$C$782,СВЦЭМ!$A$39:$A$782,$A49,СВЦЭМ!$B$39:$B$782,J$47)+'СЕТ СН'!$G$9+СВЦЭМ!$D$10+'СЕТ СН'!$G$5-'СЕТ СН'!$G$17</f>
        <v>3254.8680198699999</v>
      </c>
      <c r="K49" s="36">
        <f>SUMIFS(СВЦЭМ!$C$39:$C$782,СВЦЭМ!$A$39:$A$782,$A49,СВЦЭМ!$B$39:$B$782,K$47)+'СЕТ СН'!$G$9+СВЦЭМ!$D$10+'СЕТ СН'!$G$5-'СЕТ СН'!$G$17</f>
        <v>3214.0911776200001</v>
      </c>
      <c r="L49" s="36">
        <f>SUMIFS(СВЦЭМ!$C$39:$C$782,СВЦЭМ!$A$39:$A$782,$A49,СВЦЭМ!$B$39:$B$782,L$47)+'СЕТ СН'!$G$9+СВЦЭМ!$D$10+'СЕТ СН'!$G$5-'СЕТ СН'!$G$17</f>
        <v>3183.9068847999997</v>
      </c>
      <c r="M49" s="36">
        <f>SUMIFS(СВЦЭМ!$C$39:$C$782,СВЦЭМ!$A$39:$A$782,$A49,СВЦЭМ!$B$39:$B$782,M$47)+'СЕТ СН'!$G$9+СВЦЭМ!$D$10+'СЕТ СН'!$G$5-'СЕТ СН'!$G$17</f>
        <v>3249.9521972299999</v>
      </c>
      <c r="N49" s="36">
        <f>SUMIFS(СВЦЭМ!$C$39:$C$782,СВЦЭМ!$A$39:$A$782,$A49,СВЦЭМ!$B$39:$B$782,N$47)+'СЕТ СН'!$G$9+СВЦЭМ!$D$10+'СЕТ СН'!$G$5-'СЕТ СН'!$G$17</f>
        <v>3300.62735957</v>
      </c>
      <c r="O49" s="36">
        <f>SUMIFS(СВЦЭМ!$C$39:$C$782,СВЦЭМ!$A$39:$A$782,$A49,СВЦЭМ!$B$39:$B$782,O$47)+'СЕТ СН'!$G$9+СВЦЭМ!$D$10+'СЕТ СН'!$G$5-'СЕТ СН'!$G$17</f>
        <v>3332.1922999999997</v>
      </c>
      <c r="P49" s="36">
        <f>SUMIFS(СВЦЭМ!$C$39:$C$782,СВЦЭМ!$A$39:$A$782,$A49,СВЦЭМ!$B$39:$B$782,P$47)+'СЕТ СН'!$G$9+СВЦЭМ!$D$10+'СЕТ СН'!$G$5-'СЕТ СН'!$G$17</f>
        <v>3342.1476105399997</v>
      </c>
      <c r="Q49" s="36">
        <f>SUMIFS(СВЦЭМ!$C$39:$C$782,СВЦЭМ!$A$39:$A$782,$A49,СВЦЭМ!$B$39:$B$782,Q$47)+'СЕТ СН'!$G$9+СВЦЭМ!$D$10+'СЕТ СН'!$G$5-'СЕТ СН'!$G$17</f>
        <v>3366.10686635</v>
      </c>
      <c r="R49" s="36">
        <f>SUMIFS(СВЦЭМ!$C$39:$C$782,СВЦЭМ!$A$39:$A$782,$A49,СВЦЭМ!$B$39:$B$782,R$47)+'СЕТ СН'!$G$9+СВЦЭМ!$D$10+'СЕТ СН'!$G$5-'СЕТ СН'!$G$17</f>
        <v>3372.31184016</v>
      </c>
      <c r="S49" s="36">
        <f>SUMIFS(СВЦЭМ!$C$39:$C$782,СВЦЭМ!$A$39:$A$782,$A49,СВЦЭМ!$B$39:$B$782,S$47)+'СЕТ СН'!$G$9+СВЦЭМ!$D$10+'СЕТ СН'!$G$5-'СЕТ СН'!$G$17</f>
        <v>3308.3737700799998</v>
      </c>
      <c r="T49" s="36">
        <f>SUMIFS(СВЦЭМ!$C$39:$C$782,СВЦЭМ!$A$39:$A$782,$A49,СВЦЭМ!$B$39:$B$782,T$47)+'СЕТ СН'!$G$9+СВЦЭМ!$D$10+'СЕТ СН'!$G$5-'СЕТ СН'!$G$17</f>
        <v>3209.24716571</v>
      </c>
      <c r="U49" s="36">
        <f>SUMIFS(СВЦЭМ!$C$39:$C$782,СВЦЭМ!$A$39:$A$782,$A49,СВЦЭМ!$B$39:$B$782,U$47)+'СЕТ СН'!$G$9+СВЦЭМ!$D$10+'СЕТ СН'!$G$5-'СЕТ СН'!$G$17</f>
        <v>3112.96728196</v>
      </c>
      <c r="V49" s="36">
        <f>SUMIFS(СВЦЭМ!$C$39:$C$782,СВЦЭМ!$A$39:$A$782,$A49,СВЦЭМ!$B$39:$B$782,V$47)+'СЕТ СН'!$G$9+СВЦЭМ!$D$10+'СЕТ СН'!$G$5-'СЕТ СН'!$G$17</f>
        <v>3049.9134340000001</v>
      </c>
      <c r="W49" s="36">
        <f>SUMIFS(СВЦЭМ!$C$39:$C$782,СВЦЭМ!$A$39:$A$782,$A49,СВЦЭМ!$B$39:$B$782,W$47)+'СЕТ СН'!$G$9+СВЦЭМ!$D$10+'СЕТ СН'!$G$5-'СЕТ СН'!$G$17</f>
        <v>3054.7395169500001</v>
      </c>
      <c r="X49" s="36">
        <f>SUMIFS(СВЦЭМ!$C$39:$C$782,СВЦЭМ!$A$39:$A$782,$A49,СВЦЭМ!$B$39:$B$782,X$47)+'СЕТ СН'!$G$9+СВЦЭМ!$D$10+'СЕТ СН'!$G$5-'СЕТ СН'!$G$17</f>
        <v>3053.5773239999999</v>
      </c>
      <c r="Y49" s="36">
        <f>SUMIFS(СВЦЭМ!$C$39:$C$782,СВЦЭМ!$A$39:$A$782,$A49,СВЦЭМ!$B$39:$B$782,Y$47)+'СЕТ СН'!$G$9+СВЦЭМ!$D$10+'СЕТ СН'!$G$5-'СЕТ СН'!$G$17</f>
        <v>3097.3682570999999</v>
      </c>
    </row>
    <row r="50" spans="1:25" ht="15.75" x14ac:dyDescent="0.2">
      <c r="A50" s="35">
        <f t="shared" ref="A50:A78" si="1">A49+1</f>
        <v>44684</v>
      </c>
      <c r="B50" s="36">
        <f>SUMIFS(СВЦЭМ!$C$39:$C$782,СВЦЭМ!$A$39:$A$782,$A50,СВЦЭМ!$B$39:$B$782,B$47)+'СЕТ СН'!$G$9+СВЦЭМ!$D$10+'СЕТ СН'!$G$5-'СЕТ СН'!$G$17</f>
        <v>3121.6335669999999</v>
      </c>
      <c r="C50" s="36">
        <f>SUMIFS(СВЦЭМ!$C$39:$C$782,СВЦЭМ!$A$39:$A$782,$A50,СВЦЭМ!$B$39:$B$782,C$47)+'СЕТ СН'!$G$9+СВЦЭМ!$D$10+'СЕТ СН'!$G$5-'СЕТ СН'!$G$17</f>
        <v>3238.5517150199998</v>
      </c>
      <c r="D50" s="36">
        <f>SUMIFS(СВЦЭМ!$C$39:$C$782,СВЦЭМ!$A$39:$A$782,$A50,СВЦЭМ!$B$39:$B$782,D$47)+'СЕТ СН'!$G$9+СВЦЭМ!$D$10+'СЕТ СН'!$G$5-'СЕТ СН'!$G$17</f>
        <v>3339.21947946</v>
      </c>
      <c r="E50" s="36">
        <f>SUMIFS(СВЦЭМ!$C$39:$C$782,СВЦЭМ!$A$39:$A$782,$A50,СВЦЭМ!$B$39:$B$782,E$47)+'СЕТ СН'!$G$9+СВЦЭМ!$D$10+'СЕТ СН'!$G$5-'СЕТ СН'!$G$17</f>
        <v>3370.5465129499999</v>
      </c>
      <c r="F50" s="36">
        <f>SUMIFS(СВЦЭМ!$C$39:$C$782,СВЦЭМ!$A$39:$A$782,$A50,СВЦЭМ!$B$39:$B$782,F$47)+'СЕТ СН'!$G$9+СВЦЭМ!$D$10+'СЕТ СН'!$G$5-'СЕТ СН'!$G$17</f>
        <v>3390.1484697599999</v>
      </c>
      <c r="G50" s="36">
        <f>SUMIFS(СВЦЭМ!$C$39:$C$782,СВЦЭМ!$A$39:$A$782,$A50,СВЦЭМ!$B$39:$B$782,G$47)+'СЕТ СН'!$G$9+СВЦЭМ!$D$10+'СЕТ СН'!$G$5-'СЕТ СН'!$G$17</f>
        <v>3425.9444030899999</v>
      </c>
      <c r="H50" s="36">
        <f>SUMIFS(СВЦЭМ!$C$39:$C$782,СВЦЭМ!$A$39:$A$782,$A50,СВЦЭМ!$B$39:$B$782,H$47)+'СЕТ СН'!$G$9+СВЦЭМ!$D$10+'СЕТ СН'!$G$5-'СЕТ СН'!$G$17</f>
        <v>3437.9553887900001</v>
      </c>
      <c r="I50" s="36">
        <f>SUMIFS(СВЦЭМ!$C$39:$C$782,СВЦЭМ!$A$39:$A$782,$A50,СВЦЭМ!$B$39:$B$782,I$47)+'СЕТ СН'!$G$9+СВЦЭМ!$D$10+'СЕТ СН'!$G$5-'СЕТ СН'!$G$17</f>
        <v>3421.30137775</v>
      </c>
      <c r="J50" s="36">
        <f>SUMIFS(СВЦЭМ!$C$39:$C$782,СВЦЭМ!$A$39:$A$782,$A50,СВЦЭМ!$B$39:$B$782,J$47)+'СЕТ СН'!$G$9+СВЦЭМ!$D$10+'СЕТ СН'!$G$5-'СЕТ СН'!$G$17</f>
        <v>3316.3061730299996</v>
      </c>
      <c r="K50" s="36">
        <f>SUMIFS(СВЦЭМ!$C$39:$C$782,СВЦЭМ!$A$39:$A$782,$A50,СВЦЭМ!$B$39:$B$782,K$47)+'СЕТ СН'!$G$9+СВЦЭМ!$D$10+'СЕТ СН'!$G$5-'СЕТ СН'!$G$17</f>
        <v>3282.1720136099998</v>
      </c>
      <c r="L50" s="36">
        <f>SUMIFS(СВЦЭМ!$C$39:$C$782,СВЦЭМ!$A$39:$A$782,$A50,СВЦЭМ!$B$39:$B$782,L$47)+'СЕТ СН'!$G$9+СВЦЭМ!$D$10+'СЕТ СН'!$G$5-'СЕТ СН'!$G$17</f>
        <v>3260.1332661500001</v>
      </c>
      <c r="M50" s="36">
        <f>SUMIFS(СВЦЭМ!$C$39:$C$782,СВЦЭМ!$A$39:$A$782,$A50,СВЦЭМ!$B$39:$B$782,M$47)+'СЕТ СН'!$G$9+СВЦЭМ!$D$10+'СЕТ СН'!$G$5-'СЕТ СН'!$G$17</f>
        <v>3345.5645834999996</v>
      </c>
      <c r="N50" s="36">
        <f>SUMIFS(СВЦЭМ!$C$39:$C$782,СВЦЭМ!$A$39:$A$782,$A50,СВЦЭМ!$B$39:$B$782,N$47)+'СЕТ СН'!$G$9+СВЦЭМ!$D$10+'СЕТ СН'!$G$5-'СЕТ СН'!$G$17</f>
        <v>3388.5979780600001</v>
      </c>
      <c r="O50" s="36">
        <f>SUMIFS(СВЦЭМ!$C$39:$C$782,СВЦЭМ!$A$39:$A$782,$A50,СВЦЭМ!$B$39:$B$782,O$47)+'СЕТ СН'!$G$9+СВЦЭМ!$D$10+'СЕТ СН'!$G$5-'СЕТ СН'!$G$17</f>
        <v>3403.9912354600001</v>
      </c>
      <c r="P50" s="36">
        <f>SUMIFS(СВЦЭМ!$C$39:$C$782,СВЦЭМ!$A$39:$A$782,$A50,СВЦЭМ!$B$39:$B$782,P$47)+'СЕТ СН'!$G$9+СВЦЭМ!$D$10+'СЕТ СН'!$G$5-'СЕТ СН'!$G$17</f>
        <v>3424.4150229699999</v>
      </c>
      <c r="Q50" s="36">
        <f>SUMIFS(СВЦЭМ!$C$39:$C$782,СВЦЭМ!$A$39:$A$782,$A50,СВЦЭМ!$B$39:$B$782,Q$47)+'СЕТ СН'!$G$9+СВЦЭМ!$D$10+'СЕТ СН'!$G$5-'СЕТ СН'!$G$17</f>
        <v>3432.9104555699996</v>
      </c>
      <c r="R50" s="36">
        <f>SUMIFS(СВЦЭМ!$C$39:$C$782,СВЦЭМ!$A$39:$A$782,$A50,СВЦЭМ!$B$39:$B$782,R$47)+'СЕТ СН'!$G$9+СВЦЭМ!$D$10+'СЕТ СН'!$G$5-'СЕТ СН'!$G$17</f>
        <v>3444.9405406899996</v>
      </c>
      <c r="S50" s="36">
        <f>SUMIFS(СВЦЭМ!$C$39:$C$782,СВЦЭМ!$A$39:$A$782,$A50,СВЦЭМ!$B$39:$B$782,S$47)+'СЕТ СН'!$G$9+СВЦЭМ!$D$10+'СЕТ СН'!$G$5-'СЕТ СН'!$G$17</f>
        <v>3404.4738929199998</v>
      </c>
      <c r="T50" s="36">
        <f>SUMIFS(СВЦЭМ!$C$39:$C$782,СВЦЭМ!$A$39:$A$782,$A50,СВЦЭМ!$B$39:$B$782,T$47)+'СЕТ СН'!$G$9+СВЦЭМ!$D$10+'СЕТ СН'!$G$5-'СЕТ СН'!$G$17</f>
        <v>3293.3605440199999</v>
      </c>
      <c r="U50" s="36">
        <f>SUMIFS(СВЦЭМ!$C$39:$C$782,СВЦЭМ!$A$39:$A$782,$A50,СВЦЭМ!$B$39:$B$782,U$47)+'СЕТ СН'!$G$9+СВЦЭМ!$D$10+'СЕТ СН'!$G$5-'СЕТ СН'!$G$17</f>
        <v>3193.4090595600001</v>
      </c>
      <c r="V50" s="36">
        <f>SUMIFS(СВЦЭМ!$C$39:$C$782,СВЦЭМ!$A$39:$A$782,$A50,СВЦЭМ!$B$39:$B$782,V$47)+'СЕТ СН'!$G$9+СВЦЭМ!$D$10+'СЕТ СН'!$G$5-'СЕТ СН'!$G$17</f>
        <v>3103.3406589000001</v>
      </c>
      <c r="W50" s="36">
        <f>SUMIFS(СВЦЭМ!$C$39:$C$782,СВЦЭМ!$A$39:$A$782,$A50,СВЦЭМ!$B$39:$B$782,W$47)+'СЕТ СН'!$G$9+СВЦЭМ!$D$10+'СЕТ СН'!$G$5-'СЕТ СН'!$G$17</f>
        <v>3095.60520817</v>
      </c>
      <c r="X50" s="36">
        <f>SUMIFS(СВЦЭМ!$C$39:$C$782,СВЦЭМ!$A$39:$A$782,$A50,СВЦЭМ!$B$39:$B$782,X$47)+'СЕТ СН'!$G$9+СВЦЭМ!$D$10+'СЕТ СН'!$G$5-'СЕТ СН'!$G$17</f>
        <v>3104.7296672100001</v>
      </c>
      <c r="Y50" s="36">
        <f>SUMIFS(СВЦЭМ!$C$39:$C$782,СВЦЭМ!$A$39:$A$782,$A50,СВЦЭМ!$B$39:$B$782,Y$47)+'СЕТ СН'!$G$9+СВЦЭМ!$D$10+'СЕТ СН'!$G$5-'СЕТ СН'!$G$17</f>
        <v>3139.62259412</v>
      </c>
    </row>
    <row r="51" spans="1:25" ht="15.75" x14ac:dyDescent="0.2">
      <c r="A51" s="35">
        <f t="shared" si="1"/>
        <v>44685</v>
      </c>
      <c r="B51" s="36">
        <f>SUMIFS(СВЦЭМ!$C$39:$C$782,СВЦЭМ!$A$39:$A$782,$A51,СВЦЭМ!$B$39:$B$782,B$47)+'СЕТ СН'!$G$9+СВЦЭМ!$D$10+'СЕТ СН'!$G$5-'СЕТ СН'!$G$17</f>
        <v>3209.9739456899997</v>
      </c>
      <c r="C51" s="36">
        <f>SUMIFS(СВЦЭМ!$C$39:$C$782,СВЦЭМ!$A$39:$A$782,$A51,СВЦЭМ!$B$39:$B$782,C$47)+'СЕТ СН'!$G$9+СВЦЭМ!$D$10+'СЕТ СН'!$G$5-'СЕТ СН'!$G$17</f>
        <v>3355.9594756099996</v>
      </c>
      <c r="D51" s="36">
        <f>SUMIFS(СВЦЭМ!$C$39:$C$782,СВЦЭМ!$A$39:$A$782,$A51,СВЦЭМ!$B$39:$B$782,D$47)+'СЕТ СН'!$G$9+СВЦЭМ!$D$10+'СЕТ СН'!$G$5-'СЕТ СН'!$G$17</f>
        <v>3420.8776766999999</v>
      </c>
      <c r="E51" s="36">
        <f>SUMIFS(СВЦЭМ!$C$39:$C$782,СВЦЭМ!$A$39:$A$782,$A51,СВЦЭМ!$B$39:$B$782,E$47)+'СЕТ СН'!$G$9+СВЦЭМ!$D$10+'СЕТ СН'!$G$5-'СЕТ СН'!$G$17</f>
        <v>3393.0647166299996</v>
      </c>
      <c r="F51" s="36">
        <f>SUMIFS(СВЦЭМ!$C$39:$C$782,СВЦЭМ!$A$39:$A$782,$A51,СВЦЭМ!$B$39:$B$782,F$47)+'СЕТ СН'!$G$9+СВЦЭМ!$D$10+'СЕТ СН'!$G$5-'СЕТ СН'!$G$17</f>
        <v>3399.2587634800002</v>
      </c>
      <c r="G51" s="36">
        <f>SUMIFS(СВЦЭМ!$C$39:$C$782,СВЦЭМ!$A$39:$A$782,$A51,СВЦЭМ!$B$39:$B$782,G$47)+'СЕТ СН'!$G$9+СВЦЭМ!$D$10+'СЕТ СН'!$G$5-'СЕТ СН'!$G$17</f>
        <v>3388.2624165199995</v>
      </c>
      <c r="H51" s="36">
        <f>SUMIFS(СВЦЭМ!$C$39:$C$782,СВЦЭМ!$A$39:$A$782,$A51,СВЦЭМ!$B$39:$B$782,H$47)+'СЕТ СН'!$G$9+СВЦЭМ!$D$10+'СЕТ СН'!$G$5-'СЕТ СН'!$G$17</f>
        <v>3405.6961375000001</v>
      </c>
      <c r="I51" s="36">
        <f>SUMIFS(СВЦЭМ!$C$39:$C$782,СВЦЭМ!$A$39:$A$782,$A51,СВЦЭМ!$B$39:$B$782,I$47)+'СЕТ СН'!$G$9+СВЦЭМ!$D$10+'СЕТ СН'!$G$5-'СЕТ СН'!$G$17</f>
        <v>3328.3044407500001</v>
      </c>
      <c r="J51" s="36">
        <f>SUMIFS(СВЦЭМ!$C$39:$C$782,СВЦЭМ!$A$39:$A$782,$A51,СВЦЭМ!$B$39:$B$782,J$47)+'СЕТ СН'!$G$9+СВЦЭМ!$D$10+'СЕТ СН'!$G$5-'СЕТ СН'!$G$17</f>
        <v>3199.3585881899999</v>
      </c>
      <c r="K51" s="36">
        <f>SUMIFS(СВЦЭМ!$C$39:$C$782,СВЦЭМ!$A$39:$A$782,$A51,СВЦЭМ!$B$39:$B$782,K$47)+'СЕТ СН'!$G$9+СВЦЭМ!$D$10+'СЕТ СН'!$G$5-'СЕТ СН'!$G$17</f>
        <v>3191.2776021300001</v>
      </c>
      <c r="L51" s="36">
        <f>SUMIFS(СВЦЭМ!$C$39:$C$782,СВЦЭМ!$A$39:$A$782,$A51,СВЦЭМ!$B$39:$B$782,L$47)+'СЕТ СН'!$G$9+СВЦЭМ!$D$10+'СЕТ СН'!$G$5-'СЕТ СН'!$G$17</f>
        <v>3206.8175020899998</v>
      </c>
      <c r="M51" s="36">
        <f>SUMIFS(СВЦЭМ!$C$39:$C$782,СВЦЭМ!$A$39:$A$782,$A51,СВЦЭМ!$B$39:$B$782,M$47)+'СЕТ СН'!$G$9+СВЦЭМ!$D$10+'СЕТ СН'!$G$5-'СЕТ СН'!$G$17</f>
        <v>3308.9990439799999</v>
      </c>
      <c r="N51" s="36">
        <f>SUMIFS(СВЦЭМ!$C$39:$C$782,СВЦЭМ!$A$39:$A$782,$A51,СВЦЭМ!$B$39:$B$782,N$47)+'СЕТ СН'!$G$9+СВЦЭМ!$D$10+'СЕТ СН'!$G$5-'СЕТ СН'!$G$17</f>
        <v>3364.5839761199995</v>
      </c>
      <c r="O51" s="36">
        <f>SUMIFS(СВЦЭМ!$C$39:$C$782,СВЦЭМ!$A$39:$A$782,$A51,СВЦЭМ!$B$39:$B$782,O$47)+'СЕТ СН'!$G$9+СВЦЭМ!$D$10+'СЕТ СН'!$G$5-'СЕТ СН'!$G$17</f>
        <v>3365.9576392899999</v>
      </c>
      <c r="P51" s="36">
        <f>SUMIFS(СВЦЭМ!$C$39:$C$782,СВЦЭМ!$A$39:$A$782,$A51,СВЦЭМ!$B$39:$B$782,P$47)+'СЕТ СН'!$G$9+СВЦЭМ!$D$10+'СЕТ СН'!$G$5-'СЕТ СН'!$G$17</f>
        <v>3403.3995582399998</v>
      </c>
      <c r="Q51" s="36">
        <f>SUMIFS(СВЦЭМ!$C$39:$C$782,СВЦЭМ!$A$39:$A$782,$A51,СВЦЭМ!$B$39:$B$782,Q$47)+'СЕТ СН'!$G$9+СВЦЭМ!$D$10+'СЕТ СН'!$G$5-'СЕТ СН'!$G$17</f>
        <v>3419.5805867299996</v>
      </c>
      <c r="R51" s="36">
        <f>SUMIFS(СВЦЭМ!$C$39:$C$782,СВЦЭМ!$A$39:$A$782,$A51,СВЦЭМ!$B$39:$B$782,R$47)+'СЕТ СН'!$G$9+СВЦЭМ!$D$10+'СЕТ СН'!$G$5-'СЕТ СН'!$G$17</f>
        <v>3410.87539634</v>
      </c>
      <c r="S51" s="36">
        <f>SUMIFS(СВЦЭМ!$C$39:$C$782,СВЦЭМ!$A$39:$A$782,$A51,СВЦЭМ!$B$39:$B$782,S$47)+'СЕТ СН'!$G$9+СВЦЭМ!$D$10+'СЕТ СН'!$G$5-'СЕТ СН'!$G$17</f>
        <v>3341.1081750200001</v>
      </c>
      <c r="T51" s="36">
        <f>SUMIFS(СВЦЭМ!$C$39:$C$782,СВЦЭМ!$A$39:$A$782,$A51,СВЦЭМ!$B$39:$B$782,T$47)+'СЕТ СН'!$G$9+СВЦЭМ!$D$10+'СЕТ СН'!$G$5-'СЕТ СН'!$G$17</f>
        <v>3214.8654781400001</v>
      </c>
      <c r="U51" s="36">
        <f>SUMIFS(СВЦЭМ!$C$39:$C$782,СВЦЭМ!$A$39:$A$782,$A51,СВЦЭМ!$B$39:$B$782,U$47)+'СЕТ СН'!$G$9+СВЦЭМ!$D$10+'СЕТ СН'!$G$5-'СЕТ СН'!$G$17</f>
        <v>3104.1952188499999</v>
      </c>
      <c r="V51" s="36">
        <f>SUMIFS(СВЦЭМ!$C$39:$C$782,СВЦЭМ!$A$39:$A$782,$A51,СВЦЭМ!$B$39:$B$782,V$47)+'СЕТ СН'!$G$9+СВЦЭМ!$D$10+'СЕТ СН'!$G$5-'СЕТ СН'!$G$17</f>
        <v>3038.16537513</v>
      </c>
      <c r="W51" s="36">
        <f>SUMIFS(СВЦЭМ!$C$39:$C$782,СВЦЭМ!$A$39:$A$782,$A51,СВЦЭМ!$B$39:$B$782,W$47)+'СЕТ СН'!$G$9+СВЦЭМ!$D$10+'СЕТ СН'!$G$5-'СЕТ СН'!$G$17</f>
        <v>3070.6814236099999</v>
      </c>
      <c r="X51" s="36">
        <f>SUMIFS(СВЦЭМ!$C$39:$C$782,СВЦЭМ!$A$39:$A$782,$A51,СВЦЭМ!$B$39:$B$782,X$47)+'СЕТ СН'!$G$9+СВЦЭМ!$D$10+'СЕТ СН'!$G$5-'СЕТ СН'!$G$17</f>
        <v>3026.0268172300002</v>
      </c>
      <c r="Y51" s="36">
        <f>SUMIFS(СВЦЭМ!$C$39:$C$782,СВЦЭМ!$A$39:$A$782,$A51,СВЦЭМ!$B$39:$B$782,Y$47)+'СЕТ СН'!$G$9+СВЦЭМ!$D$10+'СЕТ СН'!$G$5-'СЕТ СН'!$G$17</f>
        <v>3021.08444027</v>
      </c>
    </row>
    <row r="52" spans="1:25" ht="15.75" x14ac:dyDescent="0.2">
      <c r="A52" s="35">
        <f t="shared" si="1"/>
        <v>44686</v>
      </c>
      <c r="B52" s="36">
        <f>SUMIFS(СВЦЭМ!$C$39:$C$782,СВЦЭМ!$A$39:$A$782,$A52,СВЦЭМ!$B$39:$B$782,B$47)+'СЕТ СН'!$G$9+СВЦЭМ!$D$10+'СЕТ СН'!$G$5-'СЕТ СН'!$G$17</f>
        <v>3179.7275415499998</v>
      </c>
      <c r="C52" s="36">
        <f>SUMIFS(СВЦЭМ!$C$39:$C$782,СВЦЭМ!$A$39:$A$782,$A52,СВЦЭМ!$B$39:$B$782,C$47)+'СЕТ СН'!$G$9+СВЦЭМ!$D$10+'СЕТ СН'!$G$5-'СЕТ СН'!$G$17</f>
        <v>3261.0168194499997</v>
      </c>
      <c r="D52" s="36">
        <f>SUMIFS(СВЦЭМ!$C$39:$C$782,СВЦЭМ!$A$39:$A$782,$A52,СВЦЭМ!$B$39:$B$782,D$47)+'СЕТ СН'!$G$9+СВЦЭМ!$D$10+'СЕТ СН'!$G$5-'СЕТ СН'!$G$17</f>
        <v>3396.5908951000001</v>
      </c>
      <c r="E52" s="36">
        <f>SUMIFS(СВЦЭМ!$C$39:$C$782,СВЦЭМ!$A$39:$A$782,$A52,СВЦЭМ!$B$39:$B$782,E$47)+'СЕТ СН'!$G$9+СВЦЭМ!$D$10+'СЕТ СН'!$G$5-'СЕТ СН'!$G$17</f>
        <v>3440.1201705799999</v>
      </c>
      <c r="F52" s="36">
        <f>SUMIFS(СВЦЭМ!$C$39:$C$782,СВЦЭМ!$A$39:$A$782,$A52,СВЦЭМ!$B$39:$B$782,F$47)+'СЕТ СН'!$G$9+СВЦЭМ!$D$10+'СЕТ СН'!$G$5-'СЕТ СН'!$G$17</f>
        <v>3470.87363439</v>
      </c>
      <c r="G52" s="36">
        <f>SUMIFS(СВЦЭМ!$C$39:$C$782,СВЦЭМ!$A$39:$A$782,$A52,СВЦЭМ!$B$39:$B$782,G$47)+'СЕТ СН'!$G$9+СВЦЭМ!$D$10+'СЕТ СН'!$G$5-'СЕТ СН'!$G$17</f>
        <v>3473.2104828199999</v>
      </c>
      <c r="H52" s="36">
        <f>SUMIFS(СВЦЭМ!$C$39:$C$782,СВЦЭМ!$A$39:$A$782,$A52,СВЦЭМ!$B$39:$B$782,H$47)+'СЕТ СН'!$G$9+СВЦЭМ!$D$10+'СЕТ СН'!$G$5-'СЕТ СН'!$G$17</f>
        <v>3461.6184374300001</v>
      </c>
      <c r="I52" s="36">
        <f>SUMIFS(СВЦЭМ!$C$39:$C$782,СВЦЭМ!$A$39:$A$782,$A52,СВЦЭМ!$B$39:$B$782,I$47)+'СЕТ СН'!$G$9+СВЦЭМ!$D$10+'СЕТ СН'!$G$5-'СЕТ СН'!$G$17</f>
        <v>3395.8982950099999</v>
      </c>
      <c r="J52" s="36">
        <f>SUMIFS(СВЦЭМ!$C$39:$C$782,СВЦЭМ!$A$39:$A$782,$A52,СВЦЭМ!$B$39:$B$782,J$47)+'СЕТ СН'!$G$9+СВЦЭМ!$D$10+'СЕТ СН'!$G$5-'СЕТ СН'!$G$17</f>
        <v>3289.1599082900002</v>
      </c>
      <c r="K52" s="36">
        <f>SUMIFS(СВЦЭМ!$C$39:$C$782,СВЦЭМ!$A$39:$A$782,$A52,СВЦЭМ!$B$39:$B$782,K$47)+'СЕТ СН'!$G$9+СВЦЭМ!$D$10+'СЕТ СН'!$G$5-'СЕТ СН'!$G$17</f>
        <v>3286.8199078199996</v>
      </c>
      <c r="L52" s="36">
        <f>SUMIFS(СВЦЭМ!$C$39:$C$782,СВЦЭМ!$A$39:$A$782,$A52,СВЦЭМ!$B$39:$B$782,L$47)+'СЕТ СН'!$G$9+СВЦЭМ!$D$10+'СЕТ СН'!$G$5-'СЕТ СН'!$G$17</f>
        <v>3283.4896870899997</v>
      </c>
      <c r="M52" s="36">
        <f>SUMIFS(СВЦЭМ!$C$39:$C$782,СВЦЭМ!$A$39:$A$782,$A52,СВЦЭМ!$B$39:$B$782,M$47)+'СЕТ СН'!$G$9+СВЦЭМ!$D$10+'СЕТ СН'!$G$5-'СЕТ СН'!$G$17</f>
        <v>3384.0775962899997</v>
      </c>
      <c r="N52" s="36">
        <f>SUMIFS(СВЦЭМ!$C$39:$C$782,СВЦЭМ!$A$39:$A$782,$A52,СВЦЭМ!$B$39:$B$782,N$47)+'СЕТ СН'!$G$9+СВЦЭМ!$D$10+'СЕТ СН'!$G$5-'СЕТ СН'!$G$17</f>
        <v>3459.4915362900001</v>
      </c>
      <c r="O52" s="36">
        <f>SUMIFS(СВЦЭМ!$C$39:$C$782,СВЦЭМ!$A$39:$A$782,$A52,СВЦЭМ!$B$39:$B$782,O$47)+'СЕТ СН'!$G$9+СВЦЭМ!$D$10+'СЕТ СН'!$G$5-'СЕТ СН'!$G$17</f>
        <v>3449.6607445</v>
      </c>
      <c r="P52" s="36">
        <f>SUMIFS(СВЦЭМ!$C$39:$C$782,СВЦЭМ!$A$39:$A$782,$A52,СВЦЭМ!$B$39:$B$782,P$47)+'СЕТ СН'!$G$9+СВЦЭМ!$D$10+'СЕТ СН'!$G$5-'СЕТ СН'!$G$17</f>
        <v>3491.5055758899998</v>
      </c>
      <c r="Q52" s="36">
        <f>SUMIFS(СВЦЭМ!$C$39:$C$782,СВЦЭМ!$A$39:$A$782,$A52,СВЦЭМ!$B$39:$B$782,Q$47)+'СЕТ СН'!$G$9+СВЦЭМ!$D$10+'СЕТ СН'!$G$5-'СЕТ СН'!$G$17</f>
        <v>3507.0022571099998</v>
      </c>
      <c r="R52" s="36">
        <f>SUMIFS(СВЦЭМ!$C$39:$C$782,СВЦЭМ!$A$39:$A$782,$A52,СВЦЭМ!$B$39:$B$782,R$47)+'СЕТ СН'!$G$9+СВЦЭМ!$D$10+'СЕТ СН'!$G$5-'СЕТ СН'!$G$17</f>
        <v>3520.3552338</v>
      </c>
      <c r="S52" s="36">
        <f>SUMIFS(СВЦЭМ!$C$39:$C$782,СВЦЭМ!$A$39:$A$782,$A52,СВЦЭМ!$B$39:$B$782,S$47)+'СЕТ СН'!$G$9+СВЦЭМ!$D$10+'СЕТ СН'!$G$5-'СЕТ СН'!$G$17</f>
        <v>3457.7768150599995</v>
      </c>
      <c r="T52" s="36">
        <f>SUMIFS(СВЦЭМ!$C$39:$C$782,СВЦЭМ!$A$39:$A$782,$A52,СВЦЭМ!$B$39:$B$782,T$47)+'СЕТ СН'!$G$9+СВЦЭМ!$D$10+'СЕТ СН'!$G$5-'СЕТ СН'!$G$17</f>
        <v>3328.8292247999998</v>
      </c>
      <c r="U52" s="36">
        <f>SUMIFS(СВЦЭМ!$C$39:$C$782,СВЦЭМ!$A$39:$A$782,$A52,СВЦЭМ!$B$39:$B$782,U$47)+'СЕТ СН'!$G$9+СВЦЭМ!$D$10+'СЕТ СН'!$G$5-'СЕТ СН'!$G$17</f>
        <v>3224.6750129699999</v>
      </c>
      <c r="V52" s="36">
        <f>SUMIFS(СВЦЭМ!$C$39:$C$782,СВЦЭМ!$A$39:$A$782,$A52,СВЦЭМ!$B$39:$B$782,V$47)+'СЕТ СН'!$G$9+СВЦЭМ!$D$10+'СЕТ СН'!$G$5-'СЕТ СН'!$G$17</f>
        <v>3123.7335117900002</v>
      </c>
      <c r="W52" s="36">
        <f>SUMIFS(СВЦЭМ!$C$39:$C$782,СВЦЭМ!$A$39:$A$782,$A52,СВЦЭМ!$B$39:$B$782,W$47)+'СЕТ СН'!$G$9+СВЦЭМ!$D$10+'СЕТ СН'!$G$5-'СЕТ СН'!$G$17</f>
        <v>3105.8085504599999</v>
      </c>
      <c r="X52" s="36">
        <f>SUMIFS(СВЦЭМ!$C$39:$C$782,СВЦЭМ!$A$39:$A$782,$A52,СВЦЭМ!$B$39:$B$782,X$47)+'СЕТ СН'!$G$9+СВЦЭМ!$D$10+'СЕТ СН'!$G$5-'СЕТ СН'!$G$17</f>
        <v>3120.2961687400002</v>
      </c>
      <c r="Y52" s="36">
        <f>SUMIFS(СВЦЭМ!$C$39:$C$782,СВЦЭМ!$A$39:$A$782,$A52,СВЦЭМ!$B$39:$B$782,Y$47)+'СЕТ СН'!$G$9+СВЦЭМ!$D$10+'СЕТ СН'!$G$5-'СЕТ СН'!$G$17</f>
        <v>3144.8280266800002</v>
      </c>
    </row>
    <row r="53" spans="1:25" ht="15.75" x14ac:dyDescent="0.2">
      <c r="A53" s="35">
        <f t="shared" si="1"/>
        <v>44687</v>
      </c>
      <c r="B53" s="36">
        <f>SUMIFS(СВЦЭМ!$C$39:$C$782,СВЦЭМ!$A$39:$A$782,$A53,СВЦЭМ!$B$39:$B$782,B$47)+'СЕТ СН'!$G$9+СВЦЭМ!$D$10+'СЕТ СН'!$G$5-'СЕТ СН'!$G$17</f>
        <v>3214.82458653</v>
      </c>
      <c r="C53" s="36">
        <f>SUMIFS(СВЦЭМ!$C$39:$C$782,СВЦЭМ!$A$39:$A$782,$A53,СВЦЭМ!$B$39:$B$782,C$47)+'СЕТ СН'!$G$9+СВЦЭМ!$D$10+'СЕТ СН'!$G$5-'СЕТ СН'!$G$17</f>
        <v>3343.2618376299997</v>
      </c>
      <c r="D53" s="36">
        <f>SUMIFS(СВЦЭМ!$C$39:$C$782,СВЦЭМ!$A$39:$A$782,$A53,СВЦЭМ!$B$39:$B$782,D$47)+'СЕТ СН'!$G$9+СВЦЭМ!$D$10+'СЕТ СН'!$G$5-'СЕТ СН'!$G$17</f>
        <v>3481.5055695000001</v>
      </c>
      <c r="E53" s="36">
        <f>SUMIFS(СВЦЭМ!$C$39:$C$782,СВЦЭМ!$A$39:$A$782,$A53,СВЦЭМ!$B$39:$B$782,E$47)+'СЕТ СН'!$G$9+СВЦЭМ!$D$10+'СЕТ СН'!$G$5-'СЕТ СН'!$G$17</f>
        <v>3524.8010334699998</v>
      </c>
      <c r="F53" s="36">
        <f>SUMIFS(СВЦЭМ!$C$39:$C$782,СВЦЭМ!$A$39:$A$782,$A53,СВЦЭМ!$B$39:$B$782,F$47)+'СЕТ СН'!$G$9+СВЦЭМ!$D$10+'СЕТ СН'!$G$5-'СЕТ СН'!$G$17</f>
        <v>3531.5816567699999</v>
      </c>
      <c r="G53" s="36">
        <f>SUMIFS(СВЦЭМ!$C$39:$C$782,СВЦЭМ!$A$39:$A$782,$A53,СВЦЭМ!$B$39:$B$782,G$47)+'СЕТ СН'!$G$9+СВЦЭМ!$D$10+'СЕТ СН'!$G$5-'СЕТ СН'!$G$17</f>
        <v>3516.7512370699997</v>
      </c>
      <c r="H53" s="36">
        <f>SUMIFS(СВЦЭМ!$C$39:$C$782,СВЦЭМ!$A$39:$A$782,$A53,СВЦЭМ!$B$39:$B$782,H$47)+'СЕТ СН'!$G$9+СВЦЭМ!$D$10+'СЕТ СН'!$G$5-'СЕТ СН'!$G$17</f>
        <v>3472.5347009500001</v>
      </c>
      <c r="I53" s="36">
        <f>SUMIFS(СВЦЭМ!$C$39:$C$782,СВЦЭМ!$A$39:$A$782,$A53,СВЦЭМ!$B$39:$B$782,I$47)+'СЕТ СН'!$G$9+СВЦЭМ!$D$10+'СЕТ СН'!$G$5-'СЕТ СН'!$G$17</f>
        <v>3421.6349788099997</v>
      </c>
      <c r="J53" s="36">
        <f>SUMIFS(СВЦЭМ!$C$39:$C$782,СВЦЭМ!$A$39:$A$782,$A53,СВЦЭМ!$B$39:$B$782,J$47)+'СЕТ СН'!$G$9+СВЦЭМ!$D$10+'СЕТ СН'!$G$5-'СЕТ СН'!$G$17</f>
        <v>4604.8549370000001</v>
      </c>
      <c r="K53" s="36">
        <f>SUMIFS(СВЦЭМ!$C$39:$C$782,СВЦЭМ!$A$39:$A$782,$A53,СВЦЭМ!$B$39:$B$782,K$47)+'СЕТ СН'!$G$9+СВЦЭМ!$D$10+'СЕТ СН'!$G$5-'СЕТ СН'!$G$17</f>
        <v>3275.7214818499997</v>
      </c>
      <c r="L53" s="36">
        <f>SUMIFS(СВЦЭМ!$C$39:$C$782,СВЦЭМ!$A$39:$A$782,$A53,СВЦЭМ!$B$39:$B$782,L$47)+'СЕТ СН'!$G$9+СВЦЭМ!$D$10+'СЕТ СН'!$G$5-'СЕТ СН'!$G$17</f>
        <v>3268.6741798799999</v>
      </c>
      <c r="M53" s="36">
        <f>SUMIFS(СВЦЭМ!$C$39:$C$782,СВЦЭМ!$A$39:$A$782,$A53,СВЦЭМ!$B$39:$B$782,M$47)+'СЕТ СН'!$G$9+СВЦЭМ!$D$10+'СЕТ СН'!$G$5-'СЕТ СН'!$G$17</f>
        <v>3392.7123833699998</v>
      </c>
      <c r="N53" s="36">
        <f>SUMIFS(СВЦЭМ!$C$39:$C$782,СВЦЭМ!$A$39:$A$782,$A53,СВЦЭМ!$B$39:$B$782,N$47)+'СЕТ СН'!$G$9+СВЦЭМ!$D$10+'СЕТ СН'!$G$5-'СЕТ СН'!$G$17</f>
        <v>3458.60949906</v>
      </c>
      <c r="O53" s="36">
        <f>SUMIFS(СВЦЭМ!$C$39:$C$782,СВЦЭМ!$A$39:$A$782,$A53,СВЦЭМ!$B$39:$B$782,O$47)+'СЕТ СН'!$G$9+СВЦЭМ!$D$10+'СЕТ СН'!$G$5-'СЕТ СН'!$G$17</f>
        <v>3462.1451533899999</v>
      </c>
      <c r="P53" s="36">
        <f>SUMIFS(СВЦЭМ!$C$39:$C$782,СВЦЭМ!$A$39:$A$782,$A53,СВЦЭМ!$B$39:$B$782,P$47)+'СЕТ СН'!$G$9+СВЦЭМ!$D$10+'СЕТ СН'!$G$5-'СЕТ СН'!$G$17</f>
        <v>4288.0867519799995</v>
      </c>
      <c r="Q53" s="36">
        <f>SUMIFS(СВЦЭМ!$C$39:$C$782,СВЦЭМ!$A$39:$A$782,$A53,СВЦЭМ!$B$39:$B$782,Q$47)+'СЕТ СН'!$G$9+СВЦЭМ!$D$10+'СЕТ СН'!$G$5-'СЕТ СН'!$G$17</f>
        <v>3485.4454799300001</v>
      </c>
      <c r="R53" s="36">
        <f>SUMIFS(СВЦЭМ!$C$39:$C$782,СВЦЭМ!$A$39:$A$782,$A53,СВЦЭМ!$B$39:$B$782,R$47)+'СЕТ СН'!$G$9+СВЦЭМ!$D$10+'СЕТ СН'!$G$5-'СЕТ СН'!$G$17</f>
        <v>3453.3418259800001</v>
      </c>
      <c r="S53" s="36">
        <f>SUMIFS(СВЦЭМ!$C$39:$C$782,СВЦЭМ!$A$39:$A$782,$A53,СВЦЭМ!$B$39:$B$782,S$47)+'СЕТ СН'!$G$9+СВЦЭМ!$D$10+'СЕТ СН'!$G$5-'СЕТ СН'!$G$17</f>
        <v>3416.7092362100002</v>
      </c>
      <c r="T53" s="36">
        <f>SUMIFS(СВЦЭМ!$C$39:$C$782,СВЦЭМ!$A$39:$A$782,$A53,СВЦЭМ!$B$39:$B$782,T$47)+'СЕТ СН'!$G$9+СВЦЭМ!$D$10+'СЕТ СН'!$G$5-'СЕТ СН'!$G$17</f>
        <v>3302.3798014699996</v>
      </c>
      <c r="U53" s="36">
        <f>SUMIFS(СВЦЭМ!$C$39:$C$782,СВЦЭМ!$A$39:$A$782,$A53,СВЦЭМ!$B$39:$B$782,U$47)+'СЕТ СН'!$G$9+СВЦЭМ!$D$10+'СЕТ СН'!$G$5-'СЕТ СН'!$G$17</f>
        <v>3189.8927626899999</v>
      </c>
      <c r="V53" s="36">
        <f>SUMIFS(СВЦЭМ!$C$39:$C$782,СВЦЭМ!$A$39:$A$782,$A53,СВЦЭМ!$B$39:$B$782,V$47)+'СЕТ СН'!$G$9+СВЦЭМ!$D$10+'СЕТ СН'!$G$5-'СЕТ СН'!$G$17</f>
        <v>3095.23976305</v>
      </c>
      <c r="W53" s="36">
        <f>SUMIFS(СВЦЭМ!$C$39:$C$782,СВЦЭМ!$A$39:$A$782,$A53,СВЦЭМ!$B$39:$B$782,W$47)+'СЕТ СН'!$G$9+СВЦЭМ!$D$10+'СЕТ СН'!$G$5-'СЕТ СН'!$G$17</f>
        <v>3083.2477532000003</v>
      </c>
      <c r="X53" s="36">
        <f>SUMIFS(СВЦЭМ!$C$39:$C$782,СВЦЭМ!$A$39:$A$782,$A53,СВЦЭМ!$B$39:$B$782,X$47)+'СЕТ СН'!$G$9+СВЦЭМ!$D$10+'СЕТ СН'!$G$5-'СЕТ СН'!$G$17</f>
        <v>3109.5798721699998</v>
      </c>
      <c r="Y53" s="36">
        <f>SUMIFS(СВЦЭМ!$C$39:$C$782,СВЦЭМ!$A$39:$A$782,$A53,СВЦЭМ!$B$39:$B$782,Y$47)+'СЕТ СН'!$G$9+СВЦЭМ!$D$10+'СЕТ СН'!$G$5-'СЕТ СН'!$G$17</f>
        <v>3118.4824398700002</v>
      </c>
    </row>
    <row r="54" spans="1:25" ht="15.75" x14ac:dyDescent="0.2">
      <c r="A54" s="35">
        <f t="shared" si="1"/>
        <v>44688</v>
      </c>
      <c r="B54" s="36">
        <f>SUMIFS(СВЦЭМ!$C$39:$C$782,СВЦЭМ!$A$39:$A$782,$A54,СВЦЭМ!$B$39:$B$782,B$47)+'СЕТ СН'!$G$9+СВЦЭМ!$D$10+'СЕТ СН'!$G$5-'СЕТ СН'!$G$17</f>
        <v>3224.0610171500002</v>
      </c>
      <c r="C54" s="36">
        <f>SUMIFS(СВЦЭМ!$C$39:$C$782,СВЦЭМ!$A$39:$A$782,$A54,СВЦЭМ!$B$39:$B$782,C$47)+'СЕТ СН'!$G$9+СВЦЭМ!$D$10+'СЕТ СН'!$G$5-'СЕТ СН'!$G$17</f>
        <v>3299.1759560099999</v>
      </c>
      <c r="D54" s="36">
        <f>SUMIFS(СВЦЭМ!$C$39:$C$782,СВЦЭМ!$A$39:$A$782,$A54,СВЦЭМ!$B$39:$B$782,D$47)+'СЕТ СН'!$G$9+СВЦЭМ!$D$10+'СЕТ СН'!$G$5-'СЕТ СН'!$G$17</f>
        <v>3489.2185268399999</v>
      </c>
      <c r="E54" s="36">
        <f>SUMIFS(СВЦЭМ!$C$39:$C$782,СВЦЭМ!$A$39:$A$782,$A54,СВЦЭМ!$B$39:$B$782,E$47)+'СЕТ СН'!$G$9+СВЦЭМ!$D$10+'СЕТ СН'!$G$5-'СЕТ СН'!$G$17</f>
        <v>3528.0020939099995</v>
      </c>
      <c r="F54" s="36">
        <f>SUMIFS(СВЦЭМ!$C$39:$C$782,СВЦЭМ!$A$39:$A$782,$A54,СВЦЭМ!$B$39:$B$782,F$47)+'СЕТ СН'!$G$9+СВЦЭМ!$D$10+'СЕТ СН'!$G$5-'СЕТ СН'!$G$17</f>
        <v>3530.1438846000001</v>
      </c>
      <c r="G54" s="36">
        <f>SUMIFS(СВЦЭМ!$C$39:$C$782,СВЦЭМ!$A$39:$A$782,$A54,СВЦЭМ!$B$39:$B$782,G$47)+'СЕТ СН'!$G$9+СВЦЭМ!$D$10+'СЕТ СН'!$G$5-'СЕТ СН'!$G$17</f>
        <v>3533.9494804899996</v>
      </c>
      <c r="H54" s="36">
        <f>SUMIFS(СВЦЭМ!$C$39:$C$782,СВЦЭМ!$A$39:$A$782,$A54,СВЦЭМ!$B$39:$B$782,H$47)+'СЕТ СН'!$G$9+СВЦЭМ!$D$10+'СЕТ СН'!$G$5-'СЕТ СН'!$G$17</f>
        <v>3509.5874849399997</v>
      </c>
      <c r="I54" s="36">
        <f>SUMIFS(СВЦЭМ!$C$39:$C$782,СВЦЭМ!$A$39:$A$782,$A54,СВЦЭМ!$B$39:$B$782,I$47)+'СЕТ СН'!$G$9+СВЦЭМ!$D$10+'СЕТ СН'!$G$5-'СЕТ СН'!$G$17</f>
        <v>3420.1930830299998</v>
      </c>
      <c r="J54" s="36">
        <f>SUMIFS(СВЦЭМ!$C$39:$C$782,СВЦЭМ!$A$39:$A$782,$A54,СВЦЭМ!$B$39:$B$782,J$47)+'СЕТ СН'!$G$9+СВЦЭМ!$D$10+'СЕТ СН'!$G$5-'СЕТ СН'!$G$17</f>
        <v>3290.3477236899998</v>
      </c>
      <c r="K54" s="36">
        <f>SUMIFS(СВЦЭМ!$C$39:$C$782,СВЦЭМ!$A$39:$A$782,$A54,СВЦЭМ!$B$39:$B$782,K$47)+'СЕТ СН'!$G$9+СВЦЭМ!$D$10+'СЕТ СН'!$G$5-'СЕТ СН'!$G$17</f>
        <v>3280.9132243699996</v>
      </c>
      <c r="L54" s="36">
        <f>SUMIFS(СВЦЭМ!$C$39:$C$782,СВЦЭМ!$A$39:$A$782,$A54,СВЦЭМ!$B$39:$B$782,L$47)+'СЕТ СН'!$G$9+СВЦЭМ!$D$10+'СЕТ СН'!$G$5-'СЕТ СН'!$G$17</f>
        <v>3275.7691438499996</v>
      </c>
      <c r="M54" s="36">
        <f>SUMIFS(СВЦЭМ!$C$39:$C$782,СВЦЭМ!$A$39:$A$782,$A54,СВЦЭМ!$B$39:$B$782,M$47)+'СЕТ СН'!$G$9+СВЦЭМ!$D$10+'СЕТ СН'!$G$5-'СЕТ СН'!$G$17</f>
        <v>3375.6015066700002</v>
      </c>
      <c r="N54" s="36">
        <f>SUMIFS(СВЦЭМ!$C$39:$C$782,СВЦЭМ!$A$39:$A$782,$A54,СВЦЭМ!$B$39:$B$782,N$47)+'СЕТ СН'!$G$9+СВЦЭМ!$D$10+'СЕТ СН'!$G$5-'СЕТ СН'!$G$17</f>
        <v>3415.5470306199995</v>
      </c>
      <c r="O54" s="36">
        <f>SUMIFS(СВЦЭМ!$C$39:$C$782,СВЦЭМ!$A$39:$A$782,$A54,СВЦЭМ!$B$39:$B$782,O$47)+'СЕТ СН'!$G$9+СВЦЭМ!$D$10+'СЕТ СН'!$G$5-'СЕТ СН'!$G$17</f>
        <v>3436.6972359000001</v>
      </c>
      <c r="P54" s="36">
        <f>SUMIFS(СВЦЭМ!$C$39:$C$782,СВЦЭМ!$A$39:$A$782,$A54,СВЦЭМ!$B$39:$B$782,P$47)+'СЕТ СН'!$G$9+СВЦЭМ!$D$10+'СЕТ СН'!$G$5-'СЕТ СН'!$G$17</f>
        <v>3454.3102586699997</v>
      </c>
      <c r="Q54" s="36">
        <f>SUMIFS(СВЦЭМ!$C$39:$C$782,СВЦЭМ!$A$39:$A$782,$A54,СВЦЭМ!$B$39:$B$782,Q$47)+'СЕТ СН'!$G$9+СВЦЭМ!$D$10+'СЕТ СН'!$G$5-'СЕТ СН'!$G$17</f>
        <v>3456.6782291199997</v>
      </c>
      <c r="R54" s="36">
        <f>SUMIFS(СВЦЭМ!$C$39:$C$782,СВЦЭМ!$A$39:$A$782,$A54,СВЦЭМ!$B$39:$B$782,R$47)+'СЕТ СН'!$G$9+СВЦЭМ!$D$10+'СЕТ СН'!$G$5-'СЕТ СН'!$G$17</f>
        <v>3450.1451388999999</v>
      </c>
      <c r="S54" s="36">
        <f>SUMIFS(СВЦЭМ!$C$39:$C$782,СВЦЭМ!$A$39:$A$782,$A54,СВЦЭМ!$B$39:$B$782,S$47)+'СЕТ СН'!$G$9+СВЦЭМ!$D$10+'СЕТ СН'!$G$5-'СЕТ СН'!$G$17</f>
        <v>3404.8194697199997</v>
      </c>
      <c r="T54" s="36">
        <f>SUMIFS(СВЦЭМ!$C$39:$C$782,СВЦЭМ!$A$39:$A$782,$A54,СВЦЭМ!$B$39:$B$782,T$47)+'СЕТ СН'!$G$9+СВЦЭМ!$D$10+'СЕТ СН'!$G$5-'СЕТ СН'!$G$17</f>
        <v>3293.6878267699999</v>
      </c>
      <c r="U54" s="36">
        <f>SUMIFS(СВЦЭМ!$C$39:$C$782,СВЦЭМ!$A$39:$A$782,$A54,СВЦЭМ!$B$39:$B$782,U$47)+'СЕТ СН'!$G$9+СВЦЭМ!$D$10+'СЕТ СН'!$G$5-'СЕТ СН'!$G$17</f>
        <v>3161.7138496500002</v>
      </c>
      <c r="V54" s="36">
        <f>SUMIFS(СВЦЭМ!$C$39:$C$782,СВЦЭМ!$A$39:$A$782,$A54,СВЦЭМ!$B$39:$B$782,V$47)+'СЕТ СН'!$G$9+СВЦЭМ!$D$10+'СЕТ СН'!$G$5-'СЕТ СН'!$G$17</f>
        <v>3074.8800295400001</v>
      </c>
      <c r="W54" s="36">
        <f>SUMIFS(СВЦЭМ!$C$39:$C$782,СВЦЭМ!$A$39:$A$782,$A54,СВЦЭМ!$B$39:$B$782,W$47)+'СЕТ СН'!$G$9+СВЦЭМ!$D$10+'СЕТ СН'!$G$5-'СЕТ СН'!$G$17</f>
        <v>3093.3546179999998</v>
      </c>
      <c r="X54" s="36">
        <f>SUMIFS(СВЦЭМ!$C$39:$C$782,СВЦЭМ!$A$39:$A$782,$A54,СВЦЭМ!$B$39:$B$782,X$47)+'СЕТ СН'!$G$9+СВЦЭМ!$D$10+'СЕТ СН'!$G$5-'СЕТ СН'!$G$17</f>
        <v>3105.0294904500001</v>
      </c>
      <c r="Y54" s="36">
        <f>SUMIFS(СВЦЭМ!$C$39:$C$782,СВЦЭМ!$A$39:$A$782,$A54,СВЦЭМ!$B$39:$B$782,Y$47)+'СЕТ СН'!$G$9+СВЦЭМ!$D$10+'СЕТ СН'!$G$5-'СЕТ СН'!$G$17</f>
        <v>3123.2270709599998</v>
      </c>
    </row>
    <row r="55" spans="1:25" ht="15.75" x14ac:dyDescent="0.2">
      <c r="A55" s="35">
        <f t="shared" si="1"/>
        <v>44689</v>
      </c>
      <c r="B55" s="36">
        <f>SUMIFS(СВЦЭМ!$C$39:$C$782,СВЦЭМ!$A$39:$A$782,$A55,СВЦЭМ!$B$39:$B$782,B$47)+'СЕТ СН'!$G$9+СВЦЭМ!$D$10+'СЕТ СН'!$G$5-'СЕТ СН'!$G$17</f>
        <v>3201.8704596400003</v>
      </c>
      <c r="C55" s="36">
        <f>SUMIFS(СВЦЭМ!$C$39:$C$782,СВЦЭМ!$A$39:$A$782,$A55,СВЦЭМ!$B$39:$B$782,C$47)+'СЕТ СН'!$G$9+СВЦЭМ!$D$10+'СЕТ СН'!$G$5-'СЕТ СН'!$G$17</f>
        <v>3319.9096328999999</v>
      </c>
      <c r="D55" s="36">
        <f>SUMIFS(СВЦЭМ!$C$39:$C$782,СВЦЭМ!$A$39:$A$782,$A55,СВЦЭМ!$B$39:$B$782,D$47)+'СЕТ СН'!$G$9+СВЦЭМ!$D$10+'СЕТ СН'!$G$5-'СЕТ СН'!$G$17</f>
        <v>3467.5448082799999</v>
      </c>
      <c r="E55" s="36">
        <f>SUMIFS(СВЦЭМ!$C$39:$C$782,СВЦЭМ!$A$39:$A$782,$A55,СВЦЭМ!$B$39:$B$782,E$47)+'СЕТ СН'!$G$9+СВЦЭМ!$D$10+'СЕТ СН'!$G$5-'СЕТ СН'!$G$17</f>
        <v>3538.6694711999999</v>
      </c>
      <c r="F55" s="36">
        <f>SUMIFS(СВЦЭМ!$C$39:$C$782,СВЦЭМ!$A$39:$A$782,$A55,СВЦЭМ!$B$39:$B$782,F$47)+'СЕТ СН'!$G$9+СВЦЭМ!$D$10+'СЕТ СН'!$G$5-'СЕТ СН'!$G$17</f>
        <v>3551.9490572</v>
      </c>
      <c r="G55" s="36">
        <f>SUMIFS(СВЦЭМ!$C$39:$C$782,СВЦЭМ!$A$39:$A$782,$A55,СВЦЭМ!$B$39:$B$782,G$47)+'СЕТ СН'!$G$9+СВЦЭМ!$D$10+'СЕТ СН'!$G$5-'СЕТ СН'!$G$17</f>
        <v>3549.9472289799996</v>
      </c>
      <c r="H55" s="36">
        <f>SUMIFS(СВЦЭМ!$C$39:$C$782,СВЦЭМ!$A$39:$A$782,$A55,СВЦЭМ!$B$39:$B$782,H$47)+'СЕТ СН'!$G$9+СВЦЭМ!$D$10+'СЕТ СН'!$G$5-'СЕТ СН'!$G$17</f>
        <v>3531.5795884600002</v>
      </c>
      <c r="I55" s="36">
        <f>SUMIFS(СВЦЭМ!$C$39:$C$782,СВЦЭМ!$A$39:$A$782,$A55,СВЦЭМ!$B$39:$B$782,I$47)+'СЕТ СН'!$G$9+СВЦЭМ!$D$10+'СЕТ СН'!$G$5-'СЕТ СН'!$G$17</f>
        <v>3462.4353785799999</v>
      </c>
      <c r="J55" s="36">
        <f>SUMIFS(СВЦЭМ!$C$39:$C$782,СВЦЭМ!$A$39:$A$782,$A55,СВЦЭМ!$B$39:$B$782,J$47)+'СЕТ СН'!$G$9+СВЦЭМ!$D$10+'СЕТ СН'!$G$5-'СЕТ СН'!$G$17</f>
        <v>3295.1212893299999</v>
      </c>
      <c r="K55" s="36">
        <f>SUMIFS(СВЦЭМ!$C$39:$C$782,СВЦЭМ!$A$39:$A$782,$A55,СВЦЭМ!$B$39:$B$782,K$47)+'СЕТ СН'!$G$9+СВЦЭМ!$D$10+'СЕТ СН'!$G$5-'СЕТ СН'!$G$17</f>
        <v>3258.4960483699997</v>
      </c>
      <c r="L55" s="36">
        <f>SUMIFS(СВЦЭМ!$C$39:$C$782,СВЦЭМ!$A$39:$A$782,$A55,СВЦЭМ!$B$39:$B$782,L$47)+'СЕТ СН'!$G$9+СВЦЭМ!$D$10+'СЕТ СН'!$G$5-'СЕТ СН'!$G$17</f>
        <v>3252.19546365</v>
      </c>
      <c r="M55" s="36">
        <f>SUMIFS(СВЦЭМ!$C$39:$C$782,СВЦЭМ!$A$39:$A$782,$A55,СВЦЭМ!$B$39:$B$782,M$47)+'СЕТ СН'!$G$9+СВЦЭМ!$D$10+'СЕТ СН'!$G$5-'СЕТ СН'!$G$17</f>
        <v>3344.8079073399999</v>
      </c>
      <c r="N55" s="36">
        <f>SUMIFS(СВЦЭМ!$C$39:$C$782,СВЦЭМ!$A$39:$A$782,$A55,СВЦЭМ!$B$39:$B$782,N$47)+'СЕТ СН'!$G$9+СВЦЭМ!$D$10+'СЕТ СН'!$G$5-'СЕТ СН'!$G$17</f>
        <v>3396.9561136499997</v>
      </c>
      <c r="O55" s="36">
        <f>SUMIFS(СВЦЭМ!$C$39:$C$782,СВЦЭМ!$A$39:$A$782,$A55,СВЦЭМ!$B$39:$B$782,O$47)+'СЕТ СН'!$G$9+СВЦЭМ!$D$10+'СЕТ СН'!$G$5-'СЕТ СН'!$G$17</f>
        <v>3425.7578091300002</v>
      </c>
      <c r="P55" s="36">
        <f>SUMIFS(СВЦЭМ!$C$39:$C$782,СВЦЭМ!$A$39:$A$782,$A55,СВЦЭМ!$B$39:$B$782,P$47)+'СЕТ СН'!$G$9+СВЦЭМ!$D$10+'СЕТ СН'!$G$5-'СЕТ СН'!$G$17</f>
        <v>3446.6807855699999</v>
      </c>
      <c r="Q55" s="36">
        <f>SUMIFS(СВЦЭМ!$C$39:$C$782,СВЦЭМ!$A$39:$A$782,$A55,СВЦЭМ!$B$39:$B$782,Q$47)+'СЕТ СН'!$G$9+СВЦЭМ!$D$10+'СЕТ СН'!$G$5-'СЕТ СН'!$G$17</f>
        <v>3459.4941595999999</v>
      </c>
      <c r="R55" s="36">
        <f>SUMIFS(СВЦЭМ!$C$39:$C$782,СВЦЭМ!$A$39:$A$782,$A55,СВЦЭМ!$B$39:$B$782,R$47)+'СЕТ СН'!$G$9+СВЦЭМ!$D$10+'СЕТ СН'!$G$5-'СЕТ СН'!$G$17</f>
        <v>3459.0861541899999</v>
      </c>
      <c r="S55" s="36">
        <f>SUMIFS(СВЦЭМ!$C$39:$C$782,СВЦЭМ!$A$39:$A$782,$A55,СВЦЭМ!$B$39:$B$782,S$47)+'СЕТ СН'!$G$9+СВЦЭМ!$D$10+'СЕТ СН'!$G$5-'СЕТ СН'!$G$17</f>
        <v>3414.9431526499998</v>
      </c>
      <c r="T55" s="36">
        <f>SUMIFS(СВЦЭМ!$C$39:$C$782,СВЦЭМ!$A$39:$A$782,$A55,СВЦЭМ!$B$39:$B$782,T$47)+'СЕТ СН'!$G$9+СВЦЭМ!$D$10+'СЕТ СН'!$G$5-'СЕТ СН'!$G$17</f>
        <v>3279.2607549199997</v>
      </c>
      <c r="U55" s="36">
        <f>SUMIFS(СВЦЭМ!$C$39:$C$782,СВЦЭМ!$A$39:$A$782,$A55,СВЦЭМ!$B$39:$B$782,U$47)+'СЕТ СН'!$G$9+СВЦЭМ!$D$10+'СЕТ СН'!$G$5-'СЕТ СН'!$G$17</f>
        <v>3141.0990935700002</v>
      </c>
      <c r="V55" s="36">
        <f>SUMIFS(СВЦЭМ!$C$39:$C$782,СВЦЭМ!$A$39:$A$782,$A55,СВЦЭМ!$B$39:$B$782,V$47)+'СЕТ СН'!$G$9+СВЦЭМ!$D$10+'СЕТ СН'!$G$5-'СЕТ СН'!$G$17</f>
        <v>3055.97674345</v>
      </c>
      <c r="W55" s="36">
        <f>SUMIFS(СВЦЭМ!$C$39:$C$782,СВЦЭМ!$A$39:$A$782,$A55,СВЦЭМ!$B$39:$B$782,W$47)+'СЕТ СН'!$G$9+СВЦЭМ!$D$10+'СЕТ СН'!$G$5-'СЕТ СН'!$G$17</f>
        <v>3069.9711302599999</v>
      </c>
      <c r="X55" s="36">
        <f>SUMIFS(СВЦЭМ!$C$39:$C$782,СВЦЭМ!$A$39:$A$782,$A55,СВЦЭМ!$B$39:$B$782,X$47)+'СЕТ СН'!$G$9+СВЦЭМ!$D$10+'СЕТ СН'!$G$5-'СЕТ СН'!$G$17</f>
        <v>3072.2643974299999</v>
      </c>
      <c r="Y55" s="36">
        <f>SUMIFS(СВЦЭМ!$C$39:$C$782,СВЦЭМ!$A$39:$A$782,$A55,СВЦЭМ!$B$39:$B$782,Y$47)+'СЕТ СН'!$G$9+СВЦЭМ!$D$10+'СЕТ СН'!$G$5-'СЕТ СН'!$G$17</f>
        <v>3123.4769904200002</v>
      </c>
    </row>
    <row r="56" spans="1:25" ht="15.75" x14ac:dyDescent="0.2">
      <c r="A56" s="35">
        <f t="shared" si="1"/>
        <v>44690</v>
      </c>
      <c r="B56" s="36">
        <f>SUMIFS(СВЦЭМ!$C$39:$C$782,СВЦЭМ!$A$39:$A$782,$A56,СВЦЭМ!$B$39:$B$782,B$47)+'СЕТ СН'!$G$9+СВЦЭМ!$D$10+'СЕТ СН'!$G$5-'СЕТ СН'!$G$17</f>
        <v>3229.26741739</v>
      </c>
      <c r="C56" s="36">
        <f>SUMIFS(СВЦЭМ!$C$39:$C$782,СВЦЭМ!$A$39:$A$782,$A56,СВЦЭМ!$B$39:$B$782,C$47)+'СЕТ СН'!$G$9+СВЦЭМ!$D$10+'СЕТ СН'!$G$5-'СЕТ СН'!$G$17</f>
        <v>3342.9460008299998</v>
      </c>
      <c r="D56" s="36">
        <f>SUMIFS(СВЦЭМ!$C$39:$C$782,СВЦЭМ!$A$39:$A$782,$A56,СВЦЭМ!$B$39:$B$782,D$47)+'СЕТ СН'!$G$9+СВЦЭМ!$D$10+'СЕТ СН'!$G$5-'СЕТ СН'!$G$17</f>
        <v>3492.0978928899999</v>
      </c>
      <c r="E56" s="36">
        <f>SUMIFS(СВЦЭМ!$C$39:$C$782,СВЦЭМ!$A$39:$A$782,$A56,СВЦЭМ!$B$39:$B$782,E$47)+'СЕТ СН'!$G$9+СВЦЭМ!$D$10+'СЕТ СН'!$G$5-'СЕТ СН'!$G$17</f>
        <v>3566.2562975299998</v>
      </c>
      <c r="F56" s="36">
        <f>SUMIFS(СВЦЭМ!$C$39:$C$782,СВЦЭМ!$A$39:$A$782,$A56,СВЦЭМ!$B$39:$B$782,F$47)+'СЕТ СН'!$G$9+СВЦЭМ!$D$10+'СЕТ СН'!$G$5-'СЕТ СН'!$G$17</f>
        <v>3592.5813588499996</v>
      </c>
      <c r="G56" s="36">
        <f>SUMIFS(СВЦЭМ!$C$39:$C$782,СВЦЭМ!$A$39:$A$782,$A56,СВЦЭМ!$B$39:$B$782,G$47)+'СЕТ СН'!$G$9+СВЦЭМ!$D$10+'СЕТ СН'!$G$5-'СЕТ СН'!$G$17</f>
        <v>3580.29866098</v>
      </c>
      <c r="H56" s="36">
        <f>SUMIFS(СВЦЭМ!$C$39:$C$782,СВЦЭМ!$A$39:$A$782,$A56,СВЦЭМ!$B$39:$B$782,H$47)+'СЕТ СН'!$G$9+СВЦЭМ!$D$10+'СЕТ СН'!$G$5-'СЕТ СН'!$G$17</f>
        <v>3561.3323447599996</v>
      </c>
      <c r="I56" s="36">
        <f>SUMIFS(СВЦЭМ!$C$39:$C$782,СВЦЭМ!$A$39:$A$782,$A56,СВЦЭМ!$B$39:$B$782,I$47)+'СЕТ СН'!$G$9+СВЦЭМ!$D$10+'СЕТ СН'!$G$5-'СЕТ СН'!$G$17</f>
        <v>3508.9158299199999</v>
      </c>
      <c r="J56" s="36">
        <f>SUMIFS(СВЦЭМ!$C$39:$C$782,СВЦЭМ!$A$39:$A$782,$A56,СВЦЭМ!$B$39:$B$782,J$47)+'СЕТ СН'!$G$9+СВЦЭМ!$D$10+'СЕТ СН'!$G$5-'СЕТ СН'!$G$17</f>
        <v>3331.93990588</v>
      </c>
      <c r="K56" s="36">
        <f>SUMIFS(СВЦЭМ!$C$39:$C$782,СВЦЭМ!$A$39:$A$782,$A56,СВЦЭМ!$B$39:$B$782,K$47)+'СЕТ СН'!$G$9+СВЦЭМ!$D$10+'СЕТ СН'!$G$5-'СЕТ СН'!$G$17</f>
        <v>3298.9273910799998</v>
      </c>
      <c r="L56" s="36">
        <f>SUMIFS(СВЦЭМ!$C$39:$C$782,СВЦЭМ!$A$39:$A$782,$A56,СВЦЭМ!$B$39:$B$782,L$47)+'СЕТ СН'!$G$9+СВЦЭМ!$D$10+'СЕТ СН'!$G$5-'СЕТ СН'!$G$17</f>
        <v>3271.3823457600001</v>
      </c>
      <c r="M56" s="36">
        <f>SUMIFS(СВЦЭМ!$C$39:$C$782,СВЦЭМ!$A$39:$A$782,$A56,СВЦЭМ!$B$39:$B$782,M$47)+'СЕТ СН'!$G$9+СВЦЭМ!$D$10+'СЕТ СН'!$G$5-'СЕТ СН'!$G$17</f>
        <v>3356.3818468999998</v>
      </c>
      <c r="N56" s="36">
        <f>SUMIFS(СВЦЭМ!$C$39:$C$782,СВЦЭМ!$A$39:$A$782,$A56,СВЦЭМ!$B$39:$B$782,N$47)+'СЕТ СН'!$G$9+СВЦЭМ!$D$10+'СЕТ СН'!$G$5-'СЕТ СН'!$G$17</f>
        <v>3399.3760177300001</v>
      </c>
      <c r="O56" s="36">
        <f>SUMIFS(СВЦЭМ!$C$39:$C$782,СВЦЭМ!$A$39:$A$782,$A56,СВЦЭМ!$B$39:$B$782,O$47)+'СЕТ СН'!$G$9+СВЦЭМ!$D$10+'СЕТ СН'!$G$5-'СЕТ СН'!$G$17</f>
        <v>3414.7900348200001</v>
      </c>
      <c r="P56" s="36">
        <f>SUMIFS(СВЦЭМ!$C$39:$C$782,СВЦЭМ!$A$39:$A$782,$A56,СВЦЭМ!$B$39:$B$782,P$47)+'СЕТ СН'!$G$9+СВЦЭМ!$D$10+'СЕТ СН'!$G$5-'СЕТ СН'!$G$17</f>
        <v>3430.5486586399998</v>
      </c>
      <c r="Q56" s="36">
        <f>SUMIFS(СВЦЭМ!$C$39:$C$782,СВЦЭМ!$A$39:$A$782,$A56,СВЦЭМ!$B$39:$B$782,Q$47)+'СЕТ СН'!$G$9+СВЦЭМ!$D$10+'СЕТ СН'!$G$5-'СЕТ СН'!$G$17</f>
        <v>3443.3397863</v>
      </c>
      <c r="R56" s="36">
        <f>SUMIFS(СВЦЭМ!$C$39:$C$782,СВЦЭМ!$A$39:$A$782,$A56,СВЦЭМ!$B$39:$B$782,R$47)+'СЕТ СН'!$G$9+СВЦЭМ!$D$10+'СЕТ СН'!$G$5-'СЕТ СН'!$G$17</f>
        <v>3452.4155617699998</v>
      </c>
      <c r="S56" s="36">
        <f>SUMIFS(СВЦЭМ!$C$39:$C$782,СВЦЭМ!$A$39:$A$782,$A56,СВЦЭМ!$B$39:$B$782,S$47)+'СЕТ СН'!$G$9+СВЦЭМ!$D$10+'СЕТ СН'!$G$5-'СЕТ СН'!$G$17</f>
        <v>3416.9867298999998</v>
      </c>
      <c r="T56" s="36">
        <f>SUMIFS(СВЦЭМ!$C$39:$C$782,СВЦЭМ!$A$39:$A$782,$A56,СВЦЭМ!$B$39:$B$782,T$47)+'СЕТ СН'!$G$9+СВЦЭМ!$D$10+'СЕТ СН'!$G$5-'СЕТ СН'!$G$17</f>
        <v>3295.4625658199998</v>
      </c>
      <c r="U56" s="36">
        <f>SUMIFS(СВЦЭМ!$C$39:$C$782,СВЦЭМ!$A$39:$A$782,$A56,СВЦЭМ!$B$39:$B$782,U$47)+'СЕТ СН'!$G$9+СВЦЭМ!$D$10+'СЕТ СН'!$G$5-'СЕТ СН'!$G$17</f>
        <v>3175.6810895600001</v>
      </c>
      <c r="V56" s="36">
        <f>SUMIFS(СВЦЭМ!$C$39:$C$782,СВЦЭМ!$A$39:$A$782,$A56,СВЦЭМ!$B$39:$B$782,V$47)+'СЕТ СН'!$G$9+СВЦЭМ!$D$10+'СЕТ СН'!$G$5-'СЕТ СН'!$G$17</f>
        <v>3042.7166874499999</v>
      </c>
      <c r="W56" s="36">
        <f>SUMIFS(СВЦЭМ!$C$39:$C$782,СВЦЭМ!$A$39:$A$782,$A56,СВЦЭМ!$B$39:$B$782,W$47)+'СЕТ СН'!$G$9+СВЦЭМ!$D$10+'СЕТ СН'!$G$5-'СЕТ СН'!$G$17</f>
        <v>3035.13850791</v>
      </c>
      <c r="X56" s="36">
        <f>SUMIFS(СВЦЭМ!$C$39:$C$782,СВЦЭМ!$A$39:$A$782,$A56,СВЦЭМ!$B$39:$B$782,X$47)+'СЕТ СН'!$G$9+СВЦЭМ!$D$10+'СЕТ СН'!$G$5-'СЕТ СН'!$G$17</f>
        <v>3093.8504747100001</v>
      </c>
      <c r="Y56" s="36">
        <f>SUMIFS(СВЦЭМ!$C$39:$C$782,СВЦЭМ!$A$39:$A$782,$A56,СВЦЭМ!$B$39:$B$782,Y$47)+'СЕТ СН'!$G$9+СВЦЭМ!$D$10+'СЕТ СН'!$G$5-'СЕТ СН'!$G$17</f>
        <v>3123.4707446399998</v>
      </c>
    </row>
    <row r="57" spans="1:25" ht="15.75" x14ac:dyDescent="0.2">
      <c r="A57" s="35">
        <f t="shared" si="1"/>
        <v>44691</v>
      </c>
      <c r="B57" s="36">
        <f>SUMIFS(СВЦЭМ!$C$39:$C$782,СВЦЭМ!$A$39:$A$782,$A57,СВЦЭМ!$B$39:$B$782,B$47)+'СЕТ СН'!$G$9+СВЦЭМ!$D$10+'СЕТ СН'!$G$5-'СЕТ СН'!$G$17</f>
        <v>3209.6369251400001</v>
      </c>
      <c r="C57" s="36">
        <f>SUMIFS(СВЦЭМ!$C$39:$C$782,СВЦЭМ!$A$39:$A$782,$A57,СВЦЭМ!$B$39:$B$782,C$47)+'СЕТ СН'!$G$9+СВЦЭМ!$D$10+'СЕТ СН'!$G$5-'СЕТ СН'!$G$17</f>
        <v>3329.1971752999998</v>
      </c>
      <c r="D57" s="36">
        <f>SUMIFS(СВЦЭМ!$C$39:$C$782,СВЦЭМ!$A$39:$A$782,$A57,СВЦЭМ!$B$39:$B$782,D$47)+'СЕТ СН'!$G$9+СВЦЭМ!$D$10+'СЕТ СН'!$G$5-'СЕТ СН'!$G$17</f>
        <v>3458.69586196</v>
      </c>
      <c r="E57" s="36">
        <f>SUMIFS(СВЦЭМ!$C$39:$C$782,СВЦЭМ!$A$39:$A$782,$A57,СВЦЭМ!$B$39:$B$782,E$47)+'СЕТ СН'!$G$9+СВЦЭМ!$D$10+'СЕТ СН'!$G$5-'СЕТ СН'!$G$17</f>
        <v>3527.31081765</v>
      </c>
      <c r="F57" s="36">
        <f>SUMIFS(СВЦЭМ!$C$39:$C$782,СВЦЭМ!$A$39:$A$782,$A57,СВЦЭМ!$B$39:$B$782,F$47)+'СЕТ СН'!$G$9+СВЦЭМ!$D$10+'СЕТ СН'!$G$5-'СЕТ СН'!$G$17</f>
        <v>3541.5263719200002</v>
      </c>
      <c r="G57" s="36">
        <f>SUMIFS(СВЦЭМ!$C$39:$C$782,СВЦЭМ!$A$39:$A$782,$A57,СВЦЭМ!$B$39:$B$782,G$47)+'СЕТ СН'!$G$9+СВЦЭМ!$D$10+'СЕТ СН'!$G$5-'СЕТ СН'!$G$17</f>
        <v>3577.4004487799998</v>
      </c>
      <c r="H57" s="36">
        <f>SUMIFS(СВЦЭМ!$C$39:$C$782,СВЦЭМ!$A$39:$A$782,$A57,СВЦЭМ!$B$39:$B$782,H$47)+'СЕТ СН'!$G$9+СВЦЭМ!$D$10+'СЕТ СН'!$G$5-'СЕТ СН'!$G$17</f>
        <v>3555.2731347199997</v>
      </c>
      <c r="I57" s="36">
        <f>SUMIFS(СВЦЭМ!$C$39:$C$782,СВЦЭМ!$A$39:$A$782,$A57,СВЦЭМ!$B$39:$B$782,I$47)+'СЕТ СН'!$G$9+СВЦЭМ!$D$10+'СЕТ СН'!$G$5-'СЕТ СН'!$G$17</f>
        <v>3494.5507173699998</v>
      </c>
      <c r="J57" s="36">
        <f>SUMIFS(СВЦЭМ!$C$39:$C$782,СВЦЭМ!$A$39:$A$782,$A57,СВЦЭМ!$B$39:$B$782,J$47)+'СЕТ СН'!$G$9+СВЦЭМ!$D$10+'СЕТ СН'!$G$5-'СЕТ СН'!$G$17</f>
        <v>3318.0580799499999</v>
      </c>
      <c r="K57" s="36">
        <f>SUMIFS(СВЦЭМ!$C$39:$C$782,СВЦЭМ!$A$39:$A$782,$A57,СВЦЭМ!$B$39:$B$782,K$47)+'СЕТ СН'!$G$9+СВЦЭМ!$D$10+'СЕТ СН'!$G$5-'СЕТ СН'!$G$17</f>
        <v>3274.74268476</v>
      </c>
      <c r="L57" s="36">
        <f>SUMIFS(СВЦЭМ!$C$39:$C$782,СВЦЭМ!$A$39:$A$782,$A57,СВЦЭМ!$B$39:$B$782,L$47)+'СЕТ СН'!$G$9+СВЦЭМ!$D$10+'СЕТ СН'!$G$5-'СЕТ СН'!$G$17</f>
        <v>3260.1241654099999</v>
      </c>
      <c r="M57" s="36">
        <f>SUMIFS(СВЦЭМ!$C$39:$C$782,СВЦЭМ!$A$39:$A$782,$A57,СВЦЭМ!$B$39:$B$782,M$47)+'СЕТ СН'!$G$9+СВЦЭМ!$D$10+'СЕТ СН'!$G$5-'СЕТ СН'!$G$17</f>
        <v>3358.6793219299998</v>
      </c>
      <c r="N57" s="36">
        <f>SUMIFS(СВЦЭМ!$C$39:$C$782,СВЦЭМ!$A$39:$A$782,$A57,СВЦЭМ!$B$39:$B$782,N$47)+'СЕТ СН'!$G$9+СВЦЭМ!$D$10+'СЕТ СН'!$G$5-'СЕТ СН'!$G$17</f>
        <v>3416.65580073</v>
      </c>
      <c r="O57" s="36">
        <f>SUMIFS(СВЦЭМ!$C$39:$C$782,СВЦЭМ!$A$39:$A$782,$A57,СВЦЭМ!$B$39:$B$782,O$47)+'СЕТ СН'!$G$9+СВЦЭМ!$D$10+'СЕТ СН'!$G$5-'СЕТ СН'!$G$17</f>
        <v>3437.7381497400002</v>
      </c>
      <c r="P57" s="36">
        <f>SUMIFS(СВЦЭМ!$C$39:$C$782,СВЦЭМ!$A$39:$A$782,$A57,СВЦЭМ!$B$39:$B$782,P$47)+'СЕТ СН'!$G$9+СВЦЭМ!$D$10+'СЕТ СН'!$G$5-'СЕТ СН'!$G$17</f>
        <v>3391.03689601</v>
      </c>
      <c r="Q57" s="36">
        <f>SUMIFS(СВЦЭМ!$C$39:$C$782,СВЦЭМ!$A$39:$A$782,$A57,СВЦЭМ!$B$39:$B$782,Q$47)+'СЕТ СН'!$G$9+СВЦЭМ!$D$10+'СЕТ СН'!$G$5-'СЕТ СН'!$G$17</f>
        <v>3449.7867566699997</v>
      </c>
      <c r="R57" s="36">
        <f>SUMIFS(СВЦЭМ!$C$39:$C$782,СВЦЭМ!$A$39:$A$782,$A57,СВЦЭМ!$B$39:$B$782,R$47)+'СЕТ СН'!$G$9+СВЦЭМ!$D$10+'СЕТ СН'!$G$5-'СЕТ СН'!$G$17</f>
        <v>3464.57089541</v>
      </c>
      <c r="S57" s="36">
        <f>SUMIFS(СВЦЭМ!$C$39:$C$782,СВЦЭМ!$A$39:$A$782,$A57,СВЦЭМ!$B$39:$B$782,S$47)+'СЕТ СН'!$G$9+СВЦЭМ!$D$10+'СЕТ СН'!$G$5-'СЕТ СН'!$G$17</f>
        <v>3436.7588812099998</v>
      </c>
      <c r="T57" s="36">
        <f>SUMIFS(СВЦЭМ!$C$39:$C$782,СВЦЭМ!$A$39:$A$782,$A57,СВЦЭМ!$B$39:$B$782,T$47)+'СЕТ СН'!$G$9+СВЦЭМ!$D$10+'СЕТ СН'!$G$5-'СЕТ СН'!$G$17</f>
        <v>3299.0934184500002</v>
      </c>
      <c r="U57" s="36">
        <f>SUMIFS(СВЦЭМ!$C$39:$C$782,СВЦЭМ!$A$39:$A$782,$A57,СВЦЭМ!$B$39:$B$782,U$47)+'СЕТ СН'!$G$9+СВЦЭМ!$D$10+'СЕТ СН'!$G$5-'СЕТ СН'!$G$17</f>
        <v>3156.4498074799999</v>
      </c>
      <c r="V57" s="36">
        <f>SUMIFS(СВЦЭМ!$C$39:$C$782,СВЦЭМ!$A$39:$A$782,$A57,СВЦЭМ!$B$39:$B$782,V$47)+'СЕТ СН'!$G$9+СВЦЭМ!$D$10+'СЕТ СН'!$G$5-'СЕТ СН'!$G$17</f>
        <v>3090.3095870799998</v>
      </c>
      <c r="W57" s="36">
        <f>SUMIFS(СВЦЭМ!$C$39:$C$782,СВЦЭМ!$A$39:$A$782,$A57,СВЦЭМ!$B$39:$B$782,W$47)+'СЕТ СН'!$G$9+СВЦЭМ!$D$10+'СЕТ СН'!$G$5-'СЕТ СН'!$G$17</f>
        <v>3094.3331413300002</v>
      </c>
      <c r="X57" s="36">
        <f>SUMIFS(СВЦЭМ!$C$39:$C$782,СВЦЭМ!$A$39:$A$782,$A57,СВЦЭМ!$B$39:$B$782,X$47)+'СЕТ СН'!$G$9+СВЦЭМ!$D$10+'СЕТ СН'!$G$5-'СЕТ СН'!$G$17</f>
        <v>3083.5985965199998</v>
      </c>
      <c r="Y57" s="36">
        <f>SUMIFS(СВЦЭМ!$C$39:$C$782,СВЦЭМ!$A$39:$A$782,$A57,СВЦЭМ!$B$39:$B$782,Y$47)+'СЕТ СН'!$G$9+СВЦЭМ!$D$10+'СЕТ СН'!$G$5-'СЕТ СН'!$G$17</f>
        <v>3162.3555953800001</v>
      </c>
    </row>
    <row r="58" spans="1:25" ht="15.75" x14ac:dyDescent="0.2">
      <c r="A58" s="35">
        <f t="shared" si="1"/>
        <v>44692</v>
      </c>
      <c r="B58" s="36">
        <f>SUMIFS(СВЦЭМ!$C$39:$C$782,СВЦЭМ!$A$39:$A$782,$A58,СВЦЭМ!$B$39:$B$782,B$47)+'СЕТ СН'!$G$9+СВЦЭМ!$D$10+'СЕТ СН'!$G$5-'СЕТ СН'!$G$17</f>
        <v>3247.8259387899998</v>
      </c>
      <c r="C58" s="36">
        <f>SUMIFS(СВЦЭМ!$C$39:$C$782,СВЦЭМ!$A$39:$A$782,$A58,СВЦЭМ!$B$39:$B$782,C$47)+'СЕТ СН'!$G$9+СВЦЭМ!$D$10+'СЕТ СН'!$G$5-'СЕТ СН'!$G$17</f>
        <v>3335.209805</v>
      </c>
      <c r="D58" s="36">
        <f>SUMIFS(СВЦЭМ!$C$39:$C$782,СВЦЭМ!$A$39:$A$782,$A58,СВЦЭМ!$B$39:$B$782,D$47)+'СЕТ СН'!$G$9+СВЦЭМ!$D$10+'СЕТ СН'!$G$5-'СЕТ СН'!$G$17</f>
        <v>3496.3355817799998</v>
      </c>
      <c r="E58" s="36">
        <f>SUMIFS(СВЦЭМ!$C$39:$C$782,СВЦЭМ!$A$39:$A$782,$A58,СВЦЭМ!$B$39:$B$782,E$47)+'СЕТ СН'!$G$9+СВЦЭМ!$D$10+'СЕТ СН'!$G$5-'СЕТ СН'!$G$17</f>
        <v>3577.6676320500001</v>
      </c>
      <c r="F58" s="36">
        <f>SUMIFS(СВЦЭМ!$C$39:$C$782,СВЦЭМ!$A$39:$A$782,$A58,СВЦЭМ!$B$39:$B$782,F$47)+'СЕТ СН'!$G$9+СВЦЭМ!$D$10+'СЕТ СН'!$G$5-'СЕТ СН'!$G$17</f>
        <v>3570.9747949499997</v>
      </c>
      <c r="G58" s="36">
        <f>SUMIFS(СВЦЭМ!$C$39:$C$782,СВЦЭМ!$A$39:$A$782,$A58,СВЦЭМ!$B$39:$B$782,G$47)+'СЕТ СН'!$G$9+СВЦЭМ!$D$10+'СЕТ СН'!$G$5-'СЕТ СН'!$G$17</f>
        <v>3572.0199529800002</v>
      </c>
      <c r="H58" s="36">
        <f>SUMIFS(СВЦЭМ!$C$39:$C$782,СВЦЭМ!$A$39:$A$782,$A58,СВЦЭМ!$B$39:$B$782,H$47)+'СЕТ СН'!$G$9+СВЦЭМ!$D$10+'СЕТ СН'!$G$5-'СЕТ СН'!$G$17</f>
        <v>3527.6443319599998</v>
      </c>
      <c r="I58" s="36">
        <f>SUMIFS(СВЦЭМ!$C$39:$C$782,СВЦЭМ!$A$39:$A$782,$A58,СВЦЭМ!$B$39:$B$782,I$47)+'СЕТ СН'!$G$9+СВЦЭМ!$D$10+'СЕТ СН'!$G$5-'СЕТ СН'!$G$17</f>
        <v>3444.1792804799998</v>
      </c>
      <c r="J58" s="36">
        <f>SUMIFS(СВЦЭМ!$C$39:$C$782,СВЦЭМ!$A$39:$A$782,$A58,СВЦЭМ!$B$39:$B$782,J$47)+'СЕТ СН'!$G$9+СВЦЭМ!$D$10+'СЕТ СН'!$G$5-'СЕТ СН'!$G$17</f>
        <v>3273.9296988299998</v>
      </c>
      <c r="K58" s="36">
        <f>SUMIFS(СВЦЭМ!$C$39:$C$782,СВЦЭМ!$A$39:$A$782,$A58,СВЦЭМ!$B$39:$B$782,K$47)+'СЕТ СН'!$G$9+СВЦЭМ!$D$10+'СЕТ СН'!$G$5-'СЕТ СН'!$G$17</f>
        <v>3264.12467818</v>
      </c>
      <c r="L58" s="36">
        <f>SUMIFS(СВЦЭМ!$C$39:$C$782,СВЦЭМ!$A$39:$A$782,$A58,СВЦЭМ!$B$39:$B$782,L$47)+'СЕТ СН'!$G$9+СВЦЭМ!$D$10+'СЕТ СН'!$G$5-'СЕТ СН'!$G$17</f>
        <v>3254.24913036</v>
      </c>
      <c r="M58" s="36">
        <f>SUMIFS(СВЦЭМ!$C$39:$C$782,СВЦЭМ!$A$39:$A$782,$A58,СВЦЭМ!$B$39:$B$782,M$47)+'СЕТ СН'!$G$9+СВЦЭМ!$D$10+'СЕТ СН'!$G$5-'СЕТ СН'!$G$17</f>
        <v>3344.89396498</v>
      </c>
      <c r="N58" s="36">
        <f>SUMIFS(СВЦЭМ!$C$39:$C$782,СВЦЭМ!$A$39:$A$782,$A58,СВЦЭМ!$B$39:$B$782,N$47)+'СЕТ СН'!$G$9+СВЦЭМ!$D$10+'СЕТ СН'!$G$5-'СЕТ СН'!$G$17</f>
        <v>3391.8525395799998</v>
      </c>
      <c r="O58" s="36">
        <f>SUMIFS(СВЦЭМ!$C$39:$C$782,СВЦЭМ!$A$39:$A$782,$A58,СВЦЭМ!$B$39:$B$782,O$47)+'СЕТ СН'!$G$9+СВЦЭМ!$D$10+'СЕТ СН'!$G$5-'СЕТ СН'!$G$17</f>
        <v>3401.13538247</v>
      </c>
      <c r="P58" s="36">
        <f>SUMIFS(СВЦЭМ!$C$39:$C$782,СВЦЭМ!$A$39:$A$782,$A58,СВЦЭМ!$B$39:$B$782,P$47)+'СЕТ СН'!$G$9+СВЦЭМ!$D$10+'СЕТ СН'!$G$5-'СЕТ СН'!$G$17</f>
        <v>3412.0526269399998</v>
      </c>
      <c r="Q58" s="36">
        <f>SUMIFS(СВЦЭМ!$C$39:$C$782,СВЦЭМ!$A$39:$A$782,$A58,СВЦЭМ!$B$39:$B$782,Q$47)+'СЕТ СН'!$G$9+СВЦЭМ!$D$10+'СЕТ СН'!$G$5-'СЕТ СН'!$G$17</f>
        <v>3417.3768719299997</v>
      </c>
      <c r="R58" s="36">
        <f>SUMIFS(СВЦЭМ!$C$39:$C$782,СВЦЭМ!$A$39:$A$782,$A58,СВЦЭМ!$B$39:$B$782,R$47)+'СЕТ СН'!$G$9+СВЦЭМ!$D$10+'СЕТ СН'!$G$5-'СЕТ СН'!$G$17</f>
        <v>3439.3255020999995</v>
      </c>
      <c r="S58" s="36">
        <f>SUMIFS(СВЦЭМ!$C$39:$C$782,СВЦЭМ!$A$39:$A$782,$A58,СВЦЭМ!$B$39:$B$782,S$47)+'СЕТ СН'!$G$9+СВЦЭМ!$D$10+'СЕТ СН'!$G$5-'СЕТ СН'!$G$17</f>
        <v>3408.9788883599999</v>
      </c>
      <c r="T58" s="36">
        <f>SUMIFS(СВЦЭМ!$C$39:$C$782,СВЦЭМ!$A$39:$A$782,$A58,СВЦЭМ!$B$39:$B$782,T$47)+'СЕТ СН'!$G$9+СВЦЭМ!$D$10+'СЕТ СН'!$G$5-'СЕТ СН'!$G$17</f>
        <v>3284.2429422199998</v>
      </c>
      <c r="U58" s="36">
        <f>SUMIFS(СВЦЭМ!$C$39:$C$782,СВЦЭМ!$A$39:$A$782,$A58,СВЦЭМ!$B$39:$B$782,U$47)+'СЕТ СН'!$G$9+СВЦЭМ!$D$10+'СЕТ СН'!$G$5-'СЕТ СН'!$G$17</f>
        <v>3181.8594137</v>
      </c>
      <c r="V58" s="36">
        <f>SUMIFS(СВЦЭМ!$C$39:$C$782,СВЦЭМ!$A$39:$A$782,$A58,СВЦЭМ!$B$39:$B$782,V$47)+'СЕТ СН'!$G$9+СВЦЭМ!$D$10+'СЕТ СН'!$G$5-'СЕТ СН'!$G$17</f>
        <v>3094.2675643299999</v>
      </c>
      <c r="W58" s="36">
        <f>SUMIFS(СВЦЭМ!$C$39:$C$782,СВЦЭМ!$A$39:$A$782,$A58,СВЦЭМ!$B$39:$B$782,W$47)+'СЕТ СН'!$G$9+СВЦЭМ!$D$10+'СЕТ СН'!$G$5-'СЕТ СН'!$G$17</f>
        <v>3089.6481082099999</v>
      </c>
      <c r="X58" s="36">
        <f>SUMIFS(СВЦЭМ!$C$39:$C$782,СВЦЭМ!$A$39:$A$782,$A58,СВЦЭМ!$B$39:$B$782,X$47)+'СЕТ СН'!$G$9+СВЦЭМ!$D$10+'СЕТ СН'!$G$5-'СЕТ СН'!$G$17</f>
        <v>3107.50979207</v>
      </c>
      <c r="Y58" s="36">
        <f>SUMIFS(СВЦЭМ!$C$39:$C$782,СВЦЭМ!$A$39:$A$782,$A58,СВЦЭМ!$B$39:$B$782,Y$47)+'СЕТ СН'!$G$9+СВЦЭМ!$D$10+'СЕТ СН'!$G$5-'СЕТ СН'!$G$17</f>
        <v>3132.94061938</v>
      </c>
    </row>
    <row r="59" spans="1:25" ht="15.75" x14ac:dyDescent="0.2">
      <c r="A59" s="35">
        <f t="shared" si="1"/>
        <v>44693</v>
      </c>
      <c r="B59" s="36">
        <f>SUMIFS(СВЦЭМ!$C$39:$C$782,СВЦЭМ!$A$39:$A$782,$A59,СВЦЭМ!$B$39:$B$782,B$47)+'СЕТ СН'!$G$9+СВЦЭМ!$D$10+'СЕТ СН'!$G$5-'СЕТ СН'!$G$17</f>
        <v>3227.78635407</v>
      </c>
      <c r="C59" s="36">
        <f>SUMIFS(СВЦЭМ!$C$39:$C$782,СВЦЭМ!$A$39:$A$782,$A59,СВЦЭМ!$B$39:$B$782,C$47)+'СЕТ СН'!$G$9+СВЦЭМ!$D$10+'СЕТ СН'!$G$5-'СЕТ СН'!$G$17</f>
        <v>3310.5345471800001</v>
      </c>
      <c r="D59" s="36">
        <f>SUMIFS(СВЦЭМ!$C$39:$C$782,СВЦЭМ!$A$39:$A$782,$A59,СВЦЭМ!$B$39:$B$782,D$47)+'СЕТ СН'!$G$9+СВЦЭМ!$D$10+'СЕТ СН'!$G$5-'СЕТ СН'!$G$17</f>
        <v>3411.9143137499996</v>
      </c>
      <c r="E59" s="36">
        <f>SUMIFS(СВЦЭМ!$C$39:$C$782,СВЦЭМ!$A$39:$A$782,$A59,СВЦЭМ!$B$39:$B$782,E$47)+'СЕТ СН'!$G$9+СВЦЭМ!$D$10+'СЕТ СН'!$G$5-'СЕТ СН'!$G$17</f>
        <v>3466.9177984299999</v>
      </c>
      <c r="F59" s="36">
        <f>SUMIFS(СВЦЭМ!$C$39:$C$782,СВЦЭМ!$A$39:$A$782,$A59,СВЦЭМ!$B$39:$B$782,F$47)+'СЕТ СН'!$G$9+СВЦЭМ!$D$10+'СЕТ СН'!$G$5-'СЕТ СН'!$G$17</f>
        <v>3479.1958345499997</v>
      </c>
      <c r="G59" s="36">
        <f>SUMIFS(СВЦЭМ!$C$39:$C$782,СВЦЭМ!$A$39:$A$782,$A59,СВЦЭМ!$B$39:$B$782,G$47)+'СЕТ СН'!$G$9+СВЦЭМ!$D$10+'СЕТ СН'!$G$5-'СЕТ СН'!$G$17</f>
        <v>3478.0196131399998</v>
      </c>
      <c r="H59" s="36">
        <f>SUMIFS(СВЦЭМ!$C$39:$C$782,СВЦЭМ!$A$39:$A$782,$A59,СВЦЭМ!$B$39:$B$782,H$47)+'СЕТ СН'!$G$9+СВЦЭМ!$D$10+'СЕТ СН'!$G$5-'СЕТ СН'!$G$17</f>
        <v>3488.1067490899995</v>
      </c>
      <c r="I59" s="36">
        <f>SUMIFS(СВЦЭМ!$C$39:$C$782,СВЦЭМ!$A$39:$A$782,$A59,СВЦЭМ!$B$39:$B$782,I$47)+'СЕТ СН'!$G$9+СВЦЭМ!$D$10+'СЕТ СН'!$G$5-'СЕТ СН'!$G$17</f>
        <v>3400.7657875799996</v>
      </c>
      <c r="J59" s="36">
        <f>SUMIFS(СВЦЭМ!$C$39:$C$782,СВЦЭМ!$A$39:$A$782,$A59,СВЦЭМ!$B$39:$B$782,J$47)+'СЕТ СН'!$G$9+СВЦЭМ!$D$10+'СЕТ СН'!$G$5-'СЕТ СН'!$G$17</f>
        <v>3269.6785798000001</v>
      </c>
      <c r="K59" s="36">
        <f>SUMIFS(СВЦЭМ!$C$39:$C$782,СВЦЭМ!$A$39:$A$782,$A59,СВЦЭМ!$B$39:$B$782,K$47)+'СЕТ СН'!$G$9+СВЦЭМ!$D$10+'СЕТ СН'!$G$5-'СЕТ СН'!$G$17</f>
        <v>3261.6053360699998</v>
      </c>
      <c r="L59" s="36">
        <f>SUMIFS(СВЦЭМ!$C$39:$C$782,СВЦЭМ!$A$39:$A$782,$A59,СВЦЭМ!$B$39:$B$782,L$47)+'СЕТ СН'!$G$9+СВЦЭМ!$D$10+'СЕТ СН'!$G$5-'СЕТ СН'!$G$17</f>
        <v>3239.6963071800001</v>
      </c>
      <c r="M59" s="36">
        <f>SUMIFS(СВЦЭМ!$C$39:$C$782,СВЦЭМ!$A$39:$A$782,$A59,СВЦЭМ!$B$39:$B$782,M$47)+'СЕТ СН'!$G$9+СВЦЭМ!$D$10+'СЕТ СН'!$G$5-'СЕТ СН'!$G$17</f>
        <v>3339.6582200799999</v>
      </c>
      <c r="N59" s="36">
        <f>SUMIFS(СВЦЭМ!$C$39:$C$782,СВЦЭМ!$A$39:$A$782,$A59,СВЦЭМ!$B$39:$B$782,N$47)+'СЕТ СН'!$G$9+СВЦЭМ!$D$10+'СЕТ СН'!$G$5-'СЕТ СН'!$G$17</f>
        <v>3401.5784880699998</v>
      </c>
      <c r="O59" s="36">
        <f>SUMIFS(СВЦЭМ!$C$39:$C$782,СВЦЭМ!$A$39:$A$782,$A59,СВЦЭМ!$B$39:$B$782,O$47)+'СЕТ СН'!$G$9+СВЦЭМ!$D$10+'СЕТ СН'!$G$5-'СЕТ СН'!$G$17</f>
        <v>3400.7897139799998</v>
      </c>
      <c r="P59" s="36">
        <f>SUMIFS(СВЦЭМ!$C$39:$C$782,СВЦЭМ!$A$39:$A$782,$A59,СВЦЭМ!$B$39:$B$782,P$47)+'СЕТ СН'!$G$9+СВЦЭМ!$D$10+'СЕТ СН'!$G$5-'СЕТ СН'!$G$17</f>
        <v>3399.8003195399997</v>
      </c>
      <c r="Q59" s="36">
        <f>SUMIFS(СВЦЭМ!$C$39:$C$782,СВЦЭМ!$A$39:$A$782,$A59,СВЦЭМ!$B$39:$B$782,Q$47)+'СЕТ СН'!$G$9+СВЦЭМ!$D$10+'СЕТ СН'!$G$5-'СЕТ СН'!$G$17</f>
        <v>3410.7641498399998</v>
      </c>
      <c r="R59" s="36">
        <f>SUMIFS(СВЦЭМ!$C$39:$C$782,СВЦЭМ!$A$39:$A$782,$A59,СВЦЭМ!$B$39:$B$782,R$47)+'СЕТ СН'!$G$9+СВЦЭМ!$D$10+'СЕТ СН'!$G$5-'СЕТ СН'!$G$17</f>
        <v>3432.2185233399996</v>
      </c>
      <c r="S59" s="36">
        <f>SUMIFS(СВЦЭМ!$C$39:$C$782,СВЦЭМ!$A$39:$A$782,$A59,СВЦЭМ!$B$39:$B$782,S$47)+'СЕТ СН'!$G$9+СВЦЭМ!$D$10+'СЕТ СН'!$G$5-'СЕТ СН'!$G$17</f>
        <v>3394.9800089099999</v>
      </c>
      <c r="T59" s="36">
        <f>SUMIFS(СВЦЭМ!$C$39:$C$782,СВЦЭМ!$A$39:$A$782,$A59,СВЦЭМ!$B$39:$B$782,T$47)+'СЕТ СН'!$G$9+СВЦЭМ!$D$10+'СЕТ СН'!$G$5-'СЕТ СН'!$G$17</f>
        <v>3289.44598645</v>
      </c>
      <c r="U59" s="36">
        <f>SUMIFS(СВЦЭМ!$C$39:$C$782,СВЦЭМ!$A$39:$A$782,$A59,СВЦЭМ!$B$39:$B$782,U$47)+'СЕТ СН'!$G$9+СВЦЭМ!$D$10+'СЕТ СН'!$G$5-'СЕТ СН'!$G$17</f>
        <v>3199.6069509700001</v>
      </c>
      <c r="V59" s="36">
        <f>SUMIFS(СВЦЭМ!$C$39:$C$782,СВЦЭМ!$A$39:$A$782,$A59,СВЦЭМ!$B$39:$B$782,V$47)+'СЕТ СН'!$G$9+СВЦЭМ!$D$10+'СЕТ СН'!$G$5-'СЕТ СН'!$G$17</f>
        <v>3111.3028874800002</v>
      </c>
      <c r="W59" s="36">
        <f>SUMIFS(СВЦЭМ!$C$39:$C$782,СВЦЭМ!$A$39:$A$782,$A59,СВЦЭМ!$B$39:$B$782,W$47)+'СЕТ СН'!$G$9+СВЦЭМ!$D$10+'СЕТ СН'!$G$5-'СЕТ СН'!$G$17</f>
        <v>3102.1038991599999</v>
      </c>
      <c r="X59" s="36">
        <f>SUMIFS(СВЦЭМ!$C$39:$C$782,СВЦЭМ!$A$39:$A$782,$A59,СВЦЭМ!$B$39:$B$782,X$47)+'СЕТ СН'!$G$9+СВЦЭМ!$D$10+'СЕТ СН'!$G$5-'СЕТ СН'!$G$17</f>
        <v>3124.2998746799999</v>
      </c>
      <c r="Y59" s="36">
        <f>SUMIFS(СВЦЭМ!$C$39:$C$782,СВЦЭМ!$A$39:$A$782,$A59,СВЦЭМ!$B$39:$B$782,Y$47)+'СЕТ СН'!$G$9+СВЦЭМ!$D$10+'СЕТ СН'!$G$5-'СЕТ СН'!$G$17</f>
        <v>3118.84973304</v>
      </c>
    </row>
    <row r="60" spans="1:25" ht="15.75" x14ac:dyDescent="0.2">
      <c r="A60" s="35">
        <f t="shared" si="1"/>
        <v>44694</v>
      </c>
      <c r="B60" s="36">
        <f>SUMIFS(СВЦЭМ!$C$39:$C$782,СВЦЭМ!$A$39:$A$782,$A60,СВЦЭМ!$B$39:$B$782,B$47)+'СЕТ СН'!$G$9+СВЦЭМ!$D$10+'СЕТ СН'!$G$5-'СЕТ СН'!$G$17</f>
        <v>3225.8946576200001</v>
      </c>
      <c r="C60" s="36">
        <f>SUMIFS(СВЦЭМ!$C$39:$C$782,СВЦЭМ!$A$39:$A$782,$A60,СВЦЭМ!$B$39:$B$782,C$47)+'СЕТ СН'!$G$9+СВЦЭМ!$D$10+'СЕТ СН'!$G$5-'СЕТ СН'!$G$17</f>
        <v>3335.6968082799999</v>
      </c>
      <c r="D60" s="36">
        <f>SUMIFS(СВЦЭМ!$C$39:$C$782,СВЦЭМ!$A$39:$A$782,$A60,СВЦЭМ!$B$39:$B$782,D$47)+'СЕТ СН'!$G$9+СВЦЭМ!$D$10+'СЕТ СН'!$G$5-'СЕТ СН'!$G$17</f>
        <v>3463.2448848599997</v>
      </c>
      <c r="E60" s="36">
        <f>SUMIFS(СВЦЭМ!$C$39:$C$782,СВЦЭМ!$A$39:$A$782,$A60,СВЦЭМ!$B$39:$B$782,E$47)+'СЕТ СН'!$G$9+СВЦЭМ!$D$10+'СЕТ СН'!$G$5-'СЕТ СН'!$G$17</f>
        <v>3514.1707911399999</v>
      </c>
      <c r="F60" s="36">
        <f>SUMIFS(СВЦЭМ!$C$39:$C$782,СВЦЭМ!$A$39:$A$782,$A60,СВЦЭМ!$B$39:$B$782,F$47)+'СЕТ СН'!$G$9+СВЦЭМ!$D$10+'СЕТ СН'!$G$5-'СЕТ СН'!$G$17</f>
        <v>3521.5743082999998</v>
      </c>
      <c r="G60" s="36">
        <f>SUMIFS(СВЦЭМ!$C$39:$C$782,СВЦЭМ!$A$39:$A$782,$A60,СВЦЭМ!$B$39:$B$782,G$47)+'СЕТ СН'!$G$9+СВЦЭМ!$D$10+'СЕТ СН'!$G$5-'СЕТ СН'!$G$17</f>
        <v>3529.5917860099999</v>
      </c>
      <c r="H60" s="36">
        <f>SUMIFS(СВЦЭМ!$C$39:$C$782,СВЦЭМ!$A$39:$A$782,$A60,СВЦЭМ!$B$39:$B$782,H$47)+'СЕТ СН'!$G$9+СВЦЭМ!$D$10+'СЕТ СН'!$G$5-'СЕТ СН'!$G$17</f>
        <v>3521.7377415999999</v>
      </c>
      <c r="I60" s="36">
        <f>SUMIFS(СВЦЭМ!$C$39:$C$782,СВЦЭМ!$A$39:$A$782,$A60,СВЦЭМ!$B$39:$B$782,I$47)+'СЕТ СН'!$G$9+СВЦЭМ!$D$10+'СЕТ СН'!$G$5-'СЕТ СН'!$G$17</f>
        <v>3417.2062367299995</v>
      </c>
      <c r="J60" s="36">
        <f>SUMIFS(СВЦЭМ!$C$39:$C$782,СВЦЭМ!$A$39:$A$782,$A60,СВЦЭМ!$B$39:$B$782,J$47)+'СЕТ СН'!$G$9+СВЦЭМ!$D$10+'СЕТ СН'!$G$5-'СЕТ СН'!$G$17</f>
        <v>3274.42374337</v>
      </c>
      <c r="K60" s="36">
        <f>SUMIFS(СВЦЭМ!$C$39:$C$782,СВЦЭМ!$A$39:$A$782,$A60,СВЦЭМ!$B$39:$B$782,K$47)+'СЕТ СН'!$G$9+СВЦЭМ!$D$10+'СЕТ СН'!$G$5-'СЕТ СН'!$G$17</f>
        <v>3273.7052470099998</v>
      </c>
      <c r="L60" s="36">
        <f>SUMIFS(СВЦЭМ!$C$39:$C$782,СВЦЭМ!$A$39:$A$782,$A60,СВЦЭМ!$B$39:$B$782,L$47)+'СЕТ СН'!$G$9+СВЦЭМ!$D$10+'СЕТ СН'!$G$5-'СЕТ СН'!$G$17</f>
        <v>3256.2875904899997</v>
      </c>
      <c r="M60" s="36">
        <f>SUMIFS(СВЦЭМ!$C$39:$C$782,СВЦЭМ!$A$39:$A$782,$A60,СВЦЭМ!$B$39:$B$782,M$47)+'СЕТ СН'!$G$9+СВЦЭМ!$D$10+'СЕТ СН'!$G$5-'СЕТ СН'!$G$17</f>
        <v>3358.7198926000001</v>
      </c>
      <c r="N60" s="36">
        <f>SUMIFS(СВЦЭМ!$C$39:$C$782,СВЦЭМ!$A$39:$A$782,$A60,СВЦЭМ!$B$39:$B$782,N$47)+'СЕТ СН'!$G$9+СВЦЭМ!$D$10+'СЕТ СН'!$G$5-'СЕТ СН'!$G$17</f>
        <v>3401.0719606399998</v>
      </c>
      <c r="O60" s="36">
        <f>SUMIFS(СВЦЭМ!$C$39:$C$782,СВЦЭМ!$A$39:$A$782,$A60,СВЦЭМ!$B$39:$B$782,O$47)+'СЕТ СН'!$G$9+СВЦЭМ!$D$10+'СЕТ СН'!$G$5-'СЕТ СН'!$G$17</f>
        <v>3385.7295920899996</v>
      </c>
      <c r="P60" s="36">
        <f>SUMIFS(СВЦЭМ!$C$39:$C$782,СВЦЭМ!$A$39:$A$782,$A60,СВЦЭМ!$B$39:$B$782,P$47)+'СЕТ СН'!$G$9+СВЦЭМ!$D$10+'СЕТ СН'!$G$5-'СЕТ СН'!$G$17</f>
        <v>3392.6854098200001</v>
      </c>
      <c r="Q60" s="36">
        <f>SUMIFS(СВЦЭМ!$C$39:$C$782,СВЦЭМ!$A$39:$A$782,$A60,СВЦЭМ!$B$39:$B$782,Q$47)+'СЕТ СН'!$G$9+СВЦЭМ!$D$10+'СЕТ СН'!$G$5-'СЕТ СН'!$G$17</f>
        <v>3404.3458588099998</v>
      </c>
      <c r="R60" s="36">
        <f>SUMIFS(СВЦЭМ!$C$39:$C$782,СВЦЭМ!$A$39:$A$782,$A60,СВЦЭМ!$B$39:$B$782,R$47)+'СЕТ СН'!$G$9+СВЦЭМ!$D$10+'СЕТ СН'!$G$5-'СЕТ СН'!$G$17</f>
        <v>3420.4923436600002</v>
      </c>
      <c r="S60" s="36">
        <f>SUMIFS(СВЦЭМ!$C$39:$C$782,СВЦЭМ!$A$39:$A$782,$A60,СВЦЭМ!$B$39:$B$782,S$47)+'СЕТ СН'!$G$9+СВЦЭМ!$D$10+'СЕТ СН'!$G$5-'СЕТ СН'!$G$17</f>
        <v>3372.3411331999996</v>
      </c>
      <c r="T60" s="36">
        <f>SUMIFS(СВЦЭМ!$C$39:$C$782,СВЦЭМ!$A$39:$A$782,$A60,СВЦЭМ!$B$39:$B$782,T$47)+'СЕТ СН'!$G$9+СВЦЭМ!$D$10+'СЕТ СН'!$G$5-'СЕТ СН'!$G$17</f>
        <v>3264.3160131300001</v>
      </c>
      <c r="U60" s="36">
        <f>SUMIFS(СВЦЭМ!$C$39:$C$782,СВЦЭМ!$A$39:$A$782,$A60,СВЦЭМ!$B$39:$B$782,U$47)+'СЕТ СН'!$G$9+СВЦЭМ!$D$10+'СЕТ СН'!$G$5-'СЕТ СН'!$G$17</f>
        <v>3173.4328328800002</v>
      </c>
      <c r="V60" s="36">
        <f>SUMIFS(СВЦЭМ!$C$39:$C$782,СВЦЭМ!$A$39:$A$782,$A60,СВЦЭМ!$B$39:$B$782,V$47)+'СЕТ СН'!$G$9+СВЦЭМ!$D$10+'СЕТ СН'!$G$5-'СЕТ СН'!$G$17</f>
        <v>3100.7875340199998</v>
      </c>
      <c r="W60" s="36">
        <f>SUMIFS(СВЦЭМ!$C$39:$C$782,СВЦЭМ!$A$39:$A$782,$A60,СВЦЭМ!$B$39:$B$782,W$47)+'СЕТ СН'!$G$9+СВЦЭМ!$D$10+'СЕТ СН'!$G$5-'СЕТ СН'!$G$17</f>
        <v>3081.0938130099998</v>
      </c>
      <c r="X60" s="36">
        <f>SUMIFS(СВЦЭМ!$C$39:$C$782,СВЦЭМ!$A$39:$A$782,$A60,СВЦЭМ!$B$39:$B$782,X$47)+'СЕТ СН'!$G$9+СВЦЭМ!$D$10+'СЕТ СН'!$G$5-'СЕТ СН'!$G$17</f>
        <v>3096.0250347599999</v>
      </c>
      <c r="Y60" s="36">
        <f>SUMIFS(СВЦЭМ!$C$39:$C$782,СВЦЭМ!$A$39:$A$782,$A60,СВЦЭМ!$B$39:$B$782,Y$47)+'СЕТ СН'!$G$9+СВЦЭМ!$D$10+'СЕТ СН'!$G$5-'СЕТ СН'!$G$17</f>
        <v>3101.8782322299999</v>
      </c>
    </row>
    <row r="61" spans="1:25" ht="15.75" x14ac:dyDescent="0.2">
      <c r="A61" s="35">
        <f t="shared" si="1"/>
        <v>44695</v>
      </c>
      <c r="B61" s="36">
        <f>SUMIFS(СВЦЭМ!$C$39:$C$782,СВЦЭМ!$A$39:$A$782,$A61,СВЦЭМ!$B$39:$B$782,B$47)+'СЕТ СН'!$G$9+СВЦЭМ!$D$10+'СЕТ СН'!$G$5-'СЕТ СН'!$G$17</f>
        <v>3223.68096225</v>
      </c>
      <c r="C61" s="36">
        <f>SUMIFS(СВЦЭМ!$C$39:$C$782,СВЦЭМ!$A$39:$A$782,$A61,СВЦЭМ!$B$39:$B$782,C$47)+'СЕТ СН'!$G$9+СВЦЭМ!$D$10+'СЕТ СН'!$G$5-'СЕТ СН'!$G$17</f>
        <v>3335.4941588799998</v>
      </c>
      <c r="D61" s="36">
        <f>SUMIFS(СВЦЭМ!$C$39:$C$782,СВЦЭМ!$A$39:$A$782,$A61,СВЦЭМ!$B$39:$B$782,D$47)+'СЕТ СН'!$G$9+СВЦЭМ!$D$10+'СЕТ СН'!$G$5-'СЕТ СН'!$G$17</f>
        <v>3475.4853504900002</v>
      </c>
      <c r="E61" s="36">
        <f>SUMIFS(СВЦЭМ!$C$39:$C$782,СВЦЭМ!$A$39:$A$782,$A61,СВЦЭМ!$B$39:$B$782,E$47)+'СЕТ СН'!$G$9+СВЦЭМ!$D$10+'СЕТ СН'!$G$5-'СЕТ СН'!$G$17</f>
        <v>3511.3082097799997</v>
      </c>
      <c r="F61" s="36">
        <f>SUMIFS(СВЦЭМ!$C$39:$C$782,СВЦЭМ!$A$39:$A$782,$A61,СВЦЭМ!$B$39:$B$782,F$47)+'СЕТ СН'!$G$9+СВЦЭМ!$D$10+'СЕТ СН'!$G$5-'СЕТ СН'!$G$17</f>
        <v>3520.7058817399998</v>
      </c>
      <c r="G61" s="36">
        <f>SUMIFS(СВЦЭМ!$C$39:$C$782,СВЦЭМ!$A$39:$A$782,$A61,СВЦЭМ!$B$39:$B$782,G$47)+'СЕТ СН'!$G$9+СВЦЭМ!$D$10+'СЕТ СН'!$G$5-'СЕТ СН'!$G$17</f>
        <v>3512.0775111200001</v>
      </c>
      <c r="H61" s="36">
        <f>SUMIFS(СВЦЭМ!$C$39:$C$782,СВЦЭМ!$A$39:$A$782,$A61,СВЦЭМ!$B$39:$B$782,H$47)+'СЕТ СН'!$G$9+СВЦЭМ!$D$10+'СЕТ СН'!$G$5-'СЕТ СН'!$G$17</f>
        <v>3507.38458687</v>
      </c>
      <c r="I61" s="36">
        <f>SUMIFS(СВЦЭМ!$C$39:$C$782,СВЦЭМ!$A$39:$A$782,$A61,СВЦЭМ!$B$39:$B$782,I$47)+'СЕТ СН'!$G$9+СВЦЭМ!$D$10+'СЕТ СН'!$G$5-'СЕТ СН'!$G$17</f>
        <v>3427.6405044100002</v>
      </c>
      <c r="J61" s="36">
        <f>SUMIFS(СВЦЭМ!$C$39:$C$782,СВЦЭМ!$A$39:$A$782,$A61,СВЦЭМ!$B$39:$B$782,J$47)+'СЕТ СН'!$G$9+СВЦЭМ!$D$10+'СЕТ СН'!$G$5-'СЕТ СН'!$G$17</f>
        <v>3267.4683119599999</v>
      </c>
      <c r="K61" s="36">
        <f>SUMIFS(СВЦЭМ!$C$39:$C$782,СВЦЭМ!$A$39:$A$782,$A61,СВЦЭМ!$B$39:$B$782,K$47)+'СЕТ СН'!$G$9+СВЦЭМ!$D$10+'СЕТ СН'!$G$5-'СЕТ СН'!$G$17</f>
        <v>3226.2297663700001</v>
      </c>
      <c r="L61" s="36">
        <f>SUMIFS(СВЦЭМ!$C$39:$C$782,СВЦЭМ!$A$39:$A$782,$A61,СВЦЭМ!$B$39:$B$782,L$47)+'СЕТ СН'!$G$9+СВЦЭМ!$D$10+'СЕТ СН'!$G$5-'СЕТ СН'!$G$17</f>
        <v>3208.8009306700001</v>
      </c>
      <c r="M61" s="36">
        <f>SUMIFS(СВЦЭМ!$C$39:$C$782,СВЦЭМ!$A$39:$A$782,$A61,СВЦЭМ!$B$39:$B$782,M$47)+'СЕТ СН'!$G$9+СВЦЭМ!$D$10+'СЕТ СН'!$G$5-'СЕТ СН'!$G$17</f>
        <v>3301.8987478899999</v>
      </c>
      <c r="N61" s="36">
        <f>SUMIFS(СВЦЭМ!$C$39:$C$782,СВЦЭМ!$A$39:$A$782,$A61,СВЦЭМ!$B$39:$B$782,N$47)+'СЕТ СН'!$G$9+СВЦЭМ!$D$10+'СЕТ СН'!$G$5-'СЕТ СН'!$G$17</f>
        <v>3332.14606095</v>
      </c>
      <c r="O61" s="36">
        <f>SUMIFS(СВЦЭМ!$C$39:$C$782,СВЦЭМ!$A$39:$A$782,$A61,СВЦЭМ!$B$39:$B$782,O$47)+'СЕТ СН'!$G$9+СВЦЭМ!$D$10+'СЕТ СН'!$G$5-'СЕТ СН'!$G$17</f>
        <v>3355.3630243600001</v>
      </c>
      <c r="P61" s="36">
        <f>SUMIFS(СВЦЭМ!$C$39:$C$782,СВЦЭМ!$A$39:$A$782,$A61,СВЦЭМ!$B$39:$B$782,P$47)+'СЕТ СН'!$G$9+СВЦЭМ!$D$10+'СЕТ СН'!$G$5-'СЕТ СН'!$G$17</f>
        <v>3371.2902268600001</v>
      </c>
      <c r="Q61" s="36">
        <f>SUMIFS(СВЦЭМ!$C$39:$C$782,СВЦЭМ!$A$39:$A$782,$A61,СВЦЭМ!$B$39:$B$782,Q$47)+'СЕТ СН'!$G$9+СВЦЭМ!$D$10+'СЕТ СН'!$G$5-'СЕТ СН'!$G$17</f>
        <v>3386.45621957</v>
      </c>
      <c r="R61" s="36">
        <f>SUMIFS(СВЦЭМ!$C$39:$C$782,СВЦЭМ!$A$39:$A$782,$A61,СВЦЭМ!$B$39:$B$782,R$47)+'СЕТ СН'!$G$9+СВЦЭМ!$D$10+'СЕТ СН'!$G$5-'СЕТ СН'!$G$17</f>
        <v>3387.3432797300002</v>
      </c>
      <c r="S61" s="36">
        <f>SUMIFS(СВЦЭМ!$C$39:$C$782,СВЦЭМ!$A$39:$A$782,$A61,СВЦЭМ!$B$39:$B$782,S$47)+'СЕТ СН'!$G$9+СВЦЭМ!$D$10+'СЕТ СН'!$G$5-'СЕТ СН'!$G$17</f>
        <v>3349.7006172000001</v>
      </c>
      <c r="T61" s="36">
        <f>SUMIFS(СВЦЭМ!$C$39:$C$782,СВЦЭМ!$A$39:$A$782,$A61,СВЦЭМ!$B$39:$B$782,T$47)+'СЕТ СН'!$G$9+СВЦЭМ!$D$10+'СЕТ СН'!$G$5-'СЕТ СН'!$G$17</f>
        <v>3234.5214106499998</v>
      </c>
      <c r="U61" s="36">
        <f>SUMIFS(СВЦЭМ!$C$39:$C$782,СВЦЭМ!$A$39:$A$782,$A61,СВЦЭМ!$B$39:$B$782,U$47)+'СЕТ СН'!$G$9+СВЦЭМ!$D$10+'СЕТ СН'!$G$5-'СЕТ СН'!$G$17</f>
        <v>3135.6592883799999</v>
      </c>
      <c r="V61" s="36">
        <f>SUMIFS(СВЦЭМ!$C$39:$C$782,СВЦЭМ!$A$39:$A$782,$A61,СВЦЭМ!$B$39:$B$782,V$47)+'СЕТ СН'!$G$9+СВЦЭМ!$D$10+'СЕТ СН'!$G$5-'СЕТ СН'!$G$17</f>
        <v>3051.9661786799998</v>
      </c>
      <c r="W61" s="36">
        <f>SUMIFS(СВЦЭМ!$C$39:$C$782,СВЦЭМ!$A$39:$A$782,$A61,СВЦЭМ!$B$39:$B$782,W$47)+'СЕТ СН'!$G$9+СВЦЭМ!$D$10+'СЕТ СН'!$G$5-'СЕТ СН'!$G$17</f>
        <v>3041.0659753599998</v>
      </c>
      <c r="X61" s="36">
        <f>SUMIFS(СВЦЭМ!$C$39:$C$782,СВЦЭМ!$A$39:$A$782,$A61,СВЦЭМ!$B$39:$B$782,X$47)+'СЕТ СН'!$G$9+СВЦЭМ!$D$10+'СЕТ СН'!$G$5-'СЕТ СН'!$G$17</f>
        <v>3043.8159142099998</v>
      </c>
      <c r="Y61" s="36">
        <f>SUMIFS(СВЦЭМ!$C$39:$C$782,СВЦЭМ!$A$39:$A$782,$A61,СВЦЭМ!$B$39:$B$782,Y$47)+'СЕТ СН'!$G$9+СВЦЭМ!$D$10+'СЕТ СН'!$G$5-'СЕТ СН'!$G$17</f>
        <v>3071.0719337099999</v>
      </c>
    </row>
    <row r="62" spans="1:25" ht="15.75" x14ac:dyDescent="0.2">
      <c r="A62" s="35">
        <f t="shared" si="1"/>
        <v>44696</v>
      </c>
      <c r="B62" s="36">
        <f>SUMIFS(СВЦЭМ!$C$39:$C$782,СВЦЭМ!$A$39:$A$782,$A62,СВЦЭМ!$B$39:$B$782,B$47)+'СЕТ СН'!$G$9+СВЦЭМ!$D$10+'СЕТ СН'!$G$5-'СЕТ СН'!$G$17</f>
        <v>3139.6753970099999</v>
      </c>
      <c r="C62" s="36">
        <f>SUMIFS(СВЦЭМ!$C$39:$C$782,СВЦЭМ!$A$39:$A$782,$A62,СВЦЭМ!$B$39:$B$782,C$47)+'СЕТ СН'!$G$9+СВЦЭМ!$D$10+'СЕТ СН'!$G$5-'СЕТ СН'!$G$17</f>
        <v>3251.2637959399999</v>
      </c>
      <c r="D62" s="36">
        <f>SUMIFS(СВЦЭМ!$C$39:$C$782,СВЦЭМ!$A$39:$A$782,$A62,СВЦЭМ!$B$39:$B$782,D$47)+'СЕТ СН'!$G$9+СВЦЭМ!$D$10+'СЕТ СН'!$G$5-'СЕТ СН'!$G$17</f>
        <v>3373.2344629499999</v>
      </c>
      <c r="E62" s="36">
        <f>SUMIFS(СВЦЭМ!$C$39:$C$782,СВЦЭМ!$A$39:$A$782,$A62,СВЦЭМ!$B$39:$B$782,E$47)+'СЕТ СН'!$G$9+СВЦЭМ!$D$10+'СЕТ СН'!$G$5-'СЕТ СН'!$G$17</f>
        <v>3379.7447322399998</v>
      </c>
      <c r="F62" s="36">
        <f>SUMIFS(СВЦЭМ!$C$39:$C$782,СВЦЭМ!$A$39:$A$782,$A62,СВЦЭМ!$B$39:$B$782,F$47)+'СЕТ СН'!$G$9+СВЦЭМ!$D$10+'СЕТ СН'!$G$5-'СЕТ СН'!$G$17</f>
        <v>3379.20622516</v>
      </c>
      <c r="G62" s="36">
        <f>SUMIFS(СВЦЭМ!$C$39:$C$782,СВЦЭМ!$A$39:$A$782,$A62,СВЦЭМ!$B$39:$B$782,G$47)+'СЕТ СН'!$G$9+СВЦЭМ!$D$10+'СЕТ СН'!$G$5-'СЕТ СН'!$G$17</f>
        <v>3387.9711982899998</v>
      </c>
      <c r="H62" s="36">
        <f>SUMIFS(СВЦЭМ!$C$39:$C$782,СВЦЭМ!$A$39:$A$782,$A62,СВЦЭМ!$B$39:$B$782,H$47)+'СЕТ СН'!$G$9+СВЦЭМ!$D$10+'СЕТ СН'!$G$5-'СЕТ СН'!$G$17</f>
        <v>3372.4208083599997</v>
      </c>
      <c r="I62" s="36">
        <f>SUMIFS(СВЦЭМ!$C$39:$C$782,СВЦЭМ!$A$39:$A$782,$A62,СВЦЭМ!$B$39:$B$782,I$47)+'СЕТ СН'!$G$9+СВЦЭМ!$D$10+'СЕТ СН'!$G$5-'СЕТ СН'!$G$17</f>
        <v>3376.3938117999996</v>
      </c>
      <c r="J62" s="36">
        <f>SUMIFS(СВЦЭМ!$C$39:$C$782,СВЦЭМ!$A$39:$A$782,$A62,СВЦЭМ!$B$39:$B$782,J$47)+'СЕТ СН'!$G$9+СВЦЭМ!$D$10+'СЕТ СН'!$G$5-'СЕТ СН'!$G$17</f>
        <v>3216.9473516099997</v>
      </c>
      <c r="K62" s="36">
        <f>SUMIFS(СВЦЭМ!$C$39:$C$782,СВЦЭМ!$A$39:$A$782,$A62,СВЦЭМ!$B$39:$B$782,K$47)+'СЕТ СН'!$G$9+СВЦЭМ!$D$10+'СЕТ СН'!$G$5-'СЕТ СН'!$G$17</f>
        <v>3189.7404496999998</v>
      </c>
      <c r="L62" s="36">
        <f>SUMIFS(СВЦЭМ!$C$39:$C$782,СВЦЭМ!$A$39:$A$782,$A62,СВЦЭМ!$B$39:$B$782,L$47)+'СЕТ СН'!$G$9+СВЦЭМ!$D$10+'СЕТ СН'!$G$5-'СЕТ СН'!$G$17</f>
        <v>3172.4395867200001</v>
      </c>
      <c r="M62" s="36">
        <f>SUMIFS(СВЦЭМ!$C$39:$C$782,СВЦЭМ!$A$39:$A$782,$A62,СВЦЭМ!$B$39:$B$782,M$47)+'СЕТ СН'!$G$9+СВЦЭМ!$D$10+'СЕТ СН'!$G$5-'СЕТ СН'!$G$17</f>
        <v>3279.77693086</v>
      </c>
      <c r="N62" s="36">
        <f>SUMIFS(СВЦЭМ!$C$39:$C$782,СВЦЭМ!$A$39:$A$782,$A62,СВЦЭМ!$B$39:$B$782,N$47)+'СЕТ СН'!$G$9+СВЦЭМ!$D$10+'СЕТ СН'!$G$5-'СЕТ СН'!$G$17</f>
        <v>3328.6357402099998</v>
      </c>
      <c r="O62" s="36">
        <f>SUMIFS(СВЦЭМ!$C$39:$C$782,СВЦЭМ!$A$39:$A$782,$A62,СВЦЭМ!$B$39:$B$782,O$47)+'СЕТ СН'!$G$9+СВЦЭМ!$D$10+'СЕТ СН'!$G$5-'СЕТ СН'!$G$17</f>
        <v>3373.4604046799996</v>
      </c>
      <c r="P62" s="36">
        <f>SUMIFS(СВЦЭМ!$C$39:$C$782,СВЦЭМ!$A$39:$A$782,$A62,СВЦЭМ!$B$39:$B$782,P$47)+'СЕТ СН'!$G$9+СВЦЭМ!$D$10+'СЕТ СН'!$G$5-'СЕТ СН'!$G$17</f>
        <v>3396.9027520899999</v>
      </c>
      <c r="Q62" s="36">
        <f>SUMIFS(СВЦЭМ!$C$39:$C$782,СВЦЭМ!$A$39:$A$782,$A62,СВЦЭМ!$B$39:$B$782,Q$47)+'СЕТ СН'!$G$9+СВЦЭМ!$D$10+'СЕТ СН'!$G$5-'СЕТ СН'!$G$17</f>
        <v>3405.5464058099997</v>
      </c>
      <c r="R62" s="36">
        <f>SUMIFS(СВЦЭМ!$C$39:$C$782,СВЦЭМ!$A$39:$A$782,$A62,СВЦЭМ!$B$39:$B$782,R$47)+'СЕТ СН'!$G$9+СВЦЭМ!$D$10+'СЕТ СН'!$G$5-'СЕТ СН'!$G$17</f>
        <v>3391.15454864</v>
      </c>
      <c r="S62" s="36">
        <f>SUMIFS(СВЦЭМ!$C$39:$C$782,СВЦЭМ!$A$39:$A$782,$A62,СВЦЭМ!$B$39:$B$782,S$47)+'СЕТ СН'!$G$9+СВЦЭМ!$D$10+'СЕТ СН'!$G$5-'СЕТ СН'!$G$17</f>
        <v>3330.6529174099996</v>
      </c>
      <c r="T62" s="36">
        <f>SUMIFS(СВЦЭМ!$C$39:$C$782,СВЦЭМ!$A$39:$A$782,$A62,СВЦЭМ!$B$39:$B$782,T$47)+'СЕТ СН'!$G$9+СВЦЭМ!$D$10+'СЕТ СН'!$G$5-'СЕТ СН'!$G$17</f>
        <v>3245.6566305299998</v>
      </c>
      <c r="U62" s="36">
        <f>SUMIFS(СВЦЭМ!$C$39:$C$782,СВЦЭМ!$A$39:$A$782,$A62,СВЦЭМ!$B$39:$B$782,U$47)+'СЕТ СН'!$G$9+СВЦЭМ!$D$10+'СЕТ СН'!$G$5-'СЕТ СН'!$G$17</f>
        <v>3117.73748948</v>
      </c>
      <c r="V62" s="36">
        <f>SUMIFS(СВЦЭМ!$C$39:$C$782,СВЦЭМ!$A$39:$A$782,$A62,СВЦЭМ!$B$39:$B$782,V$47)+'СЕТ СН'!$G$9+СВЦЭМ!$D$10+'СЕТ СН'!$G$5-'СЕТ СН'!$G$17</f>
        <v>3045.23883527</v>
      </c>
      <c r="W62" s="36">
        <f>SUMIFS(СВЦЭМ!$C$39:$C$782,СВЦЭМ!$A$39:$A$782,$A62,СВЦЭМ!$B$39:$B$782,W$47)+'СЕТ СН'!$G$9+СВЦЭМ!$D$10+'СЕТ СН'!$G$5-'СЕТ СН'!$G$17</f>
        <v>3047.5223737400001</v>
      </c>
      <c r="X62" s="36">
        <f>SUMIFS(СВЦЭМ!$C$39:$C$782,СВЦЭМ!$A$39:$A$782,$A62,СВЦЭМ!$B$39:$B$782,X$47)+'СЕТ СН'!$G$9+СВЦЭМ!$D$10+'СЕТ СН'!$G$5-'СЕТ СН'!$G$17</f>
        <v>3090.98465975</v>
      </c>
      <c r="Y62" s="36">
        <f>SUMIFS(СВЦЭМ!$C$39:$C$782,СВЦЭМ!$A$39:$A$782,$A62,СВЦЭМ!$B$39:$B$782,Y$47)+'СЕТ СН'!$G$9+СВЦЭМ!$D$10+'СЕТ СН'!$G$5-'СЕТ СН'!$G$17</f>
        <v>3127.4547164199998</v>
      </c>
    </row>
    <row r="63" spans="1:25" ht="15.75" x14ac:dyDescent="0.2">
      <c r="A63" s="35">
        <f t="shared" si="1"/>
        <v>44697</v>
      </c>
      <c r="B63" s="36">
        <f>SUMIFS(СВЦЭМ!$C$39:$C$782,СВЦЭМ!$A$39:$A$782,$A63,СВЦЭМ!$B$39:$B$782,B$47)+'СЕТ СН'!$G$9+СВЦЭМ!$D$10+'СЕТ СН'!$G$5-'СЕТ СН'!$G$17</f>
        <v>3192.4522601600002</v>
      </c>
      <c r="C63" s="36">
        <f>SUMIFS(СВЦЭМ!$C$39:$C$782,СВЦЭМ!$A$39:$A$782,$A63,СВЦЭМ!$B$39:$B$782,C$47)+'СЕТ СН'!$G$9+СВЦЭМ!$D$10+'СЕТ СН'!$G$5-'СЕТ СН'!$G$17</f>
        <v>3311.5145552599997</v>
      </c>
      <c r="D63" s="36">
        <f>SUMIFS(СВЦЭМ!$C$39:$C$782,СВЦЭМ!$A$39:$A$782,$A63,СВЦЭМ!$B$39:$B$782,D$47)+'СЕТ СН'!$G$9+СВЦЭМ!$D$10+'СЕТ СН'!$G$5-'СЕТ СН'!$G$17</f>
        <v>3444.8346852899999</v>
      </c>
      <c r="E63" s="36">
        <f>SUMIFS(СВЦЭМ!$C$39:$C$782,СВЦЭМ!$A$39:$A$782,$A63,СВЦЭМ!$B$39:$B$782,E$47)+'СЕТ СН'!$G$9+СВЦЭМ!$D$10+'СЕТ СН'!$G$5-'СЕТ СН'!$G$17</f>
        <v>3495.5227143900001</v>
      </c>
      <c r="F63" s="36">
        <f>SUMIFS(СВЦЭМ!$C$39:$C$782,СВЦЭМ!$A$39:$A$782,$A63,СВЦЭМ!$B$39:$B$782,F$47)+'СЕТ СН'!$G$9+СВЦЭМ!$D$10+'СЕТ СН'!$G$5-'СЕТ СН'!$G$17</f>
        <v>3491.5973699599999</v>
      </c>
      <c r="G63" s="36">
        <f>SUMIFS(СВЦЭМ!$C$39:$C$782,СВЦЭМ!$A$39:$A$782,$A63,СВЦЭМ!$B$39:$B$782,G$47)+'СЕТ СН'!$G$9+СВЦЭМ!$D$10+'СЕТ СН'!$G$5-'СЕТ СН'!$G$17</f>
        <v>3500.04940055</v>
      </c>
      <c r="H63" s="36">
        <f>SUMIFS(СВЦЭМ!$C$39:$C$782,СВЦЭМ!$A$39:$A$782,$A63,СВЦЭМ!$B$39:$B$782,H$47)+'СЕТ СН'!$G$9+СВЦЭМ!$D$10+'СЕТ СН'!$G$5-'СЕТ СН'!$G$17</f>
        <v>3467.8636252099996</v>
      </c>
      <c r="I63" s="36">
        <f>SUMIFS(СВЦЭМ!$C$39:$C$782,СВЦЭМ!$A$39:$A$782,$A63,СВЦЭМ!$B$39:$B$782,I$47)+'СЕТ СН'!$G$9+СВЦЭМ!$D$10+'СЕТ СН'!$G$5-'СЕТ СН'!$G$17</f>
        <v>3396.3097854999996</v>
      </c>
      <c r="J63" s="36">
        <f>SUMIFS(СВЦЭМ!$C$39:$C$782,СВЦЭМ!$A$39:$A$782,$A63,СВЦЭМ!$B$39:$B$782,J$47)+'СЕТ СН'!$G$9+СВЦЭМ!$D$10+'СЕТ СН'!$G$5-'СЕТ СН'!$G$17</f>
        <v>3243.5533089399996</v>
      </c>
      <c r="K63" s="36">
        <f>SUMIFS(СВЦЭМ!$C$39:$C$782,СВЦЭМ!$A$39:$A$782,$A63,СВЦЭМ!$B$39:$B$782,K$47)+'СЕТ СН'!$G$9+СВЦЭМ!$D$10+'СЕТ СН'!$G$5-'СЕТ СН'!$G$17</f>
        <v>3193.8583574599998</v>
      </c>
      <c r="L63" s="36">
        <f>SUMIFS(СВЦЭМ!$C$39:$C$782,СВЦЭМ!$A$39:$A$782,$A63,СВЦЭМ!$B$39:$B$782,L$47)+'СЕТ СН'!$G$9+СВЦЭМ!$D$10+'СЕТ СН'!$G$5-'СЕТ СН'!$G$17</f>
        <v>3239.7422263999997</v>
      </c>
      <c r="M63" s="36">
        <f>SUMIFS(СВЦЭМ!$C$39:$C$782,СВЦЭМ!$A$39:$A$782,$A63,СВЦЭМ!$B$39:$B$782,M$47)+'СЕТ СН'!$G$9+СВЦЭМ!$D$10+'СЕТ СН'!$G$5-'СЕТ СН'!$G$17</f>
        <v>3356.7024884399998</v>
      </c>
      <c r="N63" s="36">
        <f>SUMIFS(СВЦЭМ!$C$39:$C$782,СВЦЭМ!$A$39:$A$782,$A63,СВЦЭМ!$B$39:$B$782,N$47)+'СЕТ СН'!$G$9+СВЦЭМ!$D$10+'СЕТ СН'!$G$5-'СЕТ СН'!$G$17</f>
        <v>3407.9220850399997</v>
      </c>
      <c r="O63" s="36">
        <f>SUMIFS(СВЦЭМ!$C$39:$C$782,СВЦЭМ!$A$39:$A$782,$A63,СВЦЭМ!$B$39:$B$782,O$47)+'СЕТ СН'!$G$9+СВЦЭМ!$D$10+'СЕТ СН'!$G$5-'СЕТ СН'!$G$17</f>
        <v>3436.7590056600002</v>
      </c>
      <c r="P63" s="36">
        <f>SUMIFS(СВЦЭМ!$C$39:$C$782,СВЦЭМ!$A$39:$A$782,$A63,СВЦЭМ!$B$39:$B$782,P$47)+'СЕТ СН'!$G$9+СВЦЭМ!$D$10+'СЕТ СН'!$G$5-'СЕТ СН'!$G$17</f>
        <v>3471.9860269299998</v>
      </c>
      <c r="Q63" s="36">
        <f>SUMIFS(СВЦЭМ!$C$39:$C$782,СВЦЭМ!$A$39:$A$782,$A63,СВЦЭМ!$B$39:$B$782,Q$47)+'СЕТ СН'!$G$9+СВЦЭМ!$D$10+'СЕТ СН'!$G$5-'СЕТ СН'!$G$17</f>
        <v>3469.4547971399998</v>
      </c>
      <c r="R63" s="36">
        <f>SUMIFS(СВЦЭМ!$C$39:$C$782,СВЦЭМ!$A$39:$A$782,$A63,СВЦЭМ!$B$39:$B$782,R$47)+'СЕТ СН'!$G$9+СВЦЭМ!$D$10+'СЕТ СН'!$G$5-'СЕТ СН'!$G$17</f>
        <v>3450.0717116599999</v>
      </c>
      <c r="S63" s="36">
        <f>SUMIFS(СВЦЭМ!$C$39:$C$782,СВЦЭМ!$A$39:$A$782,$A63,СВЦЭМ!$B$39:$B$782,S$47)+'СЕТ СН'!$G$9+СВЦЭМ!$D$10+'СЕТ СН'!$G$5-'СЕТ СН'!$G$17</f>
        <v>3397.3672289099995</v>
      </c>
      <c r="T63" s="36">
        <f>SUMIFS(СВЦЭМ!$C$39:$C$782,СВЦЭМ!$A$39:$A$782,$A63,СВЦЭМ!$B$39:$B$782,T$47)+'СЕТ СН'!$G$9+СВЦЭМ!$D$10+'СЕТ СН'!$G$5-'СЕТ СН'!$G$17</f>
        <v>3261.8513317299999</v>
      </c>
      <c r="U63" s="36">
        <f>SUMIFS(СВЦЭМ!$C$39:$C$782,СВЦЭМ!$A$39:$A$782,$A63,СВЦЭМ!$B$39:$B$782,U$47)+'СЕТ СН'!$G$9+СВЦЭМ!$D$10+'СЕТ СН'!$G$5-'СЕТ СН'!$G$17</f>
        <v>3113.0905858699998</v>
      </c>
      <c r="V63" s="36">
        <f>SUMIFS(СВЦЭМ!$C$39:$C$782,СВЦЭМ!$A$39:$A$782,$A63,СВЦЭМ!$B$39:$B$782,V$47)+'СЕТ СН'!$G$9+СВЦЭМ!$D$10+'СЕТ СН'!$G$5-'СЕТ СН'!$G$17</f>
        <v>3043.8596714800001</v>
      </c>
      <c r="W63" s="36">
        <f>SUMIFS(СВЦЭМ!$C$39:$C$782,СВЦЭМ!$A$39:$A$782,$A63,СВЦЭМ!$B$39:$B$782,W$47)+'СЕТ СН'!$G$9+СВЦЭМ!$D$10+'СЕТ СН'!$G$5-'СЕТ СН'!$G$17</f>
        <v>3054.0393936</v>
      </c>
      <c r="X63" s="36">
        <f>SUMIFS(СВЦЭМ!$C$39:$C$782,СВЦЭМ!$A$39:$A$782,$A63,СВЦЭМ!$B$39:$B$782,X$47)+'СЕТ СН'!$G$9+СВЦЭМ!$D$10+'СЕТ СН'!$G$5-'СЕТ СН'!$G$17</f>
        <v>3049.7415691199999</v>
      </c>
      <c r="Y63" s="36">
        <f>SUMIFS(СВЦЭМ!$C$39:$C$782,СВЦЭМ!$A$39:$A$782,$A63,СВЦЭМ!$B$39:$B$782,Y$47)+'СЕТ СН'!$G$9+СВЦЭМ!$D$10+'СЕТ СН'!$G$5-'СЕТ СН'!$G$17</f>
        <v>3103.1273489800001</v>
      </c>
    </row>
    <row r="64" spans="1:25" ht="15.75" x14ac:dyDescent="0.2">
      <c r="A64" s="35">
        <f t="shared" si="1"/>
        <v>44698</v>
      </c>
      <c r="B64" s="36">
        <f>SUMIFS(СВЦЭМ!$C$39:$C$782,СВЦЭМ!$A$39:$A$782,$A64,СВЦЭМ!$B$39:$B$782,B$47)+'СЕТ СН'!$G$9+СВЦЭМ!$D$10+'СЕТ СН'!$G$5-'СЕТ СН'!$G$17</f>
        <v>3179.98597281</v>
      </c>
      <c r="C64" s="36">
        <f>SUMIFS(СВЦЭМ!$C$39:$C$782,СВЦЭМ!$A$39:$A$782,$A64,СВЦЭМ!$B$39:$B$782,C$47)+'СЕТ СН'!$G$9+СВЦЭМ!$D$10+'СЕТ СН'!$G$5-'СЕТ СН'!$G$17</f>
        <v>3324.9664746999997</v>
      </c>
      <c r="D64" s="36">
        <f>SUMIFS(СВЦЭМ!$C$39:$C$782,СВЦЭМ!$A$39:$A$782,$A64,СВЦЭМ!$B$39:$B$782,D$47)+'СЕТ СН'!$G$9+СВЦЭМ!$D$10+'СЕТ СН'!$G$5-'СЕТ СН'!$G$17</f>
        <v>3452.4761356700001</v>
      </c>
      <c r="E64" s="36">
        <f>SUMIFS(СВЦЭМ!$C$39:$C$782,СВЦЭМ!$A$39:$A$782,$A64,СВЦЭМ!$B$39:$B$782,E$47)+'СЕТ СН'!$G$9+СВЦЭМ!$D$10+'СЕТ СН'!$G$5-'СЕТ СН'!$G$17</f>
        <v>3492.6000392799997</v>
      </c>
      <c r="F64" s="36">
        <f>SUMIFS(СВЦЭМ!$C$39:$C$782,СВЦЭМ!$A$39:$A$782,$A64,СВЦЭМ!$B$39:$B$782,F$47)+'СЕТ СН'!$G$9+СВЦЭМ!$D$10+'СЕТ СН'!$G$5-'СЕТ СН'!$G$17</f>
        <v>3482.7371192599999</v>
      </c>
      <c r="G64" s="36">
        <f>SUMIFS(СВЦЭМ!$C$39:$C$782,СВЦЭМ!$A$39:$A$782,$A64,СВЦЭМ!$B$39:$B$782,G$47)+'СЕТ СН'!$G$9+СВЦЭМ!$D$10+'СЕТ СН'!$G$5-'СЕТ СН'!$G$17</f>
        <v>3477.8979734300001</v>
      </c>
      <c r="H64" s="36">
        <f>SUMIFS(СВЦЭМ!$C$39:$C$782,СВЦЭМ!$A$39:$A$782,$A64,СВЦЭМ!$B$39:$B$782,H$47)+'СЕТ СН'!$G$9+СВЦЭМ!$D$10+'СЕТ СН'!$G$5-'СЕТ СН'!$G$17</f>
        <v>3433.7660501299997</v>
      </c>
      <c r="I64" s="36">
        <f>SUMIFS(СВЦЭМ!$C$39:$C$782,СВЦЭМ!$A$39:$A$782,$A64,СВЦЭМ!$B$39:$B$782,I$47)+'СЕТ СН'!$G$9+СВЦЭМ!$D$10+'СЕТ СН'!$G$5-'СЕТ СН'!$G$17</f>
        <v>3396.4169861800001</v>
      </c>
      <c r="J64" s="36">
        <f>SUMIFS(СВЦЭМ!$C$39:$C$782,СВЦЭМ!$A$39:$A$782,$A64,СВЦЭМ!$B$39:$B$782,J$47)+'СЕТ СН'!$G$9+СВЦЭМ!$D$10+'СЕТ СН'!$G$5-'СЕТ СН'!$G$17</f>
        <v>3245.1233149599998</v>
      </c>
      <c r="K64" s="36">
        <f>SUMIFS(СВЦЭМ!$C$39:$C$782,СВЦЭМ!$A$39:$A$782,$A64,СВЦЭМ!$B$39:$B$782,K$47)+'СЕТ СН'!$G$9+СВЦЭМ!$D$10+'СЕТ СН'!$G$5-'СЕТ СН'!$G$17</f>
        <v>3232.6848092</v>
      </c>
      <c r="L64" s="36">
        <f>SUMIFS(СВЦЭМ!$C$39:$C$782,СВЦЭМ!$A$39:$A$782,$A64,СВЦЭМ!$B$39:$B$782,L$47)+'СЕТ СН'!$G$9+СВЦЭМ!$D$10+'СЕТ СН'!$G$5-'СЕТ СН'!$G$17</f>
        <v>3204.34424459</v>
      </c>
      <c r="M64" s="36">
        <f>SUMIFS(СВЦЭМ!$C$39:$C$782,СВЦЭМ!$A$39:$A$782,$A64,СВЦЭМ!$B$39:$B$782,M$47)+'СЕТ СН'!$G$9+СВЦЭМ!$D$10+'СЕТ СН'!$G$5-'СЕТ СН'!$G$17</f>
        <v>3317.2691441399998</v>
      </c>
      <c r="N64" s="36">
        <f>SUMIFS(СВЦЭМ!$C$39:$C$782,СВЦЭМ!$A$39:$A$782,$A64,СВЦЭМ!$B$39:$B$782,N$47)+'СЕТ СН'!$G$9+СВЦЭМ!$D$10+'СЕТ СН'!$G$5-'СЕТ СН'!$G$17</f>
        <v>3347.20068386</v>
      </c>
      <c r="O64" s="36">
        <f>SUMIFS(СВЦЭМ!$C$39:$C$782,СВЦЭМ!$A$39:$A$782,$A64,СВЦЭМ!$B$39:$B$782,O$47)+'СЕТ СН'!$G$9+СВЦЭМ!$D$10+'СЕТ СН'!$G$5-'СЕТ СН'!$G$17</f>
        <v>3356.33062212</v>
      </c>
      <c r="P64" s="36">
        <f>SUMIFS(СВЦЭМ!$C$39:$C$782,СВЦЭМ!$A$39:$A$782,$A64,СВЦЭМ!$B$39:$B$782,P$47)+'СЕТ СН'!$G$9+СВЦЭМ!$D$10+'СЕТ СН'!$G$5-'СЕТ СН'!$G$17</f>
        <v>3354.7845047699998</v>
      </c>
      <c r="Q64" s="36">
        <f>SUMIFS(СВЦЭМ!$C$39:$C$782,СВЦЭМ!$A$39:$A$782,$A64,СВЦЭМ!$B$39:$B$782,Q$47)+'СЕТ СН'!$G$9+СВЦЭМ!$D$10+'СЕТ СН'!$G$5-'СЕТ СН'!$G$17</f>
        <v>3366.0080929300002</v>
      </c>
      <c r="R64" s="36">
        <f>SUMIFS(СВЦЭМ!$C$39:$C$782,СВЦЭМ!$A$39:$A$782,$A64,СВЦЭМ!$B$39:$B$782,R$47)+'СЕТ СН'!$G$9+СВЦЭМ!$D$10+'СЕТ СН'!$G$5-'СЕТ СН'!$G$17</f>
        <v>3375.7775047300001</v>
      </c>
      <c r="S64" s="36">
        <f>SUMIFS(СВЦЭМ!$C$39:$C$782,СВЦЭМ!$A$39:$A$782,$A64,СВЦЭМ!$B$39:$B$782,S$47)+'СЕТ СН'!$G$9+СВЦЭМ!$D$10+'СЕТ СН'!$G$5-'СЕТ СН'!$G$17</f>
        <v>3343.2739386899998</v>
      </c>
      <c r="T64" s="36">
        <f>SUMIFS(СВЦЭМ!$C$39:$C$782,СВЦЭМ!$A$39:$A$782,$A64,СВЦЭМ!$B$39:$B$782,T$47)+'СЕТ СН'!$G$9+СВЦЭМ!$D$10+'СЕТ СН'!$G$5-'СЕТ СН'!$G$17</f>
        <v>3210.3171050999999</v>
      </c>
      <c r="U64" s="36">
        <f>SUMIFS(СВЦЭМ!$C$39:$C$782,СВЦЭМ!$A$39:$A$782,$A64,СВЦЭМ!$B$39:$B$782,U$47)+'СЕТ СН'!$G$9+СВЦЭМ!$D$10+'СЕТ СН'!$G$5-'СЕТ СН'!$G$17</f>
        <v>3110.3923180399997</v>
      </c>
      <c r="V64" s="36">
        <f>SUMIFS(СВЦЭМ!$C$39:$C$782,СВЦЭМ!$A$39:$A$782,$A64,СВЦЭМ!$B$39:$B$782,V$47)+'СЕТ СН'!$G$9+СВЦЭМ!$D$10+'СЕТ СН'!$G$5-'СЕТ СН'!$G$17</f>
        <v>3023.5363015399998</v>
      </c>
      <c r="W64" s="36">
        <f>SUMIFS(СВЦЭМ!$C$39:$C$782,СВЦЭМ!$A$39:$A$782,$A64,СВЦЭМ!$B$39:$B$782,W$47)+'СЕТ СН'!$G$9+СВЦЭМ!$D$10+'СЕТ СН'!$G$5-'СЕТ СН'!$G$17</f>
        <v>3015.68959227</v>
      </c>
      <c r="X64" s="36">
        <f>SUMIFS(СВЦЭМ!$C$39:$C$782,СВЦЭМ!$A$39:$A$782,$A64,СВЦЭМ!$B$39:$B$782,X$47)+'СЕТ СН'!$G$9+СВЦЭМ!$D$10+'СЕТ СН'!$G$5-'СЕТ СН'!$G$17</f>
        <v>3032.6084263100001</v>
      </c>
      <c r="Y64" s="36">
        <f>SUMIFS(СВЦЭМ!$C$39:$C$782,СВЦЭМ!$A$39:$A$782,$A64,СВЦЭМ!$B$39:$B$782,Y$47)+'СЕТ СН'!$G$9+СВЦЭМ!$D$10+'СЕТ СН'!$G$5-'СЕТ СН'!$G$17</f>
        <v>3076.7107265499999</v>
      </c>
    </row>
    <row r="65" spans="1:27" ht="15.75" x14ac:dyDescent="0.2">
      <c r="A65" s="35">
        <f t="shared" si="1"/>
        <v>44699</v>
      </c>
      <c r="B65" s="36">
        <f>SUMIFS(СВЦЭМ!$C$39:$C$782,СВЦЭМ!$A$39:$A$782,$A65,СВЦЭМ!$B$39:$B$782,B$47)+'СЕТ СН'!$G$9+СВЦЭМ!$D$10+'СЕТ СН'!$G$5-'СЕТ СН'!$G$17</f>
        <v>3238.9480991399996</v>
      </c>
      <c r="C65" s="36">
        <f>SUMIFS(СВЦЭМ!$C$39:$C$782,СВЦЭМ!$A$39:$A$782,$A65,СВЦЭМ!$B$39:$B$782,C$47)+'СЕТ СН'!$G$9+СВЦЭМ!$D$10+'СЕТ СН'!$G$5-'СЕТ СН'!$G$17</f>
        <v>3383.6573280699999</v>
      </c>
      <c r="D65" s="36">
        <f>SUMIFS(СВЦЭМ!$C$39:$C$782,СВЦЭМ!$A$39:$A$782,$A65,СВЦЭМ!$B$39:$B$782,D$47)+'СЕТ СН'!$G$9+СВЦЭМ!$D$10+'СЕТ СН'!$G$5-'СЕТ СН'!$G$17</f>
        <v>3449.03983212</v>
      </c>
      <c r="E65" s="36">
        <f>SUMIFS(СВЦЭМ!$C$39:$C$782,СВЦЭМ!$A$39:$A$782,$A65,СВЦЭМ!$B$39:$B$782,E$47)+'СЕТ СН'!$G$9+СВЦЭМ!$D$10+'СЕТ СН'!$G$5-'СЕТ СН'!$G$17</f>
        <v>3449.2885894000001</v>
      </c>
      <c r="F65" s="36">
        <f>SUMIFS(СВЦЭМ!$C$39:$C$782,СВЦЭМ!$A$39:$A$782,$A65,СВЦЭМ!$B$39:$B$782,F$47)+'СЕТ СН'!$G$9+СВЦЭМ!$D$10+'СЕТ СН'!$G$5-'СЕТ СН'!$G$17</f>
        <v>3447.8178988899999</v>
      </c>
      <c r="G65" s="36">
        <f>SUMIFS(СВЦЭМ!$C$39:$C$782,СВЦЭМ!$A$39:$A$782,$A65,СВЦЭМ!$B$39:$B$782,G$47)+'СЕТ СН'!$G$9+СВЦЭМ!$D$10+'СЕТ СН'!$G$5-'СЕТ СН'!$G$17</f>
        <v>3468.5937507099998</v>
      </c>
      <c r="H65" s="36">
        <f>SUMIFS(СВЦЭМ!$C$39:$C$782,СВЦЭМ!$A$39:$A$782,$A65,СВЦЭМ!$B$39:$B$782,H$47)+'СЕТ СН'!$G$9+СВЦЭМ!$D$10+'СЕТ СН'!$G$5-'СЕТ СН'!$G$17</f>
        <v>3458.0137205000001</v>
      </c>
      <c r="I65" s="36">
        <f>SUMIFS(СВЦЭМ!$C$39:$C$782,СВЦЭМ!$A$39:$A$782,$A65,СВЦЭМ!$B$39:$B$782,I$47)+'СЕТ СН'!$G$9+СВЦЭМ!$D$10+'СЕТ СН'!$G$5-'СЕТ СН'!$G$17</f>
        <v>3354.8204629100001</v>
      </c>
      <c r="J65" s="36">
        <f>SUMIFS(СВЦЭМ!$C$39:$C$782,СВЦЭМ!$A$39:$A$782,$A65,СВЦЭМ!$B$39:$B$782,J$47)+'СЕТ СН'!$G$9+СВЦЭМ!$D$10+'СЕТ СН'!$G$5-'СЕТ СН'!$G$17</f>
        <v>3198.39511447</v>
      </c>
      <c r="K65" s="36">
        <f>SUMIFS(СВЦЭМ!$C$39:$C$782,СВЦЭМ!$A$39:$A$782,$A65,СВЦЭМ!$B$39:$B$782,K$47)+'СЕТ СН'!$G$9+СВЦЭМ!$D$10+'СЕТ СН'!$G$5-'СЕТ СН'!$G$17</f>
        <v>3202.36914419</v>
      </c>
      <c r="L65" s="36">
        <f>SUMIFS(СВЦЭМ!$C$39:$C$782,СВЦЭМ!$A$39:$A$782,$A65,СВЦЭМ!$B$39:$B$782,L$47)+'СЕТ СН'!$G$9+СВЦЭМ!$D$10+'СЕТ СН'!$G$5-'СЕТ СН'!$G$17</f>
        <v>3215.2395391999999</v>
      </c>
      <c r="M65" s="36">
        <f>SUMIFS(СВЦЭМ!$C$39:$C$782,СВЦЭМ!$A$39:$A$782,$A65,СВЦЭМ!$B$39:$B$782,M$47)+'СЕТ СН'!$G$9+СВЦЭМ!$D$10+'СЕТ СН'!$G$5-'СЕТ СН'!$G$17</f>
        <v>3329.85802324</v>
      </c>
      <c r="N65" s="36">
        <f>SUMIFS(СВЦЭМ!$C$39:$C$782,СВЦЭМ!$A$39:$A$782,$A65,СВЦЭМ!$B$39:$B$782,N$47)+'СЕТ СН'!$G$9+СВЦЭМ!$D$10+'СЕТ СН'!$G$5-'СЕТ СН'!$G$17</f>
        <v>3355.2563209800001</v>
      </c>
      <c r="O65" s="36">
        <f>SUMIFS(СВЦЭМ!$C$39:$C$782,СВЦЭМ!$A$39:$A$782,$A65,СВЦЭМ!$B$39:$B$782,O$47)+'СЕТ СН'!$G$9+СВЦЭМ!$D$10+'СЕТ СН'!$G$5-'СЕТ СН'!$G$17</f>
        <v>3353.3494712799998</v>
      </c>
      <c r="P65" s="36">
        <f>SUMIFS(СВЦЭМ!$C$39:$C$782,СВЦЭМ!$A$39:$A$782,$A65,СВЦЭМ!$B$39:$B$782,P$47)+'СЕТ СН'!$G$9+СВЦЭМ!$D$10+'СЕТ СН'!$G$5-'СЕТ СН'!$G$17</f>
        <v>3372.0405457799998</v>
      </c>
      <c r="Q65" s="36">
        <f>SUMIFS(СВЦЭМ!$C$39:$C$782,СВЦЭМ!$A$39:$A$782,$A65,СВЦЭМ!$B$39:$B$782,Q$47)+'СЕТ СН'!$G$9+СВЦЭМ!$D$10+'СЕТ СН'!$G$5-'СЕТ СН'!$G$17</f>
        <v>3385.9599776999999</v>
      </c>
      <c r="R65" s="36">
        <f>SUMIFS(СВЦЭМ!$C$39:$C$782,СВЦЭМ!$A$39:$A$782,$A65,СВЦЭМ!$B$39:$B$782,R$47)+'СЕТ СН'!$G$9+СВЦЭМ!$D$10+'СЕТ СН'!$G$5-'СЕТ СН'!$G$17</f>
        <v>3381.19214311</v>
      </c>
      <c r="S65" s="36">
        <f>SUMIFS(СВЦЭМ!$C$39:$C$782,СВЦЭМ!$A$39:$A$782,$A65,СВЦЭМ!$B$39:$B$782,S$47)+'СЕТ СН'!$G$9+СВЦЭМ!$D$10+'СЕТ СН'!$G$5-'СЕТ СН'!$G$17</f>
        <v>3334.4796913</v>
      </c>
      <c r="T65" s="36">
        <f>SUMIFS(СВЦЭМ!$C$39:$C$782,СВЦЭМ!$A$39:$A$782,$A65,СВЦЭМ!$B$39:$B$782,T$47)+'СЕТ СН'!$G$9+СВЦЭМ!$D$10+'СЕТ СН'!$G$5-'СЕТ СН'!$G$17</f>
        <v>3204.2579081499998</v>
      </c>
      <c r="U65" s="36">
        <f>SUMIFS(СВЦЭМ!$C$39:$C$782,СВЦЭМ!$A$39:$A$782,$A65,СВЦЭМ!$B$39:$B$782,U$47)+'СЕТ СН'!$G$9+СВЦЭМ!$D$10+'СЕТ СН'!$G$5-'СЕТ СН'!$G$17</f>
        <v>3097.2425440100001</v>
      </c>
      <c r="V65" s="36">
        <f>SUMIFS(СВЦЭМ!$C$39:$C$782,СВЦЭМ!$A$39:$A$782,$A65,СВЦЭМ!$B$39:$B$782,V$47)+'СЕТ СН'!$G$9+СВЦЭМ!$D$10+'СЕТ СН'!$G$5-'СЕТ СН'!$G$17</f>
        <v>3016.5279885</v>
      </c>
      <c r="W65" s="36">
        <f>SUMIFS(СВЦЭМ!$C$39:$C$782,СВЦЭМ!$A$39:$A$782,$A65,СВЦЭМ!$B$39:$B$782,W$47)+'СЕТ СН'!$G$9+СВЦЭМ!$D$10+'СЕТ СН'!$G$5-'СЕТ СН'!$G$17</f>
        <v>3042.4355213499998</v>
      </c>
      <c r="X65" s="36">
        <f>SUMIFS(СВЦЭМ!$C$39:$C$782,СВЦЭМ!$A$39:$A$782,$A65,СВЦЭМ!$B$39:$B$782,X$47)+'СЕТ СН'!$G$9+СВЦЭМ!$D$10+'СЕТ СН'!$G$5-'СЕТ СН'!$G$17</f>
        <v>3076.0416256999997</v>
      </c>
      <c r="Y65" s="36">
        <f>SUMIFS(СВЦЭМ!$C$39:$C$782,СВЦЭМ!$A$39:$A$782,$A65,СВЦЭМ!$B$39:$B$782,Y$47)+'СЕТ СН'!$G$9+СВЦЭМ!$D$10+'СЕТ СН'!$G$5-'СЕТ СН'!$G$17</f>
        <v>3111.1079314399999</v>
      </c>
    </row>
    <row r="66" spans="1:27" ht="15.75" x14ac:dyDescent="0.2">
      <c r="A66" s="35">
        <f t="shared" si="1"/>
        <v>44700</v>
      </c>
      <c r="B66" s="36">
        <f>SUMIFS(СВЦЭМ!$C$39:$C$782,СВЦЭМ!$A$39:$A$782,$A66,СВЦЭМ!$B$39:$B$782,B$47)+'СЕТ СН'!$G$9+СВЦЭМ!$D$10+'СЕТ СН'!$G$5-'СЕТ СН'!$G$17</f>
        <v>3222.4459388199998</v>
      </c>
      <c r="C66" s="36">
        <f>SUMIFS(СВЦЭМ!$C$39:$C$782,СВЦЭМ!$A$39:$A$782,$A66,СВЦЭМ!$B$39:$B$782,C$47)+'СЕТ СН'!$G$9+СВЦЭМ!$D$10+'СЕТ СН'!$G$5-'СЕТ СН'!$G$17</f>
        <v>3350.4712406499998</v>
      </c>
      <c r="D66" s="36">
        <f>SUMIFS(СВЦЭМ!$C$39:$C$782,СВЦЭМ!$A$39:$A$782,$A66,СВЦЭМ!$B$39:$B$782,D$47)+'СЕТ СН'!$G$9+СВЦЭМ!$D$10+'СЕТ СН'!$G$5-'СЕТ СН'!$G$17</f>
        <v>3474.2243457499999</v>
      </c>
      <c r="E66" s="36">
        <f>SUMIFS(СВЦЭМ!$C$39:$C$782,СВЦЭМ!$A$39:$A$782,$A66,СВЦЭМ!$B$39:$B$782,E$47)+'СЕТ СН'!$G$9+СВЦЭМ!$D$10+'СЕТ СН'!$G$5-'СЕТ СН'!$G$17</f>
        <v>3535.98426569</v>
      </c>
      <c r="F66" s="36">
        <f>SUMIFS(СВЦЭМ!$C$39:$C$782,СВЦЭМ!$A$39:$A$782,$A66,СВЦЭМ!$B$39:$B$782,F$47)+'СЕТ СН'!$G$9+СВЦЭМ!$D$10+'СЕТ СН'!$G$5-'СЕТ СН'!$G$17</f>
        <v>3508.3946733799999</v>
      </c>
      <c r="G66" s="36">
        <f>SUMIFS(СВЦЭМ!$C$39:$C$782,СВЦЭМ!$A$39:$A$782,$A66,СВЦЭМ!$B$39:$B$782,G$47)+'СЕТ СН'!$G$9+СВЦЭМ!$D$10+'СЕТ СН'!$G$5-'СЕТ СН'!$G$17</f>
        <v>3468.0202083300001</v>
      </c>
      <c r="H66" s="36">
        <f>SUMIFS(СВЦЭМ!$C$39:$C$782,СВЦЭМ!$A$39:$A$782,$A66,СВЦЭМ!$B$39:$B$782,H$47)+'СЕТ СН'!$G$9+СВЦЭМ!$D$10+'СЕТ СН'!$G$5-'СЕТ СН'!$G$17</f>
        <v>3433.3309281599995</v>
      </c>
      <c r="I66" s="36">
        <f>SUMIFS(СВЦЭМ!$C$39:$C$782,СВЦЭМ!$A$39:$A$782,$A66,СВЦЭМ!$B$39:$B$782,I$47)+'СЕТ СН'!$G$9+СВЦЭМ!$D$10+'СЕТ СН'!$G$5-'СЕТ СН'!$G$17</f>
        <v>3363.4314630399999</v>
      </c>
      <c r="J66" s="36">
        <f>SUMIFS(СВЦЭМ!$C$39:$C$782,СВЦЭМ!$A$39:$A$782,$A66,СВЦЭМ!$B$39:$B$782,J$47)+'СЕТ СН'!$G$9+СВЦЭМ!$D$10+'СЕТ СН'!$G$5-'СЕТ СН'!$G$17</f>
        <v>3224.0828399800002</v>
      </c>
      <c r="K66" s="36">
        <f>SUMIFS(СВЦЭМ!$C$39:$C$782,СВЦЭМ!$A$39:$A$782,$A66,СВЦЭМ!$B$39:$B$782,K$47)+'СЕТ СН'!$G$9+СВЦЭМ!$D$10+'СЕТ СН'!$G$5-'СЕТ СН'!$G$17</f>
        <v>3244.99295115</v>
      </c>
      <c r="L66" s="36">
        <f>SUMIFS(СВЦЭМ!$C$39:$C$782,СВЦЭМ!$A$39:$A$782,$A66,СВЦЭМ!$B$39:$B$782,L$47)+'СЕТ СН'!$G$9+СВЦЭМ!$D$10+'СЕТ СН'!$G$5-'СЕТ СН'!$G$17</f>
        <v>3236.6535559899999</v>
      </c>
      <c r="M66" s="36">
        <f>SUMIFS(СВЦЭМ!$C$39:$C$782,СВЦЭМ!$A$39:$A$782,$A66,СВЦЭМ!$B$39:$B$782,M$47)+'СЕТ СН'!$G$9+СВЦЭМ!$D$10+'СЕТ СН'!$G$5-'СЕТ СН'!$G$17</f>
        <v>3331.9435135699996</v>
      </c>
      <c r="N66" s="36">
        <f>SUMIFS(СВЦЭМ!$C$39:$C$782,СВЦЭМ!$A$39:$A$782,$A66,СВЦЭМ!$B$39:$B$782,N$47)+'СЕТ СН'!$G$9+СВЦЭМ!$D$10+'СЕТ СН'!$G$5-'СЕТ СН'!$G$17</f>
        <v>3383.6035120099996</v>
      </c>
      <c r="O66" s="36">
        <f>SUMIFS(СВЦЭМ!$C$39:$C$782,СВЦЭМ!$A$39:$A$782,$A66,СВЦЭМ!$B$39:$B$782,O$47)+'СЕТ СН'!$G$9+СВЦЭМ!$D$10+'СЕТ СН'!$G$5-'СЕТ СН'!$G$17</f>
        <v>3403.3929720799997</v>
      </c>
      <c r="P66" s="36">
        <f>SUMIFS(СВЦЭМ!$C$39:$C$782,СВЦЭМ!$A$39:$A$782,$A66,СВЦЭМ!$B$39:$B$782,P$47)+'СЕТ СН'!$G$9+СВЦЭМ!$D$10+'СЕТ СН'!$G$5-'СЕТ СН'!$G$17</f>
        <v>3407.1759302999999</v>
      </c>
      <c r="Q66" s="36">
        <f>SUMIFS(СВЦЭМ!$C$39:$C$782,СВЦЭМ!$A$39:$A$782,$A66,СВЦЭМ!$B$39:$B$782,Q$47)+'СЕТ СН'!$G$9+СВЦЭМ!$D$10+'СЕТ СН'!$G$5-'СЕТ СН'!$G$17</f>
        <v>3414.52017247</v>
      </c>
      <c r="R66" s="36">
        <f>SUMIFS(СВЦЭМ!$C$39:$C$782,СВЦЭМ!$A$39:$A$782,$A66,СВЦЭМ!$B$39:$B$782,R$47)+'СЕТ СН'!$G$9+СВЦЭМ!$D$10+'СЕТ СН'!$G$5-'СЕТ СН'!$G$17</f>
        <v>3404.6198537800001</v>
      </c>
      <c r="S66" s="36">
        <f>SUMIFS(СВЦЭМ!$C$39:$C$782,СВЦЭМ!$A$39:$A$782,$A66,СВЦЭМ!$B$39:$B$782,S$47)+'СЕТ СН'!$G$9+СВЦЭМ!$D$10+'СЕТ СН'!$G$5-'СЕТ СН'!$G$17</f>
        <v>3379.4335013800001</v>
      </c>
      <c r="T66" s="36">
        <f>SUMIFS(СВЦЭМ!$C$39:$C$782,СВЦЭМ!$A$39:$A$782,$A66,СВЦЭМ!$B$39:$B$782,T$47)+'СЕТ СН'!$G$9+СВЦЭМ!$D$10+'СЕТ СН'!$G$5-'СЕТ СН'!$G$17</f>
        <v>3233.8361218999999</v>
      </c>
      <c r="U66" s="36">
        <f>SUMIFS(СВЦЭМ!$C$39:$C$782,СВЦЭМ!$A$39:$A$782,$A66,СВЦЭМ!$B$39:$B$782,U$47)+'СЕТ СН'!$G$9+СВЦЭМ!$D$10+'СЕТ СН'!$G$5-'СЕТ СН'!$G$17</f>
        <v>3129.27725431</v>
      </c>
      <c r="V66" s="36">
        <f>SUMIFS(СВЦЭМ!$C$39:$C$782,СВЦЭМ!$A$39:$A$782,$A66,СВЦЭМ!$B$39:$B$782,V$47)+'СЕТ СН'!$G$9+СВЦЭМ!$D$10+'СЕТ СН'!$G$5-'СЕТ СН'!$G$17</f>
        <v>3027.0570571399999</v>
      </c>
      <c r="W66" s="36">
        <f>SUMIFS(СВЦЭМ!$C$39:$C$782,СВЦЭМ!$A$39:$A$782,$A66,СВЦЭМ!$B$39:$B$782,W$47)+'СЕТ СН'!$G$9+СВЦЭМ!$D$10+'СЕТ СН'!$G$5-'СЕТ СН'!$G$17</f>
        <v>3035.2717611799999</v>
      </c>
      <c r="X66" s="36">
        <f>SUMIFS(СВЦЭМ!$C$39:$C$782,СВЦЭМ!$A$39:$A$782,$A66,СВЦЭМ!$B$39:$B$782,X$47)+'СЕТ СН'!$G$9+СВЦЭМ!$D$10+'СЕТ СН'!$G$5-'СЕТ СН'!$G$17</f>
        <v>3042.31652437</v>
      </c>
      <c r="Y66" s="36">
        <f>SUMIFS(СВЦЭМ!$C$39:$C$782,СВЦЭМ!$A$39:$A$782,$A66,СВЦЭМ!$B$39:$B$782,Y$47)+'СЕТ СН'!$G$9+СВЦЭМ!$D$10+'СЕТ СН'!$G$5-'СЕТ СН'!$G$17</f>
        <v>3065.4408375600001</v>
      </c>
    </row>
    <row r="67" spans="1:27" ht="15.75" x14ac:dyDescent="0.2">
      <c r="A67" s="35">
        <f t="shared" si="1"/>
        <v>44701</v>
      </c>
      <c r="B67" s="36">
        <f>SUMIFS(СВЦЭМ!$C$39:$C$782,СВЦЭМ!$A$39:$A$782,$A67,СВЦЭМ!$B$39:$B$782,B$47)+'СЕТ СН'!$G$9+СВЦЭМ!$D$10+'СЕТ СН'!$G$5-'СЕТ СН'!$G$17</f>
        <v>3216.1200889699999</v>
      </c>
      <c r="C67" s="36">
        <f>SUMIFS(СВЦЭМ!$C$39:$C$782,СВЦЭМ!$A$39:$A$782,$A67,СВЦЭМ!$B$39:$B$782,C$47)+'СЕТ СН'!$G$9+СВЦЭМ!$D$10+'СЕТ СН'!$G$5-'СЕТ СН'!$G$17</f>
        <v>3284.6363853299999</v>
      </c>
      <c r="D67" s="36">
        <f>SUMIFS(СВЦЭМ!$C$39:$C$782,СВЦЭМ!$A$39:$A$782,$A67,СВЦЭМ!$B$39:$B$782,D$47)+'СЕТ СН'!$G$9+СВЦЭМ!$D$10+'СЕТ СН'!$G$5-'СЕТ СН'!$G$17</f>
        <v>3426.0273320099996</v>
      </c>
      <c r="E67" s="36">
        <f>SUMIFS(СВЦЭМ!$C$39:$C$782,СВЦЭМ!$A$39:$A$782,$A67,СВЦЭМ!$B$39:$B$782,E$47)+'СЕТ СН'!$G$9+СВЦЭМ!$D$10+'СЕТ СН'!$G$5-'СЕТ СН'!$G$17</f>
        <v>3482.2929228200001</v>
      </c>
      <c r="F67" s="36">
        <f>SUMIFS(СВЦЭМ!$C$39:$C$782,СВЦЭМ!$A$39:$A$782,$A67,СВЦЭМ!$B$39:$B$782,F$47)+'СЕТ СН'!$G$9+СВЦЭМ!$D$10+'СЕТ СН'!$G$5-'СЕТ СН'!$G$17</f>
        <v>3482.5711451899997</v>
      </c>
      <c r="G67" s="36">
        <f>SUMIFS(СВЦЭМ!$C$39:$C$782,СВЦЭМ!$A$39:$A$782,$A67,СВЦЭМ!$B$39:$B$782,G$47)+'СЕТ СН'!$G$9+СВЦЭМ!$D$10+'СЕТ СН'!$G$5-'СЕТ СН'!$G$17</f>
        <v>3467.7656289699999</v>
      </c>
      <c r="H67" s="36">
        <f>SUMIFS(СВЦЭМ!$C$39:$C$782,СВЦЭМ!$A$39:$A$782,$A67,СВЦЭМ!$B$39:$B$782,H$47)+'СЕТ СН'!$G$9+СВЦЭМ!$D$10+'СЕТ СН'!$G$5-'СЕТ СН'!$G$17</f>
        <v>3411.2230310499999</v>
      </c>
      <c r="I67" s="36">
        <f>SUMIFS(СВЦЭМ!$C$39:$C$782,СВЦЭМ!$A$39:$A$782,$A67,СВЦЭМ!$B$39:$B$782,I$47)+'СЕТ СН'!$G$9+СВЦЭМ!$D$10+'СЕТ СН'!$G$5-'СЕТ СН'!$G$17</f>
        <v>3330.3871890299997</v>
      </c>
      <c r="J67" s="36">
        <f>SUMIFS(СВЦЭМ!$C$39:$C$782,СВЦЭМ!$A$39:$A$782,$A67,СВЦЭМ!$B$39:$B$782,J$47)+'СЕТ СН'!$G$9+СВЦЭМ!$D$10+'СЕТ СН'!$G$5-'СЕТ СН'!$G$17</f>
        <v>3186.62723525</v>
      </c>
      <c r="K67" s="36">
        <f>SUMIFS(СВЦЭМ!$C$39:$C$782,СВЦЭМ!$A$39:$A$782,$A67,СВЦЭМ!$B$39:$B$782,K$47)+'СЕТ СН'!$G$9+СВЦЭМ!$D$10+'СЕТ СН'!$G$5-'СЕТ СН'!$G$17</f>
        <v>3184.1388465300001</v>
      </c>
      <c r="L67" s="36">
        <f>SUMIFS(СВЦЭМ!$C$39:$C$782,СВЦЭМ!$A$39:$A$782,$A67,СВЦЭМ!$B$39:$B$782,L$47)+'СЕТ СН'!$G$9+СВЦЭМ!$D$10+'СЕТ СН'!$G$5-'СЕТ СН'!$G$17</f>
        <v>3180.8794155099999</v>
      </c>
      <c r="M67" s="36">
        <f>SUMIFS(СВЦЭМ!$C$39:$C$782,СВЦЭМ!$A$39:$A$782,$A67,СВЦЭМ!$B$39:$B$782,M$47)+'СЕТ СН'!$G$9+СВЦЭМ!$D$10+'СЕТ СН'!$G$5-'СЕТ СН'!$G$17</f>
        <v>3283.6946796799998</v>
      </c>
      <c r="N67" s="36">
        <f>SUMIFS(СВЦЭМ!$C$39:$C$782,СВЦЭМ!$A$39:$A$782,$A67,СВЦЭМ!$B$39:$B$782,N$47)+'СЕТ СН'!$G$9+СВЦЭМ!$D$10+'СЕТ СН'!$G$5-'СЕТ СН'!$G$17</f>
        <v>3309.1523870299998</v>
      </c>
      <c r="O67" s="36">
        <f>SUMIFS(СВЦЭМ!$C$39:$C$782,СВЦЭМ!$A$39:$A$782,$A67,СВЦЭМ!$B$39:$B$782,O$47)+'СЕТ СН'!$G$9+СВЦЭМ!$D$10+'СЕТ СН'!$G$5-'СЕТ СН'!$G$17</f>
        <v>3306.7392909299997</v>
      </c>
      <c r="P67" s="36">
        <f>SUMIFS(СВЦЭМ!$C$39:$C$782,СВЦЭМ!$A$39:$A$782,$A67,СВЦЭМ!$B$39:$B$782,P$47)+'СЕТ СН'!$G$9+СВЦЭМ!$D$10+'СЕТ СН'!$G$5-'СЕТ СН'!$G$17</f>
        <v>3304.8187404099999</v>
      </c>
      <c r="Q67" s="36">
        <f>SUMIFS(СВЦЭМ!$C$39:$C$782,СВЦЭМ!$A$39:$A$782,$A67,СВЦЭМ!$B$39:$B$782,Q$47)+'СЕТ СН'!$G$9+СВЦЭМ!$D$10+'СЕТ СН'!$G$5-'СЕТ СН'!$G$17</f>
        <v>3307.6610586099996</v>
      </c>
      <c r="R67" s="36">
        <f>SUMIFS(СВЦЭМ!$C$39:$C$782,СВЦЭМ!$A$39:$A$782,$A67,СВЦЭМ!$B$39:$B$782,R$47)+'СЕТ СН'!$G$9+СВЦЭМ!$D$10+'СЕТ СН'!$G$5-'СЕТ СН'!$G$17</f>
        <v>3311.76062998</v>
      </c>
      <c r="S67" s="36">
        <f>SUMIFS(СВЦЭМ!$C$39:$C$782,СВЦЭМ!$A$39:$A$782,$A67,СВЦЭМ!$B$39:$B$782,S$47)+'СЕТ СН'!$G$9+СВЦЭМ!$D$10+'СЕТ СН'!$G$5-'СЕТ СН'!$G$17</f>
        <v>3288.3432183699997</v>
      </c>
      <c r="T67" s="36">
        <f>SUMIFS(СВЦЭМ!$C$39:$C$782,СВЦЭМ!$A$39:$A$782,$A67,СВЦЭМ!$B$39:$B$782,T$47)+'СЕТ СН'!$G$9+СВЦЭМ!$D$10+'СЕТ СН'!$G$5-'СЕТ СН'!$G$17</f>
        <v>3183.78914012</v>
      </c>
      <c r="U67" s="36">
        <f>SUMIFS(СВЦЭМ!$C$39:$C$782,СВЦЭМ!$A$39:$A$782,$A67,СВЦЭМ!$B$39:$B$782,U$47)+'СЕТ СН'!$G$9+СВЦЭМ!$D$10+'СЕТ СН'!$G$5-'СЕТ СН'!$G$17</f>
        <v>3077.27657275</v>
      </c>
      <c r="V67" s="36">
        <f>SUMIFS(СВЦЭМ!$C$39:$C$782,СВЦЭМ!$A$39:$A$782,$A67,СВЦЭМ!$B$39:$B$782,V$47)+'СЕТ СН'!$G$9+СВЦЭМ!$D$10+'СЕТ СН'!$G$5-'СЕТ СН'!$G$17</f>
        <v>3012.0508887799997</v>
      </c>
      <c r="W67" s="36">
        <f>SUMIFS(СВЦЭМ!$C$39:$C$782,СВЦЭМ!$A$39:$A$782,$A67,СВЦЭМ!$B$39:$B$782,W$47)+'СЕТ СН'!$G$9+СВЦЭМ!$D$10+'СЕТ СН'!$G$5-'СЕТ СН'!$G$17</f>
        <v>3021.7031035999998</v>
      </c>
      <c r="X67" s="36">
        <f>SUMIFS(СВЦЭМ!$C$39:$C$782,СВЦЭМ!$A$39:$A$782,$A67,СВЦЭМ!$B$39:$B$782,X$47)+'СЕТ СН'!$G$9+СВЦЭМ!$D$10+'СЕТ СН'!$G$5-'СЕТ СН'!$G$17</f>
        <v>3053.6991456699998</v>
      </c>
      <c r="Y67" s="36">
        <f>SUMIFS(СВЦЭМ!$C$39:$C$782,СВЦЭМ!$A$39:$A$782,$A67,СВЦЭМ!$B$39:$B$782,Y$47)+'СЕТ СН'!$G$9+СВЦЭМ!$D$10+'СЕТ СН'!$G$5-'СЕТ СН'!$G$17</f>
        <v>3058.0951503000001</v>
      </c>
    </row>
    <row r="68" spans="1:27" ht="15.75" x14ac:dyDescent="0.2">
      <c r="A68" s="35">
        <f t="shared" si="1"/>
        <v>44702</v>
      </c>
      <c r="B68" s="36">
        <f>SUMIFS(СВЦЭМ!$C$39:$C$782,СВЦЭМ!$A$39:$A$782,$A68,СВЦЭМ!$B$39:$B$782,B$47)+'СЕТ СН'!$G$9+СВЦЭМ!$D$10+'СЕТ СН'!$G$5-'СЕТ СН'!$G$17</f>
        <v>3080.2814155599999</v>
      </c>
      <c r="C68" s="36">
        <f>SUMIFS(СВЦЭМ!$C$39:$C$782,СВЦЭМ!$A$39:$A$782,$A68,СВЦЭМ!$B$39:$B$782,C$47)+'СЕТ СН'!$G$9+СВЦЭМ!$D$10+'СЕТ СН'!$G$5-'СЕТ СН'!$G$17</f>
        <v>3207.4987859799999</v>
      </c>
      <c r="D68" s="36">
        <f>SUMIFS(СВЦЭМ!$C$39:$C$782,СВЦЭМ!$A$39:$A$782,$A68,СВЦЭМ!$B$39:$B$782,D$47)+'СЕТ СН'!$G$9+СВЦЭМ!$D$10+'СЕТ СН'!$G$5-'СЕТ СН'!$G$17</f>
        <v>3374.2141642099996</v>
      </c>
      <c r="E68" s="36">
        <f>SUMIFS(СВЦЭМ!$C$39:$C$782,СВЦЭМ!$A$39:$A$782,$A68,СВЦЭМ!$B$39:$B$782,E$47)+'СЕТ СН'!$G$9+СВЦЭМ!$D$10+'СЕТ СН'!$G$5-'СЕТ СН'!$G$17</f>
        <v>3455.6622682199995</v>
      </c>
      <c r="F68" s="36">
        <f>SUMIFS(СВЦЭМ!$C$39:$C$782,СВЦЭМ!$A$39:$A$782,$A68,СВЦЭМ!$B$39:$B$782,F$47)+'СЕТ СН'!$G$9+СВЦЭМ!$D$10+'СЕТ СН'!$G$5-'СЕТ СН'!$G$17</f>
        <v>3483.9496400399998</v>
      </c>
      <c r="G68" s="36">
        <f>SUMIFS(СВЦЭМ!$C$39:$C$782,СВЦЭМ!$A$39:$A$782,$A68,СВЦЭМ!$B$39:$B$782,G$47)+'СЕТ СН'!$G$9+СВЦЭМ!$D$10+'СЕТ СН'!$G$5-'СЕТ СН'!$G$17</f>
        <v>3518.8082489199996</v>
      </c>
      <c r="H68" s="36">
        <f>SUMIFS(СВЦЭМ!$C$39:$C$782,СВЦЭМ!$A$39:$A$782,$A68,СВЦЭМ!$B$39:$B$782,H$47)+'СЕТ СН'!$G$9+СВЦЭМ!$D$10+'СЕТ СН'!$G$5-'СЕТ СН'!$G$17</f>
        <v>3510.8864211999999</v>
      </c>
      <c r="I68" s="36">
        <f>SUMIFS(СВЦЭМ!$C$39:$C$782,СВЦЭМ!$A$39:$A$782,$A68,СВЦЭМ!$B$39:$B$782,I$47)+'СЕТ СН'!$G$9+СВЦЭМ!$D$10+'СЕТ СН'!$G$5-'СЕТ СН'!$G$17</f>
        <v>3469.8987793199999</v>
      </c>
      <c r="J68" s="36">
        <f>SUMIFS(СВЦЭМ!$C$39:$C$782,СВЦЭМ!$A$39:$A$782,$A68,СВЦЭМ!$B$39:$B$782,J$47)+'СЕТ СН'!$G$9+СВЦЭМ!$D$10+'СЕТ СН'!$G$5-'СЕТ СН'!$G$17</f>
        <v>3286.2837620700002</v>
      </c>
      <c r="K68" s="36">
        <f>SUMIFS(СВЦЭМ!$C$39:$C$782,СВЦЭМ!$A$39:$A$782,$A68,СВЦЭМ!$B$39:$B$782,K$47)+'СЕТ СН'!$G$9+СВЦЭМ!$D$10+'СЕТ СН'!$G$5-'СЕТ СН'!$G$17</f>
        <v>3243.1932339999998</v>
      </c>
      <c r="L68" s="36">
        <f>SUMIFS(СВЦЭМ!$C$39:$C$782,СВЦЭМ!$A$39:$A$782,$A68,СВЦЭМ!$B$39:$B$782,L$47)+'СЕТ СН'!$G$9+СВЦЭМ!$D$10+'СЕТ СН'!$G$5-'СЕТ СН'!$G$17</f>
        <v>3214.2688800199999</v>
      </c>
      <c r="M68" s="36">
        <f>SUMIFS(СВЦЭМ!$C$39:$C$782,СВЦЭМ!$A$39:$A$782,$A68,СВЦЭМ!$B$39:$B$782,M$47)+'СЕТ СН'!$G$9+СВЦЭМ!$D$10+'СЕТ СН'!$G$5-'СЕТ СН'!$G$17</f>
        <v>3302.88891934</v>
      </c>
      <c r="N68" s="36">
        <f>SUMIFS(СВЦЭМ!$C$39:$C$782,СВЦЭМ!$A$39:$A$782,$A68,СВЦЭМ!$B$39:$B$782,N$47)+'СЕТ СН'!$G$9+СВЦЭМ!$D$10+'СЕТ СН'!$G$5-'СЕТ СН'!$G$17</f>
        <v>3347.5928309999999</v>
      </c>
      <c r="O68" s="36">
        <f>SUMIFS(СВЦЭМ!$C$39:$C$782,СВЦЭМ!$A$39:$A$782,$A68,СВЦЭМ!$B$39:$B$782,O$47)+'СЕТ СН'!$G$9+СВЦЭМ!$D$10+'СЕТ СН'!$G$5-'СЕТ СН'!$G$17</f>
        <v>3310.2473840399998</v>
      </c>
      <c r="P68" s="36">
        <f>SUMIFS(СВЦЭМ!$C$39:$C$782,СВЦЭМ!$A$39:$A$782,$A68,СВЦЭМ!$B$39:$B$782,P$47)+'СЕТ СН'!$G$9+СВЦЭМ!$D$10+'СЕТ СН'!$G$5-'СЕТ СН'!$G$17</f>
        <v>3350.6274598800001</v>
      </c>
      <c r="Q68" s="36">
        <f>SUMIFS(СВЦЭМ!$C$39:$C$782,СВЦЭМ!$A$39:$A$782,$A68,СВЦЭМ!$B$39:$B$782,Q$47)+'СЕТ СН'!$G$9+СВЦЭМ!$D$10+'СЕТ СН'!$G$5-'СЕТ СН'!$G$17</f>
        <v>3334.7202765699999</v>
      </c>
      <c r="R68" s="36">
        <f>SUMIFS(СВЦЭМ!$C$39:$C$782,СВЦЭМ!$A$39:$A$782,$A68,СВЦЭМ!$B$39:$B$782,R$47)+'СЕТ СН'!$G$9+СВЦЭМ!$D$10+'СЕТ СН'!$G$5-'СЕТ СН'!$G$17</f>
        <v>3325.2392130199996</v>
      </c>
      <c r="S68" s="36">
        <f>SUMIFS(СВЦЭМ!$C$39:$C$782,СВЦЭМ!$A$39:$A$782,$A68,СВЦЭМ!$B$39:$B$782,S$47)+'СЕТ СН'!$G$9+СВЦЭМ!$D$10+'СЕТ СН'!$G$5-'СЕТ СН'!$G$17</f>
        <v>3304.7297651399999</v>
      </c>
      <c r="T68" s="36">
        <f>SUMIFS(СВЦЭМ!$C$39:$C$782,СВЦЭМ!$A$39:$A$782,$A68,СВЦЭМ!$B$39:$B$782,T$47)+'СЕТ СН'!$G$9+СВЦЭМ!$D$10+'СЕТ СН'!$G$5-'СЕТ СН'!$G$17</f>
        <v>3192.9195611300001</v>
      </c>
      <c r="U68" s="36">
        <f>SUMIFS(СВЦЭМ!$C$39:$C$782,СВЦЭМ!$A$39:$A$782,$A68,СВЦЭМ!$B$39:$B$782,U$47)+'СЕТ СН'!$G$9+СВЦЭМ!$D$10+'СЕТ СН'!$G$5-'СЕТ СН'!$G$17</f>
        <v>3096.86363562</v>
      </c>
      <c r="V68" s="36">
        <f>SUMIFS(СВЦЭМ!$C$39:$C$782,СВЦЭМ!$A$39:$A$782,$A68,СВЦЭМ!$B$39:$B$782,V$47)+'СЕТ СН'!$G$9+СВЦЭМ!$D$10+'СЕТ СН'!$G$5-'СЕТ СН'!$G$17</f>
        <v>3012.4564897800001</v>
      </c>
      <c r="W68" s="36">
        <f>SUMIFS(СВЦЭМ!$C$39:$C$782,СВЦЭМ!$A$39:$A$782,$A68,СВЦЭМ!$B$39:$B$782,W$47)+'СЕТ СН'!$G$9+СВЦЭМ!$D$10+'СЕТ СН'!$G$5-'СЕТ СН'!$G$17</f>
        <v>2967.1217073600001</v>
      </c>
      <c r="X68" s="36">
        <f>SUMIFS(СВЦЭМ!$C$39:$C$782,СВЦЭМ!$A$39:$A$782,$A68,СВЦЭМ!$B$39:$B$782,X$47)+'СЕТ СН'!$G$9+СВЦЭМ!$D$10+'СЕТ СН'!$G$5-'СЕТ СН'!$G$17</f>
        <v>2982.8354201299999</v>
      </c>
      <c r="Y68" s="36">
        <f>SUMIFS(СВЦЭМ!$C$39:$C$782,СВЦЭМ!$A$39:$A$782,$A68,СВЦЭМ!$B$39:$B$782,Y$47)+'СЕТ СН'!$G$9+СВЦЭМ!$D$10+'СЕТ СН'!$G$5-'СЕТ СН'!$G$17</f>
        <v>3009.5029849399998</v>
      </c>
    </row>
    <row r="69" spans="1:27" ht="15.75" x14ac:dyDescent="0.2">
      <c r="A69" s="35">
        <f t="shared" si="1"/>
        <v>44703</v>
      </c>
      <c r="B69" s="36">
        <f>SUMIFS(СВЦЭМ!$C$39:$C$782,СВЦЭМ!$A$39:$A$782,$A69,СВЦЭМ!$B$39:$B$782,B$47)+'СЕТ СН'!$G$9+СВЦЭМ!$D$10+'СЕТ СН'!$G$5-'СЕТ СН'!$G$17</f>
        <v>3206.3179364399998</v>
      </c>
      <c r="C69" s="36">
        <f>SUMIFS(СВЦЭМ!$C$39:$C$782,СВЦЭМ!$A$39:$A$782,$A69,СВЦЭМ!$B$39:$B$782,C$47)+'СЕТ СН'!$G$9+СВЦЭМ!$D$10+'СЕТ СН'!$G$5-'СЕТ СН'!$G$17</f>
        <v>3295.8355921699999</v>
      </c>
      <c r="D69" s="36">
        <f>SUMIFS(СВЦЭМ!$C$39:$C$782,СВЦЭМ!$A$39:$A$782,$A69,СВЦЭМ!$B$39:$B$782,D$47)+'СЕТ СН'!$G$9+СВЦЭМ!$D$10+'СЕТ СН'!$G$5-'СЕТ СН'!$G$17</f>
        <v>3411.24932971</v>
      </c>
      <c r="E69" s="36">
        <f>SUMIFS(СВЦЭМ!$C$39:$C$782,СВЦЭМ!$A$39:$A$782,$A69,СВЦЭМ!$B$39:$B$782,E$47)+'СЕТ СН'!$G$9+СВЦЭМ!$D$10+'СЕТ СН'!$G$5-'СЕТ СН'!$G$17</f>
        <v>3416.6483897799999</v>
      </c>
      <c r="F69" s="36">
        <f>SUMIFS(СВЦЭМ!$C$39:$C$782,СВЦЭМ!$A$39:$A$782,$A69,СВЦЭМ!$B$39:$B$782,F$47)+'СЕТ СН'!$G$9+СВЦЭМ!$D$10+'СЕТ СН'!$G$5-'СЕТ СН'!$G$17</f>
        <v>3418.4529435499999</v>
      </c>
      <c r="G69" s="36">
        <f>SUMIFS(СВЦЭМ!$C$39:$C$782,СВЦЭМ!$A$39:$A$782,$A69,СВЦЭМ!$B$39:$B$782,G$47)+'СЕТ СН'!$G$9+СВЦЭМ!$D$10+'СЕТ СН'!$G$5-'СЕТ СН'!$G$17</f>
        <v>3435.6671226799999</v>
      </c>
      <c r="H69" s="36">
        <f>SUMIFS(СВЦЭМ!$C$39:$C$782,СВЦЭМ!$A$39:$A$782,$A69,СВЦЭМ!$B$39:$B$782,H$47)+'СЕТ СН'!$G$9+СВЦЭМ!$D$10+'СЕТ СН'!$G$5-'СЕТ СН'!$G$17</f>
        <v>3392.2549690400001</v>
      </c>
      <c r="I69" s="36">
        <f>SUMIFS(СВЦЭМ!$C$39:$C$782,СВЦЭМ!$A$39:$A$782,$A69,СВЦЭМ!$B$39:$B$782,I$47)+'СЕТ СН'!$G$9+СВЦЭМ!$D$10+'СЕТ СН'!$G$5-'СЕТ СН'!$G$17</f>
        <v>3319.9082763199999</v>
      </c>
      <c r="J69" s="36">
        <f>SUMIFS(СВЦЭМ!$C$39:$C$782,СВЦЭМ!$A$39:$A$782,$A69,СВЦЭМ!$B$39:$B$782,J$47)+'СЕТ СН'!$G$9+СВЦЭМ!$D$10+'СЕТ СН'!$G$5-'СЕТ СН'!$G$17</f>
        <v>3253.8802246299997</v>
      </c>
      <c r="K69" s="36">
        <f>SUMIFS(СВЦЭМ!$C$39:$C$782,СВЦЭМ!$A$39:$A$782,$A69,СВЦЭМ!$B$39:$B$782,K$47)+'СЕТ СН'!$G$9+СВЦЭМ!$D$10+'СЕТ СН'!$G$5-'СЕТ СН'!$G$17</f>
        <v>3200.83270967</v>
      </c>
      <c r="L69" s="36">
        <f>SUMIFS(СВЦЭМ!$C$39:$C$782,СВЦЭМ!$A$39:$A$782,$A69,СВЦЭМ!$B$39:$B$782,L$47)+'СЕТ СН'!$G$9+СВЦЭМ!$D$10+'СЕТ СН'!$G$5-'СЕТ СН'!$G$17</f>
        <v>3182.8783082199998</v>
      </c>
      <c r="M69" s="36">
        <f>SUMIFS(СВЦЭМ!$C$39:$C$782,СВЦЭМ!$A$39:$A$782,$A69,СВЦЭМ!$B$39:$B$782,M$47)+'СЕТ СН'!$G$9+СВЦЭМ!$D$10+'СЕТ СН'!$G$5-'СЕТ СН'!$G$17</f>
        <v>3286.1948217899999</v>
      </c>
      <c r="N69" s="36">
        <f>SUMIFS(СВЦЭМ!$C$39:$C$782,СВЦЭМ!$A$39:$A$782,$A69,СВЦЭМ!$B$39:$B$782,N$47)+'СЕТ СН'!$G$9+СВЦЭМ!$D$10+'СЕТ СН'!$G$5-'СЕТ СН'!$G$17</f>
        <v>3331.8274152699996</v>
      </c>
      <c r="O69" s="36">
        <f>SUMIFS(СВЦЭМ!$C$39:$C$782,СВЦЭМ!$A$39:$A$782,$A69,СВЦЭМ!$B$39:$B$782,O$47)+'СЕТ СН'!$G$9+СВЦЭМ!$D$10+'СЕТ СН'!$G$5-'СЕТ СН'!$G$17</f>
        <v>3337.4987689399995</v>
      </c>
      <c r="P69" s="36">
        <f>SUMIFS(СВЦЭМ!$C$39:$C$782,СВЦЭМ!$A$39:$A$782,$A69,СВЦЭМ!$B$39:$B$782,P$47)+'СЕТ СН'!$G$9+СВЦЭМ!$D$10+'СЕТ СН'!$G$5-'СЕТ СН'!$G$17</f>
        <v>3366.06891679</v>
      </c>
      <c r="Q69" s="36">
        <f>SUMIFS(СВЦЭМ!$C$39:$C$782,СВЦЭМ!$A$39:$A$782,$A69,СВЦЭМ!$B$39:$B$782,Q$47)+'СЕТ СН'!$G$9+СВЦЭМ!$D$10+'СЕТ СН'!$G$5-'СЕТ СН'!$G$17</f>
        <v>3378.0569607899997</v>
      </c>
      <c r="R69" s="36">
        <f>SUMIFS(СВЦЭМ!$C$39:$C$782,СВЦЭМ!$A$39:$A$782,$A69,СВЦЭМ!$B$39:$B$782,R$47)+'СЕТ СН'!$G$9+СВЦЭМ!$D$10+'СЕТ СН'!$G$5-'СЕТ СН'!$G$17</f>
        <v>3372.6063241299998</v>
      </c>
      <c r="S69" s="36">
        <f>SUMIFS(СВЦЭМ!$C$39:$C$782,СВЦЭМ!$A$39:$A$782,$A69,СВЦЭМ!$B$39:$B$782,S$47)+'СЕТ СН'!$G$9+СВЦЭМ!$D$10+'СЕТ СН'!$G$5-'СЕТ СН'!$G$17</f>
        <v>3345.7009844699996</v>
      </c>
      <c r="T69" s="36">
        <f>SUMIFS(СВЦЭМ!$C$39:$C$782,СВЦЭМ!$A$39:$A$782,$A69,СВЦЭМ!$B$39:$B$782,T$47)+'СЕТ СН'!$G$9+СВЦЭМ!$D$10+'СЕТ СН'!$G$5-'СЕТ СН'!$G$17</f>
        <v>3228.2365906499999</v>
      </c>
      <c r="U69" s="36">
        <f>SUMIFS(СВЦЭМ!$C$39:$C$782,СВЦЭМ!$A$39:$A$782,$A69,СВЦЭМ!$B$39:$B$782,U$47)+'СЕТ СН'!$G$9+СВЦЭМ!$D$10+'СЕТ СН'!$G$5-'СЕТ СН'!$G$17</f>
        <v>3114.6528377700001</v>
      </c>
      <c r="V69" s="36">
        <f>SUMIFS(СВЦЭМ!$C$39:$C$782,СВЦЭМ!$A$39:$A$782,$A69,СВЦЭМ!$B$39:$B$782,V$47)+'СЕТ СН'!$G$9+СВЦЭМ!$D$10+'СЕТ СН'!$G$5-'СЕТ СН'!$G$17</f>
        <v>3014.5832144999999</v>
      </c>
      <c r="W69" s="36">
        <f>SUMIFS(СВЦЭМ!$C$39:$C$782,СВЦЭМ!$A$39:$A$782,$A69,СВЦЭМ!$B$39:$B$782,W$47)+'СЕТ СН'!$G$9+СВЦЭМ!$D$10+'СЕТ СН'!$G$5-'СЕТ СН'!$G$17</f>
        <v>3023.83369391</v>
      </c>
      <c r="X69" s="36">
        <f>SUMIFS(СВЦЭМ!$C$39:$C$782,СВЦЭМ!$A$39:$A$782,$A69,СВЦЭМ!$B$39:$B$782,X$47)+'СЕТ СН'!$G$9+СВЦЭМ!$D$10+'СЕТ СН'!$G$5-'СЕТ СН'!$G$17</f>
        <v>3055.4817945999998</v>
      </c>
      <c r="Y69" s="36">
        <f>SUMIFS(СВЦЭМ!$C$39:$C$782,СВЦЭМ!$A$39:$A$782,$A69,СВЦЭМ!$B$39:$B$782,Y$47)+'СЕТ СН'!$G$9+СВЦЭМ!$D$10+'СЕТ СН'!$G$5-'СЕТ СН'!$G$17</f>
        <v>3110.04378245</v>
      </c>
    </row>
    <row r="70" spans="1:27" ht="15.75" x14ac:dyDescent="0.2">
      <c r="A70" s="35">
        <f t="shared" si="1"/>
        <v>44704</v>
      </c>
      <c r="B70" s="36">
        <f>SUMIFS(СВЦЭМ!$C$39:$C$782,СВЦЭМ!$A$39:$A$782,$A70,СВЦЭМ!$B$39:$B$782,B$47)+'СЕТ СН'!$G$9+СВЦЭМ!$D$10+'СЕТ СН'!$G$5-'СЕТ СН'!$G$17</f>
        <v>3216.5581077400002</v>
      </c>
      <c r="C70" s="36">
        <f>SUMIFS(СВЦЭМ!$C$39:$C$782,СВЦЭМ!$A$39:$A$782,$A70,СВЦЭМ!$B$39:$B$782,C$47)+'СЕТ СН'!$G$9+СВЦЭМ!$D$10+'СЕТ СН'!$G$5-'СЕТ СН'!$G$17</f>
        <v>3312.9976931399997</v>
      </c>
      <c r="D70" s="36">
        <f>SUMIFS(СВЦЭМ!$C$39:$C$782,СВЦЭМ!$A$39:$A$782,$A70,СВЦЭМ!$B$39:$B$782,D$47)+'СЕТ СН'!$G$9+СВЦЭМ!$D$10+'СЕТ СН'!$G$5-'СЕТ СН'!$G$17</f>
        <v>3408.5165204300001</v>
      </c>
      <c r="E70" s="36">
        <f>SUMIFS(СВЦЭМ!$C$39:$C$782,СВЦЭМ!$A$39:$A$782,$A70,СВЦЭМ!$B$39:$B$782,E$47)+'СЕТ СН'!$G$9+СВЦЭМ!$D$10+'СЕТ СН'!$G$5-'СЕТ СН'!$G$17</f>
        <v>3412.0102473099996</v>
      </c>
      <c r="F70" s="36">
        <f>SUMIFS(СВЦЭМ!$C$39:$C$782,СВЦЭМ!$A$39:$A$782,$A70,СВЦЭМ!$B$39:$B$782,F$47)+'СЕТ СН'!$G$9+СВЦЭМ!$D$10+'СЕТ СН'!$G$5-'СЕТ СН'!$G$17</f>
        <v>3402.1542184099999</v>
      </c>
      <c r="G70" s="36">
        <f>SUMIFS(СВЦЭМ!$C$39:$C$782,СВЦЭМ!$A$39:$A$782,$A70,СВЦЭМ!$B$39:$B$782,G$47)+'СЕТ СН'!$G$9+СВЦЭМ!$D$10+'СЕТ СН'!$G$5-'СЕТ СН'!$G$17</f>
        <v>3445.3010608799996</v>
      </c>
      <c r="H70" s="36">
        <f>SUMIFS(СВЦЭМ!$C$39:$C$782,СВЦЭМ!$A$39:$A$782,$A70,СВЦЭМ!$B$39:$B$782,H$47)+'СЕТ СН'!$G$9+СВЦЭМ!$D$10+'СЕТ СН'!$G$5-'СЕТ СН'!$G$17</f>
        <v>3388.7825463700001</v>
      </c>
      <c r="I70" s="36">
        <f>SUMIFS(СВЦЭМ!$C$39:$C$782,СВЦЭМ!$A$39:$A$782,$A70,СВЦЭМ!$B$39:$B$782,I$47)+'СЕТ СН'!$G$9+СВЦЭМ!$D$10+'СЕТ СН'!$G$5-'СЕТ СН'!$G$17</f>
        <v>3353.1505788200002</v>
      </c>
      <c r="J70" s="36">
        <f>SUMIFS(СВЦЭМ!$C$39:$C$782,СВЦЭМ!$A$39:$A$782,$A70,СВЦЭМ!$B$39:$B$782,J$47)+'СЕТ СН'!$G$9+СВЦЭМ!$D$10+'СЕТ СН'!$G$5-'СЕТ СН'!$G$17</f>
        <v>3211.15013602</v>
      </c>
      <c r="K70" s="36">
        <f>SUMIFS(СВЦЭМ!$C$39:$C$782,СВЦЭМ!$A$39:$A$782,$A70,СВЦЭМ!$B$39:$B$782,K$47)+'СЕТ СН'!$G$9+СВЦЭМ!$D$10+'СЕТ СН'!$G$5-'СЕТ СН'!$G$17</f>
        <v>3164.11766747</v>
      </c>
      <c r="L70" s="36">
        <f>SUMIFS(СВЦЭМ!$C$39:$C$782,СВЦЭМ!$A$39:$A$782,$A70,СВЦЭМ!$B$39:$B$782,L$47)+'СЕТ СН'!$G$9+СВЦЭМ!$D$10+'СЕТ СН'!$G$5-'СЕТ СН'!$G$17</f>
        <v>3182.85334268</v>
      </c>
      <c r="M70" s="36">
        <f>SUMIFS(СВЦЭМ!$C$39:$C$782,СВЦЭМ!$A$39:$A$782,$A70,СВЦЭМ!$B$39:$B$782,M$47)+'СЕТ СН'!$G$9+СВЦЭМ!$D$10+'СЕТ СН'!$G$5-'СЕТ СН'!$G$17</f>
        <v>3310.5753808999998</v>
      </c>
      <c r="N70" s="36">
        <f>SUMIFS(СВЦЭМ!$C$39:$C$782,СВЦЭМ!$A$39:$A$782,$A70,СВЦЭМ!$B$39:$B$782,N$47)+'СЕТ СН'!$G$9+СВЦЭМ!$D$10+'СЕТ СН'!$G$5-'СЕТ СН'!$G$17</f>
        <v>3357.2080410600001</v>
      </c>
      <c r="O70" s="36">
        <f>SUMIFS(СВЦЭМ!$C$39:$C$782,СВЦЭМ!$A$39:$A$782,$A70,СВЦЭМ!$B$39:$B$782,O$47)+'СЕТ СН'!$G$9+СВЦЭМ!$D$10+'СЕТ СН'!$G$5-'СЕТ СН'!$G$17</f>
        <v>3361.5676791299998</v>
      </c>
      <c r="P70" s="36">
        <f>SUMIFS(СВЦЭМ!$C$39:$C$782,СВЦЭМ!$A$39:$A$782,$A70,СВЦЭМ!$B$39:$B$782,P$47)+'СЕТ СН'!$G$9+СВЦЭМ!$D$10+'СЕТ СН'!$G$5-'СЕТ СН'!$G$17</f>
        <v>3362.0783332000001</v>
      </c>
      <c r="Q70" s="36">
        <f>SUMIFS(СВЦЭМ!$C$39:$C$782,СВЦЭМ!$A$39:$A$782,$A70,СВЦЭМ!$B$39:$B$782,Q$47)+'СЕТ СН'!$G$9+СВЦЭМ!$D$10+'СЕТ СН'!$G$5-'СЕТ СН'!$G$17</f>
        <v>3363.1779079299999</v>
      </c>
      <c r="R70" s="36">
        <f>SUMIFS(СВЦЭМ!$C$39:$C$782,СВЦЭМ!$A$39:$A$782,$A70,СВЦЭМ!$B$39:$B$782,R$47)+'СЕТ СН'!$G$9+СВЦЭМ!$D$10+'СЕТ СН'!$G$5-'СЕТ СН'!$G$17</f>
        <v>3363.8447822999997</v>
      </c>
      <c r="S70" s="36">
        <f>SUMIFS(СВЦЭМ!$C$39:$C$782,СВЦЭМ!$A$39:$A$782,$A70,СВЦЭМ!$B$39:$B$782,S$47)+'СЕТ СН'!$G$9+СВЦЭМ!$D$10+'СЕТ СН'!$G$5-'СЕТ СН'!$G$17</f>
        <v>3333.9222383099996</v>
      </c>
      <c r="T70" s="36">
        <f>SUMIFS(СВЦЭМ!$C$39:$C$782,СВЦЭМ!$A$39:$A$782,$A70,СВЦЭМ!$B$39:$B$782,T$47)+'СЕТ СН'!$G$9+СВЦЭМ!$D$10+'СЕТ СН'!$G$5-'СЕТ СН'!$G$17</f>
        <v>3240.5922102499999</v>
      </c>
      <c r="U70" s="36">
        <f>SUMIFS(СВЦЭМ!$C$39:$C$782,СВЦЭМ!$A$39:$A$782,$A70,СВЦЭМ!$B$39:$B$782,U$47)+'СЕТ СН'!$G$9+СВЦЭМ!$D$10+'СЕТ СН'!$G$5-'СЕТ СН'!$G$17</f>
        <v>3096.38812831</v>
      </c>
      <c r="V70" s="36">
        <f>SUMIFS(СВЦЭМ!$C$39:$C$782,СВЦЭМ!$A$39:$A$782,$A70,СВЦЭМ!$B$39:$B$782,V$47)+'СЕТ СН'!$G$9+СВЦЭМ!$D$10+'СЕТ СН'!$G$5-'СЕТ СН'!$G$17</f>
        <v>3017.5363388699998</v>
      </c>
      <c r="W70" s="36">
        <f>SUMIFS(СВЦЭМ!$C$39:$C$782,СВЦЭМ!$A$39:$A$782,$A70,СВЦЭМ!$B$39:$B$782,W$47)+'СЕТ СН'!$G$9+СВЦЭМ!$D$10+'СЕТ СН'!$G$5-'СЕТ СН'!$G$17</f>
        <v>3014.6539600000001</v>
      </c>
      <c r="X70" s="36">
        <f>SUMIFS(СВЦЭМ!$C$39:$C$782,СВЦЭМ!$A$39:$A$782,$A70,СВЦЭМ!$B$39:$B$782,X$47)+'СЕТ СН'!$G$9+СВЦЭМ!$D$10+'СЕТ СН'!$G$5-'СЕТ СН'!$G$17</f>
        <v>3021.2782393799998</v>
      </c>
      <c r="Y70" s="36">
        <f>SUMIFS(СВЦЭМ!$C$39:$C$782,СВЦЭМ!$A$39:$A$782,$A70,СВЦЭМ!$B$39:$B$782,Y$47)+'СЕТ СН'!$G$9+СВЦЭМ!$D$10+'СЕТ СН'!$G$5-'СЕТ СН'!$G$17</f>
        <v>3054.0988483000001</v>
      </c>
    </row>
    <row r="71" spans="1:27" ht="15.75" x14ac:dyDescent="0.2">
      <c r="A71" s="35">
        <f t="shared" si="1"/>
        <v>44705</v>
      </c>
      <c r="B71" s="36">
        <f>SUMIFS(СВЦЭМ!$C$39:$C$782,СВЦЭМ!$A$39:$A$782,$A71,СВЦЭМ!$B$39:$B$782,B$47)+'СЕТ СН'!$G$9+СВЦЭМ!$D$10+'СЕТ СН'!$G$5-'СЕТ СН'!$G$17</f>
        <v>3131.4414857900001</v>
      </c>
      <c r="C71" s="36">
        <f>SUMIFS(СВЦЭМ!$C$39:$C$782,СВЦЭМ!$A$39:$A$782,$A71,СВЦЭМ!$B$39:$B$782,C$47)+'СЕТ СН'!$G$9+СВЦЭМ!$D$10+'СЕТ СН'!$G$5-'СЕТ СН'!$G$17</f>
        <v>3274.4502319099997</v>
      </c>
      <c r="D71" s="36">
        <f>SUMIFS(СВЦЭМ!$C$39:$C$782,СВЦЭМ!$A$39:$A$782,$A71,СВЦЭМ!$B$39:$B$782,D$47)+'СЕТ СН'!$G$9+СВЦЭМ!$D$10+'СЕТ СН'!$G$5-'СЕТ СН'!$G$17</f>
        <v>3417.8647981499998</v>
      </c>
      <c r="E71" s="36">
        <f>SUMIFS(СВЦЭМ!$C$39:$C$782,СВЦЭМ!$A$39:$A$782,$A71,СВЦЭМ!$B$39:$B$782,E$47)+'СЕТ СН'!$G$9+СВЦЭМ!$D$10+'СЕТ СН'!$G$5-'СЕТ СН'!$G$17</f>
        <v>3429.7735127799997</v>
      </c>
      <c r="F71" s="36">
        <f>SUMIFS(СВЦЭМ!$C$39:$C$782,СВЦЭМ!$A$39:$A$782,$A71,СВЦЭМ!$B$39:$B$782,F$47)+'СЕТ СН'!$G$9+СВЦЭМ!$D$10+'СЕТ СН'!$G$5-'СЕТ СН'!$G$17</f>
        <v>3425.4633560499997</v>
      </c>
      <c r="G71" s="36">
        <f>SUMIFS(СВЦЭМ!$C$39:$C$782,СВЦЭМ!$A$39:$A$782,$A71,СВЦЭМ!$B$39:$B$782,G$47)+'СЕТ СН'!$G$9+СВЦЭМ!$D$10+'СЕТ СН'!$G$5-'СЕТ СН'!$G$17</f>
        <v>3433.9090987999998</v>
      </c>
      <c r="H71" s="36">
        <f>SUMIFS(СВЦЭМ!$C$39:$C$782,СВЦЭМ!$A$39:$A$782,$A71,СВЦЭМ!$B$39:$B$782,H$47)+'СЕТ СН'!$G$9+СВЦЭМ!$D$10+'СЕТ СН'!$G$5-'СЕТ СН'!$G$17</f>
        <v>3386.1596125199999</v>
      </c>
      <c r="I71" s="36">
        <f>SUMIFS(СВЦЭМ!$C$39:$C$782,СВЦЭМ!$A$39:$A$782,$A71,СВЦЭМ!$B$39:$B$782,I$47)+'СЕТ СН'!$G$9+СВЦЭМ!$D$10+'СЕТ СН'!$G$5-'СЕТ СН'!$G$17</f>
        <v>3359.1876861199999</v>
      </c>
      <c r="J71" s="36">
        <f>SUMIFS(СВЦЭМ!$C$39:$C$782,СВЦЭМ!$A$39:$A$782,$A71,СВЦЭМ!$B$39:$B$782,J$47)+'СЕТ СН'!$G$9+СВЦЭМ!$D$10+'СЕТ СН'!$G$5-'СЕТ СН'!$G$17</f>
        <v>3186.4390533699998</v>
      </c>
      <c r="K71" s="36">
        <f>SUMIFS(СВЦЭМ!$C$39:$C$782,СВЦЭМ!$A$39:$A$782,$A71,СВЦЭМ!$B$39:$B$782,K$47)+'СЕТ СН'!$G$9+СВЦЭМ!$D$10+'СЕТ СН'!$G$5-'СЕТ СН'!$G$17</f>
        <v>3178.49010834</v>
      </c>
      <c r="L71" s="36">
        <f>SUMIFS(СВЦЭМ!$C$39:$C$782,СВЦЭМ!$A$39:$A$782,$A71,СВЦЭМ!$B$39:$B$782,L$47)+'СЕТ СН'!$G$9+СВЦЭМ!$D$10+'СЕТ СН'!$G$5-'СЕТ СН'!$G$17</f>
        <v>3197.74674043</v>
      </c>
      <c r="M71" s="36">
        <f>SUMIFS(СВЦЭМ!$C$39:$C$782,СВЦЭМ!$A$39:$A$782,$A71,СВЦЭМ!$B$39:$B$782,M$47)+'СЕТ СН'!$G$9+СВЦЭМ!$D$10+'СЕТ СН'!$G$5-'СЕТ СН'!$G$17</f>
        <v>3269.8450496299997</v>
      </c>
      <c r="N71" s="36">
        <f>SUMIFS(СВЦЭМ!$C$39:$C$782,СВЦЭМ!$A$39:$A$782,$A71,СВЦЭМ!$B$39:$B$782,N$47)+'СЕТ СН'!$G$9+СВЦЭМ!$D$10+'СЕТ СН'!$G$5-'СЕТ СН'!$G$17</f>
        <v>3305.0490093299995</v>
      </c>
      <c r="O71" s="36">
        <f>SUMIFS(СВЦЭМ!$C$39:$C$782,СВЦЭМ!$A$39:$A$782,$A71,СВЦЭМ!$B$39:$B$782,O$47)+'СЕТ СН'!$G$9+СВЦЭМ!$D$10+'СЕТ СН'!$G$5-'СЕТ СН'!$G$17</f>
        <v>3349.3133606299998</v>
      </c>
      <c r="P71" s="36">
        <f>SUMIFS(СВЦЭМ!$C$39:$C$782,СВЦЭМ!$A$39:$A$782,$A71,СВЦЭМ!$B$39:$B$782,P$47)+'СЕТ СН'!$G$9+СВЦЭМ!$D$10+'СЕТ СН'!$G$5-'СЕТ СН'!$G$17</f>
        <v>3357.0184072799998</v>
      </c>
      <c r="Q71" s="36">
        <f>SUMIFS(СВЦЭМ!$C$39:$C$782,СВЦЭМ!$A$39:$A$782,$A71,СВЦЭМ!$B$39:$B$782,Q$47)+'СЕТ СН'!$G$9+СВЦЭМ!$D$10+'СЕТ СН'!$G$5-'СЕТ СН'!$G$17</f>
        <v>3370.7032427699996</v>
      </c>
      <c r="R71" s="36">
        <f>SUMIFS(СВЦЭМ!$C$39:$C$782,СВЦЭМ!$A$39:$A$782,$A71,СВЦЭМ!$B$39:$B$782,R$47)+'СЕТ СН'!$G$9+СВЦЭМ!$D$10+'СЕТ СН'!$G$5-'СЕТ СН'!$G$17</f>
        <v>3376.5813671400001</v>
      </c>
      <c r="S71" s="36">
        <f>SUMIFS(СВЦЭМ!$C$39:$C$782,СВЦЭМ!$A$39:$A$782,$A71,СВЦЭМ!$B$39:$B$782,S$47)+'СЕТ СН'!$G$9+СВЦЭМ!$D$10+'СЕТ СН'!$G$5-'СЕТ СН'!$G$17</f>
        <v>3332.6495625699999</v>
      </c>
      <c r="T71" s="36">
        <f>SUMIFS(СВЦЭМ!$C$39:$C$782,СВЦЭМ!$A$39:$A$782,$A71,СВЦЭМ!$B$39:$B$782,T$47)+'СЕТ СН'!$G$9+СВЦЭМ!$D$10+'СЕТ СН'!$G$5-'СЕТ СН'!$G$17</f>
        <v>3215.99250153</v>
      </c>
      <c r="U71" s="36">
        <f>SUMIFS(СВЦЭМ!$C$39:$C$782,СВЦЭМ!$A$39:$A$782,$A71,СВЦЭМ!$B$39:$B$782,U$47)+'СЕТ СН'!$G$9+СВЦЭМ!$D$10+'СЕТ СН'!$G$5-'СЕТ СН'!$G$17</f>
        <v>3093.7565108399999</v>
      </c>
      <c r="V71" s="36">
        <f>SUMIFS(СВЦЭМ!$C$39:$C$782,СВЦЭМ!$A$39:$A$782,$A71,СВЦЭМ!$B$39:$B$782,V$47)+'СЕТ СН'!$G$9+СВЦЭМ!$D$10+'СЕТ СН'!$G$5-'СЕТ СН'!$G$17</f>
        <v>3008.3640883099997</v>
      </c>
      <c r="W71" s="36">
        <f>SUMIFS(СВЦЭМ!$C$39:$C$782,СВЦЭМ!$A$39:$A$782,$A71,СВЦЭМ!$B$39:$B$782,W$47)+'СЕТ СН'!$G$9+СВЦЭМ!$D$10+'СЕТ СН'!$G$5-'СЕТ СН'!$G$17</f>
        <v>3024.8195344599999</v>
      </c>
      <c r="X71" s="36">
        <f>SUMIFS(СВЦЭМ!$C$39:$C$782,СВЦЭМ!$A$39:$A$782,$A71,СВЦЭМ!$B$39:$B$782,X$47)+'СЕТ СН'!$G$9+СВЦЭМ!$D$10+'СЕТ СН'!$G$5-'СЕТ СН'!$G$17</f>
        <v>3054.9621787799997</v>
      </c>
      <c r="Y71" s="36">
        <f>SUMIFS(СВЦЭМ!$C$39:$C$782,СВЦЭМ!$A$39:$A$782,$A71,СВЦЭМ!$B$39:$B$782,Y$47)+'СЕТ СН'!$G$9+СВЦЭМ!$D$10+'СЕТ СН'!$G$5-'СЕТ СН'!$G$17</f>
        <v>3064.74441583</v>
      </c>
    </row>
    <row r="72" spans="1:27" ht="15.75" x14ac:dyDescent="0.2">
      <c r="A72" s="35">
        <f t="shared" si="1"/>
        <v>44706</v>
      </c>
      <c r="B72" s="36">
        <f>SUMIFS(СВЦЭМ!$C$39:$C$782,СВЦЭМ!$A$39:$A$782,$A72,СВЦЭМ!$B$39:$B$782,B$47)+'СЕТ СН'!$G$9+СВЦЭМ!$D$10+'СЕТ СН'!$G$5-'СЕТ СН'!$G$17</f>
        <v>3111.9165445099998</v>
      </c>
      <c r="C72" s="36">
        <f>SUMIFS(СВЦЭМ!$C$39:$C$782,СВЦЭМ!$A$39:$A$782,$A72,СВЦЭМ!$B$39:$B$782,C$47)+'СЕТ СН'!$G$9+СВЦЭМ!$D$10+'СЕТ СН'!$G$5-'СЕТ СН'!$G$17</f>
        <v>3219.3385373900001</v>
      </c>
      <c r="D72" s="36">
        <f>SUMIFS(СВЦЭМ!$C$39:$C$782,СВЦЭМ!$A$39:$A$782,$A72,СВЦЭМ!$B$39:$B$782,D$47)+'СЕТ СН'!$G$9+СВЦЭМ!$D$10+'СЕТ СН'!$G$5-'СЕТ СН'!$G$17</f>
        <v>3343.9108086199999</v>
      </c>
      <c r="E72" s="36">
        <f>SUMIFS(СВЦЭМ!$C$39:$C$782,СВЦЭМ!$A$39:$A$782,$A72,СВЦЭМ!$B$39:$B$782,E$47)+'СЕТ СН'!$G$9+СВЦЭМ!$D$10+'СЕТ СН'!$G$5-'СЕТ СН'!$G$17</f>
        <v>3361.8358558199998</v>
      </c>
      <c r="F72" s="36">
        <f>SUMIFS(СВЦЭМ!$C$39:$C$782,СВЦЭМ!$A$39:$A$782,$A72,СВЦЭМ!$B$39:$B$782,F$47)+'СЕТ СН'!$G$9+СВЦЭМ!$D$10+'СЕТ СН'!$G$5-'СЕТ СН'!$G$17</f>
        <v>3370.6791406900002</v>
      </c>
      <c r="G72" s="36">
        <f>SUMIFS(СВЦЭМ!$C$39:$C$782,СВЦЭМ!$A$39:$A$782,$A72,СВЦЭМ!$B$39:$B$782,G$47)+'СЕТ СН'!$G$9+СВЦЭМ!$D$10+'СЕТ СН'!$G$5-'СЕТ СН'!$G$17</f>
        <v>3381.56511744</v>
      </c>
      <c r="H72" s="36">
        <f>SUMIFS(СВЦЭМ!$C$39:$C$782,СВЦЭМ!$A$39:$A$782,$A72,СВЦЭМ!$B$39:$B$782,H$47)+'СЕТ СН'!$G$9+СВЦЭМ!$D$10+'СЕТ СН'!$G$5-'СЕТ СН'!$G$17</f>
        <v>3292.1898479699998</v>
      </c>
      <c r="I72" s="36">
        <f>SUMIFS(СВЦЭМ!$C$39:$C$782,СВЦЭМ!$A$39:$A$782,$A72,СВЦЭМ!$B$39:$B$782,I$47)+'СЕТ СН'!$G$9+СВЦЭМ!$D$10+'СЕТ СН'!$G$5-'СЕТ СН'!$G$17</f>
        <v>3284.1468728</v>
      </c>
      <c r="J72" s="36">
        <f>SUMIFS(СВЦЭМ!$C$39:$C$782,СВЦЭМ!$A$39:$A$782,$A72,СВЦЭМ!$B$39:$B$782,J$47)+'СЕТ СН'!$G$9+СВЦЭМ!$D$10+'СЕТ СН'!$G$5-'СЕТ СН'!$G$17</f>
        <v>3145.3708948899998</v>
      </c>
      <c r="K72" s="36">
        <f>SUMIFS(СВЦЭМ!$C$39:$C$782,СВЦЭМ!$A$39:$A$782,$A72,СВЦЭМ!$B$39:$B$782,K$47)+'СЕТ СН'!$G$9+СВЦЭМ!$D$10+'СЕТ СН'!$G$5-'СЕТ СН'!$G$17</f>
        <v>3173.2364691499997</v>
      </c>
      <c r="L72" s="36">
        <f>SUMIFS(СВЦЭМ!$C$39:$C$782,СВЦЭМ!$A$39:$A$782,$A72,СВЦЭМ!$B$39:$B$782,L$47)+'СЕТ СН'!$G$9+СВЦЭМ!$D$10+'СЕТ СН'!$G$5-'СЕТ СН'!$G$17</f>
        <v>3158.68365941</v>
      </c>
      <c r="M72" s="36">
        <f>SUMIFS(СВЦЭМ!$C$39:$C$782,СВЦЭМ!$A$39:$A$782,$A72,СВЦЭМ!$B$39:$B$782,M$47)+'СЕТ СН'!$G$9+СВЦЭМ!$D$10+'СЕТ СН'!$G$5-'СЕТ СН'!$G$17</f>
        <v>3227.31512664</v>
      </c>
      <c r="N72" s="36">
        <f>SUMIFS(СВЦЭМ!$C$39:$C$782,СВЦЭМ!$A$39:$A$782,$A72,СВЦЭМ!$B$39:$B$782,N$47)+'СЕТ СН'!$G$9+СВЦЭМ!$D$10+'СЕТ СН'!$G$5-'СЕТ СН'!$G$17</f>
        <v>3271.0121642599997</v>
      </c>
      <c r="O72" s="36">
        <f>SUMIFS(СВЦЭМ!$C$39:$C$782,СВЦЭМ!$A$39:$A$782,$A72,СВЦЭМ!$B$39:$B$782,O$47)+'СЕТ СН'!$G$9+СВЦЭМ!$D$10+'СЕТ СН'!$G$5-'СЕТ СН'!$G$17</f>
        <v>3318.4295956299998</v>
      </c>
      <c r="P72" s="36">
        <f>SUMIFS(СВЦЭМ!$C$39:$C$782,СВЦЭМ!$A$39:$A$782,$A72,СВЦЭМ!$B$39:$B$782,P$47)+'СЕТ СН'!$G$9+СВЦЭМ!$D$10+'СЕТ СН'!$G$5-'СЕТ СН'!$G$17</f>
        <v>3334.4548617</v>
      </c>
      <c r="Q72" s="36">
        <f>SUMIFS(СВЦЭМ!$C$39:$C$782,СВЦЭМ!$A$39:$A$782,$A72,СВЦЭМ!$B$39:$B$782,Q$47)+'СЕТ СН'!$G$9+СВЦЭМ!$D$10+'СЕТ СН'!$G$5-'СЕТ СН'!$G$17</f>
        <v>3341.4480731799999</v>
      </c>
      <c r="R72" s="36">
        <f>SUMIFS(СВЦЭМ!$C$39:$C$782,СВЦЭМ!$A$39:$A$782,$A72,СВЦЭМ!$B$39:$B$782,R$47)+'СЕТ СН'!$G$9+СВЦЭМ!$D$10+'СЕТ СН'!$G$5-'СЕТ СН'!$G$17</f>
        <v>3336.7495190999998</v>
      </c>
      <c r="S72" s="36">
        <f>SUMIFS(СВЦЭМ!$C$39:$C$782,СВЦЭМ!$A$39:$A$782,$A72,СВЦЭМ!$B$39:$B$782,S$47)+'СЕТ СН'!$G$9+СВЦЭМ!$D$10+'СЕТ СН'!$G$5-'СЕТ СН'!$G$17</f>
        <v>3295.3408926900001</v>
      </c>
      <c r="T72" s="36">
        <f>SUMIFS(СВЦЭМ!$C$39:$C$782,СВЦЭМ!$A$39:$A$782,$A72,СВЦЭМ!$B$39:$B$782,T$47)+'СЕТ СН'!$G$9+СВЦЭМ!$D$10+'СЕТ СН'!$G$5-'СЕТ СН'!$G$17</f>
        <v>3167.25956262</v>
      </c>
      <c r="U72" s="36">
        <f>SUMIFS(СВЦЭМ!$C$39:$C$782,СВЦЭМ!$A$39:$A$782,$A72,СВЦЭМ!$B$39:$B$782,U$47)+'СЕТ СН'!$G$9+СВЦЭМ!$D$10+'СЕТ СН'!$G$5-'СЕТ СН'!$G$17</f>
        <v>3068.51771267</v>
      </c>
      <c r="V72" s="36">
        <f>SUMIFS(СВЦЭМ!$C$39:$C$782,СВЦЭМ!$A$39:$A$782,$A72,СВЦЭМ!$B$39:$B$782,V$47)+'СЕТ СН'!$G$9+СВЦЭМ!$D$10+'СЕТ СН'!$G$5-'СЕТ СН'!$G$17</f>
        <v>2979.49827607</v>
      </c>
      <c r="W72" s="36">
        <f>SUMIFS(СВЦЭМ!$C$39:$C$782,СВЦЭМ!$A$39:$A$782,$A72,СВЦЭМ!$B$39:$B$782,W$47)+'СЕТ СН'!$G$9+СВЦЭМ!$D$10+'СЕТ СН'!$G$5-'СЕТ СН'!$G$17</f>
        <v>2998.13617088</v>
      </c>
      <c r="X72" s="36">
        <f>SUMIFS(СВЦЭМ!$C$39:$C$782,СВЦЭМ!$A$39:$A$782,$A72,СВЦЭМ!$B$39:$B$782,X$47)+'СЕТ СН'!$G$9+СВЦЭМ!$D$10+'СЕТ СН'!$G$5-'СЕТ СН'!$G$17</f>
        <v>2999.41209875</v>
      </c>
      <c r="Y72" s="36">
        <f>SUMIFS(СВЦЭМ!$C$39:$C$782,СВЦЭМ!$A$39:$A$782,$A72,СВЦЭМ!$B$39:$B$782,Y$47)+'СЕТ СН'!$G$9+СВЦЭМ!$D$10+'СЕТ СН'!$G$5-'СЕТ СН'!$G$17</f>
        <v>3024.6538771199998</v>
      </c>
    </row>
    <row r="73" spans="1:27" ht="15.75" x14ac:dyDescent="0.2">
      <c r="A73" s="35">
        <f t="shared" si="1"/>
        <v>44707</v>
      </c>
      <c r="B73" s="36">
        <f>SUMIFS(СВЦЭМ!$C$39:$C$782,СВЦЭМ!$A$39:$A$782,$A73,СВЦЭМ!$B$39:$B$782,B$47)+'СЕТ СН'!$G$9+СВЦЭМ!$D$10+'СЕТ СН'!$G$5-'СЕТ СН'!$G$17</f>
        <v>3110.9890377900001</v>
      </c>
      <c r="C73" s="36">
        <f>SUMIFS(СВЦЭМ!$C$39:$C$782,СВЦЭМ!$A$39:$A$782,$A73,СВЦЭМ!$B$39:$B$782,C$47)+'СЕТ СН'!$G$9+СВЦЭМ!$D$10+'СЕТ СН'!$G$5-'СЕТ СН'!$G$17</f>
        <v>3197.3540788</v>
      </c>
      <c r="D73" s="36">
        <f>SUMIFS(СВЦЭМ!$C$39:$C$782,СВЦЭМ!$A$39:$A$782,$A73,СВЦЭМ!$B$39:$B$782,D$47)+'СЕТ СН'!$G$9+СВЦЭМ!$D$10+'СЕТ СН'!$G$5-'СЕТ СН'!$G$17</f>
        <v>3329.7501364499999</v>
      </c>
      <c r="E73" s="36">
        <f>SUMIFS(СВЦЭМ!$C$39:$C$782,СВЦЭМ!$A$39:$A$782,$A73,СВЦЭМ!$B$39:$B$782,E$47)+'СЕТ СН'!$G$9+СВЦЭМ!$D$10+'СЕТ СН'!$G$5-'СЕТ СН'!$G$17</f>
        <v>3360.0558682199999</v>
      </c>
      <c r="F73" s="36">
        <f>SUMIFS(СВЦЭМ!$C$39:$C$782,СВЦЭМ!$A$39:$A$782,$A73,СВЦЭМ!$B$39:$B$782,F$47)+'СЕТ СН'!$G$9+СВЦЭМ!$D$10+'СЕТ СН'!$G$5-'СЕТ СН'!$G$17</f>
        <v>3356.3122765099997</v>
      </c>
      <c r="G73" s="36">
        <f>SUMIFS(СВЦЭМ!$C$39:$C$782,СВЦЭМ!$A$39:$A$782,$A73,СВЦЭМ!$B$39:$B$782,G$47)+'СЕТ СН'!$G$9+СВЦЭМ!$D$10+'СЕТ СН'!$G$5-'СЕТ СН'!$G$17</f>
        <v>3352.3093609699999</v>
      </c>
      <c r="H73" s="36">
        <f>SUMIFS(СВЦЭМ!$C$39:$C$782,СВЦЭМ!$A$39:$A$782,$A73,СВЦЭМ!$B$39:$B$782,H$47)+'СЕТ СН'!$G$9+СВЦЭМ!$D$10+'СЕТ СН'!$G$5-'СЕТ СН'!$G$17</f>
        <v>3265.4097541000001</v>
      </c>
      <c r="I73" s="36">
        <f>SUMIFS(СВЦЭМ!$C$39:$C$782,СВЦЭМ!$A$39:$A$782,$A73,СВЦЭМ!$B$39:$B$782,I$47)+'СЕТ СН'!$G$9+СВЦЭМ!$D$10+'СЕТ СН'!$G$5-'СЕТ СН'!$G$17</f>
        <v>3247.4190955699996</v>
      </c>
      <c r="J73" s="36">
        <f>SUMIFS(СВЦЭМ!$C$39:$C$782,СВЦЭМ!$A$39:$A$782,$A73,СВЦЭМ!$B$39:$B$782,J$47)+'СЕТ СН'!$G$9+СВЦЭМ!$D$10+'СЕТ СН'!$G$5-'СЕТ СН'!$G$17</f>
        <v>3137.4412561300001</v>
      </c>
      <c r="K73" s="36">
        <f>SUMIFS(СВЦЭМ!$C$39:$C$782,СВЦЭМ!$A$39:$A$782,$A73,СВЦЭМ!$B$39:$B$782,K$47)+'СЕТ СН'!$G$9+СВЦЭМ!$D$10+'СЕТ СН'!$G$5-'СЕТ СН'!$G$17</f>
        <v>3168.6431990400001</v>
      </c>
      <c r="L73" s="36">
        <f>SUMIFS(СВЦЭМ!$C$39:$C$782,СВЦЭМ!$A$39:$A$782,$A73,СВЦЭМ!$B$39:$B$782,L$47)+'СЕТ СН'!$G$9+СВЦЭМ!$D$10+'СЕТ СН'!$G$5-'СЕТ СН'!$G$17</f>
        <v>3158.40054181</v>
      </c>
      <c r="M73" s="36">
        <f>SUMIFS(СВЦЭМ!$C$39:$C$782,СВЦЭМ!$A$39:$A$782,$A73,СВЦЭМ!$B$39:$B$782,M$47)+'СЕТ СН'!$G$9+СВЦЭМ!$D$10+'СЕТ СН'!$G$5-'СЕТ СН'!$G$17</f>
        <v>3220.3133333699998</v>
      </c>
      <c r="N73" s="36">
        <f>SUMIFS(СВЦЭМ!$C$39:$C$782,СВЦЭМ!$A$39:$A$782,$A73,СВЦЭМ!$B$39:$B$782,N$47)+'СЕТ СН'!$G$9+СВЦЭМ!$D$10+'СЕТ СН'!$G$5-'СЕТ СН'!$G$17</f>
        <v>3260.7335193999998</v>
      </c>
      <c r="O73" s="36">
        <f>SUMIFS(СВЦЭМ!$C$39:$C$782,СВЦЭМ!$A$39:$A$782,$A73,СВЦЭМ!$B$39:$B$782,O$47)+'СЕТ СН'!$G$9+СВЦЭМ!$D$10+'СЕТ СН'!$G$5-'СЕТ СН'!$G$17</f>
        <v>3291.2552791799999</v>
      </c>
      <c r="P73" s="36">
        <f>SUMIFS(СВЦЭМ!$C$39:$C$782,СВЦЭМ!$A$39:$A$782,$A73,СВЦЭМ!$B$39:$B$782,P$47)+'СЕТ СН'!$G$9+СВЦЭМ!$D$10+'СЕТ СН'!$G$5-'СЕТ СН'!$G$17</f>
        <v>3300.8544511800001</v>
      </c>
      <c r="Q73" s="36">
        <f>SUMIFS(СВЦЭМ!$C$39:$C$782,СВЦЭМ!$A$39:$A$782,$A73,СВЦЭМ!$B$39:$B$782,Q$47)+'СЕТ СН'!$G$9+СВЦЭМ!$D$10+'СЕТ СН'!$G$5-'СЕТ СН'!$G$17</f>
        <v>3307.0674921899999</v>
      </c>
      <c r="R73" s="36">
        <f>SUMIFS(СВЦЭМ!$C$39:$C$782,СВЦЭМ!$A$39:$A$782,$A73,СВЦЭМ!$B$39:$B$782,R$47)+'СЕТ СН'!$G$9+СВЦЭМ!$D$10+'СЕТ СН'!$G$5-'СЕТ СН'!$G$17</f>
        <v>3292.09729857</v>
      </c>
      <c r="S73" s="36">
        <f>SUMIFS(СВЦЭМ!$C$39:$C$782,СВЦЭМ!$A$39:$A$782,$A73,СВЦЭМ!$B$39:$B$782,S$47)+'СЕТ СН'!$G$9+СВЦЭМ!$D$10+'СЕТ СН'!$G$5-'СЕТ СН'!$G$17</f>
        <v>3244.7004827999999</v>
      </c>
      <c r="T73" s="36">
        <f>SUMIFS(СВЦЭМ!$C$39:$C$782,СВЦЭМ!$A$39:$A$782,$A73,СВЦЭМ!$B$39:$B$782,T$47)+'СЕТ СН'!$G$9+СВЦЭМ!$D$10+'СЕТ СН'!$G$5-'СЕТ СН'!$G$17</f>
        <v>3135.1041931899999</v>
      </c>
      <c r="U73" s="36">
        <f>SUMIFS(СВЦЭМ!$C$39:$C$782,СВЦЭМ!$A$39:$A$782,$A73,СВЦЭМ!$B$39:$B$782,U$47)+'СЕТ СН'!$G$9+СВЦЭМ!$D$10+'СЕТ СН'!$G$5-'СЕТ СН'!$G$17</f>
        <v>3041.1093677499998</v>
      </c>
      <c r="V73" s="36">
        <f>SUMIFS(СВЦЭМ!$C$39:$C$782,СВЦЭМ!$A$39:$A$782,$A73,СВЦЭМ!$B$39:$B$782,V$47)+'СЕТ СН'!$G$9+СВЦЭМ!$D$10+'СЕТ СН'!$G$5-'СЕТ СН'!$G$17</f>
        <v>2970.3473761800001</v>
      </c>
      <c r="W73" s="36">
        <f>SUMIFS(СВЦЭМ!$C$39:$C$782,СВЦЭМ!$A$39:$A$782,$A73,СВЦЭМ!$B$39:$B$782,W$47)+'СЕТ СН'!$G$9+СВЦЭМ!$D$10+'СЕТ СН'!$G$5-'СЕТ СН'!$G$17</f>
        <v>2999.18159565</v>
      </c>
      <c r="X73" s="36">
        <f>SUMIFS(СВЦЭМ!$C$39:$C$782,СВЦЭМ!$A$39:$A$782,$A73,СВЦЭМ!$B$39:$B$782,X$47)+'СЕТ СН'!$G$9+СВЦЭМ!$D$10+'СЕТ СН'!$G$5-'СЕТ СН'!$G$17</f>
        <v>3022.6930988499998</v>
      </c>
      <c r="Y73" s="36">
        <f>SUMIFS(СВЦЭМ!$C$39:$C$782,СВЦЭМ!$A$39:$A$782,$A73,СВЦЭМ!$B$39:$B$782,Y$47)+'СЕТ СН'!$G$9+СВЦЭМ!$D$10+'СЕТ СН'!$G$5-'СЕТ СН'!$G$17</f>
        <v>3051.6425763400002</v>
      </c>
    </row>
    <row r="74" spans="1:27" ht="15.75" x14ac:dyDescent="0.2">
      <c r="A74" s="35">
        <f t="shared" si="1"/>
        <v>44708</v>
      </c>
      <c r="B74" s="36">
        <f>SUMIFS(СВЦЭМ!$C$39:$C$782,СВЦЭМ!$A$39:$A$782,$A74,СВЦЭМ!$B$39:$B$782,B$47)+'СЕТ СН'!$G$9+СВЦЭМ!$D$10+'СЕТ СН'!$G$5-'СЕТ СН'!$G$17</f>
        <v>3089.97926538</v>
      </c>
      <c r="C74" s="36">
        <f>SUMIFS(СВЦЭМ!$C$39:$C$782,СВЦЭМ!$A$39:$A$782,$A74,СВЦЭМ!$B$39:$B$782,C$47)+'СЕТ СН'!$G$9+СВЦЭМ!$D$10+'СЕТ СН'!$G$5-'СЕТ СН'!$G$17</f>
        <v>3189.59504801</v>
      </c>
      <c r="D74" s="36">
        <f>SUMIFS(СВЦЭМ!$C$39:$C$782,СВЦЭМ!$A$39:$A$782,$A74,СВЦЭМ!$B$39:$B$782,D$47)+'СЕТ СН'!$G$9+СВЦЭМ!$D$10+'СЕТ СН'!$G$5-'СЕТ СН'!$G$17</f>
        <v>3259.1989470199997</v>
      </c>
      <c r="E74" s="36">
        <f>SUMIFS(СВЦЭМ!$C$39:$C$782,СВЦЭМ!$A$39:$A$782,$A74,СВЦЭМ!$B$39:$B$782,E$47)+'СЕТ СН'!$G$9+СВЦЭМ!$D$10+'СЕТ СН'!$G$5-'СЕТ СН'!$G$17</f>
        <v>3251.8544901799996</v>
      </c>
      <c r="F74" s="36">
        <f>SUMIFS(СВЦЭМ!$C$39:$C$782,СВЦЭМ!$A$39:$A$782,$A74,СВЦЭМ!$B$39:$B$782,F$47)+'СЕТ СН'!$G$9+СВЦЭМ!$D$10+'СЕТ СН'!$G$5-'СЕТ СН'!$G$17</f>
        <v>3248.20154989</v>
      </c>
      <c r="G74" s="36">
        <f>SUMIFS(СВЦЭМ!$C$39:$C$782,СВЦЭМ!$A$39:$A$782,$A74,СВЦЭМ!$B$39:$B$782,G$47)+'СЕТ СН'!$G$9+СВЦЭМ!$D$10+'СЕТ СН'!$G$5-'СЕТ СН'!$G$17</f>
        <v>3236.44575188</v>
      </c>
      <c r="H74" s="36">
        <f>SUMIFS(СВЦЭМ!$C$39:$C$782,СВЦЭМ!$A$39:$A$782,$A74,СВЦЭМ!$B$39:$B$782,H$47)+'СЕТ СН'!$G$9+СВЦЭМ!$D$10+'СЕТ СН'!$G$5-'СЕТ СН'!$G$17</f>
        <v>3161.3019098599998</v>
      </c>
      <c r="I74" s="36">
        <f>SUMIFS(СВЦЭМ!$C$39:$C$782,СВЦЭМ!$A$39:$A$782,$A74,СВЦЭМ!$B$39:$B$782,I$47)+'СЕТ СН'!$G$9+СВЦЭМ!$D$10+'СЕТ СН'!$G$5-'СЕТ СН'!$G$17</f>
        <v>3080.5962413799998</v>
      </c>
      <c r="J74" s="36">
        <f>SUMIFS(СВЦЭМ!$C$39:$C$782,СВЦЭМ!$A$39:$A$782,$A74,СВЦЭМ!$B$39:$B$782,J$47)+'СЕТ СН'!$G$9+СВЦЭМ!$D$10+'СЕТ СН'!$G$5-'СЕТ СН'!$G$17</f>
        <v>3004.5689876599999</v>
      </c>
      <c r="K74" s="36">
        <f>SUMIFS(СВЦЭМ!$C$39:$C$782,СВЦЭМ!$A$39:$A$782,$A74,СВЦЭМ!$B$39:$B$782,K$47)+'СЕТ СН'!$G$9+СВЦЭМ!$D$10+'СЕТ СН'!$G$5-'СЕТ СН'!$G$17</f>
        <v>3007.4636896299999</v>
      </c>
      <c r="L74" s="36">
        <f>SUMIFS(СВЦЭМ!$C$39:$C$782,СВЦЭМ!$A$39:$A$782,$A74,СВЦЭМ!$B$39:$B$782,L$47)+'СЕТ СН'!$G$9+СВЦЭМ!$D$10+'СЕТ СН'!$G$5-'СЕТ СН'!$G$17</f>
        <v>3016.9475901999999</v>
      </c>
      <c r="M74" s="36">
        <f>SUMIFS(СВЦЭМ!$C$39:$C$782,СВЦЭМ!$A$39:$A$782,$A74,СВЦЭМ!$B$39:$B$782,M$47)+'СЕТ СН'!$G$9+СВЦЭМ!$D$10+'СЕТ СН'!$G$5-'СЕТ СН'!$G$17</f>
        <v>3069.5092893400001</v>
      </c>
      <c r="N74" s="36">
        <f>SUMIFS(СВЦЭМ!$C$39:$C$782,СВЦЭМ!$A$39:$A$782,$A74,СВЦЭМ!$B$39:$B$782,N$47)+'СЕТ СН'!$G$9+СВЦЭМ!$D$10+'СЕТ СН'!$G$5-'СЕТ СН'!$G$17</f>
        <v>3115.6803350499999</v>
      </c>
      <c r="O74" s="36">
        <f>SUMIFS(СВЦЭМ!$C$39:$C$782,СВЦЭМ!$A$39:$A$782,$A74,СВЦЭМ!$B$39:$B$782,O$47)+'СЕТ СН'!$G$9+СВЦЭМ!$D$10+'СЕТ СН'!$G$5-'СЕТ СН'!$G$17</f>
        <v>3126.4378244899999</v>
      </c>
      <c r="P74" s="36">
        <f>SUMIFS(СВЦЭМ!$C$39:$C$782,СВЦЭМ!$A$39:$A$782,$A74,СВЦЭМ!$B$39:$B$782,P$47)+'СЕТ СН'!$G$9+СВЦЭМ!$D$10+'СЕТ СН'!$G$5-'СЕТ СН'!$G$17</f>
        <v>3111.8891221899999</v>
      </c>
      <c r="Q74" s="36">
        <f>SUMIFS(СВЦЭМ!$C$39:$C$782,СВЦЭМ!$A$39:$A$782,$A74,СВЦЭМ!$B$39:$B$782,Q$47)+'СЕТ СН'!$G$9+СВЦЭМ!$D$10+'СЕТ СН'!$G$5-'СЕТ СН'!$G$17</f>
        <v>3104.3332807400002</v>
      </c>
      <c r="R74" s="36">
        <f>SUMIFS(СВЦЭМ!$C$39:$C$782,СВЦЭМ!$A$39:$A$782,$A74,СВЦЭМ!$B$39:$B$782,R$47)+'СЕТ СН'!$G$9+СВЦЭМ!$D$10+'СЕТ СН'!$G$5-'СЕТ СН'!$G$17</f>
        <v>3104.2342305699999</v>
      </c>
      <c r="S74" s="36">
        <f>SUMIFS(СВЦЭМ!$C$39:$C$782,СВЦЭМ!$A$39:$A$782,$A74,СВЦЭМ!$B$39:$B$782,S$47)+'СЕТ СН'!$G$9+СВЦЭМ!$D$10+'СЕТ СН'!$G$5-'СЕТ СН'!$G$17</f>
        <v>3129.2572389699999</v>
      </c>
      <c r="T74" s="36">
        <f>SUMIFS(СВЦЭМ!$C$39:$C$782,СВЦЭМ!$A$39:$A$782,$A74,СВЦЭМ!$B$39:$B$782,T$47)+'СЕТ СН'!$G$9+СВЦЭМ!$D$10+'СЕТ СН'!$G$5-'СЕТ СН'!$G$17</f>
        <v>3036.4039186</v>
      </c>
      <c r="U74" s="36">
        <f>SUMIFS(СВЦЭМ!$C$39:$C$782,СВЦЭМ!$A$39:$A$782,$A74,СВЦЭМ!$B$39:$B$782,U$47)+'СЕТ СН'!$G$9+СВЦЭМ!$D$10+'СЕТ СН'!$G$5-'СЕТ СН'!$G$17</f>
        <v>2944.2205828300002</v>
      </c>
      <c r="V74" s="36">
        <f>SUMIFS(СВЦЭМ!$C$39:$C$782,СВЦЭМ!$A$39:$A$782,$A74,СВЦЭМ!$B$39:$B$782,V$47)+'СЕТ СН'!$G$9+СВЦЭМ!$D$10+'СЕТ СН'!$G$5-'СЕТ СН'!$G$17</f>
        <v>2865.97322523</v>
      </c>
      <c r="W74" s="36">
        <f>SUMIFS(СВЦЭМ!$C$39:$C$782,СВЦЭМ!$A$39:$A$782,$A74,СВЦЭМ!$B$39:$B$782,W$47)+'СЕТ СН'!$G$9+СВЦЭМ!$D$10+'СЕТ СН'!$G$5-'СЕТ СН'!$G$17</f>
        <v>2886.5411183400001</v>
      </c>
      <c r="X74" s="36">
        <f>SUMIFS(СВЦЭМ!$C$39:$C$782,СВЦЭМ!$A$39:$A$782,$A74,СВЦЭМ!$B$39:$B$782,X$47)+'СЕТ СН'!$G$9+СВЦЭМ!$D$10+'СЕТ СН'!$G$5-'СЕТ СН'!$G$17</f>
        <v>2918.0393276099999</v>
      </c>
      <c r="Y74" s="36">
        <f>SUMIFS(СВЦЭМ!$C$39:$C$782,СВЦЭМ!$A$39:$A$782,$A74,СВЦЭМ!$B$39:$B$782,Y$47)+'СЕТ СН'!$G$9+СВЦЭМ!$D$10+'СЕТ СН'!$G$5-'СЕТ СН'!$G$17</f>
        <v>2960.1516690799999</v>
      </c>
    </row>
    <row r="75" spans="1:27" ht="15.75" x14ac:dyDescent="0.2">
      <c r="A75" s="35">
        <f t="shared" si="1"/>
        <v>44709</v>
      </c>
      <c r="B75" s="36">
        <f>SUMIFS(СВЦЭМ!$C$39:$C$782,СВЦЭМ!$A$39:$A$782,$A75,СВЦЭМ!$B$39:$B$782,B$47)+'СЕТ СН'!$G$9+СВЦЭМ!$D$10+'СЕТ СН'!$G$5-'СЕТ СН'!$G$17</f>
        <v>3037.72481264</v>
      </c>
      <c r="C75" s="36">
        <f>SUMIFS(СВЦЭМ!$C$39:$C$782,СВЦЭМ!$A$39:$A$782,$A75,СВЦЭМ!$B$39:$B$782,C$47)+'СЕТ СН'!$G$9+СВЦЭМ!$D$10+'СЕТ СН'!$G$5-'СЕТ СН'!$G$17</f>
        <v>3138.6544341399999</v>
      </c>
      <c r="D75" s="36">
        <f>SUMIFS(СВЦЭМ!$C$39:$C$782,СВЦЭМ!$A$39:$A$782,$A75,СВЦЭМ!$B$39:$B$782,D$47)+'СЕТ СН'!$G$9+СВЦЭМ!$D$10+'СЕТ СН'!$G$5-'СЕТ СН'!$G$17</f>
        <v>3262.3492062999999</v>
      </c>
      <c r="E75" s="36">
        <f>SUMIFS(СВЦЭМ!$C$39:$C$782,СВЦЭМ!$A$39:$A$782,$A75,СВЦЭМ!$B$39:$B$782,E$47)+'СЕТ СН'!$G$9+СВЦЭМ!$D$10+'СЕТ СН'!$G$5-'СЕТ СН'!$G$17</f>
        <v>3311.5513792299998</v>
      </c>
      <c r="F75" s="36">
        <f>SUMIFS(СВЦЭМ!$C$39:$C$782,СВЦЭМ!$A$39:$A$782,$A75,СВЦЭМ!$B$39:$B$782,F$47)+'СЕТ СН'!$G$9+СВЦЭМ!$D$10+'СЕТ СН'!$G$5-'СЕТ СН'!$G$17</f>
        <v>3301.2956425799998</v>
      </c>
      <c r="G75" s="36">
        <f>SUMIFS(СВЦЭМ!$C$39:$C$782,СВЦЭМ!$A$39:$A$782,$A75,СВЦЭМ!$B$39:$B$782,G$47)+'СЕТ СН'!$G$9+СВЦЭМ!$D$10+'СЕТ СН'!$G$5-'СЕТ СН'!$G$17</f>
        <v>3300.86630436</v>
      </c>
      <c r="H75" s="36">
        <f>SUMIFS(СВЦЭМ!$C$39:$C$782,СВЦЭМ!$A$39:$A$782,$A75,СВЦЭМ!$B$39:$B$782,H$47)+'СЕТ СН'!$G$9+СВЦЭМ!$D$10+'СЕТ СН'!$G$5-'СЕТ СН'!$G$17</f>
        <v>3236.9573671099997</v>
      </c>
      <c r="I75" s="36">
        <f>SUMIFS(СВЦЭМ!$C$39:$C$782,СВЦЭМ!$A$39:$A$782,$A75,СВЦЭМ!$B$39:$B$782,I$47)+'СЕТ СН'!$G$9+СВЦЭМ!$D$10+'СЕТ СН'!$G$5-'СЕТ СН'!$G$17</f>
        <v>3137.2473613399998</v>
      </c>
      <c r="J75" s="36">
        <f>SUMIFS(СВЦЭМ!$C$39:$C$782,СВЦЭМ!$A$39:$A$782,$A75,СВЦЭМ!$B$39:$B$782,J$47)+'СЕТ СН'!$G$9+СВЦЭМ!$D$10+'СЕТ СН'!$G$5-'СЕТ СН'!$G$17</f>
        <v>3029.13921794</v>
      </c>
      <c r="K75" s="36">
        <f>SUMIFS(СВЦЭМ!$C$39:$C$782,СВЦЭМ!$A$39:$A$782,$A75,СВЦЭМ!$B$39:$B$782,K$47)+'СЕТ СН'!$G$9+СВЦЭМ!$D$10+'СЕТ СН'!$G$5-'СЕТ СН'!$G$17</f>
        <v>3033.8671869099999</v>
      </c>
      <c r="L75" s="36">
        <f>SUMIFS(СВЦЭМ!$C$39:$C$782,СВЦЭМ!$A$39:$A$782,$A75,СВЦЭМ!$B$39:$B$782,L$47)+'СЕТ СН'!$G$9+СВЦЭМ!$D$10+'СЕТ СН'!$G$5-'СЕТ СН'!$G$17</f>
        <v>3039.0693311200002</v>
      </c>
      <c r="M75" s="36">
        <f>SUMIFS(СВЦЭМ!$C$39:$C$782,СВЦЭМ!$A$39:$A$782,$A75,СВЦЭМ!$B$39:$B$782,M$47)+'СЕТ СН'!$G$9+СВЦЭМ!$D$10+'СЕТ СН'!$G$5-'СЕТ СН'!$G$17</f>
        <v>3073.2400177700001</v>
      </c>
      <c r="N75" s="36">
        <f>SUMIFS(СВЦЭМ!$C$39:$C$782,СВЦЭМ!$A$39:$A$782,$A75,СВЦЭМ!$B$39:$B$782,N$47)+'СЕТ СН'!$G$9+СВЦЭМ!$D$10+'СЕТ СН'!$G$5-'СЕТ СН'!$G$17</f>
        <v>3111.2140120599997</v>
      </c>
      <c r="O75" s="36">
        <f>SUMIFS(СВЦЭМ!$C$39:$C$782,СВЦЭМ!$A$39:$A$782,$A75,СВЦЭМ!$B$39:$B$782,O$47)+'СЕТ СН'!$G$9+СВЦЭМ!$D$10+'СЕТ СН'!$G$5-'СЕТ СН'!$G$17</f>
        <v>3136.0815019000001</v>
      </c>
      <c r="P75" s="36">
        <f>SUMIFS(СВЦЭМ!$C$39:$C$782,СВЦЭМ!$A$39:$A$782,$A75,СВЦЭМ!$B$39:$B$782,P$47)+'СЕТ СН'!$G$9+СВЦЭМ!$D$10+'СЕТ СН'!$G$5-'СЕТ СН'!$G$17</f>
        <v>3168.2070100700003</v>
      </c>
      <c r="Q75" s="36">
        <f>SUMIFS(СВЦЭМ!$C$39:$C$782,СВЦЭМ!$A$39:$A$782,$A75,СВЦЭМ!$B$39:$B$782,Q$47)+'СЕТ СН'!$G$9+СВЦЭМ!$D$10+'СЕТ СН'!$G$5-'СЕТ СН'!$G$17</f>
        <v>3166.9057612400002</v>
      </c>
      <c r="R75" s="36">
        <f>SUMIFS(СВЦЭМ!$C$39:$C$782,СВЦЭМ!$A$39:$A$782,$A75,СВЦЭМ!$B$39:$B$782,R$47)+'СЕТ СН'!$G$9+СВЦЭМ!$D$10+'СЕТ СН'!$G$5-'СЕТ СН'!$G$17</f>
        <v>3169.28776023</v>
      </c>
      <c r="S75" s="36">
        <f>SUMIFS(СВЦЭМ!$C$39:$C$782,СВЦЭМ!$A$39:$A$782,$A75,СВЦЭМ!$B$39:$B$782,S$47)+'СЕТ СН'!$G$9+СВЦЭМ!$D$10+'СЕТ СН'!$G$5-'СЕТ СН'!$G$17</f>
        <v>3122.6242559299999</v>
      </c>
      <c r="T75" s="36">
        <f>SUMIFS(СВЦЭМ!$C$39:$C$782,СВЦЭМ!$A$39:$A$782,$A75,СВЦЭМ!$B$39:$B$782,T$47)+'СЕТ СН'!$G$9+СВЦЭМ!$D$10+'СЕТ СН'!$G$5-'СЕТ СН'!$G$17</f>
        <v>3048.9118152000001</v>
      </c>
      <c r="U75" s="36">
        <f>SUMIFS(СВЦЭМ!$C$39:$C$782,СВЦЭМ!$A$39:$A$782,$A75,СВЦЭМ!$B$39:$B$782,U$47)+'СЕТ СН'!$G$9+СВЦЭМ!$D$10+'СЕТ СН'!$G$5-'СЕТ СН'!$G$17</f>
        <v>2963.5080529799998</v>
      </c>
      <c r="V75" s="36">
        <f>SUMIFS(СВЦЭМ!$C$39:$C$782,СВЦЭМ!$A$39:$A$782,$A75,СВЦЭМ!$B$39:$B$782,V$47)+'СЕТ СН'!$G$9+СВЦЭМ!$D$10+'СЕТ СН'!$G$5-'СЕТ СН'!$G$17</f>
        <v>2931.8270495400002</v>
      </c>
      <c r="W75" s="36">
        <f>SUMIFS(СВЦЭМ!$C$39:$C$782,СВЦЭМ!$A$39:$A$782,$A75,СВЦЭМ!$B$39:$B$782,W$47)+'СЕТ СН'!$G$9+СВЦЭМ!$D$10+'СЕТ СН'!$G$5-'СЕТ СН'!$G$17</f>
        <v>2934.5064051899999</v>
      </c>
      <c r="X75" s="36">
        <f>SUMIFS(СВЦЭМ!$C$39:$C$782,СВЦЭМ!$A$39:$A$782,$A75,СВЦЭМ!$B$39:$B$782,X$47)+'СЕТ СН'!$G$9+СВЦЭМ!$D$10+'СЕТ СН'!$G$5-'СЕТ СН'!$G$17</f>
        <v>2927.3096904700001</v>
      </c>
      <c r="Y75" s="36">
        <f>SUMIFS(СВЦЭМ!$C$39:$C$782,СВЦЭМ!$A$39:$A$782,$A75,СВЦЭМ!$B$39:$B$782,Y$47)+'СЕТ СН'!$G$9+СВЦЭМ!$D$10+'СЕТ СН'!$G$5-'СЕТ СН'!$G$17</f>
        <v>2947.0103309300002</v>
      </c>
    </row>
    <row r="76" spans="1:27" ht="15.75" x14ac:dyDescent="0.2">
      <c r="A76" s="35">
        <f t="shared" si="1"/>
        <v>44710</v>
      </c>
      <c r="B76" s="36">
        <f>SUMIFS(СВЦЭМ!$C$39:$C$782,СВЦЭМ!$A$39:$A$782,$A76,СВЦЭМ!$B$39:$B$782,B$47)+'СЕТ СН'!$G$9+СВЦЭМ!$D$10+'СЕТ СН'!$G$5-'СЕТ СН'!$G$17</f>
        <v>3020.5055841600001</v>
      </c>
      <c r="C76" s="36">
        <f>SUMIFS(СВЦЭМ!$C$39:$C$782,СВЦЭМ!$A$39:$A$782,$A76,СВЦЭМ!$B$39:$B$782,C$47)+'СЕТ СН'!$G$9+СВЦЭМ!$D$10+'СЕТ СН'!$G$5-'СЕТ СН'!$G$17</f>
        <v>3130.2878188599998</v>
      </c>
      <c r="D76" s="36">
        <f>SUMIFS(СВЦЭМ!$C$39:$C$782,СВЦЭМ!$A$39:$A$782,$A76,СВЦЭМ!$B$39:$B$782,D$47)+'СЕТ СН'!$G$9+СВЦЭМ!$D$10+'СЕТ СН'!$G$5-'СЕТ СН'!$G$17</f>
        <v>3240.71278708</v>
      </c>
      <c r="E76" s="36">
        <f>SUMIFS(СВЦЭМ!$C$39:$C$782,СВЦЭМ!$A$39:$A$782,$A76,СВЦЭМ!$B$39:$B$782,E$47)+'СЕТ СН'!$G$9+СВЦЭМ!$D$10+'СЕТ СН'!$G$5-'СЕТ СН'!$G$17</f>
        <v>3291.6515174299998</v>
      </c>
      <c r="F76" s="36">
        <f>SUMIFS(СВЦЭМ!$C$39:$C$782,СВЦЭМ!$A$39:$A$782,$A76,СВЦЭМ!$B$39:$B$782,F$47)+'СЕТ СН'!$G$9+СВЦЭМ!$D$10+'СЕТ СН'!$G$5-'СЕТ СН'!$G$17</f>
        <v>3290.2206312799999</v>
      </c>
      <c r="G76" s="36">
        <f>SUMIFS(СВЦЭМ!$C$39:$C$782,СВЦЭМ!$A$39:$A$782,$A76,СВЦЭМ!$B$39:$B$782,G$47)+'СЕТ СН'!$G$9+СВЦЭМ!$D$10+'СЕТ СН'!$G$5-'СЕТ СН'!$G$17</f>
        <v>3277.0396453399999</v>
      </c>
      <c r="H76" s="36">
        <f>SUMIFS(СВЦЭМ!$C$39:$C$782,СВЦЭМ!$A$39:$A$782,$A76,СВЦЭМ!$B$39:$B$782,H$47)+'СЕТ СН'!$G$9+СВЦЭМ!$D$10+'СЕТ СН'!$G$5-'СЕТ СН'!$G$17</f>
        <v>3232.6166031100001</v>
      </c>
      <c r="I76" s="36">
        <f>SUMIFS(СВЦЭМ!$C$39:$C$782,СВЦЭМ!$A$39:$A$782,$A76,СВЦЭМ!$B$39:$B$782,I$47)+'СЕТ СН'!$G$9+СВЦЭМ!$D$10+'СЕТ СН'!$G$5-'СЕТ СН'!$G$17</f>
        <v>3137.8572102899998</v>
      </c>
      <c r="J76" s="36">
        <f>SUMIFS(СВЦЭМ!$C$39:$C$782,СВЦЭМ!$A$39:$A$782,$A76,СВЦЭМ!$B$39:$B$782,J$47)+'СЕТ СН'!$G$9+СВЦЭМ!$D$10+'СЕТ СН'!$G$5-'СЕТ СН'!$G$17</f>
        <v>3021.18041305</v>
      </c>
      <c r="K76" s="36">
        <f>SUMIFS(СВЦЭМ!$C$39:$C$782,СВЦЭМ!$A$39:$A$782,$A76,СВЦЭМ!$B$39:$B$782,K$47)+'СЕТ СН'!$G$9+СВЦЭМ!$D$10+'СЕТ СН'!$G$5-'СЕТ СН'!$G$17</f>
        <v>3008.3903881799997</v>
      </c>
      <c r="L76" s="36">
        <f>SUMIFS(СВЦЭМ!$C$39:$C$782,СВЦЭМ!$A$39:$A$782,$A76,СВЦЭМ!$B$39:$B$782,L$47)+'СЕТ СН'!$G$9+СВЦЭМ!$D$10+'СЕТ СН'!$G$5-'СЕТ СН'!$G$17</f>
        <v>3011.7955298500001</v>
      </c>
      <c r="M76" s="36">
        <f>SUMIFS(СВЦЭМ!$C$39:$C$782,СВЦЭМ!$A$39:$A$782,$A76,СВЦЭМ!$B$39:$B$782,M$47)+'СЕТ СН'!$G$9+СВЦЭМ!$D$10+'СЕТ СН'!$G$5-'СЕТ СН'!$G$17</f>
        <v>3075.99863263</v>
      </c>
      <c r="N76" s="36">
        <f>SUMIFS(СВЦЭМ!$C$39:$C$782,СВЦЭМ!$A$39:$A$782,$A76,СВЦЭМ!$B$39:$B$782,N$47)+'СЕТ СН'!$G$9+СВЦЭМ!$D$10+'СЕТ СН'!$G$5-'СЕТ СН'!$G$17</f>
        <v>3123.1365244200001</v>
      </c>
      <c r="O76" s="36">
        <f>SUMIFS(СВЦЭМ!$C$39:$C$782,СВЦЭМ!$A$39:$A$782,$A76,СВЦЭМ!$B$39:$B$782,O$47)+'СЕТ СН'!$G$9+СВЦЭМ!$D$10+'СЕТ СН'!$G$5-'СЕТ СН'!$G$17</f>
        <v>3124.0873562199999</v>
      </c>
      <c r="P76" s="36">
        <f>SUMIFS(СВЦЭМ!$C$39:$C$782,СВЦЭМ!$A$39:$A$782,$A76,СВЦЭМ!$B$39:$B$782,P$47)+'СЕТ СН'!$G$9+СВЦЭМ!$D$10+'СЕТ СН'!$G$5-'СЕТ СН'!$G$17</f>
        <v>3123.6089423499998</v>
      </c>
      <c r="Q76" s="36">
        <f>SUMIFS(СВЦЭМ!$C$39:$C$782,СВЦЭМ!$A$39:$A$782,$A76,СВЦЭМ!$B$39:$B$782,Q$47)+'СЕТ СН'!$G$9+СВЦЭМ!$D$10+'СЕТ СН'!$G$5-'СЕТ СН'!$G$17</f>
        <v>3120.4740222099999</v>
      </c>
      <c r="R76" s="36">
        <f>SUMIFS(СВЦЭМ!$C$39:$C$782,СВЦЭМ!$A$39:$A$782,$A76,СВЦЭМ!$B$39:$B$782,R$47)+'СЕТ СН'!$G$9+СВЦЭМ!$D$10+'СЕТ СН'!$G$5-'СЕТ СН'!$G$17</f>
        <v>3114.7023377400001</v>
      </c>
      <c r="S76" s="36">
        <f>SUMIFS(СВЦЭМ!$C$39:$C$782,СВЦЭМ!$A$39:$A$782,$A76,СВЦЭМ!$B$39:$B$782,S$47)+'СЕТ СН'!$G$9+СВЦЭМ!$D$10+'СЕТ СН'!$G$5-'СЕТ СН'!$G$17</f>
        <v>3137.1302973900001</v>
      </c>
      <c r="T76" s="36">
        <f>SUMIFS(СВЦЭМ!$C$39:$C$782,СВЦЭМ!$A$39:$A$782,$A76,СВЦЭМ!$B$39:$B$782,T$47)+'СЕТ СН'!$G$9+СВЦЭМ!$D$10+'СЕТ СН'!$G$5-'СЕТ СН'!$G$17</f>
        <v>3043.5688364899997</v>
      </c>
      <c r="U76" s="36">
        <f>SUMIFS(СВЦЭМ!$C$39:$C$782,СВЦЭМ!$A$39:$A$782,$A76,СВЦЭМ!$B$39:$B$782,U$47)+'СЕТ СН'!$G$9+СВЦЭМ!$D$10+'СЕТ СН'!$G$5-'СЕТ СН'!$G$17</f>
        <v>2944.3384096600003</v>
      </c>
      <c r="V76" s="36">
        <f>SUMIFS(СВЦЭМ!$C$39:$C$782,СВЦЭМ!$A$39:$A$782,$A76,СВЦЭМ!$B$39:$B$782,V$47)+'СЕТ СН'!$G$9+СВЦЭМ!$D$10+'СЕТ СН'!$G$5-'СЕТ СН'!$G$17</f>
        <v>2862.9124481099998</v>
      </c>
      <c r="W76" s="36">
        <f>SUMIFS(СВЦЭМ!$C$39:$C$782,СВЦЭМ!$A$39:$A$782,$A76,СВЦЭМ!$B$39:$B$782,W$47)+'СЕТ СН'!$G$9+СВЦЭМ!$D$10+'СЕТ СН'!$G$5-'СЕТ СН'!$G$17</f>
        <v>2871.7947662299998</v>
      </c>
      <c r="X76" s="36">
        <f>SUMIFS(СВЦЭМ!$C$39:$C$782,СВЦЭМ!$A$39:$A$782,$A76,СВЦЭМ!$B$39:$B$782,X$47)+'СЕТ СН'!$G$9+СВЦЭМ!$D$10+'СЕТ СН'!$G$5-'СЕТ СН'!$G$17</f>
        <v>2918.72854074</v>
      </c>
      <c r="Y76" s="36">
        <f>SUMIFS(СВЦЭМ!$C$39:$C$782,СВЦЭМ!$A$39:$A$782,$A76,СВЦЭМ!$B$39:$B$782,Y$47)+'СЕТ СН'!$G$9+СВЦЭМ!$D$10+'СЕТ СН'!$G$5-'СЕТ СН'!$G$17</f>
        <v>2920.7424235500002</v>
      </c>
    </row>
    <row r="77" spans="1:27" ht="15.75" x14ac:dyDescent="0.2">
      <c r="A77" s="35">
        <f t="shared" si="1"/>
        <v>44711</v>
      </c>
      <c r="B77" s="36">
        <f>SUMIFS(СВЦЭМ!$C$39:$C$782,СВЦЭМ!$A$39:$A$782,$A77,СВЦЭМ!$B$39:$B$782,B$47)+'СЕТ СН'!$G$9+СВЦЭМ!$D$10+'СЕТ СН'!$G$5-'СЕТ СН'!$G$17</f>
        <v>3029.2055279900001</v>
      </c>
      <c r="C77" s="36">
        <f>SUMIFS(СВЦЭМ!$C$39:$C$782,СВЦЭМ!$A$39:$A$782,$A77,СВЦЭМ!$B$39:$B$782,C$47)+'СЕТ СН'!$G$9+СВЦЭМ!$D$10+'СЕТ СН'!$G$5-'СЕТ СН'!$G$17</f>
        <v>3108.96156961</v>
      </c>
      <c r="D77" s="36">
        <f>SUMIFS(СВЦЭМ!$C$39:$C$782,СВЦЭМ!$A$39:$A$782,$A77,СВЦЭМ!$B$39:$B$782,D$47)+'СЕТ СН'!$G$9+СВЦЭМ!$D$10+'СЕТ СН'!$G$5-'СЕТ СН'!$G$17</f>
        <v>3250.4283676499999</v>
      </c>
      <c r="E77" s="36">
        <f>SUMIFS(СВЦЭМ!$C$39:$C$782,СВЦЭМ!$A$39:$A$782,$A77,СВЦЭМ!$B$39:$B$782,E$47)+'СЕТ СН'!$G$9+СВЦЭМ!$D$10+'СЕТ СН'!$G$5-'СЕТ СН'!$G$17</f>
        <v>3268.4207022000001</v>
      </c>
      <c r="F77" s="36">
        <f>SUMIFS(СВЦЭМ!$C$39:$C$782,СВЦЭМ!$A$39:$A$782,$A77,СВЦЭМ!$B$39:$B$782,F$47)+'СЕТ СН'!$G$9+СВЦЭМ!$D$10+'СЕТ СН'!$G$5-'СЕТ СН'!$G$17</f>
        <v>3266.0738545699996</v>
      </c>
      <c r="G77" s="36">
        <f>SUMIFS(СВЦЭМ!$C$39:$C$782,СВЦЭМ!$A$39:$A$782,$A77,СВЦЭМ!$B$39:$B$782,G$47)+'СЕТ СН'!$G$9+СВЦЭМ!$D$10+'СЕТ СН'!$G$5-'СЕТ СН'!$G$17</f>
        <v>3239.4358396399998</v>
      </c>
      <c r="H77" s="36">
        <f>SUMIFS(СВЦЭМ!$C$39:$C$782,СВЦЭМ!$A$39:$A$782,$A77,СВЦЭМ!$B$39:$B$782,H$47)+'СЕТ СН'!$G$9+СВЦЭМ!$D$10+'СЕТ СН'!$G$5-'СЕТ СН'!$G$17</f>
        <v>3154.4174313100002</v>
      </c>
      <c r="I77" s="36">
        <f>SUMIFS(СВЦЭМ!$C$39:$C$782,СВЦЭМ!$A$39:$A$782,$A77,СВЦЭМ!$B$39:$B$782,I$47)+'СЕТ СН'!$G$9+СВЦЭМ!$D$10+'СЕТ СН'!$G$5-'СЕТ СН'!$G$17</f>
        <v>3085.6822620499997</v>
      </c>
      <c r="J77" s="36">
        <f>SUMIFS(СВЦЭМ!$C$39:$C$782,СВЦЭМ!$A$39:$A$782,$A77,СВЦЭМ!$B$39:$B$782,J$47)+'СЕТ СН'!$G$9+СВЦЭМ!$D$10+'СЕТ СН'!$G$5-'СЕТ СН'!$G$17</f>
        <v>3000.01399532</v>
      </c>
      <c r="K77" s="36">
        <f>SUMIFS(СВЦЭМ!$C$39:$C$782,СВЦЭМ!$A$39:$A$782,$A77,СВЦЭМ!$B$39:$B$782,K$47)+'СЕТ СН'!$G$9+СВЦЭМ!$D$10+'СЕТ СН'!$G$5-'СЕТ СН'!$G$17</f>
        <v>3006.9346401600001</v>
      </c>
      <c r="L77" s="36">
        <f>SUMIFS(СВЦЭМ!$C$39:$C$782,СВЦЭМ!$A$39:$A$782,$A77,СВЦЭМ!$B$39:$B$782,L$47)+'СЕТ СН'!$G$9+СВЦЭМ!$D$10+'СЕТ СН'!$G$5-'СЕТ СН'!$G$17</f>
        <v>3071.13186615</v>
      </c>
      <c r="M77" s="36">
        <f>SUMIFS(СВЦЭМ!$C$39:$C$782,СВЦЭМ!$A$39:$A$782,$A77,СВЦЭМ!$B$39:$B$782,M$47)+'СЕТ СН'!$G$9+СВЦЭМ!$D$10+'СЕТ СН'!$G$5-'СЕТ СН'!$G$17</f>
        <v>3101.3021436700001</v>
      </c>
      <c r="N77" s="36">
        <f>SUMIFS(СВЦЭМ!$C$39:$C$782,СВЦЭМ!$A$39:$A$782,$A77,СВЦЭМ!$B$39:$B$782,N$47)+'СЕТ СН'!$G$9+СВЦЭМ!$D$10+'СЕТ СН'!$G$5-'СЕТ СН'!$G$17</f>
        <v>3190.7556720900002</v>
      </c>
      <c r="O77" s="36">
        <f>SUMIFS(СВЦЭМ!$C$39:$C$782,СВЦЭМ!$A$39:$A$782,$A77,СВЦЭМ!$B$39:$B$782,O$47)+'СЕТ СН'!$G$9+СВЦЭМ!$D$10+'СЕТ СН'!$G$5-'СЕТ СН'!$G$17</f>
        <v>3190.7906140499999</v>
      </c>
      <c r="P77" s="36">
        <f>SUMIFS(СВЦЭМ!$C$39:$C$782,СВЦЭМ!$A$39:$A$782,$A77,СВЦЭМ!$B$39:$B$782,P$47)+'СЕТ СН'!$G$9+СВЦЭМ!$D$10+'СЕТ СН'!$G$5-'СЕТ СН'!$G$17</f>
        <v>3189.1074304399999</v>
      </c>
      <c r="Q77" s="36">
        <f>SUMIFS(СВЦЭМ!$C$39:$C$782,СВЦЭМ!$A$39:$A$782,$A77,СВЦЭМ!$B$39:$B$782,Q$47)+'СЕТ СН'!$G$9+СВЦЭМ!$D$10+'СЕТ СН'!$G$5-'СЕТ СН'!$G$17</f>
        <v>3183.01191393</v>
      </c>
      <c r="R77" s="36">
        <f>SUMIFS(СВЦЭМ!$C$39:$C$782,СВЦЭМ!$A$39:$A$782,$A77,СВЦЭМ!$B$39:$B$782,R$47)+'СЕТ СН'!$G$9+СВЦЭМ!$D$10+'СЕТ СН'!$G$5-'СЕТ СН'!$G$17</f>
        <v>3168.1107948600002</v>
      </c>
      <c r="S77" s="36">
        <f>SUMIFS(СВЦЭМ!$C$39:$C$782,СВЦЭМ!$A$39:$A$782,$A77,СВЦЭМ!$B$39:$B$782,S$47)+'СЕТ СН'!$G$9+СВЦЭМ!$D$10+'СЕТ СН'!$G$5-'СЕТ СН'!$G$17</f>
        <v>3185.8618188700002</v>
      </c>
      <c r="T77" s="36">
        <f>SUMIFS(СВЦЭМ!$C$39:$C$782,СВЦЭМ!$A$39:$A$782,$A77,СВЦЭМ!$B$39:$B$782,T$47)+'СЕТ СН'!$G$9+СВЦЭМ!$D$10+'СЕТ СН'!$G$5-'СЕТ СН'!$G$17</f>
        <v>3019.7512169800002</v>
      </c>
      <c r="U77" s="36">
        <f>SUMIFS(СВЦЭМ!$C$39:$C$782,СВЦЭМ!$A$39:$A$782,$A77,СВЦЭМ!$B$39:$B$782,U$47)+'СЕТ СН'!$G$9+СВЦЭМ!$D$10+'СЕТ СН'!$G$5-'СЕТ СН'!$G$17</f>
        <v>2922.3110760199997</v>
      </c>
      <c r="V77" s="36">
        <f>SUMIFS(СВЦЭМ!$C$39:$C$782,СВЦЭМ!$A$39:$A$782,$A77,СВЦЭМ!$B$39:$B$782,V$47)+'СЕТ СН'!$G$9+СВЦЭМ!$D$10+'СЕТ СН'!$G$5-'СЕТ СН'!$G$17</f>
        <v>2850.3793966100002</v>
      </c>
      <c r="W77" s="36">
        <f>SUMIFS(СВЦЭМ!$C$39:$C$782,СВЦЭМ!$A$39:$A$782,$A77,СВЦЭМ!$B$39:$B$782,W$47)+'СЕТ СН'!$G$9+СВЦЭМ!$D$10+'СЕТ СН'!$G$5-'СЕТ СН'!$G$17</f>
        <v>2861.5065761999999</v>
      </c>
      <c r="X77" s="36">
        <f>SUMIFS(СВЦЭМ!$C$39:$C$782,СВЦЭМ!$A$39:$A$782,$A77,СВЦЭМ!$B$39:$B$782,X$47)+'СЕТ СН'!$G$9+СВЦЭМ!$D$10+'СЕТ СН'!$G$5-'СЕТ СН'!$G$17</f>
        <v>2912.8256077000001</v>
      </c>
      <c r="Y77" s="36">
        <f>SUMIFS(СВЦЭМ!$C$39:$C$782,СВЦЭМ!$A$39:$A$782,$A77,СВЦЭМ!$B$39:$B$782,Y$47)+'СЕТ СН'!$G$9+СВЦЭМ!$D$10+'СЕТ СН'!$G$5-'СЕТ СН'!$G$17</f>
        <v>2938.31405997</v>
      </c>
      <c r="AA77" s="37"/>
    </row>
    <row r="78" spans="1:27" ht="15.75" x14ac:dyDescent="0.2">
      <c r="A78" s="35">
        <f t="shared" si="1"/>
        <v>44712</v>
      </c>
      <c r="B78" s="36">
        <f>SUMIFS(СВЦЭМ!$C$39:$C$782,СВЦЭМ!$A$39:$A$782,$A78,СВЦЭМ!$B$39:$B$782,B$47)+'СЕТ СН'!$G$9+СВЦЭМ!$D$10+'СЕТ СН'!$G$5-'СЕТ СН'!$G$17</f>
        <v>3038.6968004700002</v>
      </c>
      <c r="C78" s="36">
        <f>SUMIFS(СВЦЭМ!$C$39:$C$782,СВЦЭМ!$A$39:$A$782,$A78,СВЦЭМ!$B$39:$B$782,C$47)+'СЕТ СН'!$G$9+СВЦЭМ!$D$10+'СЕТ СН'!$G$5-'СЕТ СН'!$G$17</f>
        <v>3137.35247574</v>
      </c>
      <c r="D78" s="36">
        <f>SUMIFS(СВЦЭМ!$C$39:$C$782,СВЦЭМ!$A$39:$A$782,$A78,СВЦЭМ!$B$39:$B$782,D$47)+'СЕТ СН'!$G$9+СВЦЭМ!$D$10+'СЕТ СН'!$G$5-'СЕТ СН'!$G$17</f>
        <v>3259.5412260099997</v>
      </c>
      <c r="E78" s="36">
        <f>SUMIFS(СВЦЭМ!$C$39:$C$782,СВЦЭМ!$A$39:$A$782,$A78,СВЦЭМ!$B$39:$B$782,E$47)+'СЕТ СН'!$G$9+СВЦЭМ!$D$10+'СЕТ СН'!$G$5-'СЕТ СН'!$G$17</f>
        <v>3306.4751766299996</v>
      </c>
      <c r="F78" s="36">
        <f>SUMIFS(СВЦЭМ!$C$39:$C$782,СВЦЭМ!$A$39:$A$782,$A78,СВЦЭМ!$B$39:$B$782,F$47)+'СЕТ СН'!$G$9+СВЦЭМ!$D$10+'СЕТ СН'!$G$5-'СЕТ СН'!$G$17</f>
        <v>3298.25104199</v>
      </c>
      <c r="G78" s="36">
        <f>SUMIFS(СВЦЭМ!$C$39:$C$782,СВЦЭМ!$A$39:$A$782,$A78,СВЦЭМ!$B$39:$B$782,G$47)+'СЕТ СН'!$G$9+СВЦЭМ!$D$10+'СЕТ СН'!$G$5-'СЕТ СН'!$G$17</f>
        <v>3262.9464150499998</v>
      </c>
      <c r="H78" s="36">
        <f>SUMIFS(СВЦЭМ!$C$39:$C$782,СВЦЭМ!$A$39:$A$782,$A78,СВЦЭМ!$B$39:$B$782,H$47)+'СЕТ СН'!$G$9+СВЦЭМ!$D$10+'СЕТ СН'!$G$5-'СЕТ СН'!$G$17</f>
        <v>3158.3145734600002</v>
      </c>
      <c r="I78" s="36">
        <f>SUMIFS(СВЦЭМ!$C$39:$C$782,СВЦЭМ!$A$39:$A$782,$A78,СВЦЭМ!$B$39:$B$782,I$47)+'СЕТ СН'!$G$9+СВЦЭМ!$D$10+'СЕТ СН'!$G$5-'СЕТ СН'!$G$17</f>
        <v>3074.3688644399999</v>
      </c>
      <c r="J78" s="36">
        <f>SUMIFS(СВЦЭМ!$C$39:$C$782,СВЦЭМ!$A$39:$A$782,$A78,СВЦЭМ!$B$39:$B$782,J$47)+'СЕТ СН'!$G$9+СВЦЭМ!$D$10+'СЕТ СН'!$G$5-'СЕТ СН'!$G$17</f>
        <v>2972.35666171</v>
      </c>
      <c r="K78" s="36">
        <f>SUMIFS(СВЦЭМ!$C$39:$C$782,СВЦЭМ!$A$39:$A$782,$A78,СВЦЭМ!$B$39:$B$782,K$47)+'СЕТ СН'!$G$9+СВЦЭМ!$D$10+'СЕТ СН'!$G$5-'СЕТ СН'!$G$17</f>
        <v>2998.2887282299998</v>
      </c>
      <c r="L78" s="36">
        <f>SUMIFS(СВЦЭМ!$C$39:$C$782,СВЦЭМ!$A$39:$A$782,$A78,СВЦЭМ!$B$39:$B$782,L$47)+'СЕТ СН'!$G$9+СВЦЭМ!$D$10+'СЕТ СН'!$G$5-'СЕТ СН'!$G$17</f>
        <v>3003.2661340200002</v>
      </c>
      <c r="M78" s="36">
        <f>SUMIFS(СВЦЭМ!$C$39:$C$782,СВЦЭМ!$A$39:$A$782,$A78,СВЦЭМ!$B$39:$B$782,M$47)+'СЕТ СН'!$G$9+СВЦЭМ!$D$10+'СЕТ СН'!$G$5-'СЕТ СН'!$G$17</f>
        <v>3083.8207452500001</v>
      </c>
      <c r="N78" s="36">
        <f>SUMIFS(СВЦЭМ!$C$39:$C$782,СВЦЭМ!$A$39:$A$782,$A78,СВЦЭМ!$B$39:$B$782,N$47)+'СЕТ СН'!$G$9+СВЦЭМ!$D$10+'СЕТ СН'!$G$5-'СЕТ СН'!$G$17</f>
        <v>3120.0867303499999</v>
      </c>
      <c r="O78" s="36">
        <f>SUMIFS(СВЦЭМ!$C$39:$C$782,СВЦЭМ!$A$39:$A$782,$A78,СВЦЭМ!$B$39:$B$782,O$47)+'СЕТ СН'!$G$9+СВЦЭМ!$D$10+'СЕТ СН'!$G$5-'СЕТ СН'!$G$17</f>
        <v>3200.2432983399999</v>
      </c>
      <c r="P78" s="36">
        <f>SUMIFS(СВЦЭМ!$C$39:$C$782,СВЦЭМ!$A$39:$A$782,$A78,СВЦЭМ!$B$39:$B$782,P$47)+'СЕТ СН'!$G$9+СВЦЭМ!$D$10+'СЕТ СН'!$G$5-'СЕТ СН'!$G$17</f>
        <v>3225.9413470700001</v>
      </c>
      <c r="Q78" s="36">
        <f>SUMIFS(СВЦЭМ!$C$39:$C$782,СВЦЭМ!$A$39:$A$782,$A78,СВЦЭМ!$B$39:$B$782,Q$47)+'СЕТ СН'!$G$9+СВЦЭМ!$D$10+'СЕТ СН'!$G$5-'СЕТ СН'!$G$17</f>
        <v>3209.4076961999999</v>
      </c>
      <c r="R78" s="36">
        <f>SUMIFS(СВЦЭМ!$C$39:$C$782,СВЦЭМ!$A$39:$A$782,$A78,СВЦЭМ!$B$39:$B$782,R$47)+'СЕТ СН'!$G$9+СВЦЭМ!$D$10+'СЕТ СН'!$G$5-'СЕТ СН'!$G$17</f>
        <v>3211.58716998</v>
      </c>
      <c r="S78" s="36">
        <f>SUMIFS(СВЦЭМ!$C$39:$C$782,СВЦЭМ!$A$39:$A$782,$A78,СВЦЭМ!$B$39:$B$782,S$47)+'СЕТ СН'!$G$9+СВЦЭМ!$D$10+'СЕТ СН'!$G$5-'СЕТ СН'!$G$17</f>
        <v>3127.9472265899999</v>
      </c>
      <c r="T78" s="36">
        <f>SUMIFS(СВЦЭМ!$C$39:$C$782,СВЦЭМ!$A$39:$A$782,$A78,СВЦЭМ!$B$39:$B$782,T$47)+'СЕТ СН'!$G$9+СВЦЭМ!$D$10+'СЕТ СН'!$G$5-'СЕТ СН'!$G$17</f>
        <v>3028.20072751</v>
      </c>
      <c r="U78" s="36">
        <f>SUMIFS(СВЦЭМ!$C$39:$C$782,СВЦЭМ!$A$39:$A$782,$A78,СВЦЭМ!$B$39:$B$782,U$47)+'СЕТ СН'!$G$9+СВЦЭМ!$D$10+'СЕТ СН'!$G$5-'СЕТ СН'!$G$17</f>
        <v>2923.3131357799998</v>
      </c>
      <c r="V78" s="36">
        <f>SUMIFS(СВЦЭМ!$C$39:$C$782,СВЦЭМ!$A$39:$A$782,$A78,СВЦЭМ!$B$39:$B$782,V$47)+'СЕТ СН'!$G$9+СВЦЭМ!$D$10+'СЕТ СН'!$G$5-'СЕТ СН'!$G$17</f>
        <v>2852.6607700200002</v>
      </c>
      <c r="W78" s="36">
        <f>SUMIFS(СВЦЭМ!$C$39:$C$782,СВЦЭМ!$A$39:$A$782,$A78,СВЦЭМ!$B$39:$B$782,W$47)+'СЕТ СН'!$G$9+СВЦЭМ!$D$10+'СЕТ СН'!$G$5-'СЕТ СН'!$G$17</f>
        <v>2865.4347859700001</v>
      </c>
      <c r="X78" s="36">
        <f>SUMIFS(СВЦЭМ!$C$39:$C$782,СВЦЭМ!$A$39:$A$782,$A78,СВЦЭМ!$B$39:$B$782,X$47)+'СЕТ СН'!$G$9+СВЦЭМ!$D$10+'СЕТ СН'!$G$5-'СЕТ СН'!$G$17</f>
        <v>2882.0899329100002</v>
      </c>
      <c r="Y78" s="36">
        <f>SUMIFS(СВЦЭМ!$C$39:$C$782,СВЦЭМ!$A$39:$A$782,$A78,СВЦЭМ!$B$39:$B$782,Y$47)+'СЕТ СН'!$G$9+СВЦЭМ!$D$10+'СЕТ СН'!$G$5-'СЕТ СН'!$G$17</f>
        <v>2884.61107597</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01.05.2022</v>
      </c>
      <c r="B84" s="36">
        <f>SUMIFS(СВЦЭМ!$C$39:$C$782,СВЦЭМ!$A$39:$A$782,$A84,СВЦЭМ!$B$39:$B$782,B$83)+'СЕТ СН'!$H$9+СВЦЭМ!$D$10+'СЕТ СН'!$H$5-'СЕТ СН'!$H$17</f>
        <v>3456.2989280400002</v>
      </c>
      <c r="C84" s="36">
        <f>SUMIFS(СВЦЭМ!$C$39:$C$782,СВЦЭМ!$A$39:$A$782,$A84,СВЦЭМ!$B$39:$B$782,C$83)+'СЕТ СН'!$H$9+СВЦЭМ!$D$10+'СЕТ СН'!$H$5-'СЕТ СН'!$H$17</f>
        <v>3574.5469825700002</v>
      </c>
      <c r="D84" s="36">
        <f>SUMIFS(СВЦЭМ!$C$39:$C$782,СВЦЭМ!$A$39:$A$782,$A84,СВЦЭМ!$B$39:$B$782,D$83)+'СЕТ СН'!$H$9+СВЦЭМ!$D$10+'СЕТ СН'!$H$5-'СЕТ СН'!$H$17</f>
        <v>3720.2310800400001</v>
      </c>
      <c r="E84" s="36">
        <f>SUMIFS(СВЦЭМ!$C$39:$C$782,СВЦЭМ!$A$39:$A$782,$A84,СВЦЭМ!$B$39:$B$782,E$83)+'СЕТ СН'!$H$9+СВЦЭМ!$D$10+'СЕТ СН'!$H$5-'СЕТ СН'!$H$17</f>
        <v>3785.3141965499999</v>
      </c>
      <c r="F84" s="36">
        <f>SUMIFS(СВЦЭМ!$C$39:$C$782,СВЦЭМ!$A$39:$A$782,$A84,СВЦЭМ!$B$39:$B$782,F$83)+'СЕТ СН'!$H$9+СВЦЭМ!$D$10+'СЕТ СН'!$H$5-'СЕТ СН'!$H$17</f>
        <v>3804.0098902300001</v>
      </c>
      <c r="G84" s="36">
        <f>SUMIFS(СВЦЭМ!$C$39:$C$782,СВЦЭМ!$A$39:$A$782,$A84,СВЦЭМ!$B$39:$B$782,G$83)+'СЕТ СН'!$H$9+СВЦЭМ!$D$10+'СЕТ СН'!$H$5-'СЕТ СН'!$H$17</f>
        <v>3769.8244379500002</v>
      </c>
      <c r="H84" s="36">
        <f>SUMIFS(СВЦЭМ!$C$39:$C$782,СВЦЭМ!$A$39:$A$782,$A84,СВЦЭМ!$B$39:$B$782,H$83)+'СЕТ СН'!$H$9+СВЦЭМ!$D$10+'СЕТ СН'!$H$5-'СЕТ СН'!$H$17</f>
        <v>3749.10170014</v>
      </c>
      <c r="I84" s="36">
        <f>SUMIFS(СВЦЭМ!$C$39:$C$782,СВЦЭМ!$A$39:$A$782,$A84,СВЦЭМ!$B$39:$B$782,I$83)+'СЕТ СН'!$H$9+СВЦЭМ!$D$10+'СЕТ СН'!$H$5-'СЕТ СН'!$H$17</f>
        <v>3683.2430668300003</v>
      </c>
      <c r="J84" s="36">
        <f>SUMIFS(СВЦЭМ!$C$39:$C$782,СВЦЭМ!$A$39:$A$782,$A84,СВЦЭМ!$B$39:$B$782,J$83)+'СЕТ СН'!$H$9+СВЦЭМ!$D$10+'СЕТ СН'!$H$5-'СЕТ СН'!$H$17</f>
        <v>3534.8860891100003</v>
      </c>
      <c r="K84" s="36">
        <f>SUMIFS(СВЦЭМ!$C$39:$C$782,СВЦЭМ!$A$39:$A$782,$A84,СВЦЭМ!$B$39:$B$782,K$83)+'СЕТ СН'!$H$9+СВЦЭМ!$D$10+'СЕТ СН'!$H$5-'СЕТ СН'!$H$17</f>
        <v>3493.2730865399999</v>
      </c>
      <c r="L84" s="36">
        <f>SUMIFS(СВЦЭМ!$C$39:$C$782,СВЦЭМ!$A$39:$A$782,$A84,СВЦЭМ!$B$39:$B$782,L$83)+'СЕТ СН'!$H$9+СВЦЭМ!$D$10+'СЕТ СН'!$H$5-'СЕТ СН'!$H$17</f>
        <v>3469.0488787900003</v>
      </c>
      <c r="M84" s="36">
        <f>SUMIFS(СВЦЭМ!$C$39:$C$782,СВЦЭМ!$A$39:$A$782,$A84,СВЦЭМ!$B$39:$B$782,M$83)+'СЕТ СН'!$H$9+СВЦЭМ!$D$10+'СЕТ СН'!$H$5-'СЕТ СН'!$H$17</f>
        <v>3562.0119905900001</v>
      </c>
      <c r="N84" s="36">
        <f>SUMIFS(СВЦЭМ!$C$39:$C$782,СВЦЭМ!$A$39:$A$782,$A84,СВЦЭМ!$B$39:$B$782,N$83)+'СЕТ СН'!$H$9+СВЦЭМ!$D$10+'СЕТ СН'!$H$5-'СЕТ СН'!$H$17</f>
        <v>3604.7254170200004</v>
      </c>
      <c r="O84" s="36">
        <f>SUMIFS(СВЦЭМ!$C$39:$C$782,СВЦЭМ!$A$39:$A$782,$A84,СВЦЭМ!$B$39:$B$782,O$83)+'СЕТ СН'!$H$9+СВЦЭМ!$D$10+'СЕТ СН'!$H$5-'СЕТ СН'!$H$17</f>
        <v>3620.2473191199997</v>
      </c>
      <c r="P84" s="36">
        <f>SUMIFS(СВЦЭМ!$C$39:$C$782,СВЦЭМ!$A$39:$A$782,$A84,СВЦЭМ!$B$39:$B$782,P$83)+'СЕТ СН'!$H$9+СВЦЭМ!$D$10+'СЕТ СН'!$H$5-'СЕТ СН'!$H$17</f>
        <v>3638.2769043500002</v>
      </c>
      <c r="Q84" s="36">
        <f>SUMIFS(СВЦЭМ!$C$39:$C$782,СВЦЭМ!$A$39:$A$782,$A84,СВЦЭМ!$B$39:$B$782,Q$83)+'СЕТ СН'!$H$9+СВЦЭМ!$D$10+'СЕТ СН'!$H$5-'СЕТ СН'!$H$17</f>
        <v>3651.7107072500003</v>
      </c>
      <c r="R84" s="36">
        <f>SUMIFS(СВЦЭМ!$C$39:$C$782,СВЦЭМ!$A$39:$A$782,$A84,СВЦЭМ!$B$39:$B$782,R$83)+'СЕТ СН'!$H$9+СВЦЭМ!$D$10+'СЕТ СН'!$H$5-'СЕТ СН'!$H$17</f>
        <v>3669.3805360799997</v>
      </c>
      <c r="S84" s="36">
        <f>SUMIFS(СВЦЭМ!$C$39:$C$782,СВЦЭМ!$A$39:$A$782,$A84,СВЦЭМ!$B$39:$B$782,S$83)+'СЕТ СН'!$H$9+СВЦЭМ!$D$10+'СЕТ СН'!$H$5-'СЕТ СН'!$H$17</f>
        <v>3628.41480116</v>
      </c>
      <c r="T84" s="36">
        <f>SUMIFS(СВЦЭМ!$C$39:$C$782,СВЦЭМ!$A$39:$A$782,$A84,СВЦЭМ!$B$39:$B$782,T$83)+'СЕТ СН'!$H$9+СВЦЭМ!$D$10+'СЕТ СН'!$H$5-'СЕТ СН'!$H$17</f>
        <v>3527.2052089700001</v>
      </c>
      <c r="U84" s="36">
        <f>SUMIFS(СВЦЭМ!$C$39:$C$782,СВЦЭМ!$A$39:$A$782,$A84,СВЦЭМ!$B$39:$B$782,U$83)+'СЕТ СН'!$H$9+СВЦЭМ!$D$10+'СЕТ СН'!$H$5-'СЕТ СН'!$H$17</f>
        <v>3434.1628829600004</v>
      </c>
      <c r="V84" s="36">
        <f>SUMIFS(СВЦЭМ!$C$39:$C$782,СВЦЭМ!$A$39:$A$782,$A84,СВЦЭМ!$B$39:$B$782,V$83)+'СЕТ СН'!$H$9+СВЦЭМ!$D$10+'СЕТ СН'!$H$5-'СЕТ СН'!$H$17</f>
        <v>3336.4214968400001</v>
      </c>
      <c r="W84" s="36">
        <f>SUMIFS(СВЦЭМ!$C$39:$C$782,СВЦЭМ!$A$39:$A$782,$A84,СВЦЭМ!$B$39:$B$782,W$83)+'СЕТ СН'!$H$9+СВЦЭМ!$D$10+'СЕТ СН'!$H$5-'СЕТ СН'!$H$17</f>
        <v>3330.1904736900001</v>
      </c>
      <c r="X84" s="36">
        <f>SUMIFS(СВЦЭМ!$C$39:$C$782,СВЦЭМ!$A$39:$A$782,$A84,СВЦЭМ!$B$39:$B$782,X$83)+'СЕТ СН'!$H$9+СВЦЭМ!$D$10+'СЕТ СН'!$H$5-'СЕТ СН'!$H$17</f>
        <v>3358.4262145400003</v>
      </c>
      <c r="Y84" s="36">
        <f>SUMIFS(СВЦЭМ!$C$39:$C$782,СВЦЭМ!$A$39:$A$782,$A84,СВЦЭМ!$B$39:$B$782,Y$83)+'СЕТ СН'!$H$9+СВЦЭМ!$D$10+'СЕТ СН'!$H$5-'СЕТ СН'!$H$17</f>
        <v>3387.7638861600003</v>
      </c>
    </row>
    <row r="85" spans="1:25" ht="15.75" x14ac:dyDescent="0.2">
      <c r="A85" s="35">
        <f>A84+1</f>
        <v>44683</v>
      </c>
      <c r="B85" s="36">
        <f>SUMIFS(СВЦЭМ!$C$39:$C$782,СВЦЭМ!$A$39:$A$782,$A85,СВЦЭМ!$B$39:$B$782,B$83)+'СЕТ СН'!$H$9+СВЦЭМ!$D$10+'СЕТ СН'!$H$5-'СЕТ СН'!$H$17</f>
        <v>3427.2501279300004</v>
      </c>
      <c r="C85" s="36">
        <f>SUMIFS(СВЦЭМ!$C$39:$C$782,СВЦЭМ!$A$39:$A$782,$A85,СВЦЭМ!$B$39:$B$782,C$83)+'СЕТ СН'!$H$9+СВЦЭМ!$D$10+'СЕТ СН'!$H$5-'СЕТ СН'!$H$17</f>
        <v>3541.7273951400002</v>
      </c>
      <c r="D85" s="36">
        <f>SUMIFS(СВЦЭМ!$C$39:$C$782,СВЦЭМ!$A$39:$A$782,$A85,СВЦЭМ!$B$39:$B$782,D$83)+'СЕТ СН'!$H$9+СВЦЭМ!$D$10+'СЕТ СН'!$H$5-'СЕТ СН'!$H$17</f>
        <v>3656.7430813800001</v>
      </c>
      <c r="E85" s="36">
        <f>SUMIFS(СВЦЭМ!$C$39:$C$782,СВЦЭМ!$A$39:$A$782,$A85,СВЦЭМ!$B$39:$B$782,E$83)+'СЕТ СН'!$H$9+СВЦЭМ!$D$10+'СЕТ СН'!$H$5-'СЕТ СН'!$H$17</f>
        <v>3709.49211702</v>
      </c>
      <c r="F85" s="36">
        <f>SUMIFS(СВЦЭМ!$C$39:$C$782,СВЦЭМ!$A$39:$A$782,$A85,СВЦЭМ!$B$39:$B$782,F$83)+'СЕТ СН'!$H$9+СВЦЭМ!$D$10+'СЕТ СН'!$H$5-'СЕТ СН'!$H$17</f>
        <v>3726.4166070599999</v>
      </c>
      <c r="G85" s="36">
        <f>SUMIFS(СВЦЭМ!$C$39:$C$782,СВЦЭМ!$A$39:$A$782,$A85,СВЦЭМ!$B$39:$B$782,G$83)+'СЕТ СН'!$H$9+СВЦЭМ!$D$10+'СЕТ СН'!$H$5-'СЕТ СН'!$H$17</f>
        <v>3749.0067050799998</v>
      </c>
      <c r="H85" s="36">
        <f>SUMIFS(СВЦЭМ!$C$39:$C$782,СВЦЭМ!$A$39:$A$782,$A85,СВЦЭМ!$B$39:$B$782,H$83)+'СЕТ СН'!$H$9+СВЦЭМ!$D$10+'СЕТ СН'!$H$5-'СЕТ СН'!$H$17</f>
        <v>3768.0152283300004</v>
      </c>
      <c r="I85" s="36">
        <f>SUMIFS(СВЦЭМ!$C$39:$C$782,СВЦЭМ!$A$39:$A$782,$A85,СВЦЭМ!$B$39:$B$782,I$83)+'СЕТ СН'!$H$9+СВЦЭМ!$D$10+'СЕТ СН'!$H$5-'СЕТ СН'!$H$17</f>
        <v>3677.7010050700001</v>
      </c>
      <c r="J85" s="36">
        <f>SUMIFS(СВЦЭМ!$C$39:$C$782,СВЦЭМ!$A$39:$A$782,$A85,СВЦЭМ!$B$39:$B$782,J$83)+'СЕТ СН'!$H$9+СВЦЭМ!$D$10+'СЕТ СН'!$H$5-'СЕТ СН'!$H$17</f>
        <v>3531.6880198700001</v>
      </c>
      <c r="K85" s="36">
        <f>SUMIFS(СВЦЭМ!$C$39:$C$782,СВЦЭМ!$A$39:$A$782,$A85,СВЦЭМ!$B$39:$B$782,K$83)+'СЕТ СН'!$H$9+СВЦЭМ!$D$10+'СЕТ СН'!$H$5-'СЕТ СН'!$H$17</f>
        <v>3490.9111776200002</v>
      </c>
      <c r="L85" s="36">
        <f>SUMIFS(СВЦЭМ!$C$39:$C$782,СВЦЭМ!$A$39:$A$782,$A85,СВЦЭМ!$B$39:$B$782,L$83)+'СЕТ СН'!$H$9+СВЦЭМ!$D$10+'СЕТ СН'!$H$5-'СЕТ СН'!$H$17</f>
        <v>3460.7268848000003</v>
      </c>
      <c r="M85" s="36">
        <f>SUMIFS(СВЦЭМ!$C$39:$C$782,СВЦЭМ!$A$39:$A$782,$A85,СВЦЭМ!$B$39:$B$782,M$83)+'СЕТ СН'!$H$9+СВЦЭМ!$D$10+'СЕТ СН'!$H$5-'СЕТ СН'!$H$17</f>
        <v>3526.7721972300001</v>
      </c>
      <c r="N85" s="36">
        <f>SUMIFS(СВЦЭМ!$C$39:$C$782,СВЦЭМ!$A$39:$A$782,$A85,СВЦЭМ!$B$39:$B$782,N$83)+'СЕТ СН'!$H$9+СВЦЭМ!$D$10+'СЕТ СН'!$H$5-'СЕТ СН'!$H$17</f>
        <v>3577.4473595700001</v>
      </c>
      <c r="O85" s="36">
        <f>SUMIFS(СВЦЭМ!$C$39:$C$782,СВЦЭМ!$A$39:$A$782,$A85,СВЦЭМ!$B$39:$B$782,O$83)+'СЕТ СН'!$H$9+СВЦЭМ!$D$10+'СЕТ СН'!$H$5-'СЕТ СН'!$H$17</f>
        <v>3609.0123000000003</v>
      </c>
      <c r="P85" s="36">
        <f>SUMIFS(СВЦЭМ!$C$39:$C$782,СВЦЭМ!$A$39:$A$782,$A85,СВЦЭМ!$B$39:$B$782,P$83)+'СЕТ СН'!$H$9+СВЦЭМ!$D$10+'СЕТ СН'!$H$5-'СЕТ СН'!$H$17</f>
        <v>3618.9676105400004</v>
      </c>
      <c r="Q85" s="36">
        <f>SUMIFS(СВЦЭМ!$C$39:$C$782,СВЦЭМ!$A$39:$A$782,$A85,СВЦЭМ!$B$39:$B$782,Q$83)+'СЕТ СН'!$H$9+СВЦЭМ!$D$10+'СЕТ СН'!$H$5-'СЕТ СН'!$H$17</f>
        <v>3642.9268663499997</v>
      </c>
      <c r="R85" s="36">
        <f>SUMIFS(СВЦЭМ!$C$39:$C$782,СВЦЭМ!$A$39:$A$782,$A85,СВЦЭМ!$B$39:$B$782,R$83)+'СЕТ СН'!$H$9+СВЦЭМ!$D$10+'СЕТ СН'!$H$5-'СЕТ СН'!$H$17</f>
        <v>3649.1318401600001</v>
      </c>
      <c r="S85" s="36">
        <f>SUMIFS(СВЦЭМ!$C$39:$C$782,СВЦЭМ!$A$39:$A$782,$A85,СВЦЭМ!$B$39:$B$782,S$83)+'СЕТ СН'!$H$9+СВЦЭМ!$D$10+'СЕТ СН'!$H$5-'СЕТ СН'!$H$17</f>
        <v>3585.1937700799999</v>
      </c>
      <c r="T85" s="36">
        <f>SUMIFS(СВЦЭМ!$C$39:$C$782,СВЦЭМ!$A$39:$A$782,$A85,СВЦЭМ!$B$39:$B$782,T$83)+'СЕТ СН'!$H$9+СВЦЭМ!$D$10+'СЕТ СН'!$H$5-'СЕТ СН'!$H$17</f>
        <v>3486.0671657100002</v>
      </c>
      <c r="U85" s="36">
        <f>SUMIFS(СВЦЭМ!$C$39:$C$782,СВЦЭМ!$A$39:$A$782,$A85,СВЦЭМ!$B$39:$B$782,U$83)+'СЕТ СН'!$H$9+СВЦЭМ!$D$10+'СЕТ СН'!$H$5-'СЕТ СН'!$H$17</f>
        <v>3389.7872819600002</v>
      </c>
      <c r="V85" s="36">
        <f>SUMIFS(СВЦЭМ!$C$39:$C$782,СВЦЭМ!$A$39:$A$782,$A85,СВЦЭМ!$B$39:$B$782,V$83)+'СЕТ СН'!$H$9+СВЦЭМ!$D$10+'СЕТ СН'!$H$5-'СЕТ СН'!$H$17</f>
        <v>3326.7334340000002</v>
      </c>
      <c r="W85" s="36">
        <f>SUMIFS(СВЦЭМ!$C$39:$C$782,СВЦЭМ!$A$39:$A$782,$A85,СВЦЭМ!$B$39:$B$782,W$83)+'СЕТ СН'!$H$9+СВЦЭМ!$D$10+'СЕТ СН'!$H$5-'СЕТ СН'!$H$17</f>
        <v>3331.5595169500002</v>
      </c>
      <c r="X85" s="36">
        <f>SUMIFS(СВЦЭМ!$C$39:$C$782,СВЦЭМ!$A$39:$A$782,$A85,СВЦЭМ!$B$39:$B$782,X$83)+'СЕТ СН'!$H$9+СВЦЭМ!$D$10+'СЕТ СН'!$H$5-'СЕТ СН'!$H$17</f>
        <v>3330.397324</v>
      </c>
      <c r="Y85" s="36">
        <f>SUMIFS(СВЦЭМ!$C$39:$C$782,СВЦЭМ!$A$39:$A$782,$A85,СВЦЭМ!$B$39:$B$782,Y$83)+'СЕТ СН'!$H$9+СВЦЭМ!$D$10+'СЕТ СН'!$H$5-'СЕТ СН'!$H$17</f>
        <v>3374.1882571000001</v>
      </c>
    </row>
    <row r="86" spans="1:25" ht="15.75" x14ac:dyDescent="0.2">
      <c r="A86" s="35">
        <f t="shared" ref="A86:A114" si="2">A85+1</f>
        <v>44684</v>
      </c>
      <c r="B86" s="36">
        <f>SUMIFS(СВЦЭМ!$C$39:$C$782,СВЦЭМ!$A$39:$A$782,$A86,СВЦЭМ!$B$39:$B$782,B$83)+'СЕТ СН'!$H$9+СВЦЭМ!$D$10+'СЕТ СН'!$H$5-'СЕТ СН'!$H$17</f>
        <v>3398.453567</v>
      </c>
      <c r="C86" s="36">
        <f>SUMIFS(СВЦЭМ!$C$39:$C$782,СВЦЭМ!$A$39:$A$782,$A86,СВЦЭМ!$B$39:$B$782,C$83)+'СЕТ СН'!$H$9+СВЦЭМ!$D$10+'СЕТ СН'!$H$5-'СЕТ СН'!$H$17</f>
        <v>3515.37171502</v>
      </c>
      <c r="D86" s="36">
        <f>SUMIFS(СВЦЭМ!$C$39:$C$782,СВЦЭМ!$A$39:$A$782,$A86,СВЦЭМ!$B$39:$B$782,D$83)+'СЕТ СН'!$H$9+СВЦЭМ!$D$10+'СЕТ СН'!$H$5-'СЕТ СН'!$H$17</f>
        <v>3616.0394794599997</v>
      </c>
      <c r="E86" s="36">
        <f>SUMIFS(СВЦЭМ!$C$39:$C$782,СВЦЭМ!$A$39:$A$782,$A86,СВЦЭМ!$B$39:$B$782,E$83)+'СЕТ СН'!$H$9+СВЦЭМ!$D$10+'СЕТ СН'!$H$5-'СЕТ СН'!$H$17</f>
        <v>3647.36651295</v>
      </c>
      <c r="F86" s="36">
        <f>SUMIFS(СВЦЭМ!$C$39:$C$782,СВЦЭМ!$A$39:$A$782,$A86,СВЦЭМ!$B$39:$B$782,F$83)+'СЕТ СН'!$H$9+СВЦЭМ!$D$10+'СЕТ СН'!$H$5-'СЕТ СН'!$H$17</f>
        <v>3666.9684697600001</v>
      </c>
      <c r="G86" s="36">
        <f>SUMIFS(СВЦЭМ!$C$39:$C$782,СВЦЭМ!$A$39:$A$782,$A86,СВЦЭМ!$B$39:$B$782,G$83)+'СЕТ СН'!$H$9+СВЦЭМ!$D$10+'СЕТ СН'!$H$5-'СЕТ СН'!$H$17</f>
        <v>3702.7644030900001</v>
      </c>
      <c r="H86" s="36">
        <f>SUMIFS(СВЦЭМ!$C$39:$C$782,СВЦЭМ!$A$39:$A$782,$A86,СВЦЭМ!$B$39:$B$782,H$83)+'СЕТ СН'!$H$9+СВЦЭМ!$D$10+'СЕТ СН'!$H$5-'СЕТ СН'!$H$17</f>
        <v>3714.7753887899999</v>
      </c>
      <c r="I86" s="36">
        <f>SUMIFS(СВЦЭМ!$C$39:$C$782,СВЦЭМ!$A$39:$A$782,$A86,СВЦЭМ!$B$39:$B$782,I$83)+'СЕТ СН'!$H$9+СВЦЭМ!$D$10+'СЕТ СН'!$H$5-'СЕТ СН'!$H$17</f>
        <v>3698.1213777499997</v>
      </c>
      <c r="J86" s="36">
        <f>SUMIFS(СВЦЭМ!$C$39:$C$782,СВЦЭМ!$A$39:$A$782,$A86,СВЦЭМ!$B$39:$B$782,J$83)+'СЕТ СН'!$H$9+СВЦЭМ!$D$10+'СЕТ СН'!$H$5-'СЕТ СН'!$H$17</f>
        <v>3593.1261730300002</v>
      </c>
      <c r="K86" s="36">
        <f>SUMIFS(СВЦЭМ!$C$39:$C$782,СВЦЭМ!$A$39:$A$782,$A86,СВЦЭМ!$B$39:$B$782,K$83)+'СЕТ СН'!$H$9+СВЦЭМ!$D$10+'СЕТ СН'!$H$5-'СЕТ СН'!$H$17</f>
        <v>3558.99201361</v>
      </c>
      <c r="L86" s="36">
        <f>SUMIFS(СВЦЭМ!$C$39:$C$782,СВЦЭМ!$A$39:$A$782,$A86,СВЦЭМ!$B$39:$B$782,L$83)+'СЕТ СН'!$H$9+СВЦЭМ!$D$10+'СЕТ СН'!$H$5-'СЕТ СН'!$H$17</f>
        <v>3536.9532661499998</v>
      </c>
      <c r="M86" s="36">
        <f>SUMIFS(СВЦЭМ!$C$39:$C$782,СВЦЭМ!$A$39:$A$782,$A86,СВЦЭМ!$B$39:$B$782,M$83)+'СЕТ СН'!$H$9+СВЦЭМ!$D$10+'СЕТ СН'!$H$5-'СЕТ СН'!$H$17</f>
        <v>3622.3845835000002</v>
      </c>
      <c r="N86" s="36">
        <f>SUMIFS(СВЦЭМ!$C$39:$C$782,СВЦЭМ!$A$39:$A$782,$A86,СВЦЭМ!$B$39:$B$782,N$83)+'СЕТ СН'!$H$9+СВЦЭМ!$D$10+'СЕТ СН'!$H$5-'СЕТ СН'!$H$17</f>
        <v>3665.4179780599998</v>
      </c>
      <c r="O86" s="36">
        <f>SUMIFS(СВЦЭМ!$C$39:$C$782,СВЦЭМ!$A$39:$A$782,$A86,СВЦЭМ!$B$39:$B$782,O$83)+'СЕТ СН'!$H$9+СВЦЭМ!$D$10+'СЕТ СН'!$H$5-'СЕТ СН'!$H$17</f>
        <v>3680.8112354599998</v>
      </c>
      <c r="P86" s="36">
        <f>SUMIFS(СВЦЭМ!$C$39:$C$782,СВЦЭМ!$A$39:$A$782,$A86,СВЦЭМ!$B$39:$B$782,P$83)+'СЕТ СН'!$H$9+СВЦЭМ!$D$10+'СЕТ СН'!$H$5-'СЕТ СН'!$H$17</f>
        <v>3701.23502297</v>
      </c>
      <c r="Q86" s="36">
        <f>SUMIFS(СВЦЭМ!$C$39:$C$782,СВЦЭМ!$A$39:$A$782,$A86,СВЦЭМ!$B$39:$B$782,Q$83)+'СЕТ СН'!$H$9+СВЦЭМ!$D$10+'СЕТ СН'!$H$5-'СЕТ СН'!$H$17</f>
        <v>3709.7304555700002</v>
      </c>
      <c r="R86" s="36">
        <f>SUMIFS(СВЦЭМ!$C$39:$C$782,СВЦЭМ!$A$39:$A$782,$A86,СВЦЭМ!$B$39:$B$782,R$83)+'СЕТ СН'!$H$9+СВЦЭМ!$D$10+'СЕТ СН'!$H$5-'СЕТ СН'!$H$17</f>
        <v>3721.7605406900002</v>
      </c>
      <c r="S86" s="36">
        <f>SUMIFS(СВЦЭМ!$C$39:$C$782,СВЦЭМ!$A$39:$A$782,$A86,СВЦЭМ!$B$39:$B$782,S$83)+'СЕТ СН'!$H$9+СВЦЭМ!$D$10+'СЕТ СН'!$H$5-'СЕТ СН'!$H$17</f>
        <v>3681.29389292</v>
      </c>
      <c r="T86" s="36">
        <f>SUMIFS(СВЦЭМ!$C$39:$C$782,СВЦЭМ!$A$39:$A$782,$A86,СВЦЭМ!$B$39:$B$782,T$83)+'СЕТ СН'!$H$9+СВЦЭМ!$D$10+'СЕТ СН'!$H$5-'СЕТ СН'!$H$17</f>
        <v>3570.1805440200001</v>
      </c>
      <c r="U86" s="36">
        <f>SUMIFS(СВЦЭМ!$C$39:$C$782,СВЦЭМ!$A$39:$A$782,$A86,СВЦЭМ!$B$39:$B$782,U$83)+'СЕТ СН'!$H$9+СВЦЭМ!$D$10+'СЕТ СН'!$H$5-'СЕТ СН'!$H$17</f>
        <v>3470.2290595600002</v>
      </c>
      <c r="V86" s="36">
        <f>SUMIFS(СВЦЭМ!$C$39:$C$782,СВЦЭМ!$A$39:$A$782,$A86,СВЦЭМ!$B$39:$B$782,V$83)+'СЕТ СН'!$H$9+СВЦЭМ!$D$10+'СЕТ СН'!$H$5-'СЕТ СН'!$H$17</f>
        <v>3380.1606589000003</v>
      </c>
      <c r="W86" s="36">
        <f>SUMIFS(СВЦЭМ!$C$39:$C$782,СВЦЭМ!$A$39:$A$782,$A86,СВЦЭМ!$B$39:$B$782,W$83)+'СЕТ СН'!$H$9+СВЦЭМ!$D$10+'СЕТ СН'!$H$5-'СЕТ СН'!$H$17</f>
        <v>3372.4252081700001</v>
      </c>
      <c r="X86" s="36">
        <f>SUMIFS(СВЦЭМ!$C$39:$C$782,СВЦЭМ!$A$39:$A$782,$A86,СВЦЭМ!$B$39:$B$782,X$83)+'СЕТ СН'!$H$9+СВЦЭМ!$D$10+'СЕТ СН'!$H$5-'СЕТ СН'!$H$17</f>
        <v>3381.5496672100003</v>
      </c>
      <c r="Y86" s="36">
        <f>SUMIFS(СВЦЭМ!$C$39:$C$782,СВЦЭМ!$A$39:$A$782,$A86,СВЦЭМ!$B$39:$B$782,Y$83)+'СЕТ СН'!$H$9+СВЦЭМ!$D$10+'СЕТ СН'!$H$5-'СЕТ СН'!$H$17</f>
        <v>3416.4425941200002</v>
      </c>
    </row>
    <row r="87" spans="1:25" ht="15.75" x14ac:dyDescent="0.2">
      <c r="A87" s="35">
        <f t="shared" si="2"/>
        <v>44685</v>
      </c>
      <c r="B87" s="36">
        <f>SUMIFS(СВЦЭМ!$C$39:$C$782,СВЦЭМ!$A$39:$A$782,$A87,СВЦЭМ!$B$39:$B$782,B$83)+'СЕТ СН'!$H$9+СВЦЭМ!$D$10+'СЕТ СН'!$H$5-'СЕТ СН'!$H$17</f>
        <v>3486.7939456900003</v>
      </c>
      <c r="C87" s="36">
        <f>SUMIFS(СВЦЭМ!$C$39:$C$782,СВЦЭМ!$A$39:$A$782,$A87,СВЦЭМ!$B$39:$B$782,C$83)+'СЕТ СН'!$H$9+СВЦЭМ!$D$10+'СЕТ СН'!$H$5-'СЕТ СН'!$H$17</f>
        <v>3632.7794756100002</v>
      </c>
      <c r="D87" s="36">
        <f>SUMIFS(СВЦЭМ!$C$39:$C$782,СВЦЭМ!$A$39:$A$782,$A87,СВЦЭМ!$B$39:$B$782,D$83)+'СЕТ СН'!$H$9+СВЦЭМ!$D$10+'СЕТ СН'!$H$5-'СЕТ СН'!$H$17</f>
        <v>3697.6976767000001</v>
      </c>
      <c r="E87" s="36">
        <f>SUMIFS(СВЦЭМ!$C$39:$C$782,СВЦЭМ!$A$39:$A$782,$A87,СВЦЭМ!$B$39:$B$782,E$83)+'СЕТ СН'!$H$9+СВЦЭМ!$D$10+'СЕТ СН'!$H$5-'СЕТ СН'!$H$17</f>
        <v>3669.8847166300002</v>
      </c>
      <c r="F87" s="36">
        <f>SUMIFS(СВЦЭМ!$C$39:$C$782,СВЦЭМ!$A$39:$A$782,$A87,СВЦЭМ!$B$39:$B$782,F$83)+'СЕТ СН'!$H$9+СВЦЭМ!$D$10+'СЕТ СН'!$H$5-'СЕТ СН'!$H$17</f>
        <v>3676.0787634799999</v>
      </c>
      <c r="G87" s="36">
        <f>SUMIFS(СВЦЭМ!$C$39:$C$782,СВЦЭМ!$A$39:$A$782,$A87,СВЦЭМ!$B$39:$B$782,G$83)+'СЕТ СН'!$H$9+СВЦЭМ!$D$10+'СЕТ СН'!$H$5-'СЕТ СН'!$H$17</f>
        <v>3665.0824165200002</v>
      </c>
      <c r="H87" s="36">
        <f>SUMIFS(СВЦЭМ!$C$39:$C$782,СВЦЭМ!$A$39:$A$782,$A87,СВЦЭМ!$B$39:$B$782,H$83)+'СЕТ СН'!$H$9+СВЦЭМ!$D$10+'СЕТ СН'!$H$5-'СЕТ СН'!$H$17</f>
        <v>3682.5161374999998</v>
      </c>
      <c r="I87" s="36">
        <f>SUMIFS(СВЦЭМ!$C$39:$C$782,СВЦЭМ!$A$39:$A$782,$A87,СВЦЭМ!$B$39:$B$782,I$83)+'СЕТ СН'!$H$9+СВЦЭМ!$D$10+'СЕТ СН'!$H$5-'СЕТ СН'!$H$17</f>
        <v>3605.1244407499998</v>
      </c>
      <c r="J87" s="36">
        <f>SUMIFS(СВЦЭМ!$C$39:$C$782,СВЦЭМ!$A$39:$A$782,$A87,СВЦЭМ!$B$39:$B$782,J$83)+'СЕТ СН'!$H$9+СВЦЭМ!$D$10+'СЕТ СН'!$H$5-'СЕТ СН'!$H$17</f>
        <v>3476.17858819</v>
      </c>
      <c r="K87" s="36">
        <f>SUMIFS(СВЦЭМ!$C$39:$C$782,СВЦЭМ!$A$39:$A$782,$A87,СВЦЭМ!$B$39:$B$782,K$83)+'СЕТ СН'!$H$9+СВЦЭМ!$D$10+'СЕТ СН'!$H$5-'СЕТ СН'!$H$17</f>
        <v>3468.0976021300003</v>
      </c>
      <c r="L87" s="36">
        <f>SUMIFS(СВЦЭМ!$C$39:$C$782,СВЦЭМ!$A$39:$A$782,$A87,СВЦЭМ!$B$39:$B$782,L$83)+'СЕТ СН'!$H$9+СВЦЭМ!$D$10+'СЕТ СН'!$H$5-'СЕТ СН'!$H$17</f>
        <v>3483.63750209</v>
      </c>
      <c r="M87" s="36">
        <f>SUMIFS(СВЦЭМ!$C$39:$C$782,СВЦЭМ!$A$39:$A$782,$A87,СВЦЭМ!$B$39:$B$782,M$83)+'СЕТ СН'!$H$9+СВЦЭМ!$D$10+'СЕТ СН'!$H$5-'СЕТ СН'!$H$17</f>
        <v>3585.8190439800001</v>
      </c>
      <c r="N87" s="36">
        <f>SUMIFS(СВЦЭМ!$C$39:$C$782,СВЦЭМ!$A$39:$A$782,$A87,СВЦЭМ!$B$39:$B$782,N$83)+'СЕТ СН'!$H$9+СВЦЭМ!$D$10+'СЕТ СН'!$H$5-'СЕТ СН'!$H$17</f>
        <v>3641.4039761200002</v>
      </c>
      <c r="O87" s="36">
        <f>SUMIFS(СВЦЭМ!$C$39:$C$782,СВЦЭМ!$A$39:$A$782,$A87,СВЦЭМ!$B$39:$B$782,O$83)+'СЕТ СН'!$H$9+СВЦЭМ!$D$10+'СЕТ СН'!$H$5-'СЕТ СН'!$H$17</f>
        <v>3642.77763929</v>
      </c>
      <c r="P87" s="36">
        <f>SUMIFS(СВЦЭМ!$C$39:$C$782,СВЦЭМ!$A$39:$A$782,$A87,СВЦЭМ!$B$39:$B$782,P$83)+'СЕТ СН'!$H$9+СВЦЭМ!$D$10+'СЕТ СН'!$H$5-'СЕТ СН'!$H$17</f>
        <v>3680.21955824</v>
      </c>
      <c r="Q87" s="36">
        <f>SUMIFS(СВЦЭМ!$C$39:$C$782,СВЦЭМ!$A$39:$A$782,$A87,СВЦЭМ!$B$39:$B$782,Q$83)+'СЕТ СН'!$H$9+СВЦЭМ!$D$10+'СЕТ СН'!$H$5-'СЕТ СН'!$H$17</f>
        <v>3696.4005867300002</v>
      </c>
      <c r="R87" s="36">
        <f>SUMIFS(СВЦЭМ!$C$39:$C$782,СВЦЭМ!$A$39:$A$782,$A87,СВЦЭМ!$B$39:$B$782,R$83)+'СЕТ СН'!$H$9+СВЦЭМ!$D$10+'СЕТ СН'!$H$5-'СЕТ СН'!$H$17</f>
        <v>3687.6953963400001</v>
      </c>
      <c r="S87" s="36">
        <f>SUMIFS(СВЦЭМ!$C$39:$C$782,СВЦЭМ!$A$39:$A$782,$A87,СВЦЭМ!$B$39:$B$782,S$83)+'СЕТ СН'!$H$9+СВЦЭМ!$D$10+'СЕТ СН'!$H$5-'СЕТ СН'!$H$17</f>
        <v>3617.9281750199998</v>
      </c>
      <c r="T87" s="36">
        <f>SUMIFS(СВЦЭМ!$C$39:$C$782,СВЦЭМ!$A$39:$A$782,$A87,СВЦЭМ!$B$39:$B$782,T$83)+'СЕТ СН'!$H$9+СВЦЭМ!$D$10+'СЕТ СН'!$H$5-'СЕТ СН'!$H$17</f>
        <v>3491.6854781400002</v>
      </c>
      <c r="U87" s="36">
        <f>SUMIFS(СВЦЭМ!$C$39:$C$782,СВЦЭМ!$A$39:$A$782,$A87,СВЦЭМ!$B$39:$B$782,U$83)+'СЕТ СН'!$H$9+СВЦЭМ!$D$10+'СЕТ СН'!$H$5-'СЕТ СН'!$H$17</f>
        <v>3381.0152188500001</v>
      </c>
      <c r="V87" s="36">
        <f>SUMIFS(СВЦЭМ!$C$39:$C$782,СВЦЭМ!$A$39:$A$782,$A87,СВЦЭМ!$B$39:$B$782,V$83)+'СЕТ СН'!$H$9+СВЦЭМ!$D$10+'СЕТ СН'!$H$5-'СЕТ СН'!$H$17</f>
        <v>3314.9853751300002</v>
      </c>
      <c r="W87" s="36">
        <f>SUMIFS(СВЦЭМ!$C$39:$C$782,СВЦЭМ!$A$39:$A$782,$A87,СВЦЭМ!$B$39:$B$782,W$83)+'СЕТ СН'!$H$9+СВЦЭМ!$D$10+'СЕТ СН'!$H$5-'СЕТ СН'!$H$17</f>
        <v>3347.5014236100001</v>
      </c>
      <c r="X87" s="36">
        <f>SUMIFS(СВЦЭМ!$C$39:$C$782,СВЦЭМ!$A$39:$A$782,$A87,СВЦЭМ!$B$39:$B$782,X$83)+'СЕТ СН'!$H$9+СВЦЭМ!$D$10+'СЕТ СН'!$H$5-'СЕТ СН'!$H$17</f>
        <v>3302.8468172299999</v>
      </c>
      <c r="Y87" s="36">
        <f>SUMIFS(СВЦЭМ!$C$39:$C$782,СВЦЭМ!$A$39:$A$782,$A87,СВЦЭМ!$B$39:$B$782,Y$83)+'СЕТ СН'!$H$9+СВЦЭМ!$D$10+'СЕТ СН'!$H$5-'СЕТ СН'!$H$17</f>
        <v>3297.9044402700001</v>
      </c>
    </row>
    <row r="88" spans="1:25" ht="15.75" x14ac:dyDescent="0.2">
      <c r="A88" s="35">
        <f t="shared" si="2"/>
        <v>44686</v>
      </c>
      <c r="B88" s="36">
        <f>SUMIFS(СВЦЭМ!$C$39:$C$782,СВЦЭМ!$A$39:$A$782,$A88,СВЦЭМ!$B$39:$B$782,B$83)+'СЕТ СН'!$H$9+СВЦЭМ!$D$10+'СЕТ СН'!$H$5-'СЕТ СН'!$H$17</f>
        <v>3456.54754155</v>
      </c>
      <c r="C88" s="36">
        <f>SUMIFS(СВЦЭМ!$C$39:$C$782,СВЦЭМ!$A$39:$A$782,$A88,СВЦЭМ!$B$39:$B$782,C$83)+'СЕТ СН'!$H$9+СВЦЭМ!$D$10+'СЕТ СН'!$H$5-'СЕТ СН'!$H$17</f>
        <v>3537.8368194499999</v>
      </c>
      <c r="D88" s="36">
        <f>SUMIFS(СВЦЭМ!$C$39:$C$782,СВЦЭМ!$A$39:$A$782,$A88,СВЦЭМ!$B$39:$B$782,D$83)+'СЕТ СН'!$H$9+СВЦЭМ!$D$10+'СЕТ СН'!$H$5-'СЕТ СН'!$H$17</f>
        <v>3673.4108950999998</v>
      </c>
      <c r="E88" s="36">
        <f>SUMIFS(СВЦЭМ!$C$39:$C$782,СВЦЭМ!$A$39:$A$782,$A88,СВЦЭМ!$B$39:$B$782,E$83)+'СЕТ СН'!$H$9+СВЦЭМ!$D$10+'СЕТ СН'!$H$5-'СЕТ СН'!$H$17</f>
        <v>3716.9401705800001</v>
      </c>
      <c r="F88" s="36">
        <f>SUMIFS(СВЦЭМ!$C$39:$C$782,СВЦЭМ!$A$39:$A$782,$A88,СВЦЭМ!$B$39:$B$782,F$83)+'СЕТ СН'!$H$9+СВЦЭМ!$D$10+'СЕТ СН'!$H$5-'СЕТ СН'!$H$17</f>
        <v>3747.6936343899997</v>
      </c>
      <c r="G88" s="36">
        <f>SUMIFS(СВЦЭМ!$C$39:$C$782,СВЦЭМ!$A$39:$A$782,$A88,СВЦЭМ!$B$39:$B$782,G$83)+'СЕТ СН'!$H$9+СВЦЭМ!$D$10+'СЕТ СН'!$H$5-'СЕТ СН'!$H$17</f>
        <v>3750.0304828200001</v>
      </c>
      <c r="H88" s="36">
        <f>SUMIFS(СВЦЭМ!$C$39:$C$782,СВЦЭМ!$A$39:$A$782,$A88,СВЦЭМ!$B$39:$B$782,H$83)+'СЕТ СН'!$H$9+СВЦЭМ!$D$10+'СЕТ СН'!$H$5-'СЕТ СН'!$H$17</f>
        <v>3738.4384374299998</v>
      </c>
      <c r="I88" s="36">
        <f>SUMIFS(СВЦЭМ!$C$39:$C$782,СВЦЭМ!$A$39:$A$782,$A88,СВЦЭМ!$B$39:$B$782,I$83)+'СЕТ СН'!$H$9+СВЦЭМ!$D$10+'СЕТ СН'!$H$5-'СЕТ СН'!$H$17</f>
        <v>3672.71829501</v>
      </c>
      <c r="J88" s="36">
        <f>SUMIFS(СВЦЭМ!$C$39:$C$782,СВЦЭМ!$A$39:$A$782,$A88,СВЦЭМ!$B$39:$B$782,J$83)+'СЕТ СН'!$H$9+СВЦЭМ!$D$10+'СЕТ СН'!$H$5-'СЕТ СН'!$H$17</f>
        <v>3565.9799082899999</v>
      </c>
      <c r="K88" s="36">
        <f>SUMIFS(СВЦЭМ!$C$39:$C$782,СВЦЭМ!$A$39:$A$782,$A88,СВЦЭМ!$B$39:$B$782,K$83)+'СЕТ СН'!$H$9+СВЦЭМ!$D$10+'СЕТ СН'!$H$5-'СЕТ СН'!$H$17</f>
        <v>3563.6399078200002</v>
      </c>
      <c r="L88" s="36">
        <f>SUMIFS(СВЦЭМ!$C$39:$C$782,СВЦЭМ!$A$39:$A$782,$A88,СВЦЭМ!$B$39:$B$782,L$83)+'СЕТ СН'!$H$9+СВЦЭМ!$D$10+'СЕТ СН'!$H$5-'СЕТ СН'!$H$17</f>
        <v>3560.3096870899999</v>
      </c>
      <c r="M88" s="36">
        <f>SUMIFS(СВЦЭМ!$C$39:$C$782,СВЦЭМ!$A$39:$A$782,$A88,СВЦЭМ!$B$39:$B$782,M$83)+'СЕТ СН'!$H$9+СВЦЭМ!$D$10+'СЕТ СН'!$H$5-'СЕТ СН'!$H$17</f>
        <v>3660.8975962900004</v>
      </c>
      <c r="N88" s="36">
        <f>SUMIFS(СВЦЭМ!$C$39:$C$782,СВЦЭМ!$A$39:$A$782,$A88,СВЦЭМ!$B$39:$B$782,N$83)+'СЕТ СН'!$H$9+СВЦЭМ!$D$10+'СЕТ СН'!$H$5-'СЕТ СН'!$H$17</f>
        <v>3736.3115362899998</v>
      </c>
      <c r="O88" s="36">
        <f>SUMIFS(СВЦЭМ!$C$39:$C$782,СВЦЭМ!$A$39:$A$782,$A88,СВЦЭМ!$B$39:$B$782,O$83)+'СЕТ СН'!$H$9+СВЦЭМ!$D$10+'СЕТ СН'!$H$5-'СЕТ СН'!$H$17</f>
        <v>3726.4807445000001</v>
      </c>
      <c r="P88" s="36">
        <f>SUMIFS(СВЦЭМ!$C$39:$C$782,СВЦЭМ!$A$39:$A$782,$A88,СВЦЭМ!$B$39:$B$782,P$83)+'СЕТ СН'!$H$9+СВЦЭМ!$D$10+'СЕТ СН'!$H$5-'СЕТ СН'!$H$17</f>
        <v>3768.32557589</v>
      </c>
      <c r="Q88" s="36">
        <f>SUMIFS(СВЦЭМ!$C$39:$C$782,СВЦЭМ!$A$39:$A$782,$A88,СВЦЭМ!$B$39:$B$782,Q$83)+'СЕТ СН'!$H$9+СВЦЭМ!$D$10+'СЕТ СН'!$H$5-'СЕТ СН'!$H$17</f>
        <v>3783.82225711</v>
      </c>
      <c r="R88" s="36">
        <f>SUMIFS(СВЦЭМ!$C$39:$C$782,СВЦЭМ!$A$39:$A$782,$A88,СВЦЭМ!$B$39:$B$782,R$83)+'СЕТ СН'!$H$9+СВЦЭМ!$D$10+'СЕТ СН'!$H$5-'СЕТ СН'!$H$17</f>
        <v>3797.1752338000001</v>
      </c>
      <c r="S88" s="36">
        <f>SUMIFS(СВЦЭМ!$C$39:$C$782,СВЦЭМ!$A$39:$A$782,$A88,СВЦЭМ!$B$39:$B$782,S$83)+'СЕТ СН'!$H$9+СВЦЭМ!$D$10+'СЕТ СН'!$H$5-'СЕТ СН'!$H$17</f>
        <v>3734.5968150600002</v>
      </c>
      <c r="T88" s="36">
        <f>SUMIFS(СВЦЭМ!$C$39:$C$782,СВЦЭМ!$A$39:$A$782,$A88,СВЦЭМ!$B$39:$B$782,T$83)+'СЕТ СН'!$H$9+СВЦЭМ!$D$10+'СЕТ СН'!$H$5-'СЕТ СН'!$H$17</f>
        <v>3605.6492248</v>
      </c>
      <c r="U88" s="36">
        <f>SUMIFS(СВЦЭМ!$C$39:$C$782,СВЦЭМ!$A$39:$A$782,$A88,СВЦЭМ!$B$39:$B$782,U$83)+'СЕТ СН'!$H$9+СВЦЭМ!$D$10+'СЕТ СН'!$H$5-'СЕТ СН'!$H$17</f>
        <v>3501.4950129700001</v>
      </c>
      <c r="V88" s="36">
        <f>SUMIFS(СВЦЭМ!$C$39:$C$782,СВЦЭМ!$A$39:$A$782,$A88,СВЦЭМ!$B$39:$B$782,V$83)+'СЕТ СН'!$H$9+СВЦЭМ!$D$10+'СЕТ СН'!$H$5-'СЕТ СН'!$H$17</f>
        <v>3400.5535117899999</v>
      </c>
      <c r="W88" s="36">
        <f>SUMIFS(СВЦЭМ!$C$39:$C$782,СВЦЭМ!$A$39:$A$782,$A88,СВЦЭМ!$B$39:$B$782,W$83)+'СЕТ СН'!$H$9+СВЦЭМ!$D$10+'СЕТ СН'!$H$5-'СЕТ СН'!$H$17</f>
        <v>3382.62855046</v>
      </c>
      <c r="X88" s="36">
        <f>SUMIFS(СВЦЭМ!$C$39:$C$782,СВЦЭМ!$A$39:$A$782,$A88,СВЦЭМ!$B$39:$B$782,X$83)+'СЕТ СН'!$H$9+СВЦЭМ!$D$10+'СЕТ СН'!$H$5-'СЕТ СН'!$H$17</f>
        <v>3397.1161687399999</v>
      </c>
      <c r="Y88" s="36">
        <f>SUMIFS(СВЦЭМ!$C$39:$C$782,СВЦЭМ!$A$39:$A$782,$A88,СВЦЭМ!$B$39:$B$782,Y$83)+'СЕТ СН'!$H$9+СВЦЭМ!$D$10+'СЕТ СН'!$H$5-'СЕТ СН'!$H$17</f>
        <v>3421.6480266799999</v>
      </c>
    </row>
    <row r="89" spans="1:25" ht="15.75" x14ac:dyDescent="0.2">
      <c r="A89" s="35">
        <f t="shared" si="2"/>
        <v>44687</v>
      </c>
      <c r="B89" s="36">
        <f>SUMIFS(СВЦЭМ!$C$39:$C$782,СВЦЭМ!$A$39:$A$782,$A89,СВЦЭМ!$B$39:$B$782,B$83)+'СЕТ СН'!$H$9+СВЦЭМ!$D$10+'СЕТ СН'!$H$5-'СЕТ СН'!$H$17</f>
        <v>3491.6445865300002</v>
      </c>
      <c r="C89" s="36">
        <f>SUMIFS(СВЦЭМ!$C$39:$C$782,СВЦЭМ!$A$39:$A$782,$A89,СВЦЭМ!$B$39:$B$782,C$83)+'СЕТ СН'!$H$9+СВЦЭМ!$D$10+'СЕТ СН'!$H$5-'СЕТ СН'!$H$17</f>
        <v>3620.0818376300003</v>
      </c>
      <c r="D89" s="36">
        <f>SUMIFS(СВЦЭМ!$C$39:$C$782,СВЦЭМ!$A$39:$A$782,$A89,СВЦЭМ!$B$39:$B$782,D$83)+'СЕТ СН'!$H$9+СВЦЭМ!$D$10+'СЕТ СН'!$H$5-'СЕТ СН'!$H$17</f>
        <v>3758.3255694999998</v>
      </c>
      <c r="E89" s="36">
        <f>SUMIFS(СВЦЭМ!$C$39:$C$782,СВЦЭМ!$A$39:$A$782,$A89,СВЦЭМ!$B$39:$B$782,E$83)+'СЕТ СН'!$H$9+СВЦЭМ!$D$10+'СЕТ СН'!$H$5-'СЕТ СН'!$H$17</f>
        <v>3801.6210334699999</v>
      </c>
      <c r="F89" s="36">
        <f>SUMIFS(СВЦЭМ!$C$39:$C$782,СВЦЭМ!$A$39:$A$782,$A89,СВЦЭМ!$B$39:$B$782,F$83)+'СЕТ СН'!$H$9+СВЦЭМ!$D$10+'СЕТ СН'!$H$5-'СЕТ СН'!$H$17</f>
        <v>3808.40165677</v>
      </c>
      <c r="G89" s="36">
        <f>SUMIFS(СВЦЭМ!$C$39:$C$782,СВЦЭМ!$A$39:$A$782,$A89,СВЦЭМ!$B$39:$B$782,G$83)+'СЕТ СН'!$H$9+СВЦЭМ!$D$10+'СЕТ СН'!$H$5-'СЕТ СН'!$H$17</f>
        <v>3793.5712370700003</v>
      </c>
      <c r="H89" s="36">
        <f>SUMIFS(СВЦЭМ!$C$39:$C$782,СВЦЭМ!$A$39:$A$782,$A89,СВЦЭМ!$B$39:$B$782,H$83)+'СЕТ СН'!$H$9+СВЦЭМ!$D$10+'СЕТ СН'!$H$5-'СЕТ СН'!$H$17</f>
        <v>3749.3547009499998</v>
      </c>
      <c r="I89" s="36">
        <f>SUMIFS(СВЦЭМ!$C$39:$C$782,СВЦЭМ!$A$39:$A$782,$A89,СВЦЭМ!$B$39:$B$782,I$83)+'СЕТ СН'!$H$9+СВЦЭМ!$D$10+'СЕТ СН'!$H$5-'СЕТ СН'!$H$17</f>
        <v>3698.4549788100003</v>
      </c>
      <c r="J89" s="36">
        <f>SUMIFS(СВЦЭМ!$C$39:$C$782,СВЦЭМ!$A$39:$A$782,$A89,СВЦЭМ!$B$39:$B$782,J$83)+'СЕТ СН'!$H$9+СВЦЭМ!$D$10+'СЕТ СН'!$H$5-'СЕТ СН'!$H$17</f>
        <v>4881.6749369999998</v>
      </c>
      <c r="K89" s="36">
        <f>SUMIFS(СВЦЭМ!$C$39:$C$782,СВЦЭМ!$A$39:$A$782,$A89,СВЦЭМ!$B$39:$B$782,K$83)+'СЕТ СН'!$H$9+СВЦЭМ!$D$10+'СЕТ СН'!$H$5-'СЕТ СН'!$H$17</f>
        <v>3552.5414818500003</v>
      </c>
      <c r="L89" s="36">
        <f>SUMIFS(СВЦЭМ!$C$39:$C$782,СВЦЭМ!$A$39:$A$782,$A89,СВЦЭМ!$B$39:$B$782,L$83)+'СЕТ СН'!$H$9+СВЦЭМ!$D$10+'СЕТ СН'!$H$5-'СЕТ СН'!$H$17</f>
        <v>3545.49417988</v>
      </c>
      <c r="M89" s="36">
        <f>SUMIFS(СВЦЭМ!$C$39:$C$782,СВЦЭМ!$A$39:$A$782,$A89,СВЦЭМ!$B$39:$B$782,M$83)+'СЕТ СН'!$H$9+СВЦЭМ!$D$10+'СЕТ СН'!$H$5-'СЕТ СН'!$H$17</f>
        <v>3669.5323833699999</v>
      </c>
      <c r="N89" s="36">
        <f>SUMIFS(СВЦЭМ!$C$39:$C$782,СВЦЭМ!$A$39:$A$782,$A89,СВЦЭМ!$B$39:$B$782,N$83)+'СЕТ СН'!$H$9+СВЦЭМ!$D$10+'СЕТ СН'!$H$5-'СЕТ СН'!$H$17</f>
        <v>3735.4294990600001</v>
      </c>
      <c r="O89" s="36">
        <f>SUMIFS(СВЦЭМ!$C$39:$C$782,СВЦЭМ!$A$39:$A$782,$A89,СВЦЭМ!$B$39:$B$782,O$83)+'СЕТ СН'!$H$9+СВЦЭМ!$D$10+'СЕТ СН'!$H$5-'СЕТ СН'!$H$17</f>
        <v>3738.9651533900001</v>
      </c>
      <c r="P89" s="36">
        <f>SUMIFS(СВЦЭМ!$C$39:$C$782,СВЦЭМ!$A$39:$A$782,$A89,СВЦЭМ!$B$39:$B$782,P$83)+'СЕТ СН'!$H$9+СВЦЭМ!$D$10+'СЕТ СН'!$H$5-'СЕТ СН'!$H$17</f>
        <v>4564.9067519800001</v>
      </c>
      <c r="Q89" s="36">
        <f>SUMIFS(СВЦЭМ!$C$39:$C$782,СВЦЭМ!$A$39:$A$782,$A89,СВЦЭМ!$B$39:$B$782,Q$83)+'СЕТ СН'!$H$9+СВЦЭМ!$D$10+'СЕТ СН'!$H$5-'СЕТ СН'!$H$17</f>
        <v>3762.2654799299999</v>
      </c>
      <c r="R89" s="36">
        <f>SUMIFS(СВЦЭМ!$C$39:$C$782,СВЦЭМ!$A$39:$A$782,$A89,СВЦЭМ!$B$39:$B$782,R$83)+'СЕТ СН'!$H$9+СВЦЭМ!$D$10+'СЕТ СН'!$H$5-'СЕТ СН'!$H$17</f>
        <v>3730.1618259799998</v>
      </c>
      <c r="S89" s="36">
        <f>SUMIFS(СВЦЭМ!$C$39:$C$782,СВЦЭМ!$A$39:$A$782,$A89,СВЦЭМ!$B$39:$B$782,S$83)+'СЕТ СН'!$H$9+СВЦЭМ!$D$10+'СЕТ СН'!$H$5-'СЕТ СН'!$H$17</f>
        <v>3693.5292362099999</v>
      </c>
      <c r="T89" s="36">
        <f>SUMIFS(СВЦЭМ!$C$39:$C$782,СВЦЭМ!$A$39:$A$782,$A89,СВЦЭМ!$B$39:$B$782,T$83)+'СЕТ СН'!$H$9+СВЦЭМ!$D$10+'СЕТ СН'!$H$5-'СЕТ СН'!$H$17</f>
        <v>3579.1998014700002</v>
      </c>
      <c r="U89" s="36">
        <f>SUMIFS(СВЦЭМ!$C$39:$C$782,СВЦЭМ!$A$39:$A$782,$A89,СВЦЭМ!$B$39:$B$782,U$83)+'СЕТ СН'!$H$9+СВЦЭМ!$D$10+'СЕТ СН'!$H$5-'СЕТ СН'!$H$17</f>
        <v>3466.7127626900001</v>
      </c>
      <c r="V89" s="36">
        <f>SUMIFS(СВЦЭМ!$C$39:$C$782,СВЦЭМ!$A$39:$A$782,$A89,СВЦЭМ!$B$39:$B$782,V$83)+'СЕТ СН'!$H$9+СВЦЭМ!$D$10+'СЕТ СН'!$H$5-'СЕТ СН'!$H$17</f>
        <v>3372.0597630500001</v>
      </c>
      <c r="W89" s="36">
        <f>SUMIFS(СВЦЭМ!$C$39:$C$782,СВЦЭМ!$A$39:$A$782,$A89,СВЦЭМ!$B$39:$B$782,W$83)+'СЕТ СН'!$H$9+СВЦЭМ!$D$10+'СЕТ СН'!$H$5-'СЕТ СН'!$H$17</f>
        <v>3360.0677532</v>
      </c>
      <c r="X89" s="36">
        <f>SUMIFS(СВЦЭМ!$C$39:$C$782,СВЦЭМ!$A$39:$A$782,$A89,СВЦЭМ!$B$39:$B$782,X$83)+'СЕТ СН'!$H$9+СВЦЭМ!$D$10+'СЕТ СН'!$H$5-'СЕТ СН'!$H$17</f>
        <v>3386.39987217</v>
      </c>
      <c r="Y89" s="36">
        <f>SUMIFS(СВЦЭМ!$C$39:$C$782,СВЦЭМ!$A$39:$A$782,$A89,СВЦЭМ!$B$39:$B$782,Y$83)+'СЕТ СН'!$H$9+СВЦЭМ!$D$10+'СЕТ СН'!$H$5-'СЕТ СН'!$H$17</f>
        <v>3395.3024398699999</v>
      </c>
    </row>
    <row r="90" spans="1:25" ht="15.75" x14ac:dyDescent="0.2">
      <c r="A90" s="35">
        <f t="shared" si="2"/>
        <v>44688</v>
      </c>
      <c r="B90" s="36">
        <f>SUMIFS(СВЦЭМ!$C$39:$C$782,СВЦЭМ!$A$39:$A$782,$A90,СВЦЭМ!$B$39:$B$782,B$83)+'СЕТ СН'!$H$9+СВЦЭМ!$D$10+'СЕТ СН'!$H$5-'СЕТ СН'!$H$17</f>
        <v>3500.8810171499999</v>
      </c>
      <c r="C90" s="36">
        <f>SUMIFS(СВЦЭМ!$C$39:$C$782,СВЦЭМ!$A$39:$A$782,$A90,СВЦЭМ!$B$39:$B$782,C$83)+'СЕТ СН'!$H$9+СВЦЭМ!$D$10+'СЕТ СН'!$H$5-'СЕТ СН'!$H$17</f>
        <v>3575.9959560100001</v>
      </c>
      <c r="D90" s="36">
        <f>SUMIFS(СВЦЭМ!$C$39:$C$782,СВЦЭМ!$A$39:$A$782,$A90,СВЦЭМ!$B$39:$B$782,D$83)+'СЕТ СН'!$H$9+СВЦЭМ!$D$10+'СЕТ СН'!$H$5-'СЕТ СН'!$H$17</f>
        <v>3766.03852684</v>
      </c>
      <c r="E90" s="36">
        <f>SUMIFS(СВЦЭМ!$C$39:$C$782,СВЦЭМ!$A$39:$A$782,$A90,СВЦЭМ!$B$39:$B$782,E$83)+'СЕТ СН'!$H$9+СВЦЭМ!$D$10+'СЕТ СН'!$H$5-'СЕТ СН'!$H$17</f>
        <v>3804.8220939100001</v>
      </c>
      <c r="F90" s="36">
        <f>SUMIFS(СВЦЭМ!$C$39:$C$782,СВЦЭМ!$A$39:$A$782,$A90,СВЦЭМ!$B$39:$B$782,F$83)+'СЕТ СН'!$H$9+СВЦЭМ!$D$10+'СЕТ СН'!$H$5-'СЕТ СН'!$H$17</f>
        <v>3806.9638845999998</v>
      </c>
      <c r="G90" s="36">
        <f>SUMIFS(СВЦЭМ!$C$39:$C$782,СВЦЭМ!$A$39:$A$782,$A90,СВЦЭМ!$B$39:$B$782,G$83)+'СЕТ СН'!$H$9+СВЦЭМ!$D$10+'СЕТ СН'!$H$5-'СЕТ СН'!$H$17</f>
        <v>3810.7694804900002</v>
      </c>
      <c r="H90" s="36">
        <f>SUMIFS(СВЦЭМ!$C$39:$C$782,СВЦЭМ!$A$39:$A$782,$A90,СВЦЭМ!$B$39:$B$782,H$83)+'СЕТ СН'!$H$9+СВЦЭМ!$D$10+'СЕТ СН'!$H$5-'СЕТ СН'!$H$17</f>
        <v>3786.4074849400004</v>
      </c>
      <c r="I90" s="36">
        <f>SUMIFS(СВЦЭМ!$C$39:$C$782,СВЦЭМ!$A$39:$A$782,$A90,СВЦЭМ!$B$39:$B$782,I$83)+'СЕТ СН'!$H$9+СВЦЭМ!$D$10+'СЕТ СН'!$H$5-'СЕТ СН'!$H$17</f>
        <v>3697.01308303</v>
      </c>
      <c r="J90" s="36">
        <f>SUMIFS(СВЦЭМ!$C$39:$C$782,СВЦЭМ!$A$39:$A$782,$A90,СВЦЭМ!$B$39:$B$782,J$83)+'СЕТ СН'!$H$9+СВЦЭМ!$D$10+'СЕТ СН'!$H$5-'СЕТ СН'!$H$17</f>
        <v>3567.16772369</v>
      </c>
      <c r="K90" s="36">
        <f>SUMIFS(СВЦЭМ!$C$39:$C$782,СВЦЭМ!$A$39:$A$782,$A90,СВЦЭМ!$B$39:$B$782,K$83)+'СЕТ СН'!$H$9+СВЦЭМ!$D$10+'СЕТ СН'!$H$5-'СЕТ СН'!$H$17</f>
        <v>3557.7332243700002</v>
      </c>
      <c r="L90" s="36">
        <f>SUMIFS(СВЦЭМ!$C$39:$C$782,СВЦЭМ!$A$39:$A$782,$A90,СВЦЭМ!$B$39:$B$782,L$83)+'СЕТ СН'!$H$9+СВЦЭМ!$D$10+'СЕТ СН'!$H$5-'СЕТ СН'!$H$17</f>
        <v>3552.5891438500003</v>
      </c>
      <c r="M90" s="36">
        <f>SUMIFS(СВЦЭМ!$C$39:$C$782,СВЦЭМ!$A$39:$A$782,$A90,СВЦЭМ!$B$39:$B$782,M$83)+'СЕТ СН'!$H$9+СВЦЭМ!$D$10+'СЕТ СН'!$H$5-'СЕТ СН'!$H$17</f>
        <v>3652.4215066699999</v>
      </c>
      <c r="N90" s="36">
        <f>SUMIFS(СВЦЭМ!$C$39:$C$782,СВЦЭМ!$A$39:$A$782,$A90,СВЦЭМ!$B$39:$B$782,N$83)+'СЕТ СН'!$H$9+СВЦЭМ!$D$10+'СЕТ СН'!$H$5-'СЕТ СН'!$H$17</f>
        <v>3692.3670306200002</v>
      </c>
      <c r="O90" s="36">
        <f>SUMIFS(СВЦЭМ!$C$39:$C$782,СВЦЭМ!$A$39:$A$782,$A90,СВЦЭМ!$B$39:$B$782,O$83)+'СЕТ СН'!$H$9+СВЦЭМ!$D$10+'СЕТ СН'!$H$5-'СЕТ СН'!$H$17</f>
        <v>3713.5172358999998</v>
      </c>
      <c r="P90" s="36">
        <f>SUMIFS(СВЦЭМ!$C$39:$C$782,СВЦЭМ!$A$39:$A$782,$A90,СВЦЭМ!$B$39:$B$782,P$83)+'СЕТ СН'!$H$9+СВЦЭМ!$D$10+'СЕТ СН'!$H$5-'СЕТ СН'!$H$17</f>
        <v>3731.1302586700003</v>
      </c>
      <c r="Q90" s="36">
        <f>SUMIFS(СВЦЭМ!$C$39:$C$782,СВЦЭМ!$A$39:$A$782,$A90,СВЦЭМ!$B$39:$B$782,Q$83)+'СЕТ СН'!$H$9+СВЦЭМ!$D$10+'СЕТ СН'!$H$5-'СЕТ СН'!$H$17</f>
        <v>3733.4982291200004</v>
      </c>
      <c r="R90" s="36">
        <f>SUMIFS(СВЦЭМ!$C$39:$C$782,СВЦЭМ!$A$39:$A$782,$A90,СВЦЭМ!$B$39:$B$782,R$83)+'СЕТ СН'!$H$9+СВЦЭМ!$D$10+'СЕТ СН'!$H$5-'СЕТ СН'!$H$17</f>
        <v>3726.9651389000001</v>
      </c>
      <c r="S90" s="36">
        <f>SUMIFS(СВЦЭМ!$C$39:$C$782,СВЦЭМ!$A$39:$A$782,$A90,СВЦЭМ!$B$39:$B$782,S$83)+'СЕТ СН'!$H$9+СВЦЭМ!$D$10+'СЕТ СН'!$H$5-'СЕТ СН'!$H$17</f>
        <v>3681.6394697200003</v>
      </c>
      <c r="T90" s="36">
        <f>SUMIFS(СВЦЭМ!$C$39:$C$782,СВЦЭМ!$A$39:$A$782,$A90,СВЦЭМ!$B$39:$B$782,T$83)+'СЕТ СН'!$H$9+СВЦЭМ!$D$10+'СЕТ СН'!$H$5-'СЕТ СН'!$H$17</f>
        <v>3570.5078267700001</v>
      </c>
      <c r="U90" s="36">
        <f>SUMIFS(СВЦЭМ!$C$39:$C$782,СВЦЭМ!$A$39:$A$782,$A90,СВЦЭМ!$B$39:$B$782,U$83)+'СЕТ СН'!$H$9+СВЦЭМ!$D$10+'СЕТ СН'!$H$5-'СЕТ СН'!$H$17</f>
        <v>3438.5338496499999</v>
      </c>
      <c r="V90" s="36">
        <f>SUMIFS(СВЦЭМ!$C$39:$C$782,СВЦЭМ!$A$39:$A$782,$A90,СВЦЭМ!$B$39:$B$782,V$83)+'СЕТ СН'!$H$9+СВЦЭМ!$D$10+'СЕТ СН'!$H$5-'СЕТ СН'!$H$17</f>
        <v>3351.7000295400003</v>
      </c>
      <c r="W90" s="36">
        <f>SUMIFS(СВЦЭМ!$C$39:$C$782,СВЦЭМ!$A$39:$A$782,$A90,СВЦЭМ!$B$39:$B$782,W$83)+'СЕТ СН'!$H$9+СВЦЭМ!$D$10+'СЕТ СН'!$H$5-'СЕТ СН'!$H$17</f>
        <v>3370.174618</v>
      </c>
      <c r="X90" s="36">
        <f>SUMIFS(СВЦЭМ!$C$39:$C$782,СВЦЭМ!$A$39:$A$782,$A90,СВЦЭМ!$B$39:$B$782,X$83)+'СЕТ СН'!$H$9+СВЦЭМ!$D$10+'СЕТ СН'!$H$5-'СЕТ СН'!$H$17</f>
        <v>3381.8494904500003</v>
      </c>
      <c r="Y90" s="36">
        <f>SUMIFS(СВЦЭМ!$C$39:$C$782,СВЦЭМ!$A$39:$A$782,$A90,СВЦЭМ!$B$39:$B$782,Y$83)+'СЕТ СН'!$H$9+СВЦЭМ!$D$10+'СЕТ СН'!$H$5-'СЕТ СН'!$H$17</f>
        <v>3400.0470709600004</v>
      </c>
    </row>
    <row r="91" spans="1:25" ht="15.75" x14ac:dyDescent="0.2">
      <c r="A91" s="35">
        <f t="shared" si="2"/>
        <v>44689</v>
      </c>
      <c r="B91" s="36">
        <f>SUMIFS(СВЦЭМ!$C$39:$C$782,СВЦЭМ!$A$39:$A$782,$A91,СВЦЭМ!$B$39:$B$782,B$83)+'СЕТ СН'!$H$9+СВЦЭМ!$D$10+'СЕТ СН'!$H$5-'СЕТ СН'!$H$17</f>
        <v>3478.69045964</v>
      </c>
      <c r="C91" s="36">
        <f>SUMIFS(СВЦЭМ!$C$39:$C$782,СВЦЭМ!$A$39:$A$782,$A91,СВЦЭМ!$B$39:$B$782,C$83)+'СЕТ СН'!$H$9+СВЦЭМ!$D$10+'СЕТ СН'!$H$5-'СЕТ СН'!$H$17</f>
        <v>3596.7296329000001</v>
      </c>
      <c r="D91" s="36">
        <f>SUMIFS(СВЦЭМ!$C$39:$C$782,СВЦЭМ!$A$39:$A$782,$A91,СВЦЭМ!$B$39:$B$782,D$83)+'СЕТ СН'!$H$9+СВЦЭМ!$D$10+'СЕТ СН'!$H$5-'СЕТ СН'!$H$17</f>
        <v>3744.36480828</v>
      </c>
      <c r="E91" s="36">
        <f>SUMIFS(СВЦЭМ!$C$39:$C$782,СВЦЭМ!$A$39:$A$782,$A91,СВЦЭМ!$B$39:$B$782,E$83)+'СЕТ СН'!$H$9+СВЦЭМ!$D$10+'СЕТ СН'!$H$5-'СЕТ СН'!$H$17</f>
        <v>3815.4894712</v>
      </c>
      <c r="F91" s="36">
        <f>SUMIFS(СВЦЭМ!$C$39:$C$782,СВЦЭМ!$A$39:$A$782,$A91,СВЦЭМ!$B$39:$B$782,F$83)+'СЕТ СН'!$H$9+СВЦЭМ!$D$10+'СЕТ СН'!$H$5-'СЕТ СН'!$H$17</f>
        <v>3828.7690572000001</v>
      </c>
      <c r="G91" s="36">
        <f>SUMIFS(СВЦЭМ!$C$39:$C$782,СВЦЭМ!$A$39:$A$782,$A91,СВЦЭМ!$B$39:$B$782,G$83)+'СЕТ СН'!$H$9+СВЦЭМ!$D$10+'СЕТ СН'!$H$5-'СЕТ СН'!$H$17</f>
        <v>3826.7672289800003</v>
      </c>
      <c r="H91" s="36">
        <f>SUMIFS(СВЦЭМ!$C$39:$C$782,СВЦЭМ!$A$39:$A$782,$A91,СВЦЭМ!$B$39:$B$782,H$83)+'СЕТ СН'!$H$9+СВЦЭМ!$D$10+'СЕТ СН'!$H$5-'СЕТ СН'!$H$17</f>
        <v>3808.3995884599999</v>
      </c>
      <c r="I91" s="36">
        <f>SUMIFS(СВЦЭМ!$C$39:$C$782,СВЦЭМ!$A$39:$A$782,$A91,СВЦЭМ!$B$39:$B$782,I$83)+'СЕТ СН'!$H$9+СВЦЭМ!$D$10+'СЕТ СН'!$H$5-'СЕТ СН'!$H$17</f>
        <v>3739.2553785800001</v>
      </c>
      <c r="J91" s="36">
        <f>SUMIFS(СВЦЭМ!$C$39:$C$782,СВЦЭМ!$A$39:$A$782,$A91,СВЦЭМ!$B$39:$B$782,J$83)+'СЕТ СН'!$H$9+СВЦЭМ!$D$10+'СЕТ СН'!$H$5-'СЕТ СН'!$H$17</f>
        <v>3571.94128933</v>
      </c>
      <c r="K91" s="36">
        <f>SUMIFS(СВЦЭМ!$C$39:$C$782,СВЦЭМ!$A$39:$A$782,$A91,СВЦЭМ!$B$39:$B$782,K$83)+'СЕТ СН'!$H$9+СВЦЭМ!$D$10+'СЕТ СН'!$H$5-'СЕТ СН'!$H$17</f>
        <v>3535.3160483699999</v>
      </c>
      <c r="L91" s="36">
        <f>SUMIFS(СВЦЭМ!$C$39:$C$782,СВЦЭМ!$A$39:$A$782,$A91,СВЦЭМ!$B$39:$B$782,L$83)+'СЕТ СН'!$H$9+СВЦЭМ!$D$10+'СЕТ СН'!$H$5-'СЕТ СН'!$H$17</f>
        <v>3529.0154636500001</v>
      </c>
      <c r="M91" s="36">
        <f>SUMIFS(СВЦЭМ!$C$39:$C$782,СВЦЭМ!$A$39:$A$782,$A91,СВЦЭМ!$B$39:$B$782,M$83)+'СЕТ СН'!$H$9+СВЦЭМ!$D$10+'СЕТ СН'!$H$5-'СЕТ СН'!$H$17</f>
        <v>3621.6279073400001</v>
      </c>
      <c r="N91" s="36">
        <f>SUMIFS(СВЦЭМ!$C$39:$C$782,СВЦЭМ!$A$39:$A$782,$A91,СВЦЭМ!$B$39:$B$782,N$83)+'СЕТ СН'!$H$9+СВЦЭМ!$D$10+'СЕТ СН'!$H$5-'СЕТ СН'!$H$17</f>
        <v>3673.7761136500003</v>
      </c>
      <c r="O91" s="36">
        <f>SUMIFS(СВЦЭМ!$C$39:$C$782,СВЦЭМ!$A$39:$A$782,$A91,СВЦЭМ!$B$39:$B$782,O$83)+'СЕТ СН'!$H$9+СВЦЭМ!$D$10+'СЕТ СН'!$H$5-'СЕТ СН'!$H$17</f>
        <v>3702.5778091299999</v>
      </c>
      <c r="P91" s="36">
        <f>SUMIFS(СВЦЭМ!$C$39:$C$782,СВЦЭМ!$A$39:$A$782,$A91,СВЦЭМ!$B$39:$B$782,P$83)+'СЕТ СН'!$H$9+СВЦЭМ!$D$10+'СЕТ СН'!$H$5-'СЕТ СН'!$H$17</f>
        <v>3723.5007855700001</v>
      </c>
      <c r="Q91" s="36">
        <f>SUMIFS(СВЦЭМ!$C$39:$C$782,СВЦЭМ!$A$39:$A$782,$A91,СВЦЭМ!$B$39:$B$782,Q$83)+'СЕТ СН'!$H$9+СВЦЭМ!$D$10+'СЕТ СН'!$H$5-'СЕТ СН'!$H$17</f>
        <v>3736.3141596</v>
      </c>
      <c r="R91" s="36">
        <f>SUMIFS(СВЦЭМ!$C$39:$C$782,СВЦЭМ!$A$39:$A$782,$A91,СВЦЭМ!$B$39:$B$782,R$83)+'СЕТ СН'!$H$9+СВЦЭМ!$D$10+'СЕТ СН'!$H$5-'СЕТ СН'!$H$17</f>
        <v>3735.9061541900001</v>
      </c>
      <c r="S91" s="36">
        <f>SUMIFS(СВЦЭМ!$C$39:$C$782,СВЦЭМ!$A$39:$A$782,$A91,СВЦЭМ!$B$39:$B$782,S$83)+'СЕТ СН'!$H$9+СВЦЭМ!$D$10+'СЕТ СН'!$H$5-'СЕТ СН'!$H$17</f>
        <v>3691.7631526499999</v>
      </c>
      <c r="T91" s="36">
        <f>SUMIFS(СВЦЭМ!$C$39:$C$782,СВЦЭМ!$A$39:$A$782,$A91,СВЦЭМ!$B$39:$B$782,T$83)+'СЕТ СН'!$H$9+СВЦЭМ!$D$10+'СЕТ СН'!$H$5-'СЕТ СН'!$H$17</f>
        <v>3556.0807549199999</v>
      </c>
      <c r="U91" s="36">
        <f>SUMIFS(СВЦЭМ!$C$39:$C$782,СВЦЭМ!$A$39:$A$782,$A91,СВЦЭМ!$B$39:$B$782,U$83)+'СЕТ СН'!$H$9+СВЦЭМ!$D$10+'СЕТ СН'!$H$5-'СЕТ СН'!$H$17</f>
        <v>3417.9190935699999</v>
      </c>
      <c r="V91" s="36">
        <f>SUMIFS(СВЦЭМ!$C$39:$C$782,СВЦЭМ!$A$39:$A$782,$A91,СВЦЭМ!$B$39:$B$782,V$83)+'СЕТ СН'!$H$9+СВЦЭМ!$D$10+'СЕТ СН'!$H$5-'СЕТ СН'!$H$17</f>
        <v>3332.7967434500001</v>
      </c>
      <c r="W91" s="36">
        <f>SUMIFS(СВЦЭМ!$C$39:$C$782,СВЦЭМ!$A$39:$A$782,$A91,СВЦЭМ!$B$39:$B$782,W$83)+'СЕТ СН'!$H$9+СВЦЭМ!$D$10+'СЕТ СН'!$H$5-'СЕТ СН'!$H$17</f>
        <v>3346.79113026</v>
      </c>
      <c r="X91" s="36">
        <f>SUMIFS(СВЦЭМ!$C$39:$C$782,СВЦЭМ!$A$39:$A$782,$A91,СВЦЭМ!$B$39:$B$782,X$83)+'СЕТ СН'!$H$9+СВЦЭМ!$D$10+'СЕТ СН'!$H$5-'СЕТ СН'!$H$17</f>
        <v>3349.0843974300001</v>
      </c>
      <c r="Y91" s="36">
        <f>SUMIFS(СВЦЭМ!$C$39:$C$782,СВЦЭМ!$A$39:$A$782,$A91,СВЦЭМ!$B$39:$B$782,Y$83)+'СЕТ СН'!$H$9+СВЦЭМ!$D$10+'СЕТ СН'!$H$5-'СЕТ СН'!$H$17</f>
        <v>3400.2969904199999</v>
      </c>
    </row>
    <row r="92" spans="1:25" ht="15.75" x14ac:dyDescent="0.2">
      <c r="A92" s="35">
        <f t="shared" si="2"/>
        <v>44690</v>
      </c>
      <c r="B92" s="36">
        <f>SUMIFS(СВЦЭМ!$C$39:$C$782,СВЦЭМ!$A$39:$A$782,$A92,СВЦЭМ!$B$39:$B$782,B$83)+'СЕТ СН'!$H$9+СВЦЭМ!$D$10+'СЕТ СН'!$H$5-'СЕТ СН'!$H$17</f>
        <v>3506.0874173900002</v>
      </c>
      <c r="C92" s="36">
        <f>SUMIFS(СВЦЭМ!$C$39:$C$782,СВЦЭМ!$A$39:$A$782,$A92,СВЦЭМ!$B$39:$B$782,C$83)+'СЕТ СН'!$H$9+СВЦЭМ!$D$10+'СЕТ СН'!$H$5-'СЕТ СН'!$H$17</f>
        <v>3619.7660008299999</v>
      </c>
      <c r="D92" s="36">
        <f>SUMIFS(СВЦЭМ!$C$39:$C$782,СВЦЭМ!$A$39:$A$782,$A92,СВЦЭМ!$B$39:$B$782,D$83)+'СЕТ СН'!$H$9+СВЦЭМ!$D$10+'СЕТ СН'!$H$5-'СЕТ СН'!$H$17</f>
        <v>3768.9178928900001</v>
      </c>
      <c r="E92" s="36">
        <f>SUMIFS(СВЦЭМ!$C$39:$C$782,СВЦЭМ!$A$39:$A$782,$A92,СВЦЭМ!$B$39:$B$782,E$83)+'СЕТ СН'!$H$9+СВЦЭМ!$D$10+'СЕТ СН'!$H$5-'СЕТ СН'!$H$17</f>
        <v>3843.0762975299999</v>
      </c>
      <c r="F92" s="36">
        <f>SUMIFS(СВЦЭМ!$C$39:$C$782,СВЦЭМ!$A$39:$A$782,$A92,СВЦЭМ!$B$39:$B$782,F$83)+'СЕТ СН'!$H$9+СВЦЭМ!$D$10+'СЕТ СН'!$H$5-'СЕТ СН'!$H$17</f>
        <v>3869.4013588500002</v>
      </c>
      <c r="G92" s="36">
        <f>SUMIFS(СВЦЭМ!$C$39:$C$782,СВЦЭМ!$A$39:$A$782,$A92,СВЦЭМ!$B$39:$B$782,G$83)+'СЕТ СН'!$H$9+СВЦЭМ!$D$10+'СЕТ СН'!$H$5-'СЕТ СН'!$H$17</f>
        <v>3857.1186609799997</v>
      </c>
      <c r="H92" s="36">
        <f>SUMIFS(СВЦЭМ!$C$39:$C$782,СВЦЭМ!$A$39:$A$782,$A92,СВЦЭМ!$B$39:$B$782,H$83)+'СЕТ СН'!$H$9+СВЦЭМ!$D$10+'СЕТ СН'!$H$5-'СЕТ СН'!$H$17</f>
        <v>3838.1523447600002</v>
      </c>
      <c r="I92" s="36">
        <f>SUMIFS(СВЦЭМ!$C$39:$C$782,СВЦЭМ!$A$39:$A$782,$A92,СВЦЭМ!$B$39:$B$782,I$83)+'СЕТ СН'!$H$9+СВЦЭМ!$D$10+'СЕТ СН'!$H$5-'СЕТ СН'!$H$17</f>
        <v>3785.73582992</v>
      </c>
      <c r="J92" s="36">
        <f>SUMIFS(СВЦЭМ!$C$39:$C$782,СВЦЭМ!$A$39:$A$782,$A92,СВЦЭМ!$B$39:$B$782,J$83)+'СЕТ СН'!$H$9+СВЦЭМ!$D$10+'СЕТ СН'!$H$5-'СЕТ СН'!$H$17</f>
        <v>3608.7599058800001</v>
      </c>
      <c r="K92" s="36">
        <f>SUMIFS(СВЦЭМ!$C$39:$C$782,СВЦЭМ!$A$39:$A$782,$A92,СВЦЭМ!$B$39:$B$782,K$83)+'СЕТ СН'!$H$9+СВЦЭМ!$D$10+'СЕТ СН'!$H$5-'СЕТ СН'!$H$17</f>
        <v>3575.7473910799999</v>
      </c>
      <c r="L92" s="36">
        <f>SUMIFS(СВЦЭМ!$C$39:$C$782,СВЦЭМ!$A$39:$A$782,$A92,СВЦЭМ!$B$39:$B$782,L$83)+'СЕТ СН'!$H$9+СВЦЭМ!$D$10+'СЕТ СН'!$H$5-'СЕТ СН'!$H$17</f>
        <v>3548.2023457599998</v>
      </c>
      <c r="M92" s="36">
        <f>SUMIFS(СВЦЭМ!$C$39:$C$782,СВЦЭМ!$A$39:$A$782,$A92,СВЦЭМ!$B$39:$B$782,M$83)+'СЕТ СН'!$H$9+СВЦЭМ!$D$10+'СЕТ СН'!$H$5-'СЕТ СН'!$H$17</f>
        <v>3633.2018469</v>
      </c>
      <c r="N92" s="36">
        <f>SUMIFS(СВЦЭМ!$C$39:$C$782,СВЦЭМ!$A$39:$A$782,$A92,СВЦЭМ!$B$39:$B$782,N$83)+'СЕТ СН'!$H$9+СВЦЭМ!$D$10+'СЕТ СН'!$H$5-'СЕТ СН'!$H$17</f>
        <v>3676.1960177299998</v>
      </c>
      <c r="O92" s="36">
        <f>SUMIFS(СВЦЭМ!$C$39:$C$782,СВЦЭМ!$A$39:$A$782,$A92,СВЦЭМ!$B$39:$B$782,O$83)+'СЕТ СН'!$H$9+СВЦЭМ!$D$10+'СЕТ СН'!$H$5-'СЕТ СН'!$H$17</f>
        <v>3691.6100348199998</v>
      </c>
      <c r="P92" s="36">
        <f>SUMIFS(СВЦЭМ!$C$39:$C$782,СВЦЭМ!$A$39:$A$782,$A92,СВЦЭМ!$B$39:$B$782,P$83)+'СЕТ СН'!$H$9+СВЦЭМ!$D$10+'СЕТ СН'!$H$5-'СЕТ СН'!$H$17</f>
        <v>3707.3686586399999</v>
      </c>
      <c r="Q92" s="36">
        <f>SUMIFS(СВЦЭМ!$C$39:$C$782,СВЦЭМ!$A$39:$A$782,$A92,СВЦЭМ!$B$39:$B$782,Q$83)+'СЕТ СН'!$H$9+СВЦЭМ!$D$10+'СЕТ СН'!$H$5-'СЕТ СН'!$H$17</f>
        <v>3720.1597862999997</v>
      </c>
      <c r="R92" s="36">
        <f>SUMIFS(СВЦЭМ!$C$39:$C$782,СВЦЭМ!$A$39:$A$782,$A92,СВЦЭМ!$B$39:$B$782,R$83)+'СЕТ СН'!$H$9+СВЦЭМ!$D$10+'СЕТ СН'!$H$5-'СЕТ СН'!$H$17</f>
        <v>3729.23556177</v>
      </c>
      <c r="S92" s="36">
        <f>SUMIFS(СВЦЭМ!$C$39:$C$782,СВЦЭМ!$A$39:$A$782,$A92,СВЦЭМ!$B$39:$B$782,S$83)+'СЕТ СН'!$H$9+СВЦЭМ!$D$10+'СЕТ СН'!$H$5-'СЕТ СН'!$H$17</f>
        <v>3693.8067298999999</v>
      </c>
      <c r="T92" s="36">
        <f>SUMIFS(СВЦЭМ!$C$39:$C$782,СВЦЭМ!$A$39:$A$782,$A92,СВЦЭМ!$B$39:$B$782,T$83)+'СЕТ СН'!$H$9+СВЦЭМ!$D$10+'СЕТ СН'!$H$5-'СЕТ СН'!$H$17</f>
        <v>3572.2825658199999</v>
      </c>
      <c r="U92" s="36">
        <f>SUMIFS(СВЦЭМ!$C$39:$C$782,СВЦЭМ!$A$39:$A$782,$A92,СВЦЭМ!$B$39:$B$782,U$83)+'СЕТ СН'!$H$9+СВЦЭМ!$D$10+'СЕТ СН'!$H$5-'СЕТ СН'!$H$17</f>
        <v>3452.5010895600003</v>
      </c>
      <c r="V92" s="36">
        <f>SUMIFS(СВЦЭМ!$C$39:$C$782,СВЦЭМ!$A$39:$A$782,$A92,СВЦЭМ!$B$39:$B$782,V$83)+'СЕТ СН'!$H$9+СВЦЭМ!$D$10+'СЕТ СН'!$H$5-'СЕТ СН'!$H$17</f>
        <v>3319.53668745</v>
      </c>
      <c r="W92" s="36">
        <f>SUMIFS(СВЦЭМ!$C$39:$C$782,СВЦЭМ!$A$39:$A$782,$A92,СВЦЭМ!$B$39:$B$782,W$83)+'СЕТ СН'!$H$9+СВЦЭМ!$D$10+'СЕТ СН'!$H$5-'СЕТ СН'!$H$17</f>
        <v>3311.9585079100002</v>
      </c>
      <c r="X92" s="36">
        <f>SUMIFS(СВЦЭМ!$C$39:$C$782,СВЦЭМ!$A$39:$A$782,$A92,СВЦЭМ!$B$39:$B$782,X$83)+'СЕТ СН'!$H$9+СВЦЭМ!$D$10+'СЕТ СН'!$H$5-'СЕТ СН'!$H$17</f>
        <v>3370.6704747100002</v>
      </c>
      <c r="Y92" s="36">
        <f>SUMIFS(СВЦЭМ!$C$39:$C$782,СВЦЭМ!$A$39:$A$782,$A92,СВЦЭМ!$B$39:$B$782,Y$83)+'СЕТ СН'!$H$9+СВЦЭМ!$D$10+'СЕТ СН'!$H$5-'СЕТ СН'!$H$17</f>
        <v>3400.2907446400004</v>
      </c>
    </row>
    <row r="93" spans="1:25" ht="15.75" x14ac:dyDescent="0.2">
      <c r="A93" s="35">
        <f t="shared" si="2"/>
        <v>44691</v>
      </c>
      <c r="B93" s="36">
        <f>SUMIFS(СВЦЭМ!$C$39:$C$782,СВЦЭМ!$A$39:$A$782,$A93,СВЦЭМ!$B$39:$B$782,B$83)+'СЕТ СН'!$H$9+СВЦЭМ!$D$10+'СЕТ СН'!$H$5-'СЕТ СН'!$H$17</f>
        <v>3486.4569251400003</v>
      </c>
      <c r="C93" s="36">
        <f>SUMIFS(СВЦЭМ!$C$39:$C$782,СВЦЭМ!$A$39:$A$782,$A93,СВЦЭМ!$B$39:$B$782,C$83)+'СЕТ СН'!$H$9+СВЦЭМ!$D$10+'СЕТ СН'!$H$5-'СЕТ СН'!$H$17</f>
        <v>3606.0171753</v>
      </c>
      <c r="D93" s="36">
        <f>SUMIFS(СВЦЭМ!$C$39:$C$782,СВЦЭМ!$A$39:$A$782,$A93,СВЦЭМ!$B$39:$B$782,D$83)+'СЕТ СН'!$H$9+СВЦЭМ!$D$10+'СЕТ СН'!$H$5-'СЕТ СН'!$H$17</f>
        <v>3735.5158619599997</v>
      </c>
      <c r="E93" s="36">
        <f>SUMIFS(СВЦЭМ!$C$39:$C$782,СВЦЭМ!$A$39:$A$782,$A93,СВЦЭМ!$B$39:$B$782,E$83)+'СЕТ СН'!$H$9+СВЦЭМ!$D$10+'СЕТ СН'!$H$5-'СЕТ СН'!$H$17</f>
        <v>3804.1308176499997</v>
      </c>
      <c r="F93" s="36">
        <f>SUMIFS(СВЦЭМ!$C$39:$C$782,СВЦЭМ!$A$39:$A$782,$A93,СВЦЭМ!$B$39:$B$782,F$83)+'СЕТ СН'!$H$9+СВЦЭМ!$D$10+'СЕТ СН'!$H$5-'СЕТ СН'!$H$17</f>
        <v>3818.3463719199999</v>
      </c>
      <c r="G93" s="36">
        <f>SUMIFS(СВЦЭМ!$C$39:$C$782,СВЦЭМ!$A$39:$A$782,$A93,СВЦЭМ!$B$39:$B$782,G$83)+'СЕТ СН'!$H$9+СВЦЭМ!$D$10+'СЕТ СН'!$H$5-'СЕТ СН'!$H$17</f>
        <v>3854.22044878</v>
      </c>
      <c r="H93" s="36">
        <f>SUMIFS(СВЦЭМ!$C$39:$C$782,СВЦЭМ!$A$39:$A$782,$A93,СВЦЭМ!$B$39:$B$782,H$83)+'СЕТ СН'!$H$9+СВЦЭМ!$D$10+'СЕТ СН'!$H$5-'СЕТ СН'!$H$17</f>
        <v>3832.0931347200003</v>
      </c>
      <c r="I93" s="36">
        <f>SUMIFS(СВЦЭМ!$C$39:$C$782,СВЦЭМ!$A$39:$A$782,$A93,СВЦЭМ!$B$39:$B$782,I$83)+'СЕТ СН'!$H$9+СВЦЭМ!$D$10+'СЕТ СН'!$H$5-'СЕТ СН'!$H$17</f>
        <v>3771.37071737</v>
      </c>
      <c r="J93" s="36">
        <f>SUMIFS(СВЦЭМ!$C$39:$C$782,СВЦЭМ!$A$39:$A$782,$A93,СВЦЭМ!$B$39:$B$782,J$83)+'СЕТ СН'!$H$9+СВЦЭМ!$D$10+'СЕТ СН'!$H$5-'СЕТ СН'!$H$17</f>
        <v>3594.87807995</v>
      </c>
      <c r="K93" s="36">
        <f>SUMIFS(СВЦЭМ!$C$39:$C$782,СВЦЭМ!$A$39:$A$782,$A93,СВЦЭМ!$B$39:$B$782,K$83)+'СЕТ СН'!$H$9+СВЦЭМ!$D$10+'СЕТ СН'!$H$5-'СЕТ СН'!$H$17</f>
        <v>3551.5626847600001</v>
      </c>
      <c r="L93" s="36">
        <f>SUMIFS(СВЦЭМ!$C$39:$C$782,СВЦЭМ!$A$39:$A$782,$A93,СВЦЭМ!$B$39:$B$782,L$83)+'СЕТ СН'!$H$9+СВЦЭМ!$D$10+'СЕТ СН'!$H$5-'СЕТ СН'!$H$17</f>
        <v>3536.9441654100001</v>
      </c>
      <c r="M93" s="36">
        <f>SUMIFS(СВЦЭМ!$C$39:$C$782,СВЦЭМ!$A$39:$A$782,$A93,СВЦЭМ!$B$39:$B$782,M$83)+'СЕТ СН'!$H$9+СВЦЭМ!$D$10+'СЕТ СН'!$H$5-'СЕТ СН'!$H$17</f>
        <v>3635.49932193</v>
      </c>
      <c r="N93" s="36">
        <f>SUMIFS(СВЦЭМ!$C$39:$C$782,СВЦЭМ!$A$39:$A$782,$A93,СВЦЭМ!$B$39:$B$782,N$83)+'СЕТ СН'!$H$9+СВЦЭМ!$D$10+'СЕТ СН'!$H$5-'СЕТ СН'!$H$17</f>
        <v>3693.4758007299997</v>
      </c>
      <c r="O93" s="36">
        <f>SUMIFS(СВЦЭМ!$C$39:$C$782,СВЦЭМ!$A$39:$A$782,$A93,СВЦЭМ!$B$39:$B$782,O$83)+'СЕТ СН'!$H$9+СВЦЭМ!$D$10+'СЕТ СН'!$H$5-'СЕТ СН'!$H$17</f>
        <v>3714.5581497399999</v>
      </c>
      <c r="P93" s="36">
        <f>SUMIFS(СВЦЭМ!$C$39:$C$782,СВЦЭМ!$A$39:$A$782,$A93,СВЦЭМ!$B$39:$B$782,P$83)+'СЕТ СН'!$H$9+СВЦЭМ!$D$10+'СЕТ СН'!$H$5-'СЕТ СН'!$H$17</f>
        <v>3667.8568960100001</v>
      </c>
      <c r="Q93" s="36">
        <f>SUMIFS(СВЦЭМ!$C$39:$C$782,СВЦЭМ!$A$39:$A$782,$A93,СВЦЭМ!$B$39:$B$782,Q$83)+'СЕТ СН'!$H$9+СВЦЭМ!$D$10+'СЕТ СН'!$H$5-'СЕТ СН'!$H$17</f>
        <v>3726.6067566700003</v>
      </c>
      <c r="R93" s="36">
        <f>SUMIFS(СВЦЭМ!$C$39:$C$782,СВЦЭМ!$A$39:$A$782,$A93,СВЦЭМ!$B$39:$B$782,R$83)+'СЕТ СН'!$H$9+СВЦЭМ!$D$10+'СЕТ СН'!$H$5-'СЕТ СН'!$H$17</f>
        <v>3741.3908954099998</v>
      </c>
      <c r="S93" s="36">
        <f>SUMIFS(СВЦЭМ!$C$39:$C$782,СВЦЭМ!$A$39:$A$782,$A93,СВЦЭМ!$B$39:$B$782,S$83)+'СЕТ СН'!$H$9+СВЦЭМ!$D$10+'СЕТ СН'!$H$5-'СЕТ СН'!$H$17</f>
        <v>3713.57888121</v>
      </c>
      <c r="T93" s="36">
        <f>SUMIFS(СВЦЭМ!$C$39:$C$782,СВЦЭМ!$A$39:$A$782,$A93,СВЦЭМ!$B$39:$B$782,T$83)+'СЕТ СН'!$H$9+СВЦЭМ!$D$10+'СЕТ СН'!$H$5-'СЕТ СН'!$H$17</f>
        <v>3575.9134184499999</v>
      </c>
      <c r="U93" s="36">
        <f>SUMIFS(СВЦЭМ!$C$39:$C$782,СВЦЭМ!$A$39:$A$782,$A93,СВЦЭМ!$B$39:$B$782,U$83)+'СЕТ СН'!$H$9+СВЦЭМ!$D$10+'СЕТ СН'!$H$5-'СЕТ СН'!$H$17</f>
        <v>3433.2698074800001</v>
      </c>
      <c r="V93" s="36">
        <f>SUMIFS(СВЦЭМ!$C$39:$C$782,СВЦЭМ!$A$39:$A$782,$A93,СВЦЭМ!$B$39:$B$782,V$83)+'СЕТ СН'!$H$9+СВЦЭМ!$D$10+'СЕТ СН'!$H$5-'СЕТ СН'!$H$17</f>
        <v>3367.1295870800004</v>
      </c>
      <c r="W93" s="36">
        <f>SUMIFS(СВЦЭМ!$C$39:$C$782,СВЦЭМ!$A$39:$A$782,$A93,СВЦЭМ!$B$39:$B$782,W$83)+'СЕТ СН'!$H$9+СВЦЭМ!$D$10+'СЕТ СН'!$H$5-'СЕТ СН'!$H$17</f>
        <v>3371.1531413299999</v>
      </c>
      <c r="X93" s="36">
        <f>SUMIFS(СВЦЭМ!$C$39:$C$782,СВЦЭМ!$A$39:$A$782,$A93,СВЦЭМ!$B$39:$B$782,X$83)+'СЕТ СН'!$H$9+СВЦЭМ!$D$10+'СЕТ СН'!$H$5-'СЕТ СН'!$H$17</f>
        <v>3360.4185965200004</v>
      </c>
      <c r="Y93" s="36">
        <f>SUMIFS(СВЦЭМ!$C$39:$C$782,СВЦЭМ!$A$39:$A$782,$A93,СВЦЭМ!$B$39:$B$782,Y$83)+'СЕТ СН'!$H$9+СВЦЭМ!$D$10+'СЕТ СН'!$H$5-'СЕТ СН'!$H$17</f>
        <v>3439.1755953800002</v>
      </c>
    </row>
    <row r="94" spans="1:25" ht="15.75" x14ac:dyDescent="0.2">
      <c r="A94" s="35">
        <f t="shared" si="2"/>
        <v>44692</v>
      </c>
      <c r="B94" s="36">
        <f>SUMIFS(СВЦЭМ!$C$39:$C$782,СВЦЭМ!$A$39:$A$782,$A94,СВЦЭМ!$B$39:$B$782,B$83)+'СЕТ СН'!$H$9+СВЦЭМ!$D$10+'СЕТ СН'!$H$5-'СЕТ СН'!$H$17</f>
        <v>3524.6459387899999</v>
      </c>
      <c r="C94" s="36">
        <f>SUMIFS(СВЦЭМ!$C$39:$C$782,СВЦЭМ!$A$39:$A$782,$A94,СВЦЭМ!$B$39:$B$782,C$83)+'СЕТ СН'!$H$9+СВЦЭМ!$D$10+'СЕТ СН'!$H$5-'СЕТ СН'!$H$17</f>
        <v>3612.0298050000001</v>
      </c>
      <c r="D94" s="36">
        <f>SUMIFS(СВЦЭМ!$C$39:$C$782,СВЦЭМ!$A$39:$A$782,$A94,СВЦЭМ!$B$39:$B$782,D$83)+'СЕТ СН'!$H$9+СВЦЭМ!$D$10+'СЕТ СН'!$H$5-'СЕТ СН'!$H$17</f>
        <v>3773.1555817799999</v>
      </c>
      <c r="E94" s="36">
        <f>SUMIFS(СВЦЭМ!$C$39:$C$782,СВЦЭМ!$A$39:$A$782,$A94,СВЦЭМ!$B$39:$B$782,E$83)+'СЕТ СН'!$H$9+СВЦЭМ!$D$10+'СЕТ СН'!$H$5-'СЕТ СН'!$H$17</f>
        <v>3854.4876320499998</v>
      </c>
      <c r="F94" s="36">
        <f>SUMIFS(СВЦЭМ!$C$39:$C$782,СВЦЭМ!$A$39:$A$782,$A94,СВЦЭМ!$B$39:$B$782,F$83)+'СЕТ СН'!$H$9+СВЦЭМ!$D$10+'СЕТ СН'!$H$5-'СЕТ СН'!$H$17</f>
        <v>3847.7947949500003</v>
      </c>
      <c r="G94" s="36">
        <f>SUMIFS(СВЦЭМ!$C$39:$C$782,СВЦЭМ!$A$39:$A$782,$A94,СВЦЭМ!$B$39:$B$782,G$83)+'СЕТ СН'!$H$9+СВЦЭМ!$D$10+'СЕТ СН'!$H$5-'СЕТ СН'!$H$17</f>
        <v>3848.8399529799999</v>
      </c>
      <c r="H94" s="36">
        <f>SUMIFS(СВЦЭМ!$C$39:$C$782,СВЦЭМ!$A$39:$A$782,$A94,СВЦЭМ!$B$39:$B$782,H$83)+'СЕТ СН'!$H$9+СВЦЭМ!$D$10+'СЕТ СН'!$H$5-'СЕТ СН'!$H$17</f>
        <v>3804.46433196</v>
      </c>
      <c r="I94" s="36">
        <f>SUMIFS(СВЦЭМ!$C$39:$C$782,СВЦЭМ!$A$39:$A$782,$A94,СВЦЭМ!$B$39:$B$782,I$83)+'СЕТ СН'!$H$9+СВЦЭМ!$D$10+'СЕТ СН'!$H$5-'СЕТ СН'!$H$17</f>
        <v>3720.9992804799999</v>
      </c>
      <c r="J94" s="36">
        <f>SUMIFS(СВЦЭМ!$C$39:$C$782,СВЦЭМ!$A$39:$A$782,$A94,СВЦЭМ!$B$39:$B$782,J$83)+'СЕТ СН'!$H$9+СВЦЭМ!$D$10+'СЕТ СН'!$H$5-'СЕТ СН'!$H$17</f>
        <v>3550.7496988299999</v>
      </c>
      <c r="K94" s="36">
        <f>SUMIFS(СВЦЭМ!$C$39:$C$782,СВЦЭМ!$A$39:$A$782,$A94,СВЦЭМ!$B$39:$B$782,K$83)+'СЕТ СН'!$H$9+СВЦЭМ!$D$10+'СЕТ СН'!$H$5-'СЕТ СН'!$H$17</f>
        <v>3540.9446781799998</v>
      </c>
      <c r="L94" s="36">
        <f>SUMIFS(СВЦЭМ!$C$39:$C$782,СВЦЭМ!$A$39:$A$782,$A94,СВЦЭМ!$B$39:$B$782,L$83)+'СЕТ СН'!$H$9+СВЦЭМ!$D$10+'СЕТ СН'!$H$5-'СЕТ СН'!$H$17</f>
        <v>3531.0691303600001</v>
      </c>
      <c r="M94" s="36">
        <f>SUMIFS(СВЦЭМ!$C$39:$C$782,СВЦЭМ!$A$39:$A$782,$A94,СВЦЭМ!$B$39:$B$782,M$83)+'СЕТ СН'!$H$9+СВЦЭМ!$D$10+'СЕТ СН'!$H$5-'СЕТ СН'!$H$17</f>
        <v>3621.7139649800001</v>
      </c>
      <c r="N94" s="36">
        <f>SUMIFS(СВЦЭМ!$C$39:$C$782,СВЦЭМ!$A$39:$A$782,$A94,СВЦЭМ!$B$39:$B$782,N$83)+'СЕТ СН'!$H$9+СВЦЭМ!$D$10+'СЕТ СН'!$H$5-'СЕТ СН'!$H$17</f>
        <v>3668.6725395799999</v>
      </c>
      <c r="O94" s="36">
        <f>SUMIFS(СВЦЭМ!$C$39:$C$782,СВЦЭМ!$A$39:$A$782,$A94,СВЦЭМ!$B$39:$B$782,O$83)+'СЕТ СН'!$H$9+СВЦЭМ!$D$10+'СЕТ СН'!$H$5-'СЕТ СН'!$H$17</f>
        <v>3677.9553824700001</v>
      </c>
      <c r="P94" s="36">
        <f>SUMIFS(СВЦЭМ!$C$39:$C$782,СВЦЭМ!$A$39:$A$782,$A94,СВЦЭМ!$B$39:$B$782,P$83)+'СЕТ СН'!$H$9+СВЦЭМ!$D$10+'СЕТ СН'!$H$5-'СЕТ СН'!$H$17</f>
        <v>3688.8726269399999</v>
      </c>
      <c r="Q94" s="36">
        <f>SUMIFS(СВЦЭМ!$C$39:$C$782,СВЦЭМ!$A$39:$A$782,$A94,СВЦЭМ!$B$39:$B$782,Q$83)+'СЕТ СН'!$H$9+СВЦЭМ!$D$10+'СЕТ СН'!$H$5-'СЕТ СН'!$H$17</f>
        <v>3694.1968719300003</v>
      </c>
      <c r="R94" s="36">
        <f>SUMIFS(СВЦЭМ!$C$39:$C$782,СВЦЭМ!$A$39:$A$782,$A94,СВЦЭМ!$B$39:$B$782,R$83)+'СЕТ СН'!$H$9+СВЦЭМ!$D$10+'СЕТ СН'!$H$5-'СЕТ СН'!$H$17</f>
        <v>3716.1455021000002</v>
      </c>
      <c r="S94" s="36">
        <f>SUMIFS(СВЦЭМ!$C$39:$C$782,СВЦЭМ!$A$39:$A$782,$A94,СВЦЭМ!$B$39:$B$782,S$83)+'СЕТ СН'!$H$9+СВЦЭМ!$D$10+'СЕТ СН'!$H$5-'СЕТ СН'!$H$17</f>
        <v>3685.7988883600001</v>
      </c>
      <c r="T94" s="36">
        <f>SUMIFS(СВЦЭМ!$C$39:$C$782,СВЦЭМ!$A$39:$A$782,$A94,СВЦЭМ!$B$39:$B$782,T$83)+'СЕТ СН'!$H$9+СВЦЭМ!$D$10+'СЕТ СН'!$H$5-'СЕТ СН'!$H$17</f>
        <v>3561.06294222</v>
      </c>
      <c r="U94" s="36">
        <f>SUMIFS(СВЦЭМ!$C$39:$C$782,СВЦЭМ!$A$39:$A$782,$A94,СВЦЭМ!$B$39:$B$782,U$83)+'СЕТ СН'!$H$9+СВЦЭМ!$D$10+'СЕТ СН'!$H$5-'СЕТ СН'!$H$17</f>
        <v>3458.6794137000002</v>
      </c>
      <c r="V94" s="36">
        <f>SUMIFS(СВЦЭМ!$C$39:$C$782,СВЦЭМ!$A$39:$A$782,$A94,СВЦЭМ!$B$39:$B$782,V$83)+'СЕТ СН'!$H$9+СВЦЭМ!$D$10+'СЕТ СН'!$H$5-'СЕТ СН'!$H$17</f>
        <v>3371.0875643300001</v>
      </c>
      <c r="W94" s="36">
        <f>SUMIFS(СВЦЭМ!$C$39:$C$782,СВЦЭМ!$A$39:$A$782,$A94,СВЦЭМ!$B$39:$B$782,W$83)+'СЕТ СН'!$H$9+СВЦЭМ!$D$10+'СЕТ СН'!$H$5-'СЕТ СН'!$H$17</f>
        <v>3366.4681082100001</v>
      </c>
      <c r="X94" s="36">
        <f>SUMIFS(СВЦЭМ!$C$39:$C$782,СВЦЭМ!$A$39:$A$782,$A94,СВЦЭМ!$B$39:$B$782,X$83)+'СЕТ СН'!$H$9+СВЦЭМ!$D$10+'СЕТ СН'!$H$5-'СЕТ СН'!$H$17</f>
        <v>3384.3297920700002</v>
      </c>
      <c r="Y94" s="36">
        <f>SUMIFS(СВЦЭМ!$C$39:$C$782,СВЦЭМ!$A$39:$A$782,$A94,СВЦЭМ!$B$39:$B$782,Y$83)+'СЕТ СН'!$H$9+СВЦЭМ!$D$10+'СЕТ СН'!$H$5-'СЕТ СН'!$H$17</f>
        <v>3409.7606193800002</v>
      </c>
    </row>
    <row r="95" spans="1:25" ht="15.75" x14ac:dyDescent="0.2">
      <c r="A95" s="35">
        <f t="shared" si="2"/>
        <v>44693</v>
      </c>
      <c r="B95" s="36">
        <f>SUMIFS(СВЦЭМ!$C$39:$C$782,СВЦЭМ!$A$39:$A$782,$A95,СВЦЭМ!$B$39:$B$782,B$83)+'СЕТ СН'!$H$9+СВЦЭМ!$D$10+'СЕТ СН'!$H$5-'СЕТ СН'!$H$17</f>
        <v>3504.6063540700002</v>
      </c>
      <c r="C95" s="36">
        <f>SUMIFS(СВЦЭМ!$C$39:$C$782,СВЦЭМ!$A$39:$A$782,$A95,СВЦЭМ!$B$39:$B$782,C$83)+'СЕТ СН'!$H$9+СВЦЭМ!$D$10+'СЕТ СН'!$H$5-'СЕТ СН'!$H$17</f>
        <v>3587.3545471799998</v>
      </c>
      <c r="D95" s="36">
        <f>SUMIFS(СВЦЭМ!$C$39:$C$782,СВЦЭМ!$A$39:$A$782,$A95,СВЦЭМ!$B$39:$B$782,D$83)+'СЕТ СН'!$H$9+СВЦЭМ!$D$10+'СЕТ СН'!$H$5-'СЕТ СН'!$H$17</f>
        <v>3688.7343137500002</v>
      </c>
      <c r="E95" s="36">
        <f>SUMIFS(СВЦЭМ!$C$39:$C$782,СВЦЭМ!$A$39:$A$782,$A95,СВЦЭМ!$B$39:$B$782,E$83)+'СЕТ СН'!$H$9+СВЦЭМ!$D$10+'СЕТ СН'!$H$5-'СЕТ СН'!$H$17</f>
        <v>3743.7377984300001</v>
      </c>
      <c r="F95" s="36">
        <f>SUMIFS(СВЦЭМ!$C$39:$C$782,СВЦЭМ!$A$39:$A$782,$A95,СВЦЭМ!$B$39:$B$782,F$83)+'СЕТ СН'!$H$9+СВЦЭМ!$D$10+'СЕТ СН'!$H$5-'СЕТ СН'!$H$17</f>
        <v>3756.0158345500004</v>
      </c>
      <c r="G95" s="36">
        <f>SUMIFS(СВЦЭМ!$C$39:$C$782,СВЦЭМ!$A$39:$A$782,$A95,СВЦЭМ!$B$39:$B$782,G$83)+'СЕТ СН'!$H$9+СВЦЭМ!$D$10+'СЕТ СН'!$H$5-'СЕТ СН'!$H$17</f>
        <v>3754.83961314</v>
      </c>
      <c r="H95" s="36">
        <f>SUMIFS(СВЦЭМ!$C$39:$C$782,СВЦЭМ!$A$39:$A$782,$A95,СВЦЭМ!$B$39:$B$782,H$83)+'СЕТ СН'!$H$9+СВЦЭМ!$D$10+'СЕТ СН'!$H$5-'СЕТ СН'!$H$17</f>
        <v>3764.9267490900002</v>
      </c>
      <c r="I95" s="36">
        <f>SUMIFS(СВЦЭМ!$C$39:$C$782,СВЦЭМ!$A$39:$A$782,$A95,СВЦЭМ!$B$39:$B$782,I$83)+'СЕТ СН'!$H$9+СВЦЭМ!$D$10+'СЕТ СН'!$H$5-'СЕТ СН'!$H$17</f>
        <v>3677.5857875800002</v>
      </c>
      <c r="J95" s="36">
        <f>SUMIFS(СВЦЭМ!$C$39:$C$782,СВЦЭМ!$A$39:$A$782,$A95,СВЦЭМ!$B$39:$B$782,J$83)+'СЕТ СН'!$H$9+СВЦЭМ!$D$10+'СЕТ СН'!$H$5-'СЕТ СН'!$H$17</f>
        <v>3546.4985797999998</v>
      </c>
      <c r="K95" s="36">
        <f>SUMIFS(СВЦЭМ!$C$39:$C$782,СВЦЭМ!$A$39:$A$782,$A95,СВЦЭМ!$B$39:$B$782,K$83)+'СЕТ СН'!$H$9+СВЦЭМ!$D$10+'СЕТ СН'!$H$5-'СЕТ СН'!$H$17</f>
        <v>3538.42533607</v>
      </c>
      <c r="L95" s="36">
        <f>SUMIFS(СВЦЭМ!$C$39:$C$782,СВЦЭМ!$A$39:$A$782,$A95,СВЦЭМ!$B$39:$B$782,L$83)+'СЕТ СН'!$H$9+СВЦЭМ!$D$10+'СЕТ СН'!$H$5-'СЕТ СН'!$H$17</f>
        <v>3516.5163071799998</v>
      </c>
      <c r="M95" s="36">
        <f>SUMIFS(СВЦЭМ!$C$39:$C$782,СВЦЭМ!$A$39:$A$782,$A95,СВЦЭМ!$B$39:$B$782,M$83)+'СЕТ СН'!$H$9+СВЦЭМ!$D$10+'СЕТ СН'!$H$5-'СЕТ СН'!$H$17</f>
        <v>3616.47822008</v>
      </c>
      <c r="N95" s="36">
        <f>SUMIFS(СВЦЭМ!$C$39:$C$782,СВЦЭМ!$A$39:$A$782,$A95,СВЦЭМ!$B$39:$B$782,N$83)+'СЕТ СН'!$H$9+СВЦЭМ!$D$10+'СЕТ СН'!$H$5-'СЕТ СН'!$H$17</f>
        <v>3678.39848807</v>
      </c>
      <c r="O95" s="36">
        <f>SUMIFS(СВЦЭМ!$C$39:$C$782,СВЦЭМ!$A$39:$A$782,$A95,СВЦЭМ!$B$39:$B$782,O$83)+'СЕТ СН'!$H$9+СВЦЭМ!$D$10+'СЕТ СН'!$H$5-'СЕТ СН'!$H$17</f>
        <v>3677.6097139799999</v>
      </c>
      <c r="P95" s="36">
        <f>SUMIFS(СВЦЭМ!$C$39:$C$782,СВЦЭМ!$A$39:$A$782,$A95,СВЦЭМ!$B$39:$B$782,P$83)+'СЕТ СН'!$H$9+СВЦЭМ!$D$10+'СЕТ СН'!$H$5-'СЕТ СН'!$H$17</f>
        <v>3676.6203195400003</v>
      </c>
      <c r="Q95" s="36">
        <f>SUMIFS(СВЦЭМ!$C$39:$C$782,СВЦЭМ!$A$39:$A$782,$A95,СВЦЭМ!$B$39:$B$782,Q$83)+'СЕТ СН'!$H$9+СВЦЭМ!$D$10+'СЕТ СН'!$H$5-'СЕТ СН'!$H$17</f>
        <v>3687.58414984</v>
      </c>
      <c r="R95" s="36">
        <f>SUMIFS(СВЦЭМ!$C$39:$C$782,СВЦЭМ!$A$39:$A$782,$A95,СВЦЭМ!$B$39:$B$782,R$83)+'СЕТ СН'!$H$9+СВЦЭМ!$D$10+'СЕТ СН'!$H$5-'СЕТ СН'!$H$17</f>
        <v>3709.0385233400002</v>
      </c>
      <c r="S95" s="36">
        <f>SUMIFS(СВЦЭМ!$C$39:$C$782,СВЦЭМ!$A$39:$A$782,$A95,СВЦЭМ!$B$39:$B$782,S$83)+'СЕТ СН'!$H$9+СВЦЭМ!$D$10+'СЕТ СН'!$H$5-'СЕТ СН'!$H$17</f>
        <v>3671.8000089100001</v>
      </c>
      <c r="T95" s="36">
        <f>SUMIFS(СВЦЭМ!$C$39:$C$782,СВЦЭМ!$A$39:$A$782,$A95,СВЦЭМ!$B$39:$B$782,T$83)+'СЕТ СН'!$H$9+СВЦЭМ!$D$10+'СЕТ СН'!$H$5-'СЕТ СН'!$H$17</f>
        <v>3566.2659864500001</v>
      </c>
      <c r="U95" s="36">
        <f>SUMIFS(СВЦЭМ!$C$39:$C$782,СВЦЭМ!$A$39:$A$782,$A95,СВЦЭМ!$B$39:$B$782,U$83)+'СЕТ СН'!$H$9+СВЦЭМ!$D$10+'СЕТ СН'!$H$5-'СЕТ СН'!$H$17</f>
        <v>3476.4269509700002</v>
      </c>
      <c r="V95" s="36">
        <f>SUMIFS(СВЦЭМ!$C$39:$C$782,СВЦЭМ!$A$39:$A$782,$A95,СВЦЭМ!$B$39:$B$782,V$83)+'СЕТ СН'!$H$9+СВЦЭМ!$D$10+'СЕТ СН'!$H$5-'СЕТ СН'!$H$17</f>
        <v>3388.1228874799999</v>
      </c>
      <c r="W95" s="36">
        <f>SUMIFS(СВЦЭМ!$C$39:$C$782,СВЦЭМ!$A$39:$A$782,$A95,СВЦЭМ!$B$39:$B$782,W$83)+'СЕТ СН'!$H$9+СВЦЭМ!$D$10+'СЕТ СН'!$H$5-'СЕТ СН'!$H$17</f>
        <v>3378.92389916</v>
      </c>
      <c r="X95" s="36">
        <f>SUMIFS(СВЦЭМ!$C$39:$C$782,СВЦЭМ!$A$39:$A$782,$A95,СВЦЭМ!$B$39:$B$782,X$83)+'СЕТ СН'!$H$9+СВЦЭМ!$D$10+'СЕТ СН'!$H$5-'СЕТ СН'!$H$17</f>
        <v>3401.1198746800001</v>
      </c>
      <c r="Y95" s="36">
        <f>SUMIFS(СВЦЭМ!$C$39:$C$782,СВЦЭМ!$A$39:$A$782,$A95,СВЦЭМ!$B$39:$B$782,Y$83)+'СЕТ СН'!$H$9+СВЦЭМ!$D$10+'СЕТ СН'!$H$5-'СЕТ СН'!$H$17</f>
        <v>3395.6697330400002</v>
      </c>
    </row>
    <row r="96" spans="1:25" ht="15.75" x14ac:dyDescent="0.2">
      <c r="A96" s="35">
        <f t="shared" si="2"/>
        <v>44694</v>
      </c>
      <c r="B96" s="36">
        <f>SUMIFS(СВЦЭМ!$C$39:$C$782,СВЦЭМ!$A$39:$A$782,$A96,СВЦЭМ!$B$39:$B$782,B$83)+'СЕТ СН'!$H$9+СВЦЭМ!$D$10+'СЕТ СН'!$H$5-'СЕТ СН'!$H$17</f>
        <v>3502.7146576200003</v>
      </c>
      <c r="C96" s="36">
        <f>SUMIFS(СВЦЭМ!$C$39:$C$782,СВЦЭМ!$A$39:$A$782,$A96,СВЦЭМ!$B$39:$B$782,C$83)+'СЕТ СН'!$H$9+СВЦЭМ!$D$10+'СЕТ СН'!$H$5-'СЕТ СН'!$H$17</f>
        <v>3612.5168082800001</v>
      </c>
      <c r="D96" s="36">
        <f>SUMIFS(СВЦЭМ!$C$39:$C$782,СВЦЭМ!$A$39:$A$782,$A96,СВЦЭМ!$B$39:$B$782,D$83)+'СЕТ СН'!$H$9+СВЦЭМ!$D$10+'СЕТ СН'!$H$5-'СЕТ СН'!$H$17</f>
        <v>3740.0648848600003</v>
      </c>
      <c r="E96" s="36">
        <f>SUMIFS(СВЦЭМ!$C$39:$C$782,СВЦЭМ!$A$39:$A$782,$A96,СВЦЭМ!$B$39:$B$782,E$83)+'СЕТ СН'!$H$9+СВЦЭМ!$D$10+'СЕТ СН'!$H$5-'СЕТ СН'!$H$17</f>
        <v>3790.9907911400001</v>
      </c>
      <c r="F96" s="36">
        <f>SUMIFS(СВЦЭМ!$C$39:$C$782,СВЦЭМ!$A$39:$A$782,$A96,СВЦЭМ!$B$39:$B$782,F$83)+'СЕТ СН'!$H$9+СВЦЭМ!$D$10+'СЕТ СН'!$H$5-'СЕТ СН'!$H$17</f>
        <v>3798.3943082999999</v>
      </c>
      <c r="G96" s="36">
        <f>SUMIFS(СВЦЭМ!$C$39:$C$782,СВЦЭМ!$A$39:$A$782,$A96,СВЦЭМ!$B$39:$B$782,G$83)+'СЕТ СН'!$H$9+СВЦЭМ!$D$10+'СЕТ СН'!$H$5-'СЕТ СН'!$H$17</f>
        <v>3806.41178601</v>
      </c>
      <c r="H96" s="36">
        <f>SUMIFS(СВЦЭМ!$C$39:$C$782,СВЦЭМ!$A$39:$A$782,$A96,СВЦЭМ!$B$39:$B$782,H$83)+'СЕТ СН'!$H$9+СВЦЭМ!$D$10+'СЕТ СН'!$H$5-'СЕТ СН'!$H$17</f>
        <v>3798.5577416000001</v>
      </c>
      <c r="I96" s="36">
        <f>SUMIFS(СВЦЭМ!$C$39:$C$782,СВЦЭМ!$A$39:$A$782,$A96,СВЦЭМ!$B$39:$B$782,I$83)+'СЕТ СН'!$H$9+СВЦЭМ!$D$10+'СЕТ СН'!$H$5-'СЕТ СН'!$H$17</f>
        <v>3694.0262367300002</v>
      </c>
      <c r="J96" s="36">
        <f>SUMIFS(СВЦЭМ!$C$39:$C$782,СВЦЭМ!$A$39:$A$782,$A96,СВЦЭМ!$B$39:$B$782,J$83)+'СЕТ СН'!$H$9+СВЦЭМ!$D$10+'СЕТ СН'!$H$5-'СЕТ СН'!$H$17</f>
        <v>3551.2437433700002</v>
      </c>
      <c r="K96" s="36">
        <f>SUMIFS(СВЦЭМ!$C$39:$C$782,СВЦЭМ!$A$39:$A$782,$A96,СВЦЭМ!$B$39:$B$782,K$83)+'СЕТ СН'!$H$9+СВЦЭМ!$D$10+'СЕТ СН'!$H$5-'СЕТ СН'!$H$17</f>
        <v>3550.5252470099999</v>
      </c>
      <c r="L96" s="36">
        <f>SUMIFS(СВЦЭМ!$C$39:$C$782,СВЦЭМ!$A$39:$A$782,$A96,СВЦЭМ!$B$39:$B$782,L$83)+'СЕТ СН'!$H$9+СВЦЭМ!$D$10+'СЕТ СН'!$H$5-'СЕТ СН'!$H$17</f>
        <v>3533.1075904899999</v>
      </c>
      <c r="M96" s="36">
        <f>SUMIFS(СВЦЭМ!$C$39:$C$782,СВЦЭМ!$A$39:$A$782,$A96,СВЦЭМ!$B$39:$B$782,M$83)+'СЕТ СН'!$H$9+СВЦЭМ!$D$10+'СЕТ СН'!$H$5-'СЕТ СН'!$H$17</f>
        <v>3635.5398925999998</v>
      </c>
      <c r="N96" s="36">
        <f>SUMIFS(СВЦЭМ!$C$39:$C$782,СВЦЭМ!$A$39:$A$782,$A96,СВЦЭМ!$B$39:$B$782,N$83)+'СЕТ СН'!$H$9+СВЦЭМ!$D$10+'СЕТ СН'!$H$5-'СЕТ СН'!$H$17</f>
        <v>3677.89196064</v>
      </c>
      <c r="O96" s="36">
        <f>SUMIFS(СВЦЭМ!$C$39:$C$782,СВЦЭМ!$A$39:$A$782,$A96,СВЦЭМ!$B$39:$B$782,O$83)+'СЕТ СН'!$H$9+СВЦЭМ!$D$10+'СЕТ СН'!$H$5-'СЕТ СН'!$H$17</f>
        <v>3662.5495920900003</v>
      </c>
      <c r="P96" s="36">
        <f>SUMIFS(СВЦЭМ!$C$39:$C$782,СВЦЭМ!$A$39:$A$782,$A96,СВЦЭМ!$B$39:$B$782,P$83)+'СЕТ СН'!$H$9+СВЦЭМ!$D$10+'СЕТ СН'!$H$5-'СЕТ СН'!$H$17</f>
        <v>3669.5054098199998</v>
      </c>
      <c r="Q96" s="36">
        <f>SUMIFS(СВЦЭМ!$C$39:$C$782,СВЦЭМ!$A$39:$A$782,$A96,СВЦЭМ!$B$39:$B$782,Q$83)+'СЕТ СН'!$H$9+СВЦЭМ!$D$10+'СЕТ СН'!$H$5-'СЕТ СН'!$H$17</f>
        <v>3681.1658588099999</v>
      </c>
      <c r="R96" s="36">
        <f>SUMIFS(СВЦЭМ!$C$39:$C$782,СВЦЭМ!$A$39:$A$782,$A96,СВЦЭМ!$B$39:$B$782,R$83)+'СЕТ СН'!$H$9+СВЦЭМ!$D$10+'СЕТ СН'!$H$5-'СЕТ СН'!$H$17</f>
        <v>3697.3123436599999</v>
      </c>
      <c r="S96" s="36">
        <f>SUMIFS(СВЦЭМ!$C$39:$C$782,СВЦЭМ!$A$39:$A$782,$A96,СВЦЭМ!$B$39:$B$782,S$83)+'СЕТ СН'!$H$9+СВЦЭМ!$D$10+'СЕТ СН'!$H$5-'СЕТ СН'!$H$17</f>
        <v>3649.1611332000002</v>
      </c>
      <c r="T96" s="36">
        <f>SUMIFS(СВЦЭМ!$C$39:$C$782,СВЦЭМ!$A$39:$A$782,$A96,СВЦЭМ!$B$39:$B$782,T$83)+'СЕТ СН'!$H$9+СВЦЭМ!$D$10+'СЕТ СН'!$H$5-'СЕТ СН'!$H$17</f>
        <v>3541.1360131299998</v>
      </c>
      <c r="U96" s="36">
        <f>SUMIFS(СВЦЭМ!$C$39:$C$782,СВЦЭМ!$A$39:$A$782,$A96,СВЦЭМ!$B$39:$B$782,U$83)+'СЕТ СН'!$H$9+СВЦЭМ!$D$10+'СЕТ СН'!$H$5-'СЕТ СН'!$H$17</f>
        <v>3450.2528328799999</v>
      </c>
      <c r="V96" s="36">
        <f>SUMIFS(СВЦЭМ!$C$39:$C$782,СВЦЭМ!$A$39:$A$782,$A96,СВЦЭМ!$B$39:$B$782,V$83)+'СЕТ СН'!$H$9+СВЦЭМ!$D$10+'СЕТ СН'!$H$5-'СЕТ СН'!$H$17</f>
        <v>3377.60753402</v>
      </c>
      <c r="W96" s="36">
        <f>SUMIFS(СВЦЭМ!$C$39:$C$782,СВЦЭМ!$A$39:$A$782,$A96,СВЦЭМ!$B$39:$B$782,W$83)+'СЕТ СН'!$H$9+СВЦЭМ!$D$10+'СЕТ СН'!$H$5-'СЕТ СН'!$H$17</f>
        <v>3357.91381301</v>
      </c>
      <c r="X96" s="36">
        <f>SUMIFS(СВЦЭМ!$C$39:$C$782,СВЦЭМ!$A$39:$A$782,$A96,СВЦЭМ!$B$39:$B$782,X$83)+'СЕТ СН'!$H$9+СВЦЭМ!$D$10+'СЕТ СН'!$H$5-'СЕТ СН'!$H$17</f>
        <v>3372.8450347600001</v>
      </c>
      <c r="Y96" s="36">
        <f>SUMIFS(СВЦЭМ!$C$39:$C$782,СВЦЭМ!$A$39:$A$782,$A96,СВЦЭМ!$B$39:$B$782,Y$83)+'СЕТ СН'!$H$9+СВЦЭМ!$D$10+'СЕТ СН'!$H$5-'СЕТ СН'!$H$17</f>
        <v>3378.69823223</v>
      </c>
    </row>
    <row r="97" spans="1:25" ht="15.75" x14ac:dyDescent="0.2">
      <c r="A97" s="35">
        <f t="shared" si="2"/>
        <v>44695</v>
      </c>
      <c r="B97" s="36">
        <f>SUMIFS(СВЦЭМ!$C$39:$C$782,СВЦЭМ!$A$39:$A$782,$A97,СВЦЭМ!$B$39:$B$782,B$83)+'СЕТ СН'!$H$9+СВЦЭМ!$D$10+'СЕТ СН'!$H$5-'СЕТ СН'!$H$17</f>
        <v>3500.5009622500002</v>
      </c>
      <c r="C97" s="36">
        <f>SUMIFS(СВЦЭМ!$C$39:$C$782,СВЦЭМ!$A$39:$A$782,$A97,СВЦЭМ!$B$39:$B$782,C$83)+'СЕТ СН'!$H$9+СВЦЭМ!$D$10+'СЕТ СН'!$H$5-'СЕТ СН'!$H$17</f>
        <v>3612.3141588799999</v>
      </c>
      <c r="D97" s="36">
        <f>SUMIFS(СВЦЭМ!$C$39:$C$782,СВЦЭМ!$A$39:$A$782,$A97,СВЦЭМ!$B$39:$B$782,D$83)+'СЕТ СН'!$H$9+СВЦЭМ!$D$10+'СЕТ СН'!$H$5-'СЕТ СН'!$H$17</f>
        <v>3752.3053504899999</v>
      </c>
      <c r="E97" s="36">
        <f>SUMIFS(СВЦЭМ!$C$39:$C$782,СВЦЭМ!$A$39:$A$782,$A97,СВЦЭМ!$B$39:$B$782,E$83)+'СЕТ СН'!$H$9+СВЦЭМ!$D$10+'СЕТ СН'!$H$5-'СЕТ СН'!$H$17</f>
        <v>3788.1282097800004</v>
      </c>
      <c r="F97" s="36">
        <f>SUMIFS(СВЦЭМ!$C$39:$C$782,СВЦЭМ!$A$39:$A$782,$A97,СВЦЭМ!$B$39:$B$782,F$83)+'СЕТ СН'!$H$9+СВЦЭМ!$D$10+'СЕТ СН'!$H$5-'СЕТ СН'!$H$17</f>
        <v>3797.5258817399999</v>
      </c>
      <c r="G97" s="36">
        <f>SUMIFS(СВЦЭМ!$C$39:$C$782,СВЦЭМ!$A$39:$A$782,$A97,СВЦЭМ!$B$39:$B$782,G$83)+'СЕТ СН'!$H$9+СВЦЭМ!$D$10+'СЕТ СН'!$H$5-'СЕТ СН'!$H$17</f>
        <v>3788.8975111199998</v>
      </c>
      <c r="H97" s="36">
        <f>SUMIFS(СВЦЭМ!$C$39:$C$782,СВЦЭМ!$A$39:$A$782,$A97,СВЦЭМ!$B$39:$B$782,H$83)+'СЕТ СН'!$H$9+СВЦЭМ!$D$10+'СЕТ СН'!$H$5-'СЕТ СН'!$H$17</f>
        <v>3784.2045868699997</v>
      </c>
      <c r="I97" s="36">
        <f>SUMIFS(СВЦЭМ!$C$39:$C$782,СВЦЭМ!$A$39:$A$782,$A97,СВЦЭМ!$B$39:$B$782,I$83)+'СЕТ СН'!$H$9+СВЦЭМ!$D$10+'СЕТ СН'!$H$5-'СЕТ СН'!$H$17</f>
        <v>3704.4605044099999</v>
      </c>
      <c r="J97" s="36">
        <f>SUMIFS(СВЦЭМ!$C$39:$C$782,СВЦЭМ!$A$39:$A$782,$A97,СВЦЭМ!$B$39:$B$782,J$83)+'СЕТ СН'!$H$9+СВЦЭМ!$D$10+'СЕТ СН'!$H$5-'СЕТ СН'!$H$17</f>
        <v>3544.2883119600001</v>
      </c>
      <c r="K97" s="36">
        <f>SUMIFS(СВЦЭМ!$C$39:$C$782,СВЦЭМ!$A$39:$A$782,$A97,СВЦЭМ!$B$39:$B$782,K$83)+'СЕТ СН'!$H$9+СВЦЭМ!$D$10+'СЕТ СН'!$H$5-'СЕТ СН'!$H$17</f>
        <v>3503.0497663700003</v>
      </c>
      <c r="L97" s="36">
        <f>SUMIFS(СВЦЭМ!$C$39:$C$782,СВЦЭМ!$A$39:$A$782,$A97,СВЦЭМ!$B$39:$B$782,L$83)+'СЕТ СН'!$H$9+СВЦЭМ!$D$10+'СЕТ СН'!$H$5-'СЕТ СН'!$H$17</f>
        <v>3485.6209306700002</v>
      </c>
      <c r="M97" s="36">
        <f>SUMIFS(СВЦЭМ!$C$39:$C$782,СВЦЭМ!$A$39:$A$782,$A97,СВЦЭМ!$B$39:$B$782,M$83)+'СЕТ СН'!$H$9+СВЦЭМ!$D$10+'СЕТ СН'!$H$5-'СЕТ СН'!$H$17</f>
        <v>3578.71874789</v>
      </c>
      <c r="N97" s="36">
        <f>SUMIFS(СВЦЭМ!$C$39:$C$782,СВЦЭМ!$A$39:$A$782,$A97,СВЦЭМ!$B$39:$B$782,N$83)+'СЕТ СН'!$H$9+СВЦЭМ!$D$10+'СЕТ СН'!$H$5-'СЕТ СН'!$H$17</f>
        <v>3608.9660609499997</v>
      </c>
      <c r="O97" s="36">
        <f>SUMIFS(СВЦЭМ!$C$39:$C$782,СВЦЭМ!$A$39:$A$782,$A97,СВЦЭМ!$B$39:$B$782,O$83)+'СЕТ СН'!$H$9+СВЦЭМ!$D$10+'СЕТ СН'!$H$5-'СЕТ СН'!$H$17</f>
        <v>3632.1830243599998</v>
      </c>
      <c r="P97" s="36">
        <f>SUMIFS(СВЦЭМ!$C$39:$C$782,СВЦЭМ!$A$39:$A$782,$A97,СВЦЭМ!$B$39:$B$782,P$83)+'СЕТ СН'!$H$9+СВЦЭМ!$D$10+'СЕТ СН'!$H$5-'СЕТ СН'!$H$17</f>
        <v>3648.1102268599998</v>
      </c>
      <c r="Q97" s="36">
        <f>SUMIFS(СВЦЭМ!$C$39:$C$782,СВЦЭМ!$A$39:$A$782,$A97,СВЦЭМ!$B$39:$B$782,Q$83)+'СЕТ СН'!$H$9+СВЦЭМ!$D$10+'СЕТ СН'!$H$5-'СЕТ СН'!$H$17</f>
        <v>3663.2762195699997</v>
      </c>
      <c r="R97" s="36">
        <f>SUMIFS(СВЦЭМ!$C$39:$C$782,СВЦЭМ!$A$39:$A$782,$A97,СВЦЭМ!$B$39:$B$782,R$83)+'СЕТ СН'!$H$9+СВЦЭМ!$D$10+'СЕТ СН'!$H$5-'СЕТ СН'!$H$17</f>
        <v>3664.1632797299999</v>
      </c>
      <c r="S97" s="36">
        <f>SUMIFS(СВЦЭМ!$C$39:$C$782,СВЦЭМ!$A$39:$A$782,$A97,СВЦЭМ!$B$39:$B$782,S$83)+'СЕТ СН'!$H$9+СВЦЭМ!$D$10+'СЕТ СН'!$H$5-'СЕТ СН'!$H$17</f>
        <v>3626.5206171999998</v>
      </c>
      <c r="T97" s="36">
        <f>SUMIFS(СВЦЭМ!$C$39:$C$782,СВЦЭМ!$A$39:$A$782,$A97,СВЦЭМ!$B$39:$B$782,T$83)+'СЕТ СН'!$H$9+СВЦЭМ!$D$10+'СЕТ СН'!$H$5-'СЕТ СН'!$H$17</f>
        <v>3511.3414106499999</v>
      </c>
      <c r="U97" s="36">
        <f>SUMIFS(СВЦЭМ!$C$39:$C$782,СВЦЭМ!$A$39:$A$782,$A97,СВЦЭМ!$B$39:$B$782,U$83)+'СЕТ СН'!$H$9+СВЦЭМ!$D$10+'СЕТ СН'!$H$5-'СЕТ СН'!$H$17</f>
        <v>3412.4792883800001</v>
      </c>
      <c r="V97" s="36">
        <f>SUMIFS(СВЦЭМ!$C$39:$C$782,СВЦЭМ!$A$39:$A$782,$A97,СВЦЭМ!$B$39:$B$782,V$83)+'СЕТ СН'!$H$9+СВЦЭМ!$D$10+'СЕТ СН'!$H$5-'СЕТ СН'!$H$17</f>
        <v>3328.7861786800004</v>
      </c>
      <c r="W97" s="36">
        <f>SUMIFS(СВЦЭМ!$C$39:$C$782,СВЦЭМ!$A$39:$A$782,$A97,СВЦЭМ!$B$39:$B$782,W$83)+'СЕТ СН'!$H$9+СВЦЭМ!$D$10+'СЕТ СН'!$H$5-'СЕТ СН'!$H$17</f>
        <v>3317.88597536</v>
      </c>
      <c r="X97" s="36">
        <f>SUMIFS(СВЦЭМ!$C$39:$C$782,СВЦЭМ!$A$39:$A$782,$A97,СВЦЭМ!$B$39:$B$782,X$83)+'СЕТ СН'!$H$9+СВЦЭМ!$D$10+'СЕТ СН'!$H$5-'СЕТ СН'!$H$17</f>
        <v>3320.63591421</v>
      </c>
      <c r="Y97" s="36">
        <f>SUMIFS(СВЦЭМ!$C$39:$C$782,СВЦЭМ!$A$39:$A$782,$A97,СВЦЭМ!$B$39:$B$782,Y$83)+'СЕТ СН'!$H$9+СВЦЭМ!$D$10+'СЕТ СН'!$H$5-'СЕТ СН'!$H$17</f>
        <v>3347.8919337100001</v>
      </c>
    </row>
    <row r="98" spans="1:25" ht="15.75" x14ac:dyDescent="0.2">
      <c r="A98" s="35">
        <f t="shared" si="2"/>
        <v>44696</v>
      </c>
      <c r="B98" s="36">
        <f>SUMIFS(СВЦЭМ!$C$39:$C$782,СВЦЭМ!$A$39:$A$782,$A98,СВЦЭМ!$B$39:$B$782,B$83)+'СЕТ СН'!$H$9+СВЦЭМ!$D$10+'СЕТ СН'!$H$5-'СЕТ СН'!$H$17</f>
        <v>3416.49539701</v>
      </c>
      <c r="C98" s="36">
        <f>SUMIFS(СВЦЭМ!$C$39:$C$782,СВЦЭМ!$A$39:$A$782,$A98,СВЦЭМ!$B$39:$B$782,C$83)+'СЕТ СН'!$H$9+СВЦЭМ!$D$10+'СЕТ СН'!$H$5-'СЕТ СН'!$H$17</f>
        <v>3528.0837959400001</v>
      </c>
      <c r="D98" s="36">
        <f>SUMIFS(СВЦЭМ!$C$39:$C$782,СВЦЭМ!$A$39:$A$782,$A98,СВЦЭМ!$B$39:$B$782,D$83)+'СЕТ СН'!$H$9+СВЦЭМ!$D$10+'СЕТ СН'!$H$5-'СЕТ СН'!$H$17</f>
        <v>3650.05446295</v>
      </c>
      <c r="E98" s="36">
        <f>SUMIFS(СВЦЭМ!$C$39:$C$782,СВЦЭМ!$A$39:$A$782,$A98,СВЦЭМ!$B$39:$B$782,E$83)+'СЕТ СН'!$H$9+СВЦЭМ!$D$10+'СЕТ СН'!$H$5-'СЕТ СН'!$H$17</f>
        <v>3656.56473224</v>
      </c>
      <c r="F98" s="36">
        <f>SUMIFS(СВЦЭМ!$C$39:$C$782,СВЦЭМ!$A$39:$A$782,$A98,СВЦЭМ!$B$39:$B$782,F$83)+'СЕТ СН'!$H$9+СВЦЭМ!$D$10+'СЕТ СН'!$H$5-'СЕТ СН'!$H$17</f>
        <v>3656.0262251599997</v>
      </c>
      <c r="G98" s="36">
        <f>SUMIFS(СВЦЭМ!$C$39:$C$782,СВЦЭМ!$A$39:$A$782,$A98,СВЦЭМ!$B$39:$B$782,G$83)+'СЕТ СН'!$H$9+СВЦЭМ!$D$10+'СЕТ СН'!$H$5-'СЕТ СН'!$H$17</f>
        <v>3664.79119829</v>
      </c>
      <c r="H98" s="36">
        <f>SUMIFS(СВЦЭМ!$C$39:$C$782,СВЦЭМ!$A$39:$A$782,$A98,СВЦЭМ!$B$39:$B$782,H$83)+'СЕТ СН'!$H$9+СВЦЭМ!$D$10+'СЕТ СН'!$H$5-'СЕТ СН'!$H$17</f>
        <v>3649.2408083600003</v>
      </c>
      <c r="I98" s="36">
        <f>SUMIFS(СВЦЭМ!$C$39:$C$782,СВЦЭМ!$A$39:$A$782,$A98,СВЦЭМ!$B$39:$B$782,I$83)+'СЕТ СН'!$H$9+СВЦЭМ!$D$10+'СЕТ СН'!$H$5-'СЕТ СН'!$H$17</f>
        <v>3653.2138118000003</v>
      </c>
      <c r="J98" s="36">
        <f>SUMIFS(СВЦЭМ!$C$39:$C$782,СВЦЭМ!$A$39:$A$782,$A98,СВЦЭМ!$B$39:$B$782,J$83)+'СЕТ СН'!$H$9+СВЦЭМ!$D$10+'СЕТ СН'!$H$5-'СЕТ СН'!$H$17</f>
        <v>3493.7673516100003</v>
      </c>
      <c r="K98" s="36">
        <f>SUMIFS(СВЦЭМ!$C$39:$C$782,СВЦЭМ!$A$39:$A$782,$A98,СВЦЭМ!$B$39:$B$782,K$83)+'СЕТ СН'!$H$9+СВЦЭМ!$D$10+'СЕТ СН'!$H$5-'СЕТ СН'!$H$17</f>
        <v>3466.5604497000004</v>
      </c>
      <c r="L98" s="36">
        <f>SUMIFS(СВЦЭМ!$C$39:$C$782,СВЦЭМ!$A$39:$A$782,$A98,СВЦЭМ!$B$39:$B$782,L$83)+'СЕТ СН'!$H$9+СВЦЭМ!$D$10+'СЕТ СН'!$H$5-'СЕТ СН'!$H$17</f>
        <v>3449.2595867200002</v>
      </c>
      <c r="M98" s="36">
        <f>SUMIFS(СВЦЭМ!$C$39:$C$782,СВЦЭМ!$A$39:$A$782,$A98,СВЦЭМ!$B$39:$B$782,M$83)+'СЕТ СН'!$H$9+СВЦЭМ!$D$10+'СЕТ СН'!$H$5-'СЕТ СН'!$H$17</f>
        <v>3556.5969308600002</v>
      </c>
      <c r="N98" s="36">
        <f>SUMIFS(СВЦЭМ!$C$39:$C$782,СВЦЭМ!$A$39:$A$782,$A98,СВЦЭМ!$B$39:$B$782,N$83)+'СЕТ СН'!$H$9+СВЦЭМ!$D$10+'СЕТ СН'!$H$5-'СЕТ СН'!$H$17</f>
        <v>3605.4557402099999</v>
      </c>
      <c r="O98" s="36">
        <f>SUMIFS(СВЦЭМ!$C$39:$C$782,СВЦЭМ!$A$39:$A$782,$A98,СВЦЭМ!$B$39:$B$782,O$83)+'СЕТ СН'!$H$9+СВЦЭМ!$D$10+'СЕТ СН'!$H$5-'СЕТ СН'!$H$17</f>
        <v>3650.2804046800002</v>
      </c>
      <c r="P98" s="36">
        <f>SUMIFS(СВЦЭМ!$C$39:$C$782,СВЦЭМ!$A$39:$A$782,$A98,СВЦЭМ!$B$39:$B$782,P$83)+'СЕТ СН'!$H$9+СВЦЭМ!$D$10+'СЕТ СН'!$H$5-'СЕТ СН'!$H$17</f>
        <v>3673.7227520900001</v>
      </c>
      <c r="Q98" s="36">
        <f>SUMIFS(СВЦЭМ!$C$39:$C$782,СВЦЭМ!$A$39:$A$782,$A98,СВЦЭМ!$B$39:$B$782,Q$83)+'СЕТ СН'!$H$9+СВЦЭМ!$D$10+'СЕТ СН'!$H$5-'СЕТ СН'!$H$17</f>
        <v>3682.3664058100003</v>
      </c>
      <c r="R98" s="36">
        <f>SUMIFS(СВЦЭМ!$C$39:$C$782,СВЦЭМ!$A$39:$A$782,$A98,СВЦЭМ!$B$39:$B$782,R$83)+'СЕТ СН'!$H$9+СВЦЭМ!$D$10+'СЕТ СН'!$H$5-'СЕТ СН'!$H$17</f>
        <v>3667.9745486399997</v>
      </c>
      <c r="S98" s="36">
        <f>SUMIFS(СВЦЭМ!$C$39:$C$782,СВЦЭМ!$A$39:$A$782,$A98,СВЦЭМ!$B$39:$B$782,S$83)+'СЕТ СН'!$H$9+СВЦЭМ!$D$10+'СЕТ СН'!$H$5-'СЕТ СН'!$H$17</f>
        <v>3607.4729174100003</v>
      </c>
      <c r="T98" s="36">
        <f>SUMIFS(СВЦЭМ!$C$39:$C$782,СВЦЭМ!$A$39:$A$782,$A98,СВЦЭМ!$B$39:$B$782,T$83)+'СЕТ СН'!$H$9+СВЦЭМ!$D$10+'СЕТ СН'!$H$5-'СЕТ СН'!$H$17</f>
        <v>3522.47663053</v>
      </c>
      <c r="U98" s="36">
        <f>SUMIFS(СВЦЭМ!$C$39:$C$782,СВЦЭМ!$A$39:$A$782,$A98,СВЦЭМ!$B$39:$B$782,U$83)+'СЕТ СН'!$H$9+СВЦЭМ!$D$10+'СЕТ СН'!$H$5-'СЕТ СН'!$H$17</f>
        <v>3394.5574894800002</v>
      </c>
      <c r="V98" s="36">
        <f>SUMIFS(СВЦЭМ!$C$39:$C$782,СВЦЭМ!$A$39:$A$782,$A98,СВЦЭМ!$B$39:$B$782,V$83)+'СЕТ СН'!$H$9+СВЦЭМ!$D$10+'СЕТ СН'!$H$5-'СЕТ СН'!$H$17</f>
        <v>3322.0588352700001</v>
      </c>
      <c r="W98" s="36">
        <f>SUMIFS(СВЦЭМ!$C$39:$C$782,СВЦЭМ!$A$39:$A$782,$A98,СВЦЭМ!$B$39:$B$782,W$83)+'СЕТ СН'!$H$9+СВЦЭМ!$D$10+'СЕТ СН'!$H$5-'СЕТ СН'!$H$17</f>
        <v>3324.3423737400003</v>
      </c>
      <c r="X98" s="36">
        <f>SUMIFS(СВЦЭМ!$C$39:$C$782,СВЦЭМ!$A$39:$A$782,$A98,СВЦЭМ!$B$39:$B$782,X$83)+'СЕТ СН'!$H$9+СВЦЭМ!$D$10+'СЕТ СН'!$H$5-'СЕТ СН'!$H$17</f>
        <v>3367.8046597500002</v>
      </c>
      <c r="Y98" s="36">
        <f>SUMIFS(СВЦЭМ!$C$39:$C$782,СВЦЭМ!$A$39:$A$782,$A98,СВЦЭМ!$B$39:$B$782,Y$83)+'СЕТ СН'!$H$9+СВЦЭМ!$D$10+'СЕТ СН'!$H$5-'СЕТ СН'!$H$17</f>
        <v>3404.27471642</v>
      </c>
    </row>
    <row r="99" spans="1:25" ht="15.75" x14ac:dyDescent="0.2">
      <c r="A99" s="35">
        <f t="shared" si="2"/>
        <v>44697</v>
      </c>
      <c r="B99" s="36">
        <f>SUMIFS(СВЦЭМ!$C$39:$C$782,СВЦЭМ!$A$39:$A$782,$A99,СВЦЭМ!$B$39:$B$782,B$83)+'СЕТ СН'!$H$9+СВЦЭМ!$D$10+'СЕТ СН'!$H$5-'СЕТ СН'!$H$17</f>
        <v>3469.2722601599999</v>
      </c>
      <c r="C99" s="36">
        <f>SUMIFS(СВЦЭМ!$C$39:$C$782,СВЦЭМ!$A$39:$A$782,$A99,СВЦЭМ!$B$39:$B$782,C$83)+'СЕТ СН'!$H$9+СВЦЭМ!$D$10+'СЕТ СН'!$H$5-'СЕТ СН'!$H$17</f>
        <v>3588.3345552600003</v>
      </c>
      <c r="D99" s="36">
        <f>SUMIFS(СВЦЭМ!$C$39:$C$782,СВЦЭМ!$A$39:$A$782,$A99,СВЦЭМ!$B$39:$B$782,D$83)+'СЕТ СН'!$H$9+СВЦЭМ!$D$10+'СЕТ СН'!$H$5-'СЕТ СН'!$H$17</f>
        <v>3721.6546852900001</v>
      </c>
      <c r="E99" s="36">
        <f>SUMIFS(СВЦЭМ!$C$39:$C$782,СВЦЭМ!$A$39:$A$782,$A99,СВЦЭМ!$B$39:$B$782,E$83)+'СЕТ СН'!$H$9+СВЦЭМ!$D$10+'СЕТ СН'!$H$5-'СЕТ СН'!$H$17</f>
        <v>3772.3427143899999</v>
      </c>
      <c r="F99" s="36">
        <f>SUMIFS(СВЦЭМ!$C$39:$C$782,СВЦЭМ!$A$39:$A$782,$A99,СВЦЭМ!$B$39:$B$782,F$83)+'СЕТ СН'!$H$9+СВЦЭМ!$D$10+'СЕТ СН'!$H$5-'СЕТ СН'!$H$17</f>
        <v>3768.4173699600001</v>
      </c>
      <c r="G99" s="36">
        <f>SUMIFS(СВЦЭМ!$C$39:$C$782,СВЦЭМ!$A$39:$A$782,$A99,СВЦЭМ!$B$39:$B$782,G$83)+'СЕТ СН'!$H$9+СВЦЭМ!$D$10+'СЕТ СН'!$H$5-'СЕТ СН'!$H$17</f>
        <v>3776.8694005500001</v>
      </c>
      <c r="H99" s="36">
        <f>SUMIFS(СВЦЭМ!$C$39:$C$782,СВЦЭМ!$A$39:$A$782,$A99,СВЦЭМ!$B$39:$B$782,H$83)+'СЕТ СН'!$H$9+СВЦЭМ!$D$10+'СЕТ СН'!$H$5-'СЕТ СН'!$H$17</f>
        <v>3744.6836252100002</v>
      </c>
      <c r="I99" s="36">
        <f>SUMIFS(СВЦЭМ!$C$39:$C$782,СВЦЭМ!$A$39:$A$782,$A99,СВЦЭМ!$B$39:$B$782,I$83)+'СЕТ СН'!$H$9+СВЦЭМ!$D$10+'СЕТ СН'!$H$5-'СЕТ СН'!$H$17</f>
        <v>3673.1297855000003</v>
      </c>
      <c r="J99" s="36">
        <f>SUMIFS(СВЦЭМ!$C$39:$C$782,СВЦЭМ!$A$39:$A$782,$A99,СВЦЭМ!$B$39:$B$782,J$83)+'СЕТ СН'!$H$9+СВЦЭМ!$D$10+'СЕТ СН'!$H$5-'СЕТ СН'!$H$17</f>
        <v>3520.3733089400002</v>
      </c>
      <c r="K99" s="36">
        <f>SUMIFS(СВЦЭМ!$C$39:$C$782,СВЦЭМ!$A$39:$A$782,$A99,СВЦЭМ!$B$39:$B$782,K$83)+'СЕТ СН'!$H$9+СВЦЭМ!$D$10+'СЕТ СН'!$H$5-'СЕТ СН'!$H$17</f>
        <v>3470.6783574600004</v>
      </c>
      <c r="L99" s="36">
        <f>SUMIFS(СВЦЭМ!$C$39:$C$782,СВЦЭМ!$A$39:$A$782,$A99,СВЦЭМ!$B$39:$B$782,L$83)+'СЕТ СН'!$H$9+СВЦЭМ!$D$10+'СЕТ СН'!$H$5-'СЕТ СН'!$H$17</f>
        <v>3516.5622263999999</v>
      </c>
      <c r="M99" s="36">
        <f>SUMIFS(СВЦЭМ!$C$39:$C$782,СВЦЭМ!$A$39:$A$782,$A99,СВЦЭМ!$B$39:$B$782,M$83)+'СЕТ СН'!$H$9+СВЦЭМ!$D$10+'СЕТ СН'!$H$5-'СЕТ СН'!$H$17</f>
        <v>3633.52248844</v>
      </c>
      <c r="N99" s="36">
        <f>SUMIFS(СВЦЭМ!$C$39:$C$782,СВЦЭМ!$A$39:$A$782,$A99,СВЦЭМ!$B$39:$B$782,N$83)+'СЕТ СН'!$H$9+СВЦЭМ!$D$10+'СЕТ СН'!$H$5-'СЕТ СН'!$H$17</f>
        <v>3684.7420850400003</v>
      </c>
      <c r="O99" s="36">
        <f>SUMIFS(СВЦЭМ!$C$39:$C$782,СВЦЭМ!$A$39:$A$782,$A99,СВЦЭМ!$B$39:$B$782,O$83)+'СЕТ СН'!$H$9+СВЦЭМ!$D$10+'СЕТ СН'!$H$5-'СЕТ СН'!$H$17</f>
        <v>3713.5790056599999</v>
      </c>
      <c r="P99" s="36">
        <f>SUMIFS(СВЦЭМ!$C$39:$C$782,СВЦЭМ!$A$39:$A$782,$A99,СВЦЭМ!$B$39:$B$782,P$83)+'СЕТ СН'!$H$9+СВЦЭМ!$D$10+'СЕТ СН'!$H$5-'СЕТ СН'!$H$17</f>
        <v>3748.8060269299999</v>
      </c>
      <c r="Q99" s="36">
        <f>SUMIFS(СВЦЭМ!$C$39:$C$782,СВЦЭМ!$A$39:$A$782,$A99,СВЦЭМ!$B$39:$B$782,Q$83)+'СЕТ СН'!$H$9+СВЦЭМ!$D$10+'СЕТ СН'!$H$5-'СЕТ СН'!$H$17</f>
        <v>3746.2747971399999</v>
      </c>
      <c r="R99" s="36">
        <f>SUMIFS(СВЦЭМ!$C$39:$C$782,СВЦЭМ!$A$39:$A$782,$A99,СВЦЭМ!$B$39:$B$782,R$83)+'СЕТ СН'!$H$9+СВЦЭМ!$D$10+'СЕТ СН'!$H$5-'СЕТ СН'!$H$17</f>
        <v>3726.8917116600001</v>
      </c>
      <c r="S99" s="36">
        <f>SUMIFS(СВЦЭМ!$C$39:$C$782,СВЦЭМ!$A$39:$A$782,$A99,СВЦЭМ!$B$39:$B$782,S$83)+'СЕТ СН'!$H$9+СВЦЭМ!$D$10+'СЕТ СН'!$H$5-'СЕТ СН'!$H$17</f>
        <v>3674.1872289100002</v>
      </c>
      <c r="T99" s="36">
        <f>SUMIFS(СВЦЭМ!$C$39:$C$782,СВЦЭМ!$A$39:$A$782,$A99,СВЦЭМ!$B$39:$B$782,T$83)+'СЕТ СН'!$H$9+СВЦЭМ!$D$10+'СЕТ СН'!$H$5-'СЕТ СН'!$H$17</f>
        <v>3538.67133173</v>
      </c>
      <c r="U99" s="36">
        <f>SUMIFS(СВЦЭМ!$C$39:$C$782,СВЦЭМ!$A$39:$A$782,$A99,СВЦЭМ!$B$39:$B$782,U$83)+'СЕТ СН'!$H$9+СВЦЭМ!$D$10+'СЕТ СН'!$H$5-'СЕТ СН'!$H$17</f>
        <v>3389.91058587</v>
      </c>
      <c r="V99" s="36">
        <f>SUMIFS(СВЦЭМ!$C$39:$C$782,СВЦЭМ!$A$39:$A$782,$A99,СВЦЭМ!$B$39:$B$782,V$83)+'СЕТ СН'!$H$9+СВЦЭМ!$D$10+'СЕТ СН'!$H$5-'СЕТ СН'!$H$17</f>
        <v>3320.6796714800003</v>
      </c>
      <c r="W99" s="36">
        <f>SUMIFS(СВЦЭМ!$C$39:$C$782,СВЦЭМ!$A$39:$A$782,$A99,СВЦЭМ!$B$39:$B$782,W$83)+'СЕТ СН'!$H$9+СВЦЭМ!$D$10+'СЕТ СН'!$H$5-'СЕТ СН'!$H$17</f>
        <v>3330.8593936000002</v>
      </c>
      <c r="X99" s="36">
        <f>SUMIFS(СВЦЭМ!$C$39:$C$782,СВЦЭМ!$A$39:$A$782,$A99,СВЦЭМ!$B$39:$B$782,X$83)+'СЕТ СН'!$H$9+СВЦЭМ!$D$10+'СЕТ СН'!$H$5-'СЕТ СН'!$H$17</f>
        <v>3326.5615691200001</v>
      </c>
      <c r="Y99" s="36">
        <f>SUMIFS(СВЦЭМ!$C$39:$C$782,СВЦЭМ!$A$39:$A$782,$A99,СВЦЭМ!$B$39:$B$782,Y$83)+'СЕТ СН'!$H$9+СВЦЭМ!$D$10+'СЕТ СН'!$H$5-'СЕТ СН'!$H$17</f>
        <v>3379.9473489800002</v>
      </c>
    </row>
    <row r="100" spans="1:25" ht="15.75" x14ac:dyDescent="0.2">
      <c r="A100" s="35">
        <f t="shared" si="2"/>
        <v>44698</v>
      </c>
      <c r="B100" s="36">
        <f>SUMIFS(СВЦЭМ!$C$39:$C$782,СВЦЭМ!$A$39:$A$782,$A100,СВЦЭМ!$B$39:$B$782,B$83)+'СЕТ СН'!$H$9+СВЦЭМ!$D$10+'СЕТ СН'!$H$5-'СЕТ СН'!$H$17</f>
        <v>3456.8059728100002</v>
      </c>
      <c r="C100" s="36">
        <f>SUMIFS(СВЦЭМ!$C$39:$C$782,СВЦЭМ!$A$39:$A$782,$A100,СВЦЭМ!$B$39:$B$782,C$83)+'СЕТ СН'!$H$9+СВЦЭМ!$D$10+'СЕТ СН'!$H$5-'СЕТ СН'!$H$17</f>
        <v>3601.7864747000003</v>
      </c>
      <c r="D100" s="36">
        <f>SUMIFS(СВЦЭМ!$C$39:$C$782,СВЦЭМ!$A$39:$A$782,$A100,СВЦЭМ!$B$39:$B$782,D$83)+'СЕТ СН'!$H$9+СВЦЭМ!$D$10+'СЕТ СН'!$H$5-'СЕТ СН'!$H$17</f>
        <v>3729.2961356699998</v>
      </c>
      <c r="E100" s="36">
        <f>SUMIFS(СВЦЭМ!$C$39:$C$782,СВЦЭМ!$A$39:$A$782,$A100,СВЦЭМ!$B$39:$B$782,E$83)+'СЕТ СН'!$H$9+СВЦЭМ!$D$10+'СЕТ СН'!$H$5-'СЕТ СН'!$H$17</f>
        <v>3769.4200392800003</v>
      </c>
      <c r="F100" s="36">
        <f>SUMIFS(СВЦЭМ!$C$39:$C$782,СВЦЭМ!$A$39:$A$782,$A100,СВЦЭМ!$B$39:$B$782,F$83)+'СЕТ СН'!$H$9+СВЦЭМ!$D$10+'СЕТ СН'!$H$5-'СЕТ СН'!$H$17</f>
        <v>3759.55711926</v>
      </c>
      <c r="G100" s="36">
        <f>SUMIFS(СВЦЭМ!$C$39:$C$782,СВЦЭМ!$A$39:$A$782,$A100,СВЦЭМ!$B$39:$B$782,G$83)+'СЕТ СН'!$H$9+СВЦЭМ!$D$10+'СЕТ СН'!$H$5-'СЕТ СН'!$H$17</f>
        <v>3754.7179734299998</v>
      </c>
      <c r="H100" s="36">
        <f>SUMIFS(СВЦЭМ!$C$39:$C$782,СВЦЭМ!$A$39:$A$782,$A100,СВЦЭМ!$B$39:$B$782,H$83)+'СЕТ СН'!$H$9+СВЦЭМ!$D$10+'СЕТ СН'!$H$5-'СЕТ СН'!$H$17</f>
        <v>3710.5860501300003</v>
      </c>
      <c r="I100" s="36">
        <f>SUMIFS(СВЦЭМ!$C$39:$C$782,СВЦЭМ!$A$39:$A$782,$A100,СВЦЭМ!$B$39:$B$782,I$83)+'СЕТ СН'!$H$9+СВЦЭМ!$D$10+'СЕТ СН'!$H$5-'СЕТ СН'!$H$17</f>
        <v>3673.2369861799998</v>
      </c>
      <c r="J100" s="36">
        <f>SUMIFS(СВЦЭМ!$C$39:$C$782,СВЦЭМ!$A$39:$A$782,$A100,СВЦЭМ!$B$39:$B$782,J$83)+'СЕТ СН'!$H$9+СВЦЭМ!$D$10+'СЕТ СН'!$H$5-'СЕТ СН'!$H$17</f>
        <v>3521.94331496</v>
      </c>
      <c r="K100" s="36">
        <f>SUMIFS(СВЦЭМ!$C$39:$C$782,СВЦЭМ!$A$39:$A$782,$A100,СВЦЭМ!$B$39:$B$782,K$83)+'СЕТ СН'!$H$9+СВЦЭМ!$D$10+'СЕТ СН'!$H$5-'СЕТ СН'!$H$17</f>
        <v>3509.5048092000002</v>
      </c>
      <c r="L100" s="36">
        <f>SUMIFS(СВЦЭМ!$C$39:$C$782,СВЦЭМ!$A$39:$A$782,$A100,СВЦЭМ!$B$39:$B$782,L$83)+'СЕТ СН'!$H$9+СВЦЭМ!$D$10+'СЕТ СН'!$H$5-'СЕТ СН'!$H$17</f>
        <v>3481.1642445900002</v>
      </c>
      <c r="M100" s="36">
        <f>SUMIFS(СВЦЭМ!$C$39:$C$782,СВЦЭМ!$A$39:$A$782,$A100,СВЦЭМ!$B$39:$B$782,M$83)+'СЕТ СН'!$H$9+СВЦЭМ!$D$10+'СЕТ СН'!$H$5-'СЕТ СН'!$H$17</f>
        <v>3594.0891441399999</v>
      </c>
      <c r="N100" s="36">
        <f>SUMIFS(СВЦЭМ!$C$39:$C$782,СВЦЭМ!$A$39:$A$782,$A100,СВЦЭМ!$B$39:$B$782,N$83)+'СЕТ СН'!$H$9+СВЦЭМ!$D$10+'СЕТ СН'!$H$5-'СЕТ СН'!$H$17</f>
        <v>3624.0206838599997</v>
      </c>
      <c r="O100" s="36">
        <f>SUMIFS(СВЦЭМ!$C$39:$C$782,СВЦЭМ!$A$39:$A$782,$A100,СВЦЭМ!$B$39:$B$782,O$83)+'СЕТ СН'!$H$9+СВЦЭМ!$D$10+'СЕТ СН'!$H$5-'СЕТ СН'!$H$17</f>
        <v>3633.1506221199998</v>
      </c>
      <c r="P100" s="36">
        <f>SUMIFS(СВЦЭМ!$C$39:$C$782,СВЦЭМ!$A$39:$A$782,$A100,СВЦЭМ!$B$39:$B$782,P$83)+'СЕТ СН'!$H$9+СВЦЭМ!$D$10+'СЕТ СН'!$H$5-'СЕТ СН'!$H$17</f>
        <v>3631.6045047699999</v>
      </c>
      <c r="Q100" s="36">
        <f>SUMIFS(СВЦЭМ!$C$39:$C$782,СВЦЭМ!$A$39:$A$782,$A100,СВЦЭМ!$B$39:$B$782,Q$83)+'СЕТ СН'!$H$9+СВЦЭМ!$D$10+'СЕТ СН'!$H$5-'СЕТ СН'!$H$17</f>
        <v>3642.8280929299999</v>
      </c>
      <c r="R100" s="36">
        <f>SUMIFS(СВЦЭМ!$C$39:$C$782,СВЦЭМ!$A$39:$A$782,$A100,СВЦЭМ!$B$39:$B$782,R$83)+'СЕТ СН'!$H$9+СВЦЭМ!$D$10+'СЕТ СН'!$H$5-'СЕТ СН'!$H$17</f>
        <v>3652.5975047299999</v>
      </c>
      <c r="S100" s="36">
        <f>SUMIFS(СВЦЭМ!$C$39:$C$782,СВЦЭМ!$A$39:$A$782,$A100,СВЦЭМ!$B$39:$B$782,S$83)+'СЕТ СН'!$H$9+СВЦЭМ!$D$10+'СЕТ СН'!$H$5-'СЕТ СН'!$H$17</f>
        <v>3620.09393869</v>
      </c>
      <c r="T100" s="36">
        <f>SUMIFS(СВЦЭМ!$C$39:$C$782,СВЦЭМ!$A$39:$A$782,$A100,СВЦЭМ!$B$39:$B$782,T$83)+'СЕТ СН'!$H$9+СВЦЭМ!$D$10+'СЕТ СН'!$H$5-'СЕТ СН'!$H$17</f>
        <v>3487.1371051000001</v>
      </c>
      <c r="U100" s="36">
        <f>SUMIFS(СВЦЭМ!$C$39:$C$782,СВЦЭМ!$A$39:$A$782,$A100,СВЦЭМ!$B$39:$B$782,U$83)+'СЕТ СН'!$H$9+СВЦЭМ!$D$10+'СЕТ СН'!$H$5-'СЕТ СН'!$H$17</f>
        <v>3387.2123180400004</v>
      </c>
      <c r="V100" s="36">
        <f>SUMIFS(СВЦЭМ!$C$39:$C$782,СВЦЭМ!$A$39:$A$782,$A100,СВЦЭМ!$B$39:$B$782,V$83)+'СЕТ СН'!$H$9+СВЦЭМ!$D$10+'СЕТ СН'!$H$5-'СЕТ СН'!$H$17</f>
        <v>3300.35630154</v>
      </c>
      <c r="W100" s="36">
        <f>SUMIFS(СВЦЭМ!$C$39:$C$782,СВЦЭМ!$A$39:$A$782,$A100,СВЦЭМ!$B$39:$B$782,W$83)+'СЕТ СН'!$H$9+СВЦЭМ!$D$10+'СЕТ СН'!$H$5-'СЕТ СН'!$H$17</f>
        <v>3292.5095922700002</v>
      </c>
      <c r="X100" s="36">
        <f>SUMIFS(СВЦЭМ!$C$39:$C$782,СВЦЭМ!$A$39:$A$782,$A100,СВЦЭМ!$B$39:$B$782,X$83)+'СЕТ СН'!$H$9+СВЦЭМ!$D$10+'СЕТ СН'!$H$5-'СЕТ СН'!$H$17</f>
        <v>3309.4284263100003</v>
      </c>
      <c r="Y100" s="36">
        <f>SUMIFS(СВЦЭМ!$C$39:$C$782,СВЦЭМ!$A$39:$A$782,$A100,СВЦЭМ!$B$39:$B$782,Y$83)+'СЕТ СН'!$H$9+СВЦЭМ!$D$10+'СЕТ СН'!$H$5-'СЕТ СН'!$H$17</f>
        <v>3353.5307265500001</v>
      </c>
    </row>
    <row r="101" spans="1:25" ht="15.75" x14ac:dyDescent="0.2">
      <c r="A101" s="35">
        <f t="shared" si="2"/>
        <v>44699</v>
      </c>
      <c r="B101" s="36">
        <f>SUMIFS(СВЦЭМ!$C$39:$C$782,СВЦЭМ!$A$39:$A$782,$A101,СВЦЭМ!$B$39:$B$782,B$83)+'СЕТ СН'!$H$9+СВЦЭМ!$D$10+'СЕТ СН'!$H$5-'СЕТ СН'!$H$17</f>
        <v>3515.7680991400002</v>
      </c>
      <c r="C101" s="36">
        <f>SUMIFS(СВЦЭМ!$C$39:$C$782,СВЦЭМ!$A$39:$A$782,$A101,СВЦЭМ!$B$39:$B$782,C$83)+'СЕТ СН'!$H$9+СВЦЭМ!$D$10+'СЕТ СН'!$H$5-'СЕТ СН'!$H$17</f>
        <v>3660.4773280700001</v>
      </c>
      <c r="D101" s="36">
        <f>SUMIFS(СВЦЭМ!$C$39:$C$782,СВЦЭМ!$A$39:$A$782,$A101,СВЦЭМ!$B$39:$B$782,D$83)+'СЕТ СН'!$H$9+СВЦЭМ!$D$10+'СЕТ СН'!$H$5-'СЕТ СН'!$H$17</f>
        <v>3725.8598321199997</v>
      </c>
      <c r="E101" s="36">
        <f>SUMIFS(СВЦЭМ!$C$39:$C$782,СВЦЭМ!$A$39:$A$782,$A101,СВЦЭМ!$B$39:$B$782,E$83)+'СЕТ СН'!$H$9+СВЦЭМ!$D$10+'СЕТ СН'!$H$5-'СЕТ СН'!$H$17</f>
        <v>3726.1085893999998</v>
      </c>
      <c r="F101" s="36">
        <f>SUMIFS(СВЦЭМ!$C$39:$C$782,СВЦЭМ!$A$39:$A$782,$A101,СВЦЭМ!$B$39:$B$782,F$83)+'СЕТ СН'!$H$9+СВЦЭМ!$D$10+'СЕТ СН'!$H$5-'СЕТ СН'!$H$17</f>
        <v>3724.6378988900001</v>
      </c>
      <c r="G101" s="36">
        <f>SUMIFS(СВЦЭМ!$C$39:$C$782,СВЦЭМ!$A$39:$A$782,$A101,СВЦЭМ!$B$39:$B$782,G$83)+'СЕТ СН'!$H$9+СВЦЭМ!$D$10+'СЕТ СН'!$H$5-'СЕТ СН'!$H$17</f>
        <v>3745.4137507099999</v>
      </c>
      <c r="H101" s="36">
        <f>SUMIFS(СВЦЭМ!$C$39:$C$782,СВЦЭМ!$A$39:$A$782,$A101,СВЦЭМ!$B$39:$B$782,H$83)+'СЕТ СН'!$H$9+СВЦЭМ!$D$10+'СЕТ СН'!$H$5-'СЕТ СН'!$H$17</f>
        <v>3734.8337204999998</v>
      </c>
      <c r="I101" s="36">
        <f>SUMIFS(СВЦЭМ!$C$39:$C$782,СВЦЭМ!$A$39:$A$782,$A101,СВЦЭМ!$B$39:$B$782,I$83)+'СЕТ СН'!$H$9+СВЦЭМ!$D$10+'СЕТ СН'!$H$5-'СЕТ СН'!$H$17</f>
        <v>3631.6404629099998</v>
      </c>
      <c r="J101" s="36">
        <f>SUMIFS(СВЦЭМ!$C$39:$C$782,СВЦЭМ!$A$39:$A$782,$A101,СВЦЭМ!$B$39:$B$782,J$83)+'СЕТ СН'!$H$9+СВЦЭМ!$D$10+'СЕТ СН'!$H$5-'СЕТ СН'!$H$17</f>
        <v>3475.2151144700001</v>
      </c>
      <c r="K101" s="36">
        <f>SUMIFS(СВЦЭМ!$C$39:$C$782,СВЦЭМ!$A$39:$A$782,$A101,СВЦЭМ!$B$39:$B$782,K$83)+'СЕТ СН'!$H$9+СВЦЭМ!$D$10+'СЕТ СН'!$H$5-'СЕТ СН'!$H$17</f>
        <v>3479.1891441900002</v>
      </c>
      <c r="L101" s="36">
        <f>SUMIFS(СВЦЭМ!$C$39:$C$782,СВЦЭМ!$A$39:$A$782,$A101,СВЦЭМ!$B$39:$B$782,L$83)+'СЕТ СН'!$H$9+СВЦЭМ!$D$10+'СЕТ СН'!$H$5-'СЕТ СН'!$H$17</f>
        <v>3492.0595392</v>
      </c>
      <c r="M101" s="36">
        <f>SUMIFS(СВЦЭМ!$C$39:$C$782,СВЦЭМ!$A$39:$A$782,$A101,СВЦЭМ!$B$39:$B$782,M$83)+'СЕТ СН'!$H$9+СВЦЭМ!$D$10+'СЕТ СН'!$H$5-'СЕТ СН'!$H$17</f>
        <v>3606.6780232400001</v>
      </c>
      <c r="N101" s="36">
        <f>SUMIFS(СВЦЭМ!$C$39:$C$782,СВЦЭМ!$A$39:$A$782,$A101,СВЦЭМ!$B$39:$B$782,N$83)+'СЕТ СН'!$H$9+СВЦЭМ!$D$10+'СЕТ СН'!$H$5-'СЕТ СН'!$H$17</f>
        <v>3632.0763209799998</v>
      </c>
      <c r="O101" s="36">
        <f>SUMIFS(СВЦЭМ!$C$39:$C$782,СВЦЭМ!$A$39:$A$782,$A101,СВЦЭМ!$B$39:$B$782,O$83)+'СЕТ СН'!$H$9+СВЦЭМ!$D$10+'СЕТ СН'!$H$5-'СЕТ СН'!$H$17</f>
        <v>3630.1694712799999</v>
      </c>
      <c r="P101" s="36">
        <f>SUMIFS(СВЦЭМ!$C$39:$C$782,СВЦЭМ!$A$39:$A$782,$A101,СВЦЭМ!$B$39:$B$782,P$83)+'СЕТ СН'!$H$9+СВЦЭМ!$D$10+'СЕТ СН'!$H$5-'СЕТ СН'!$H$17</f>
        <v>3648.8605457799999</v>
      </c>
      <c r="Q101" s="36">
        <f>SUMIFS(СВЦЭМ!$C$39:$C$782,СВЦЭМ!$A$39:$A$782,$A101,СВЦЭМ!$B$39:$B$782,Q$83)+'СЕТ СН'!$H$9+СВЦЭМ!$D$10+'СЕТ СН'!$H$5-'СЕТ СН'!$H$17</f>
        <v>3662.7799777</v>
      </c>
      <c r="R101" s="36">
        <f>SUMIFS(СВЦЭМ!$C$39:$C$782,СВЦЭМ!$A$39:$A$782,$A101,СВЦЭМ!$B$39:$B$782,R$83)+'СЕТ СН'!$H$9+СВЦЭМ!$D$10+'СЕТ СН'!$H$5-'СЕТ СН'!$H$17</f>
        <v>3658.0121431100001</v>
      </c>
      <c r="S101" s="36">
        <f>SUMIFS(СВЦЭМ!$C$39:$C$782,СВЦЭМ!$A$39:$A$782,$A101,СВЦЭМ!$B$39:$B$782,S$83)+'СЕТ СН'!$H$9+СВЦЭМ!$D$10+'СЕТ СН'!$H$5-'СЕТ СН'!$H$17</f>
        <v>3611.2996912999997</v>
      </c>
      <c r="T101" s="36">
        <f>SUMIFS(СВЦЭМ!$C$39:$C$782,СВЦЭМ!$A$39:$A$782,$A101,СВЦЭМ!$B$39:$B$782,T$83)+'СЕТ СН'!$H$9+СВЦЭМ!$D$10+'СЕТ СН'!$H$5-'СЕТ СН'!$H$17</f>
        <v>3481.07790815</v>
      </c>
      <c r="U101" s="36">
        <f>SUMIFS(СВЦЭМ!$C$39:$C$782,СВЦЭМ!$A$39:$A$782,$A101,СВЦЭМ!$B$39:$B$782,U$83)+'СЕТ СН'!$H$9+СВЦЭМ!$D$10+'СЕТ СН'!$H$5-'СЕТ СН'!$H$17</f>
        <v>3374.0625440100002</v>
      </c>
      <c r="V101" s="36">
        <f>SUMIFS(СВЦЭМ!$C$39:$C$782,СВЦЭМ!$A$39:$A$782,$A101,СВЦЭМ!$B$39:$B$782,V$83)+'СЕТ СН'!$H$9+СВЦЭМ!$D$10+'СЕТ СН'!$H$5-'СЕТ СН'!$H$17</f>
        <v>3293.3479885000002</v>
      </c>
      <c r="W101" s="36">
        <f>SUMIFS(СВЦЭМ!$C$39:$C$782,СВЦЭМ!$A$39:$A$782,$A101,СВЦЭМ!$B$39:$B$782,W$83)+'СЕТ СН'!$H$9+СВЦЭМ!$D$10+'СЕТ СН'!$H$5-'СЕТ СН'!$H$17</f>
        <v>3319.25552135</v>
      </c>
      <c r="X101" s="36">
        <f>SUMIFS(СВЦЭМ!$C$39:$C$782,СВЦЭМ!$A$39:$A$782,$A101,СВЦЭМ!$B$39:$B$782,X$83)+'СЕТ СН'!$H$9+СВЦЭМ!$D$10+'СЕТ СН'!$H$5-'СЕТ СН'!$H$17</f>
        <v>3352.8616257000003</v>
      </c>
      <c r="Y101" s="36">
        <f>SUMIFS(СВЦЭМ!$C$39:$C$782,СВЦЭМ!$A$39:$A$782,$A101,СВЦЭМ!$B$39:$B$782,Y$83)+'СЕТ СН'!$H$9+СВЦЭМ!$D$10+'СЕТ СН'!$H$5-'СЕТ СН'!$H$17</f>
        <v>3387.9279314400001</v>
      </c>
    </row>
    <row r="102" spans="1:25" ht="15.75" x14ac:dyDescent="0.2">
      <c r="A102" s="35">
        <f t="shared" si="2"/>
        <v>44700</v>
      </c>
      <c r="B102" s="36">
        <f>SUMIFS(СВЦЭМ!$C$39:$C$782,СВЦЭМ!$A$39:$A$782,$A102,СВЦЭМ!$B$39:$B$782,B$83)+'СЕТ СН'!$H$9+СВЦЭМ!$D$10+'СЕТ СН'!$H$5-'СЕТ СН'!$H$17</f>
        <v>3499.26593882</v>
      </c>
      <c r="C102" s="36">
        <f>SUMIFS(СВЦЭМ!$C$39:$C$782,СВЦЭМ!$A$39:$A$782,$A102,СВЦЭМ!$B$39:$B$782,C$83)+'СЕТ СН'!$H$9+СВЦЭМ!$D$10+'СЕТ СН'!$H$5-'СЕТ СН'!$H$17</f>
        <v>3627.29124065</v>
      </c>
      <c r="D102" s="36">
        <f>SUMIFS(СВЦЭМ!$C$39:$C$782,СВЦЭМ!$A$39:$A$782,$A102,СВЦЭМ!$B$39:$B$782,D$83)+'СЕТ СН'!$H$9+СВЦЭМ!$D$10+'СЕТ СН'!$H$5-'СЕТ СН'!$H$17</f>
        <v>3751.04434575</v>
      </c>
      <c r="E102" s="36">
        <f>SUMIFS(СВЦЭМ!$C$39:$C$782,СВЦЭМ!$A$39:$A$782,$A102,СВЦЭМ!$B$39:$B$782,E$83)+'СЕТ СН'!$H$9+СВЦЭМ!$D$10+'СЕТ СН'!$H$5-'СЕТ СН'!$H$17</f>
        <v>3812.8042656899997</v>
      </c>
      <c r="F102" s="36">
        <f>SUMIFS(СВЦЭМ!$C$39:$C$782,СВЦЭМ!$A$39:$A$782,$A102,СВЦЭМ!$B$39:$B$782,F$83)+'СЕТ СН'!$H$9+СВЦЭМ!$D$10+'СЕТ СН'!$H$5-'СЕТ СН'!$H$17</f>
        <v>3785.21467338</v>
      </c>
      <c r="G102" s="36">
        <f>SUMIFS(СВЦЭМ!$C$39:$C$782,СВЦЭМ!$A$39:$A$782,$A102,СВЦЭМ!$B$39:$B$782,G$83)+'СЕТ СН'!$H$9+СВЦЭМ!$D$10+'СЕТ СН'!$H$5-'СЕТ СН'!$H$17</f>
        <v>3744.8402083299998</v>
      </c>
      <c r="H102" s="36">
        <f>SUMIFS(СВЦЭМ!$C$39:$C$782,СВЦЭМ!$A$39:$A$782,$A102,СВЦЭМ!$B$39:$B$782,H$83)+'СЕТ СН'!$H$9+СВЦЭМ!$D$10+'СЕТ СН'!$H$5-'СЕТ СН'!$H$17</f>
        <v>3710.1509281600001</v>
      </c>
      <c r="I102" s="36">
        <f>SUMIFS(СВЦЭМ!$C$39:$C$782,СВЦЭМ!$A$39:$A$782,$A102,СВЦЭМ!$B$39:$B$782,I$83)+'СЕТ СН'!$H$9+СВЦЭМ!$D$10+'СЕТ СН'!$H$5-'СЕТ СН'!$H$17</f>
        <v>3640.2514630400001</v>
      </c>
      <c r="J102" s="36">
        <f>SUMIFS(СВЦЭМ!$C$39:$C$782,СВЦЭМ!$A$39:$A$782,$A102,СВЦЭМ!$B$39:$B$782,J$83)+'СЕТ СН'!$H$9+СВЦЭМ!$D$10+'СЕТ СН'!$H$5-'СЕТ СН'!$H$17</f>
        <v>3500.90283998</v>
      </c>
      <c r="K102" s="36">
        <f>SUMIFS(СВЦЭМ!$C$39:$C$782,СВЦЭМ!$A$39:$A$782,$A102,СВЦЭМ!$B$39:$B$782,K$83)+'СЕТ СН'!$H$9+СВЦЭМ!$D$10+'СЕТ СН'!$H$5-'СЕТ СН'!$H$17</f>
        <v>3521.8129511500001</v>
      </c>
      <c r="L102" s="36">
        <f>SUMIFS(СВЦЭМ!$C$39:$C$782,СВЦЭМ!$A$39:$A$782,$A102,СВЦЭМ!$B$39:$B$782,L$83)+'СЕТ СН'!$H$9+СВЦЭМ!$D$10+'СЕТ СН'!$H$5-'СЕТ СН'!$H$17</f>
        <v>3513.47355599</v>
      </c>
      <c r="M102" s="36">
        <f>SUMIFS(СВЦЭМ!$C$39:$C$782,СВЦЭМ!$A$39:$A$782,$A102,СВЦЭМ!$B$39:$B$782,M$83)+'СЕТ СН'!$H$9+СВЦЭМ!$D$10+'СЕТ СН'!$H$5-'СЕТ СН'!$H$17</f>
        <v>3608.7635135700002</v>
      </c>
      <c r="N102" s="36">
        <f>SUMIFS(СВЦЭМ!$C$39:$C$782,СВЦЭМ!$A$39:$A$782,$A102,СВЦЭМ!$B$39:$B$782,N$83)+'СЕТ СН'!$H$9+СВЦЭМ!$D$10+'СЕТ СН'!$H$5-'СЕТ СН'!$H$17</f>
        <v>3660.4235120100002</v>
      </c>
      <c r="O102" s="36">
        <f>SUMIFS(СВЦЭМ!$C$39:$C$782,СВЦЭМ!$A$39:$A$782,$A102,СВЦЭМ!$B$39:$B$782,O$83)+'СЕТ СН'!$H$9+СВЦЭМ!$D$10+'СЕТ СН'!$H$5-'СЕТ СН'!$H$17</f>
        <v>3680.2129720800003</v>
      </c>
      <c r="P102" s="36">
        <f>SUMIFS(СВЦЭМ!$C$39:$C$782,СВЦЭМ!$A$39:$A$782,$A102,СВЦЭМ!$B$39:$B$782,P$83)+'СЕТ СН'!$H$9+СВЦЭМ!$D$10+'СЕТ СН'!$H$5-'СЕТ СН'!$H$17</f>
        <v>3683.9959303000001</v>
      </c>
      <c r="Q102" s="36">
        <f>SUMIFS(СВЦЭМ!$C$39:$C$782,СВЦЭМ!$A$39:$A$782,$A102,СВЦЭМ!$B$39:$B$782,Q$83)+'СЕТ СН'!$H$9+СВЦЭМ!$D$10+'СЕТ СН'!$H$5-'СЕТ СН'!$H$17</f>
        <v>3691.3401724699997</v>
      </c>
      <c r="R102" s="36">
        <f>SUMIFS(СВЦЭМ!$C$39:$C$782,СВЦЭМ!$A$39:$A$782,$A102,СВЦЭМ!$B$39:$B$782,R$83)+'СЕТ СН'!$H$9+СВЦЭМ!$D$10+'СЕТ СН'!$H$5-'СЕТ СН'!$H$17</f>
        <v>3681.4398537799998</v>
      </c>
      <c r="S102" s="36">
        <f>SUMIFS(СВЦЭМ!$C$39:$C$782,СВЦЭМ!$A$39:$A$782,$A102,СВЦЭМ!$B$39:$B$782,S$83)+'СЕТ СН'!$H$9+СВЦЭМ!$D$10+'СЕТ СН'!$H$5-'СЕТ СН'!$H$17</f>
        <v>3656.2535013799998</v>
      </c>
      <c r="T102" s="36">
        <f>SUMIFS(СВЦЭМ!$C$39:$C$782,СВЦЭМ!$A$39:$A$782,$A102,СВЦЭМ!$B$39:$B$782,T$83)+'СЕТ СН'!$H$9+СВЦЭМ!$D$10+'СЕТ СН'!$H$5-'СЕТ СН'!$H$17</f>
        <v>3510.6561219</v>
      </c>
      <c r="U102" s="36">
        <f>SUMIFS(СВЦЭМ!$C$39:$C$782,СВЦЭМ!$A$39:$A$782,$A102,СВЦЭМ!$B$39:$B$782,U$83)+'СЕТ СН'!$H$9+СВЦЭМ!$D$10+'СЕТ СН'!$H$5-'СЕТ СН'!$H$17</f>
        <v>3406.0972543100002</v>
      </c>
      <c r="V102" s="36">
        <f>SUMIFS(СВЦЭМ!$C$39:$C$782,СВЦЭМ!$A$39:$A$782,$A102,СВЦЭМ!$B$39:$B$782,V$83)+'СЕТ СН'!$H$9+СВЦЭМ!$D$10+'СЕТ СН'!$H$5-'СЕТ СН'!$H$17</f>
        <v>3303.87705714</v>
      </c>
      <c r="W102" s="36">
        <f>SUMIFS(СВЦЭМ!$C$39:$C$782,СВЦЭМ!$A$39:$A$782,$A102,СВЦЭМ!$B$39:$B$782,W$83)+'СЕТ СН'!$H$9+СВЦЭМ!$D$10+'СЕТ СН'!$H$5-'СЕТ СН'!$H$17</f>
        <v>3312.09176118</v>
      </c>
      <c r="X102" s="36">
        <f>SUMIFS(СВЦЭМ!$C$39:$C$782,СВЦЭМ!$A$39:$A$782,$A102,СВЦЭМ!$B$39:$B$782,X$83)+'СЕТ СН'!$H$9+СВЦЭМ!$D$10+'СЕТ СН'!$H$5-'СЕТ СН'!$H$17</f>
        <v>3319.1365243700002</v>
      </c>
      <c r="Y102" s="36">
        <f>SUMIFS(СВЦЭМ!$C$39:$C$782,СВЦЭМ!$A$39:$A$782,$A102,СВЦЭМ!$B$39:$B$782,Y$83)+'СЕТ СН'!$H$9+СВЦЭМ!$D$10+'СЕТ СН'!$H$5-'СЕТ СН'!$H$17</f>
        <v>3342.2608375600003</v>
      </c>
    </row>
    <row r="103" spans="1:25" ht="15.75" x14ac:dyDescent="0.2">
      <c r="A103" s="35">
        <f t="shared" si="2"/>
        <v>44701</v>
      </c>
      <c r="B103" s="36">
        <f>SUMIFS(СВЦЭМ!$C$39:$C$782,СВЦЭМ!$A$39:$A$782,$A103,СВЦЭМ!$B$39:$B$782,B$83)+'СЕТ СН'!$H$9+СВЦЭМ!$D$10+'СЕТ СН'!$H$5-'СЕТ СН'!$H$17</f>
        <v>3492.94008897</v>
      </c>
      <c r="C103" s="36">
        <f>SUMIFS(СВЦЭМ!$C$39:$C$782,СВЦЭМ!$A$39:$A$782,$A103,СВЦЭМ!$B$39:$B$782,C$83)+'СЕТ СН'!$H$9+СВЦЭМ!$D$10+'СЕТ СН'!$H$5-'СЕТ СН'!$H$17</f>
        <v>3561.4563853300001</v>
      </c>
      <c r="D103" s="36">
        <f>SUMIFS(СВЦЭМ!$C$39:$C$782,СВЦЭМ!$A$39:$A$782,$A103,СВЦЭМ!$B$39:$B$782,D$83)+'СЕТ СН'!$H$9+СВЦЭМ!$D$10+'СЕТ СН'!$H$5-'СЕТ СН'!$H$17</f>
        <v>3702.8473320100002</v>
      </c>
      <c r="E103" s="36">
        <f>SUMIFS(СВЦЭМ!$C$39:$C$782,СВЦЭМ!$A$39:$A$782,$A103,СВЦЭМ!$B$39:$B$782,E$83)+'СЕТ СН'!$H$9+СВЦЭМ!$D$10+'СЕТ СН'!$H$5-'СЕТ СН'!$H$17</f>
        <v>3759.1129228199998</v>
      </c>
      <c r="F103" s="36">
        <f>SUMIFS(СВЦЭМ!$C$39:$C$782,СВЦЭМ!$A$39:$A$782,$A103,СВЦЭМ!$B$39:$B$782,F$83)+'СЕТ СН'!$H$9+СВЦЭМ!$D$10+'СЕТ СН'!$H$5-'СЕТ СН'!$H$17</f>
        <v>3759.3911451900003</v>
      </c>
      <c r="G103" s="36">
        <f>SUMIFS(СВЦЭМ!$C$39:$C$782,СВЦЭМ!$A$39:$A$782,$A103,СВЦЭМ!$B$39:$B$782,G$83)+'СЕТ СН'!$H$9+СВЦЭМ!$D$10+'СЕТ СН'!$H$5-'СЕТ СН'!$H$17</f>
        <v>3744.58562897</v>
      </c>
      <c r="H103" s="36">
        <f>SUMIFS(СВЦЭМ!$C$39:$C$782,СВЦЭМ!$A$39:$A$782,$A103,СВЦЭМ!$B$39:$B$782,H$83)+'СЕТ СН'!$H$9+СВЦЭМ!$D$10+'СЕТ СН'!$H$5-'СЕТ СН'!$H$17</f>
        <v>3688.0430310500001</v>
      </c>
      <c r="I103" s="36">
        <f>SUMIFS(СВЦЭМ!$C$39:$C$782,СВЦЭМ!$A$39:$A$782,$A103,СВЦЭМ!$B$39:$B$782,I$83)+'СЕТ СН'!$H$9+СВЦЭМ!$D$10+'СЕТ СН'!$H$5-'СЕТ СН'!$H$17</f>
        <v>3607.2071890300003</v>
      </c>
      <c r="J103" s="36">
        <f>SUMIFS(СВЦЭМ!$C$39:$C$782,СВЦЭМ!$A$39:$A$782,$A103,СВЦЭМ!$B$39:$B$782,J$83)+'СЕТ СН'!$H$9+СВЦЭМ!$D$10+'СЕТ СН'!$H$5-'СЕТ СН'!$H$17</f>
        <v>3463.4472352500002</v>
      </c>
      <c r="K103" s="36">
        <f>SUMIFS(СВЦЭМ!$C$39:$C$782,СВЦЭМ!$A$39:$A$782,$A103,СВЦЭМ!$B$39:$B$782,K$83)+'СЕТ СН'!$H$9+СВЦЭМ!$D$10+'СЕТ СН'!$H$5-'СЕТ СН'!$H$17</f>
        <v>3460.9588465300003</v>
      </c>
      <c r="L103" s="36">
        <f>SUMIFS(СВЦЭМ!$C$39:$C$782,СВЦЭМ!$A$39:$A$782,$A103,СВЦЭМ!$B$39:$B$782,L$83)+'СЕТ СН'!$H$9+СВЦЭМ!$D$10+'СЕТ СН'!$H$5-'СЕТ СН'!$H$17</f>
        <v>3457.6994155100001</v>
      </c>
      <c r="M103" s="36">
        <f>SUMIFS(СВЦЭМ!$C$39:$C$782,СВЦЭМ!$A$39:$A$782,$A103,СВЦЭМ!$B$39:$B$782,M$83)+'СЕТ СН'!$H$9+СВЦЭМ!$D$10+'СЕТ СН'!$H$5-'СЕТ СН'!$H$17</f>
        <v>3560.51467968</v>
      </c>
      <c r="N103" s="36">
        <f>SUMIFS(СВЦЭМ!$C$39:$C$782,СВЦЭМ!$A$39:$A$782,$A103,СВЦЭМ!$B$39:$B$782,N$83)+'СЕТ СН'!$H$9+СВЦЭМ!$D$10+'СЕТ СН'!$H$5-'СЕТ СН'!$H$17</f>
        <v>3585.9723870299999</v>
      </c>
      <c r="O103" s="36">
        <f>SUMIFS(СВЦЭМ!$C$39:$C$782,СВЦЭМ!$A$39:$A$782,$A103,СВЦЭМ!$B$39:$B$782,O$83)+'СЕТ СН'!$H$9+СВЦЭМ!$D$10+'СЕТ СН'!$H$5-'СЕТ СН'!$H$17</f>
        <v>3583.5592909300003</v>
      </c>
      <c r="P103" s="36">
        <f>SUMIFS(СВЦЭМ!$C$39:$C$782,СВЦЭМ!$A$39:$A$782,$A103,СВЦЭМ!$B$39:$B$782,P$83)+'СЕТ СН'!$H$9+СВЦЭМ!$D$10+'СЕТ СН'!$H$5-'СЕТ СН'!$H$17</f>
        <v>3581.6387404100001</v>
      </c>
      <c r="Q103" s="36">
        <f>SUMIFS(СВЦЭМ!$C$39:$C$782,СВЦЭМ!$A$39:$A$782,$A103,СВЦЭМ!$B$39:$B$782,Q$83)+'СЕТ СН'!$H$9+СВЦЭМ!$D$10+'СЕТ СН'!$H$5-'СЕТ СН'!$H$17</f>
        <v>3584.4810586100002</v>
      </c>
      <c r="R103" s="36">
        <f>SUMIFS(СВЦЭМ!$C$39:$C$782,СВЦЭМ!$A$39:$A$782,$A103,СВЦЭМ!$B$39:$B$782,R$83)+'СЕТ СН'!$H$9+СВЦЭМ!$D$10+'СЕТ СН'!$H$5-'СЕТ СН'!$H$17</f>
        <v>3588.5806299800001</v>
      </c>
      <c r="S103" s="36">
        <f>SUMIFS(СВЦЭМ!$C$39:$C$782,СВЦЭМ!$A$39:$A$782,$A103,СВЦЭМ!$B$39:$B$782,S$83)+'СЕТ СН'!$H$9+СВЦЭМ!$D$10+'СЕТ СН'!$H$5-'СЕТ СН'!$H$17</f>
        <v>3565.1632183700003</v>
      </c>
      <c r="T103" s="36">
        <f>SUMIFS(СВЦЭМ!$C$39:$C$782,СВЦЭМ!$A$39:$A$782,$A103,СВЦЭМ!$B$39:$B$782,T$83)+'СЕТ СН'!$H$9+СВЦЭМ!$D$10+'СЕТ СН'!$H$5-'СЕТ СН'!$H$17</f>
        <v>3460.6091401200001</v>
      </c>
      <c r="U103" s="36">
        <f>SUMIFS(СВЦЭМ!$C$39:$C$782,СВЦЭМ!$A$39:$A$782,$A103,СВЦЭМ!$B$39:$B$782,U$83)+'СЕТ СН'!$H$9+СВЦЭМ!$D$10+'СЕТ СН'!$H$5-'СЕТ СН'!$H$17</f>
        <v>3354.0965727500002</v>
      </c>
      <c r="V103" s="36">
        <f>SUMIFS(СВЦЭМ!$C$39:$C$782,СВЦЭМ!$A$39:$A$782,$A103,СВЦЭМ!$B$39:$B$782,V$83)+'СЕТ СН'!$H$9+СВЦЭМ!$D$10+'СЕТ СН'!$H$5-'СЕТ СН'!$H$17</f>
        <v>3288.8708887800003</v>
      </c>
      <c r="W103" s="36">
        <f>SUMIFS(СВЦЭМ!$C$39:$C$782,СВЦЭМ!$A$39:$A$782,$A103,СВЦЭМ!$B$39:$B$782,W$83)+'СЕТ СН'!$H$9+СВЦЭМ!$D$10+'СЕТ СН'!$H$5-'СЕТ СН'!$H$17</f>
        <v>3298.5231036</v>
      </c>
      <c r="X103" s="36">
        <f>SUMIFS(СВЦЭМ!$C$39:$C$782,СВЦЭМ!$A$39:$A$782,$A103,СВЦЭМ!$B$39:$B$782,X$83)+'СЕТ СН'!$H$9+СВЦЭМ!$D$10+'СЕТ СН'!$H$5-'СЕТ СН'!$H$17</f>
        <v>3330.5191456700004</v>
      </c>
      <c r="Y103" s="36">
        <f>SUMIFS(СВЦЭМ!$C$39:$C$782,СВЦЭМ!$A$39:$A$782,$A103,СВЦЭМ!$B$39:$B$782,Y$83)+'СЕТ СН'!$H$9+СВЦЭМ!$D$10+'СЕТ СН'!$H$5-'СЕТ СН'!$H$17</f>
        <v>3334.9151503000003</v>
      </c>
    </row>
    <row r="104" spans="1:25" ht="15.75" x14ac:dyDescent="0.2">
      <c r="A104" s="35">
        <f t="shared" si="2"/>
        <v>44702</v>
      </c>
      <c r="B104" s="36">
        <f>SUMIFS(СВЦЭМ!$C$39:$C$782,СВЦЭМ!$A$39:$A$782,$A104,СВЦЭМ!$B$39:$B$782,B$83)+'СЕТ СН'!$H$9+СВЦЭМ!$D$10+'СЕТ СН'!$H$5-'СЕТ СН'!$H$17</f>
        <v>3357.1014155600001</v>
      </c>
      <c r="C104" s="36">
        <f>SUMIFS(СВЦЭМ!$C$39:$C$782,СВЦЭМ!$A$39:$A$782,$A104,СВЦЭМ!$B$39:$B$782,C$83)+'СЕТ СН'!$H$9+СВЦЭМ!$D$10+'СЕТ СН'!$H$5-'СЕТ СН'!$H$17</f>
        <v>3484.31878598</v>
      </c>
      <c r="D104" s="36">
        <f>SUMIFS(СВЦЭМ!$C$39:$C$782,СВЦЭМ!$A$39:$A$782,$A104,СВЦЭМ!$B$39:$B$782,D$83)+'СЕТ СН'!$H$9+СВЦЭМ!$D$10+'СЕТ СН'!$H$5-'СЕТ СН'!$H$17</f>
        <v>3651.0341642100002</v>
      </c>
      <c r="E104" s="36">
        <f>SUMIFS(СВЦЭМ!$C$39:$C$782,СВЦЭМ!$A$39:$A$782,$A104,СВЦЭМ!$B$39:$B$782,E$83)+'СЕТ СН'!$H$9+СВЦЭМ!$D$10+'СЕТ СН'!$H$5-'СЕТ СН'!$H$17</f>
        <v>3732.4822682200002</v>
      </c>
      <c r="F104" s="36">
        <f>SUMIFS(СВЦЭМ!$C$39:$C$782,СВЦЭМ!$A$39:$A$782,$A104,СВЦЭМ!$B$39:$B$782,F$83)+'СЕТ СН'!$H$9+СВЦЭМ!$D$10+'СЕТ СН'!$H$5-'СЕТ СН'!$H$17</f>
        <v>3760.76964004</v>
      </c>
      <c r="G104" s="36">
        <f>SUMIFS(СВЦЭМ!$C$39:$C$782,СВЦЭМ!$A$39:$A$782,$A104,СВЦЭМ!$B$39:$B$782,G$83)+'СЕТ СН'!$H$9+СВЦЭМ!$D$10+'СЕТ СН'!$H$5-'СЕТ СН'!$H$17</f>
        <v>3795.6282489200003</v>
      </c>
      <c r="H104" s="36">
        <f>SUMIFS(СВЦЭМ!$C$39:$C$782,СВЦЭМ!$A$39:$A$782,$A104,СВЦЭМ!$B$39:$B$782,H$83)+'СЕТ СН'!$H$9+СВЦЭМ!$D$10+'СЕТ СН'!$H$5-'СЕТ СН'!$H$17</f>
        <v>3787.7064212</v>
      </c>
      <c r="I104" s="36">
        <f>SUMIFS(СВЦЭМ!$C$39:$C$782,СВЦЭМ!$A$39:$A$782,$A104,СВЦЭМ!$B$39:$B$782,I$83)+'СЕТ СН'!$H$9+СВЦЭМ!$D$10+'СЕТ СН'!$H$5-'СЕТ СН'!$H$17</f>
        <v>3746.7187793200001</v>
      </c>
      <c r="J104" s="36">
        <f>SUMIFS(СВЦЭМ!$C$39:$C$782,СВЦЭМ!$A$39:$A$782,$A104,СВЦЭМ!$B$39:$B$782,J$83)+'СЕТ СН'!$H$9+СВЦЭМ!$D$10+'СЕТ СН'!$H$5-'СЕТ СН'!$H$17</f>
        <v>3563.1037620699999</v>
      </c>
      <c r="K104" s="36">
        <f>SUMIFS(СВЦЭМ!$C$39:$C$782,СВЦЭМ!$A$39:$A$782,$A104,СВЦЭМ!$B$39:$B$782,K$83)+'СЕТ СН'!$H$9+СВЦЭМ!$D$10+'СЕТ СН'!$H$5-'СЕТ СН'!$H$17</f>
        <v>3520.013234</v>
      </c>
      <c r="L104" s="36">
        <f>SUMIFS(СВЦЭМ!$C$39:$C$782,СВЦЭМ!$A$39:$A$782,$A104,СВЦЭМ!$B$39:$B$782,L$83)+'СЕТ СН'!$H$9+СВЦЭМ!$D$10+'СЕТ СН'!$H$5-'СЕТ СН'!$H$17</f>
        <v>3491.08888002</v>
      </c>
      <c r="M104" s="36">
        <f>SUMIFS(СВЦЭМ!$C$39:$C$782,СВЦЭМ!$A$39:$A$782,$A104,СВЦЭМ!$B$39:$B$782,M$83)+'СЕТ СН'!$H$9+СВЦЭМ!$D$10+'СЕТ СН'!$H$5-'СЕТ СН'!$H$17</f>
        <v>3579.7089193399997</v>
      </c>
      <c r="N104" s="36">
        <f>SUMIFS(СВЦЭМ!$C$39:$C$782,СВЦЭМ!$A$39:$A$782,$A104,СВЦЭМ!$B$39:$B$782,N$83)+'СЕТ СН'!$H$9+СВЦЭМ!$D$10+'СЕТ СН'!$H$5-'СЕТ СН'!$H$17</f>
        <v>3624.4128310000001</v>
      </c>
      <c r="O104" s="36">
        <f>SUMIFS(СВЦЭМ!$C$39:$C$782,СВЦЭМ!$A$39:$A$782,$A104,СВЦЭМ!$B$39:$B$782,O$83)+'СЕТ СН'!$H$9+СВЦЭМ!$D$10+'СЕТ СН'!$H$5-'СЕТ СН'!$H$17</f>
        <v>3587.06738404</v>
      </c>
      <c r="P104" s="36">
        <f>SUMIFS(СВЦЭМ!$C$39:$C$782,СВЦЭМ!$A$39:$A$782,$A104,СВЦЭМ!$B$39:$B$782,P$83)+'СЕТ СН'!$H$9+СВЦЭМ!$D$10+'СЕТ СН'!$H$5-'СЕТ СН'!$H$17</f>
        <v>3627.4474598799998</v>
      </c>
      <c r="Q104" s="36">
        <f>SUMIFS(СВЦЭМ!$C$39:$C$782,СВЦЭМ!$A$39:$A$782,$A104,СВЦЭМ!$B$39:$B$782,Q$83)+'СЕТ СН'!$H$9+СВЦЭМ!$D$10+'СЕТ СН'!$H$5-'СЕТ СН'!$H$17</f>
        <v>3611.5402765700001</v>
      </c>
      <c r="R104" s="36">
        <f>SUMIFS(СВЦЭМ!$C$39:$C$782,СВЦЭМ!$A$39:$A$782,$A104,СВЦЭМ!$B$39:$B$782,R$83)+'СЕТ СН'!$H$9+СВЦЭМ!$D$10+'СЕТ СН'!$H$5-'СЕТ СН'!$H$17</f>
        <v>3602.0592130200002</v>
      </c>
      <c r="S104" s="36">
        <f>SUMIFS(СВЦЭМ!$C$39:$C$782,СВЦЭМ!$A$39:$A$782,$A104,СВЦЭМ!$B$39:$B$782,S$83)+'СЕТ СН'!$H$9+СВЦЭМ!$D$10+'СЕТ СН'!$H$5-'СЕТ СН'!$H$17</f>
        <v>3581.5497651400001</v>
      </c>
      <c r="T104" s="36">
        <f>SUMIFS(СВЦЭМ!$C$39:$C$782,СВЦЭМ!$A$39:$A$782,$A104,СВЦЭМ!$B$39:$B$782,T$83)+'СЕТ СН'!$H$9+СВЦЭМ!$D$10+'СЕТ СН'!$H$5-'СЕТ СН'!$H$17</f>
        <v>3469.7395611300003</v>
      </c>
      <c r="U104" s="36">
        <f>SUMIFS(СВЦЭМ!$C$39:$C$782,СВЦЭМ!$A$39:$A$782,$A104,СВЦЭМ!$B$39:$B$782,U$83)+'СЕТ СН'!$H$9+СВЦЭМ!$D$10+'СЕТ СН'!$H$5-'СЕТ СН'!$H$17</f>
        <v>3373.6836356200001</v>
      </c>
      <c r="V104" s="36">
        <f>SUMIFS(СВЦЭМ!$C$39:$C$782,СВЦЭМ!$A$39:$A$782,$A104,СВЦЭМ!$B$39:$B$782,V$83)+'СЕТ СН'!$H$9+СВЦЭМ!$D$10+'СЕТ СН'!$H$5-'СЕТ СН'!$H$17</f>
        <v>3289.2764897800002</v>
      </c>
      <c r="W104" s="36">
        <f>SUMIFS(СВЦЭМ!$C$39:$C$782,СВЦЭМ!$A$39:$A$782,$A104,СВЦЭМ!$B$39:$B$782,W$83)+'СЕТ СН'!$H$9+СВЦЭМ!$D$10+'СЕТ СН'!$H$5-'СЕТ СН'!$H$17</f>
        <v>3243.9417073600002</v>
      </c>
      <c r="X104" s="36">
        <f>SUMIFS(СВЦЭМ!$C$39:$C$782,СВЦЭМ!$A$39:$A$782,$A104,СВЦЭМ!$B$39:$B$782,X$83)+'СЕТ СН'!$H$9+СВЦЭМ!$D$10+'СЕТ СН'!$H$5-'СЕТ СН'!$H$17</f>
        <v>3259.65542013</v>
      </c>
      <c r="Y104" s="36">
        <f>SUMIFS(СВЦЭМ!$C$39:$C$782,СВЦЭМ!$A$39:$A$782,$A104,СВЦЭМ!$B$39:$B$782,Y$83)+'СЕТ СН'!$H$9+СВЦЭМ!$D$10+'СЕТ СН'!$H$5-'СЕТ СН'!$H$17</f>
        <v>3286.3229849400004</v>
      </c>
    </row>
    <row r="105" spans="1:25" ht="15.75" x14ac:dyDescent="0.2">
      <c r="A105" s="35">
        <f t="shared" si="2"/>
        <v>44703</v>
      </c>
      <c r="B105" s="36">
        <f>SUMIFS(СВЦЭМ!$C$39:$C$782,СВЦЭМ!$A$39:$A$782,$A105,СВЦЭМ!$B$39:$B$782,B$83)+'СЕТ СН'!$H$9+СВЦЭМ!$D$10+'СЕТ СН'!$H$5-'СЕТ СН'!$H$17</f>
        <v>3483.13793644</v>
      </c>
      <c r="C105" s="36">
        <f>SUMIFS(СВЦЭМ!$C$39:$C$782,СВЦЭМ!$A$39:$A$782,$A105,СВЦЭМ!$B$39:$B$782,C$83)+'СЕТ СН'!$H$9+СВЦЭМ!$D$10+'СЕТ СН'!$H$5-'СЕТ СН'!$H$17</f>
        <v>3572.6555921700001</v>
      </c>
      <c r="D105" s="36">
        <f>SUMIFS(СВЦЭМ!$C$39:$C$782,СВЦЭМ!$A$39:$A$782,$A105,СВЦЭМ!$B$39:$B$782,D$83)+'СЕТ СН'!$H$9+СВЦЭМ!$D$10+'СЕТ СН'!$H$5-'СЕТ СН'!$H$17</f>
        <v>3688.0693297099997</v>
      </c>
      <c r="E105" s="36">
        <f>SUMIFS(СВЦЭМ!$C$39:$C$782,СВЦЭМ!$A$39:$A$782,$A105,СВЦЭМ!$B$39:$B$782,E$83)+'СЕТ СН'!$H$9+СВЦЭМ!$D$10+'СЕТ СН'!$H$5-'СЕТ СН'!$H$17</f>
        <v>3693.4683897800001</v>
      </c>
      <c r="F105" s="36">
        <f>SUMIFS(СВЦЭМ!$C$39:$C$782,СВЦЭМ!$A$39:$A$782,$A105,СВЦЭМ!$B$39:$B$782,F$83)+'СЕТ СН'!$H$9+СВЦЭМ!$D$10+'СЕТ СН'!$H$5-'СЕТ СН'!$H$17</f>
        <v>3695.27294355</v>
      </c>
      <c r="G105" s="36">
        <f>SUMIFS(СВЦЭМ!$C$39:$C$782,СВЦЭМ!$A$39:$A$782,$A105,СВЦЭМ!$B$39:$B$782,G$83)+'СЕТ СН'!$H$9+СВЦЭМ!$D$10+'СЕТ СН'!$H$5-'СЕТ СН'!$H$17</f>
        <v>3712.4871226800001</v>
      </c>
      <c r="H105" s="36">
        <f>SUMIFS(СВЦЭМ!$C$39:$C$782,СВЦЭМ!$A$39:$A$782,$A105,СВЦЭМ!$B$39:$B$782,H$83)+'СЕТ СН'!$H$9+СВЦЭМ!$D$10+'СЕТ СН'!$H$5-'СЕТ СН'!$H$17</f>
        <v>3669.0749690399998</v>
      </c>
      <c r="I105" s="36">
        <f>SUMIFS(СВЦЭМ!$C$39:$C$782,СВЦЭМ!$A$39:$A$782,$A105,СВЦЭМ!$B$39:$B$782,I$83)+'СЕТ СН'!$H$9+СВЦЭМ!$D$10+'СЕТ СН'!$H$5-'СЕТ СН'!$H$17</f>
        <v>3596.7282763200001</v>
      </c>
      <c r="J105" s="36">
        <f>SUMIFS(СВЦЭМ!$C$39:$C$782,СВЦЭМ!$A$39:$A$782,$A105,СВЦЭМ!$B$39:$B$782,J$83)+'СЕТ СН'!$H$9+СВЦЭМ!$D$10+'СЕТ СН'!$H$5-'СЕТ СН'!$H$17</f>
        <v>3530.7002246299999</v>
      </c>
      <c r="K105" s="36">
        <f>SUMIFS(СВЦЭМ!$C$39:$C$782,СВЦЭМ!$A$39:$A$782,$A105,СВЦЭМ!$B$39:$B$782,K$83)+'СЕТ СН'!$H$9+СВЦЭМ!$D$10+'СЕТ СН'!$H$5-'СЕТ СН'!$H$17</f>
        <v>3477.6527096700001</v>
      </c>
      <c r="L105" s="36">
        <f>SUMIFS(СВЦЭМ!$C$39:$C$782,СВЦЭМ!$A$39:$A$782,$A105,СВЦЭМ!$B$39:$B$782,L$83)+'СЕТ СН'!$H$9+СВЦЭМ!$D$10+'СЕТ СН'!$H$5-'СЕТ СН'!$H$17</f>
        <v>3459.6983082200004</v>
      </c>
      <c r="M105" s="36">
        <f>SUMIFS(СВЦЭМ!$C$39:$C$782,СВЦЭМ!$A$39:$A$782,$A105,СВЦЭМ!$B$39:$B$782,M$83)+'СЕТ СН'!$H$9+СВЦЭМ!$D$10+'СЕТ СН'!$H$5-'СЕТ СН'!$H$17</f>
        <v>3563.01482179</v>
      </c>
      <c r="N105" s="36">
        <f>SUMIFS(СВЦЭМ!$C$39:$C$782,СВЦЭМ!$A$39:$A$782,$A105,СВЦЭМ!$B$39:$B$782,N$83)+'СЕТ СН'!$H$9+СВЦЭМ!$D$10+'СЕТ СН'!$H$5-'СЕТ СН'!$H$17</f>
        <v>3608.6474152700002</v>
      </c>
      <c r="O105" s="36">
        <f>SUMIFS(СВЦЭМ!$C$39:$C$782,СВЦЭМ!$A$39:$A$782,$A105,СВЦЭМ!$B$39:$B$782,O$83)+'СЕТ СН'!$H$9+СВЦЭМ!$D$10+'СЕТ СН'!$H$5-'СЕТ СН'!$H$17</f>
        <v>3614.3187689400002</v>
      </c>
      <c r="P105" s="36">
        <f>SUMIFS(СВЦЭМ!$C$39:$C$782,СВЦЭМ!$A$39:$A$782,$A105,СВЦЭМ!$B$39:$B$782,P$83)+'СЕТ СН'!$H$9+СВЦЭМ!$D$10+'СЕТ СН'!$H$5-'СЕТ СН'!$H$17</f>
        <v>3642.8889167899997</v>
      </c>
      <c r="Q105" s="36">
        <f>SUMIFS(СВЦЭМ!$C$39:$C$782,СВЦЭМ!$A$39:$A$782,$A105,СВЦЭМ!$B$39:$B$782,Q$83)+'СЕТ СН'!$H$9+СВЦЭМ!$D$10+'СЕТ СН'!$H$5-'СЕТ СН'!$H$17</f>
        <v>3654.8769607900003</v>
      </c>
      <c r="R105" s="36">
        <f>SUMIFS(СВЦЭМ!$C$39:$C$782,СВЦЭМ!$A$39:$A$782,$A105,СВЦЭМ!$B$39:$B$782,R$83)+'СЕТ СН'!$H$9+СВЦЭМ!$D$10+'СЕТ СН'!$H$5-'СЕТ СН'!$H$17</f>
        <v>3649.42632413</v>
      </c>
      <c r="S105" s="36">
        <f>SUMIFS(СВЦЭМ!$C$39:$C$782,СВЦЭМ!$A$39:$A$782,$A105,СВЦЭМ!$B$39:$B$782,S$83)+'СЕТ СН'!$H$9+СВЦЭМ!$D$10+'СЕТ СН'!$H$5-'СЕТ СН'!$H$17</f>
        <v>3622.5209844700003</v>
      </c>
      <c r="T105" s="36">
        <f>SUMIFS(СВЦЭМ!$C$39:$C$782,СВЦЭМ!$A$39:$A$782,$A105,СВЦЭМ!$B$39:$B$782,T$83)+'СЕТ СН'!$H$9+СВЦЭМ!$D$10+'СЕТ СН'!$H$5-'СЕТ СН'!$H$17</f>
        <v>3505.0565906500001</v>
      </c>
      <c r="U105" s="36">
        <f>SUMIFS(СВЦЭМ!$C$39:$C$782,СВЦЭМ!$A$39:$A$782,$A105,СВЦЭМ!$B$39:$B$782,U$83)+'СЕТ СН'!$H$9+СВЦЭМ!$D$10+'СЕТ СН'!$H$5-'СЕТ СН'!$H$17</f>
        <v>3391.4728377700003</v>
      </c>
      <c r="V105" s="36">
        <f>SUMIFS(СВЦЭМ!$C$39:$C$782,СВЦЭМ!$A$39:$A$782,$A105,СВЦЭМ!$B$39:$B$782,V$83)+'СЕТ СН'!$H$9+СВЦЭМ!$D$10+'СЕТ СН'!$H$5-'СЕТ СН'!$H$17</f>
        <v>3291.4032145000001</v>
      </c>
      <c r="W105" s="36">
        <f>SUMIFS(СВЦЭМ!$C$39:$C$782,СВЦЭМ!$A$39:$A$782,$A105,СВЦЭМ!$B$39:$B$782,W$83)+'СЕТ СН'!$H$9+СВЦЭМ!$D$10+'СЕТ СН'!$H$5-'СЕТ СН'!$H$17</f>
        <v>3300.6536939100001</v>
      </c>
      <c r="X105" s="36">
        <f>SUMIFS(СВЦЭМ!$C$39:$C$782,СВЦЭМ!$A$39:$A$782,$A105,СВЦЭМ!$B$39:$B$782,X$83)+'СЕТ СН'!$H$9+СВЦЭМ!$D$10+'СЕТ СН'!$H$5-'СЕТ СН'!$H$17</f>
        <v>3332.3017946</v>
      </c>
      <c r="Y105" s="36">
        <f>SUMIFS(СВЦЭМ!$C$39:$C$782,СВЦЭМ!$A$39:$A$782,$A105,СВЦЭМ!$B$39:$B$782,Y$83)+'СЕТ СН'!$H$9+СВЦЭМ!$D$10+'СЕТ СН'!$H$5-'СЕТ СН'!$H$17</f>
        <v>3386.8637824500001</v>
      </c>
    </row>
    <row r="106" spans="1:25" ht="15.75" x14ac:dyDescent="0.2">
      <c r="A106" s="35">
        <f t="shared" si="2"/>
        <v>44704</v>
      </c>
      <c r="B106" s="36">
        <f>SUMIFS(СВЦЭМ!$C$39:$C$782,СВЦЭМ!$A$39:$A$782,$A106,СВЦЭМ!$B$39:$B$782,B$83)+'СЕТ СН'!$H$9+СВЦЭМ!$D$10+'СЕТ СН'!$H$5-'СЕТ СН'!$H$17</f>
        <v>3493.3781077399999</v>
      </c>
      <c r="C106" s="36">
        <f>SUMIFS(СВЦЭМ!$C$39:$C$782,СВЦЭМ!$A$39:$A$782,$A106,СВЦЭМ!$B$39:$B$782,C$83)+'СЕТ СН'!$H$9+СВЦЭМ!$D$10+'СЕТ СН'!$H$5-'СЕТ СН'!$H$17</f>
        <v>3589.8176931400003</v>
      </c>
      <c r="D106" s="36">
        <f>SUMIFS(СВЦЭМ!$C$39:$C$782,СВЦЭМ!$A$39:$A$782,$A106,СВЦЭМ!$B$39:$B$782,D$83)+'СЕТ СН'!$H$9+СВЦЭМ!$D$10+'СЕТ СН'!$H$5-'СЕТ СН'!$H$17</f>
        <v>3685.3365204299998</v>
      </c>
      <c r="E106" s="36">
        <f>SUMIFS(СВЦЭМ!$C$39:$C$782,СВЦЭМ!$A$39:$A$782,$A106,СВЦЭМ!$B$39:$B$782,E$83)+'СЕТ СН'!$H$9+СВЦЭМ!$D$10+'СЕТ СН'!$H$5-'СЕТ СН'!$H$17</f>
        <v>3688.8302473100002</v>
      </c>
      <c r="F106" s="36">
        <f>SUMIFS(СВЦЭМ!$C$39:$C$782,СВЦЭМ!$A$39:$A$782,$A106,СВЦЭМ!$B$39:$B$782,F$83)+'СЕТ СН'!$H$9+СВЦЭМ!$D$10+'СЕТ СН'!$H$5-'СЕТ СН'!$H$17</f>
        <v>3678.97421841</v>
      </c>
      <c r="G106" s="36">
        <f>SUMIFS(СВЦЭМ!$C$39:$C$782,СВЦЭМ!$A$39:$A$782,$A106,СВЦЭМ!$B$39:$B$782,G$83)+'СЕТ СН'!$H$9+СВЦЭМ!$D$10+'СЕТ СН'!$H$5-'СЕТ СН'!$H$17</f>
        <v>3722.1210608800002</v>
      </c>
      <c r="H106" s="36">
        <f>SUMIFS(СВЦЭМ!$C$39:$C$782,СВЦЭМ!$A$39:$A$782,$A106,СВЦЭМ!$B$39:$B$782,H$83)+'СЕТ СН'!$H$9+СВЦЭМ!$D$10+'СЕТ СН'!$H$5-'СЕТ СН'!$H$17</f>
        <v>3665.6025463699998</v>
      </c>
      <c r="I106" s="36">
        <f>SUMIFS(СВЦЭМ!$C$39:$C$782,СВЦЭМ!$A$39:$A$782,$A106,СВЦЭМ!$B$39:$B$782,I$83)+'СЕТ СН'!$H$9+СВЦЭМ!$D$10+'СЕТ СН'!$H$5-'СЕТ СН'!$H$17</f>
        <v>3629.9705788199999</v>
      </c>
      <c r="J106" s="36">
        <f>SUMIFS(СВЦЭМ!$C$39:$C$782,СВЦЭМ!$A$39:$A$782,$A106,СВЦЭМ!$B$39:$B$782,J$83)+'СЕТ СН'!$H$9+СВЦЭМ!$D$10+'СЕТ СН'!$H$5-'СЕТ СН'!$H$17</f>
        <v>3487.9701360200002</v>
      </c>
      <c r="K106" s="36">
        <f>SUMIFS(СВЦЭМ!$C$39:$C$782,СВЦЭМ!$A$39:$A$782,$A106,СВЦЭМ!$B$39:$B$782,K$83)+'СЕТ СН'!$H$9+СВЦЭМ!$D$10+'СЕТ СН'!$H$5-'СЕТ СН'!$H$17</f>
        <v>3440.9376674700002</v>
      </c>
      <c r="L106" s="36">
        <f>SUMIFS(СВЦЭМ!$C$39:$C$782,СВЦЭМ!$A$39:$A$782,$A106,СВЦЭМ!$B$39:$B$782,L$83)+'СЕТ СН'!$H$9+СВЦЭМ!$D$10+'СЕТ СН'!$H$5-'СЕТ СН'!$H$17</f>
        <v>3459.6733426800001</v>
      </c>
      <c r="M106" s="36">
        <f>SUMIFS(СВЦЭМ!$C$39:$C$782,СВЦЭМ!$A$39:$A$782,$A106,СВЦЭМ!$B$39:$B$782,M$83)+'СЕТ СН'!$H$9+СВЦЭМ!$D$10+'СЕТ СН'!$H$5-'СЕТ СН'!$H$17</f>
        <v>3587.3953809</v>
      </c>
      <c r="N106" s="36">
        <f>SUMIFS(СВЦЭМ!$C$39:$C$782,СВЦЭМ!$A$39:$A$782,$A106,СВЦЭМ!$B$39:$B$782,N$83)+'СЕТ СН'!$H$9+СВЦЭМ!$D$10+'СЕТ СН'!$H$5-'СЕТ СН'!$H$17</f>
        <v>3634.0280410599999</v>
      </c>
      <c r="O106" s="36">
        <f>SUMIFS(СВЦЭМ!$C$39:$C$782,СВЦЭМ!$A$39:$A$782,$A106,СВЦЭМ!$B$39:$B$782,O$83)+'СЕТ СН'!$H$9+СВЦЭМ!$D$10+'СЕТ СН'!$H$5-'СЕТ СН'!$H$17</f>
        <v>3638.3876791299999</v>
      </c>
      <c r="P106" s="36">
        <f>SUMIFS(СВЦЭМ!$C$39:$C$782,СВЦЭМ!$A$39:$A$782,$A106,СВЦЭМ!$B$39:$B$782,P$83)+'СЕТ СН'!$H$9+СВЦЭМ!$D$10+'СЕТ СН'!$H$5-'СЕТ СН'!$H$17</f>
        <v>3638.8983331999998</v>
      </c>
      <c r="Q106" s="36">
        <f>SUMIFS(СВЦЭМ!$C$39:$C$782,СВЦЭМ!$A$39:$A$782,$A106,СВЦЭМ!$B$39:$B$782,Q$83)+'СЕТ СН'!$H$9+СВЦЭМ!$D$10+'СЕТ СН'!$H$5-'СЕТ СН'!$H$17</f>
        <v>3639.9979079300001</v>
      </c>
      <c r="R106" s="36">
        <f>SUMIFS(СВЦЭМ!$C$39:$C$782,СВЦЭМ!$A$39:$A$782,$A106,СВЦЭМ!$B$39:$B$782,R$83)+'СЕТ СН'!$H$9+СВЦЭМ!$D$10+'СЕТ СН'!$H$5-'СЕТ СН'!$H$17</f>
        <v>3640.6647823000003</v>
      </c>
      <c r="S106" s="36">
        <f>SUMIFS(СВЦЭМ!$C$39:$C$782,СВЦЭМ!$A$39:$A$782,$A106,СВЦЭМ!$B$39:$B$782,S$83)+'СЕТ СН'!$H$9+СВЦЭМ!$D$10+'СЕТ СН'!$H$5-'СЕТ СН'!$H$17</f>
        <v>3610.7422383100002</v>
      </c>
      <c r="T106" s="36">
        <f>SUMIFS(СВЦЭМ!$C$39:$C$782,СВЦЭМ!$A$39:$A$782,$A106,СВЦЭМ!$B$39:$B$782,T$83)+'СЕТ СН'!$H$9+СВЦЭМ!$D$10+'СЕТ СН'!$H$5-'СЕТ СН'!$H$17</f>
        <v>3517.41221025</v>
      </c>
      <c r="U106" s="36">
        <f>SUMIFS(СВЦЭМ!$C$39:$C$782,СВЦЭМ!$A$39:$A$782,$A106,СВЦЭМ!$B$39:$B$782,U$83)+'СЕТ СН'!$H$9+СВЦЭМ!$D$10+'СЕТ СН'!$H$5-'СЕТ СН'!$H$17</f>
        <v>3373.2081283100001</v>
      </c>
      <c r="V106" s="36">
        <f>SUMIFS(СВЦЭМ!$C$39:$C$782,СВЦЭМ!$A$39:$A$782,$A106,СВЦЭМ!$B$39:$B$782,V$83)+'СЕТ СН'!$H$9+СВЦЭМ!$D$10+'СЕТ СН'!$H$5-'СЕТ СН'!$H$17</f>
        <v>3294.3563388700004</v>
      </c>
      <c r="W106" s="36">
        <f>SUMIFS(СВЦЭМ!$C$39:$C$782,СВЦЭМ!$A$39:$A$782,$A106,СВЦЭМ!$B$39:$B$782,W$83)+'СЕТ СН'!$H$9+СВЦЭМ!$D$10+'СЕТ СН'!$H$5-'СЕТ СН'!$H$17</f>
        <v>3291.4739600000003</v>
      </c>
      <c r="X106" s="36">
        <f>SUMIFS(СВЦЭМ!$C$39:$C$782,СВЦЭМ!$A$39:$A$782,$A106,СВЦЭМ!$B$39:$B$782,X$83)+'СЕТ СН'!$H$9+СВЦЭМ!$D$10+'СЕТ СН'!$H$5-'СЕТ СН'!$H$17</f>
        <v>3298.09823938</v>
      </c>
      <c r="Y106" s="36">
        <f>SUMIFS(СВЦЭМ!$C$39:$C$782,СВЦЭМ!$A$39:$A$782,$A106,СВЦЭМ!$B$39:$B$782,Y$83)+'СЕТ СН'!$H$9+СВЦЭМ!$D$10+'СЕТ СН'!$H$5-'СЕТ СН'!$H$17</f>
        <v>3330.9188483000003</v>
      </c>
    </row>
    <row r="107" spans="1:25" ht="15.75" x14ac:dyDescent="0.2">
      <c r="A107" s="35">
        <f t="shared" si="2"/>
        <v>44705</v>
      </c>
      <c r="B107" s="36">
        <f>SUMIFS(СВЦЭМ!$C$39:$C$782,СВЦЭМ!$A$39:$A$782,$A107,СВЦЭМ!$B$39:$B$782,B$83)+'СЕТ СН'!$H$9+СВЦЭМ!$D$10+'СЕТ СН'!$H$5-'СЕТ СН'!$H$17</f>
        <v>3408.2614857900003</v>
      </c>
      <c r="C107" s="36">
        <f>SUMIFS(СВЦЭМ!$C$39:$C$782,СВЦЭМ!$A$39:$A$782,$A107,СВЦЭМ!$B$39:$B$782,C$83)+'СЕТ СН'!$H$9+СВЦЭМ!$D$10+'СЕТ СН'!$H$5-'СЕТ СН'!$H$17</f>
        <v>3551.2702319099999</v>
      </c>
      <c r="D107" s="36">
        <f>SUMIFS(СВЦЭМ!$C$39:$C$782,СВЦЭМ!$A$39:$A$782,$A107,СВЦЭМ!$B$39:$B$782,D$83)+'СЕТ СН'!$H$9+СВЦЭМ!$D$10+'СЕТ СН'!$H$5-'СЕТ СН'!$H$17</f>
        <v>3694.68479815</v>
      </c>
      <c r="E107" s="36">
        <f>SUMIFS(СВЦЭМ!$C$39:$C$782,СВЦЭМ!$A$39:$A$782,$A107,СВЦЭМ!$B$39:$B$782,E$83)+'СЕТ СН'!$H$9+СВЦЭМ!$D$10+'СЕТ СН'!$H$5-'СЕТ СН'!$H$17</f>
        <v>3706.5935127800003</v>
      </c>
      <c r="F107" s="36">
        <f>SUMIFS(СВЦЭМ!$C$39:$C$782,СВЦЭМ!$A$39:$A$782,$A107,СВЦЭМ!$B$39:$B$782,F$83)+'СЕТ СН'!$H$9+СВЦЭМ!$D$10+'СЕТ СН'!$H$5-'СЕТ СН'!$H$17</f>
        <v>3702.2833560500003</v>
      </c>
      <c r="G107" s="36">
        <f>SUMIFS(СВЦЭМ!$C$39:$C$782,СВЦЭМ!$A$39:$A$782,$A107,СВЦЭМ!$B$39:$B$782,G$83)+'СЕТ СН'!$H$9+СВЦЭМ!$D$10+'СЕТ СН'!$H$5-'СЕТ СН'!$H$17</f>
        <v>3710.7290988</v>
      </c>
      <c r="H107" s="36">
        <f>SUMIFS(СВЦЭМ!$C$39:$C$782,СВЦЭМ!$A$39:$A$782,$A107,СВЦЭМ!$B$39:$B$782,H$83)+'СЕТ СН'!$H$9+СВЦЭМ!$D$10+'СЕТ СН'!$H$5-'СЕТ СН'!$H$17</f>
        <v>3662.97961252</v>
      </c>
      <c r="I107" s="36">
        <f>SUMIFS(СВЦЭМ!$C$39:$C$782,СВЦЭМ!$A$39:$A$782,$A107,СВЦЭМ!$B$39:$B$782,I$83)+'СЕТ СН'!$H$9+СВЦЭМ!$D$10+'СЕТ СН'!$H$5-'СЕТ СН'!$H$17</f>
        <v>3636.00768612</v>
      </c>
      <c r="J107" s="36">
        <f>SUMIFS(СВЦЭМ!$C$39:$C$782,СВЦЭМ!$A$39:$A$782,$A107,СВЦЭМ!$B$39:$B$782,J$83)+'СЕТ СН'!$H$9+СВЦЭМ!$D$10+'СЕТ СН'!$H$5-'СЕТ СН'!$H$17</f>
        <v>3463.2590533700004</v>
      </c>
      <c r="K107" s="36">
        <f>SUMIFS(СВЦЭМ!$C$39:$C$782,СВЦЭМ!$A$39:$A$782,$A107,СВЦЭМ!$B$39:$B$782,K$83)+'СЕТ СН'!$H$9+СВЦЭМ!$D$10+'СЕТ СН'!$H$5-'СЕТ СН'!$H$17</f>
        <v>3455.3101083400002</v>
      </c>
      <c r="L107" s="36">
        <f>SUMIFS(СВЦЭМ!$C$39:$C$782,СВЦЭМ!$A$39:$A$782,$A107,СВЦЭМ!$B$39:$B$782,L$83)+'СЕТ СН'!$H$9+СВЦЭМ!$D$10+'СЕТ СН'!$H$5-'СЕТ СН'!$H$17</f>
        <v>3474.5667404300002</v>
      </c>
      <c r="M107" s="36">
        <f>SUMIFS(СВЦЭМ!$C$39:$C$782,СВЦЭМ!$A$39:$A$782,$A107,СВЦЭМ!$B$39:$B$782,M$83)+'СЕТ СН'!$H$9+СВЦЭМ!$D$10+'СЕТ СН'!$H$5-'СЕТ СН'!$H$17</f>
        <v>3546.6650496299999</v>
      </c>
      <c r="N107" s="36">
        <f>SUMIFS(СВЦЭМ!$C$39:$C$782,СВЦЭМ!$A$39:$A$782,$A107,СВЦЭМ!$B$39:$B$782,N$83)+'СЕТ СН'!$H$9+СВЦЭМ!$D$10+'СЕТ СН'!$H$5-'СЕТ СН'!$H$17</f>
        <v>3581.8690093300002</v>
      </c>
      <c r="O107" s="36">
        <f>SUMIFS(СВЦЭМ!$C$39:$C$782,СВЦЭМ!$A$39:$A$782,$A107,СВЦЭМ!$B$39:$B$782,O$83)+'СЕТ СН'!$H$9+СВЦЭМ!$D$10+'СЕТ СН'!$H$5-'СЕТ СН'!$H$17</f>
        <v>3626.13336063</v>
      </c>
      <c r="P107" s="36">
        <f>SUMIFS(СВЦЭМ!$C$39:$C$782,СВЦЭМ!$A$39:$A$782,$A107,СВЦЭМ!$B$39:$B$782,P$83)+'СЕТ СН'!$H$9+СВЦЭМ!$D$10+'СЕТ СН'!$H$5-'СЕТ СН'!$H$17</f>
        <v>3633.83840728</v>
      </c>
      <c r="Q107" s="36">
        <f>SUMIFS(СВЦЭМ!$C$39:$C$782,СВЦЭМ!$A$39:$A$782,$A107,СВЦЭМ!$B$39:$B$782,Q$83)+'СЕТ СН'!$H$9+СВЦЭМ!$D$10+'СЕТ СН'!$H$5-'СЕТ СН'!$H$17</f>
        <v>3647.5232427700003</v>
      </c>
      <c r="R107" s="36">
        <f>SUMIFS(СВЦЭМ!$C$39:$C$782,СВЦЭМ!$A$39:$A$782,$A107,СВЦЭМ!$B$39:$B$782,R$83)+'СЕТ СН'!$H$9+СВЦЭМ!$D$10+'СЕТ СН'!$H$5-'СЕТ СН'!$H$17</f>
        <v>3653.4013671399998</v>
      </c>
      <c r="S107" s="36">
        <f>SUMIFS(СВЦЭМ!$C$39:$C$782,СВЦЭМ!$A$39:$A$782,$A107,СВЦЭМ!$B$39:$B$782,S$83)+'СЕТ СН'!$H$9+СВЦЭМ!$D$10+'СЕТ СН'!$H$5-'СЕТ СН'!$H$17</f>
        <v>3609.4695625700001</v>
      </c>
      <c r="T107" s="36">
        <f>SUMIFS(СВЦЭМ!$C$39:$C$782,СВЦЭМ!$A$39:$A$782,$A107,СВЦЭМ!$B$39:$B$782,T$83)+'СЕТ СН'!$H$9+СВЦЭМ!$D$10+'СЕТ СН'!$H$5-'СЕТ СН'!$H$17</f>
        <v>3492.8125015300002</v>
      </c>
      <c r="U107" s="36">
        <f>SUMIFS(СВЦЭМ!$C$39:$C$782,СВЦЭМ!$A$39:$A$782,$A107,СВЦЭМ!$B$39:$B$782,U$83)+'СЕТ СН'!$H$9+СВЦЭМ!$D$10+'СЕТ СН'!$H$5-'СЕТ СН'!$H$17</f>
        <v>3370.5765108400001</v>
      </c>
      <c r="V107" s="36">
        <f>SUMIFS(СВЦЭМ!$C$39:$C$782,СВЦЭМ!$A$39:$A$782,$A107,СВЦЭМ!$B$39:$B$782,V$83)+'СЕТ СН'!$H$9+СВЦЭМ!$D$10+'СЕТ СН'!$H$5-'СЕТ СН'!$H$17</f>
        <v>3285.1840883100003</v>
      </c>
      <c r="W107" s="36">
        <f>SUMIFS(СВЦЭМ!$C$39:$C$782,СВЦЭМ!$A$39:$A$782,$A107,СВЦЭМ!$B$39:$B$782,W$83)+'СЕТ СН'!$H$9+СВЦЭМ!$D$10+'СЕТ СН'!$H$5-'СЕТ СН'!$H$17</f>
        <v>3301.63953446</v>
      </c>
      <c r="X107" s="36">
        <f>SUMIFS(СВЦЭМ!$C$39:$C$782,СВЦЭМ!$A$39:$A$782,$A107,СВЦЭМ!$B$39:$B$782,X$83)+'СЕТ СН'!$H$9+СВЦЭМ!$D$10+'СЕТ СН'!$H$5-'СЕТ СН'!$H$17</f>
        <v>3331.7821787800003</v>
      </c>
      <c r="Y107" s="36">
        <f>SUMIFS(СВЦЭМ!$C$39:$C$782,СВЦЭМ!$A$39:$A$782,$A107,СВЦЭМ!$B$39:$B$782,Y$83)+'СЕТ СН'!$H$9+СВЦЭМ!$D$10+'СЕТ СН'!$H$5-'СЕТ СН'!$H$17</f>
        <v>3341.5644158300001</v>
      </c>
    </row>
    <row r="108" spans="1:25" ht="15.75" x14ac:dyDescent="0.2">
      <c r="A108" s="35">
        <f t="shared" si="2"/>
        <v>44706</v>
      </c>
      <c r="B108" s="36">
        <f>SUMIFS(СВЦЭМ!$C$39:$C$782,СВЦЭМ!$A$39:$A$782,$A108,СВЦЭМ!$B$39:$B$782,B$83)+'СЕТ СН'!$H$9+СВЦЭМ!$D$10+'СЕТ СН'!$H$5-'СЕТ СН'!$H$17</f>
        <v>3388.7365445100004</v>
      </c>
      <c r="C108" s="36">
        <f>SUMIFS(СВЦЭМ!$C$39:$C$782,СВЦЭМ!$A$39:$A$782,$A108,СВЦЭМ!$B$39:$B$782,C$83)+'СЕТ СН'!$H$9+СВЦЭМ!$D$10+'СЕТ СН'!$H$5-'СЕТ СН'!$H$17</f>
        <v>3496.1585373900002</v>
      </c>
      <c r="D108" s="36">
        <f>SUMIFS(СВЦЭМ!$C$39:$C$782,СВЦЭМ!$A$39:$A$782,$A108,СВЦЭМ!$B$39:$B$782,D$83)+'СЕТ СН'!$H$9+СВЦЭМ!$D$10+'СЕТ СН'!$H$5-'СЕТ СН'!$H$17</f>
        <v>3620.7308086200001</v>
      </c>
      <c r="E108" s="36">
        <f>SUMIFS(СВЦЭМ!$C$39:$C$782,СВЦЭМ!$A$39:$A$782,$A108,СВЦЭМ!$B$39:$B$782,E$83)+'СЕТ СН'!$H$9+СВЦЭМ!$D$10+'СЕТ СН'!$H$5-'СЕТ СН'!$H$17</f>
        <v>3638.6558558199999</v>
      </c>
      <c r="F108" s="36">
        <f>SUMIFS(СВЦЭМ!$C$39:$C$782,СВЦЭМ!$A$39:$A$782,$A108,СВЦЭМ!$B$39:$B$782,F$83)+'СЕТ СН'!$H$9+СВЦЭМ!$D$10+'СЕТ СН'!$H$5-'СЕТ СН'!$H$17</f>
        <v>3647.4991406899999</v>
      </c>
      <c r="G108" s="36">
        <f>SUMIFS(СВЦЭМ!$C$39:$C$782,СВЦЭМ!$A$39:$A$782,$A108,СВЦЭМ!$B$39:$B$782,G$83)+'СЕТ СН'!$H$9+СВЦЭМ!$D$10+'СЕТ СН'!$H$5-'СЕТ СН'!$H$17</f>
        <v>3658.3851174399997</v>
      </c>
      <c r="H108" s="36">
        <f>SUMIFS(СВЦЭМ!$C$39:$C$782,СВЦЭМ!$A$39:$A$782,$A108,СВЦЭМ!$B$39:$B$782,H$83)+'СЕТ СН'!$H$9+СВЦЭМ!$D$10+'СЕТ СН'!$H$5-'СЕТ СН'!$H$17</f>
        <v>3569.00984797</v>
      </c>
      <c r="I108" s="36">
        <f>SUMIFS(СВЦЭМ!$C$39:$C$782,СВЦЭМ!$A$39:$A$782,$A108,СВЦЭМ!$B$39:$B$782,I$83)+'СЕТ СН'!$H$9+СВЦЭМ!$D$10+'СЕТ СН'!$H$5-'СЕТ СН'!$H$17</f>
        <v>3560.9668728000001</v>
      </c>
      <c r="J108" s="36">
        <f>SUMIFS(СВЦЭМ!$C$39:$C$782,СВЦЭМ!$A$39:$A$782,$A108,СВЦЭМ!$B$39:$B$782,J$83)+'СЕТ СН'!$H$9+СВЦЭМ!$D$10+'СЕТ СН'!$H$5-'СЕТ СН'!$H$17</f>
        <v>3422.19089489</v>
      </c>
      <c r="K108" s="36">
        <f>SUMIFS(СВЦЭМ!$C$39:$C$782,СВЦЭМ!$A$39:$A$782,$A108,СВЦЭМ!$B$39:$B$782,K$83)+'СЕТ СН'!$H$9+СВЦЭМ!$D$10+'СЕТ СН'!$H$5-'СЕТ СН'!$H$17</f>
        <v>3450.0564691500003</v>
      </c>
      <c r="L108" s="36">
        <f>SUMIFS(СВЦЭМ!$C$39:$C$782,СВЦЭМ!$A$39:$A$782,$A108,СВЦЭМ!$B$39:$B$782,L$83)+'СЕТ СН'!$H$9+СВЦЭМ!$D$10+'СЕТ СН'!$H$5-'СЕТ СН'!$H$17</f>
        <v>3435.5036594100002</v>
      </c>
      <c r="M108" s="36">
        <f>SUMIFS(СВЦЭМ!$C$39:$C$782,СВЦЭМ!$A$39:$A$782,$A108,СВЦЭМ!$B$39:$B$782,M$83)+'СЕТ СН'!$H$9+СВЦЭМ!$D$10+'СЕТ СН'!$H$5-'СЕТ СН'!$H$17</f>
        <v>3504.1351266400002</v>
      </c>
      <c r="N108" s="36">
        <f>SUMIFS(СВЦЭМ!$C$39:$C$782,СВЦЭМ!$A$39:$A$782,$A108,СВЦЭМ!$B$39:$B$782,N$83)+'СЕТ СН'!$H$9+СВЦЭМ!$D$10+'СЕТ СН'!$H$5-'СЕТ СН'!$H$17</f>
        <v>3547.8321642599999</v>
      </c>
      <c r="O108" s="36">
        <f>SUMIFS(СВЦЭМ!$C$39:$C$782,СВЦЭМ!$A$39:$A$782,$A108,СВЦЭМ!$B$39:$B$782,O$83)+'СЕТ СН'!$H$9+СВЦЭМ!$D$10+'СЕТ СН'!$H$5-'СЕТ СН'!$H$17</f>
        <v>3595.2495956299999</v>
      </c>
      <c r="P108" s="36">
        <f>SUMIFS(СВЦЭМ!$C$39:$C$782,СВЦЭМ!$A$39:$A$782,$A108,СВЦЭМ!$B$39:$B$782,P$83)+'СЕТ СН'!$H$9+СВЦЭМ!$D$10+'СЕТ СН'!$H$5-'СЕТ СН'!$H$17</f>
        <v>3611.2748616999997</v>
      </c>
      <c r="Q108" s="36">
        <f>SUMIFS(СВЦЭМ!$C$39:$C$782,СВЦЭМ!$A$39:$A$782,$A108,СВЦЭМ!$B$39:$B$782,Q$83)+'СЕТ СН'!$H$9+СВЦЭМ!$D$10+'СЕТ СН'!$H$5-'СЕТ СН'!$H$17</f>
        <v>3618.2680731800001</v>
      </c>
      <c r="R108" s="36">
        <f>SUMIFS(СВЦЭМ!$C$39:$C$782,СВЦЭМ!$A$39:$A$782,$A108,СВЦЭМ!$B$39:$B$782,R$83)+'СЕТ СН'!$H$9+СВЦЭМ!$D$10+'СЕТ СН'!$H$5-'СЕТ СН'!$H$17</f>
        <v>3613.5695191</v>
      </c>
      <c r="S108" s="36">
        <f>SUMIFS(СВЦЭМ!$C$39:$C$782,СВЦЭМ!$A$39:$A$782,$A108,СВЦЭМ!$B$39:$B$782,S$83)+'СЕТ СН'!$H$9+СВЦЭМ!$D$10+'СЕТ СН'!$H$5-'СЕТ СН'!$H$17</f>
        <v>3572.1608926899999</v>
      </c>
      <c r="T108" s="36">
        <f>SUMIFS(СВЦЭМ!$C$39:$C$782,СВЦЭМ!$A$39:$A$782,$A108,СВЦЭМ!$B$39:$B$782,T$83)+'СЕТ СН'!$H$9+СВЦЭМ!$D$10+'СЕТ СН'!$H$5-'СЕТ СН'!$H$17</f>
        <v>3444.0795626200002</v>
      </c>
      <c r="U108" s="36">
        <f>SUMIFS(СВЦЭМ!$C$39:$C$782,СВЦЭМ!$A$39:$A$782,$A108,СВЦЭМ!$B$39:$B$782,U$83)+'СЕТ СН'!$H$9+СВЦЭМ!$D$10+'СЕТ СН'!$H$5-'СЕТ СН'!$H$17</f>
        <v>3345.3377126700002</v>
      </c>
      <c r="V108" s="36">
        <f>SUMIFS(СВЦЭМ!$C$39:$C$782,СВЦЭМ!$A$39:$A$782,$A108,СВЦЭМ!$B$39:$B$782,V$83)+'СЕТ СН'!$H$9+СВЦЭМ!$D$10+'СЕТ СН'!$H$5-'СЕТ СН'!$H$17</f>
        <v>3256.3182760700001</v>
      </c>
      <c r="W108" s="36">
        <f>SUMIFS(СВЦЭМ!$C$39:$C$782,СВЦЭМ!$A$39:$A$782,$A108,СВЦЭМ!$B$39:$B$782,W$83)+'СЕТ СН'!$H$9+СВЦЭМ!$D$10+'СЕТ СН'!$H$5-'СЕТ СН'!$H$17</f>
        <v>3274.9561708800002</v>
      </c>
      <c r="X108" s="36">
        <f>SUMIFS(СВЦЭМ!$C$39:$C$782,СВЦЭМ!$A$39:$A$782,$A108,СВЦЭМ!$B$39:$B$782,X$83)+'СЕТ СН'!$H$9+СВЦЭМ!$D$10+'СЕТ СН'!$H$5-'СЕТ СН'!$H$17</f>
        <v>3276.2320987500002</v>
      </c>
      <c r="Y108" s="36">
        <f>SUMIFS(СВЦЭМ!$C$39:$C$782,СВЦЭМ!$A$39:$A$782,$A108,СВЦЭМ!$B$39:$B$782,Y$83)+'СЕТ СН'!$H$9+СВЦЭМ!$D$10+'СЕТ СН'!$H$5-'СЕТ СН'!$H$17</f>
        <v>3301.47387712</v>
      </c>
    </row>
    <row r="109" spans="1:25" ht="15.75" x14ac:dyDescent="0.2">
      <c r="A109" s="35">
        <f t="shared" si="2"/>
        <v>44707</v>
      </c>
      <c r="B109" s="36">
        <f>SUMIFS(СВЦЭМ!$C$39:$C$782,СВЦЭМ!$A$39:$A$782,$A109,СВЦЭМ!$B$39:$B$782,B$83)+'СЕТ СН'!$H$9+СВЦЭМ!$D$10+'СЕТ СН'!$H$5-'СЕТ СН'!$H$17</f>
        <v>3387.8090377900003</v>
      </c>
      <c r="C109" s="36">
        <f>SUMIFS(СВЦЭМ!$C$39:$C$782,СВЦЭМ!$A$39:$A$782,$A109,СВЦЭМ!$B$39:$B$782,C$83)+'СЕТ СН'!$H$9+СВЦЭМ!$D$10+'СЕТ СН'!$H$5-'СЕТ СН'!$H$17</f>
        <v>3474.1740788000002</v>
      </c>
      <c r="D109" s="36">
        <f>SUMIFS(СВЦЭМ!$C$39:$C$782,СВЦЭМ!$A$39:$A$782,$A109,СВЦЭМ!$B$39:$B$782,D$83)+'СЕТ СН'!$H$9+СВЦЭМ!$D$10+'СЕТ СН'!$H$5-'СЕТ СН'!$H$17</f>
        <v>3606.5701364500001</v>
      </c>
      <c r="E109" s="36">
        <f>SUMIFS(СВЦЭМ!$C$39:$C$782,СВЦЭМ!$A$39:$A$782,$A109,СВЦЭМ!$B$39:$B$782,E$83)+'СЕТ СН'!$H$9+СВЦЭМ!$D$10+'СЕТ СН'!$H$5-'СЕТ СН'!$H$17</f>
        <v>3636.87586822</v>
      </c>
      <c r="F109" s="36">
        <f>SUMIFS(СВЦЭМ!$C$39:$C$782,СВЦЭМ!$A$39:$A$782,$A109,СВЦЭМ!$B$39:$B$782,F$83)+'СЕТ СН'!$H$9+СВЦЭМ!$D$10+'СЕТ СН'!$H$5-'СЕТ СН'!$H$17</f>
        <v>3633.1322765100003</v>
      </c>
      <c r="G109" s="36">
        <f>SUMIFS(СВЦЭМ!$C$39:$C$782,СВЦЭМ!$A$39:$A$782,$A109,СВЦЭМ!$B$39:$B$782,G$83)+'СЕТ СН'!$H$9+СВЦЭМ!$D$10+'СЕТ СН'!$H$5-'СЕТ СН'!$H$17</f>
        <v>3629.1293609700001</v>
      </c>
      <c r="H109" s="36">
        <f>SUMIFS(СВЦЭМ!$C$39:$C$782,СВЦЭМ!$A$39:$A$782,$A109,СВЦЭМ!$B$39:$B$782,H$83)+'СЕТ СН'!$H$9+СВЦЭМ!$D$10+'СЕТ СН'!$H$5-'СЕТ СН'!$H$17</f>
        <v>3542.2297540999998</v>
      </c>
      <c r="I109" s="36">
        <f>SUMIFS(СВЦЭМ!$C$39:$C$782,СВЦЭМ!$A$39:$A$782,$A109,СВЦЭМ!$B$39:$B$782,I$83)+'СЕТ СН'!$H$9+СВЦЭМ!$D$10+'СЕТ СН'!$H$5-'СЕТ СН'!$H$17</f>
        <v>3524.2390955700002</v>
      </c>
      <c r="J109" s="36">
        <f>SUMIFS(СВЦЭМ!$C$39:$C$782,СВЦЭМ!$A$39:$A$782,$A109,СВЦЭМ!$B$39:$B$782,J$83)+'СЕТ СН'!$H$9+СВЦЭМ!$D$10+'СЕТ СН'!$H$5-'СЕТ СН'!$H$17</f>
        <v>3414.2612561300002</v>
      </c>
      <c r="K109" s="36">
        <f>SUMIFS(СВЦЭМ!$C$39:$C$782,СВЦЭМ!$A$39:$A$782,$A109,СВЦЭМ!$B$39:$B$782,K$83)+'СЕТ СН'!$H$9+СВЦЭМ!$D$10+'СЕТ СН'!$H$5-'СЕТ СН'!$H$17</f>
        <v>3445.4631990400003</v>
      </c>
      <c r="L109" s="36">
        <f>SUMIFS(СВЦЭМ!$C$39:$C$782,СВЦЭМ!$A$39:$A$782,$A109,СВЦЭМ!$B$39:$B$782,L$83)+'СЕТ СН'!$H$9+СВЦЭМ!$D$10+'СЕТ СН'!$H$5-'СЕТ СН'!$H$17</f>
        <v>3435.2205418100002</v>
      </c>
      <c r="M109" s="36">
        <f>SUMIFS(СВЦЭМ!$C$39:$C$782,СВЦЭМ!$A$39:$A$782,$A109,СВЦЭМ!$B$39:$B$782,M$83)+'СЕТ СН'!$H$9+СВЦЭМ!$D$10+'СЕТ СН'!$H$5-'СЕТ СН'!$H$17</f>
        <v>3497.1333333700004</v>
      </c>
      <c r="N109" s="36">
        <f>SUMIFS(СВЦЭМ!$C$39:$C$782,СВЦЭМ!$A$39:$A$782,$A109,СВЦЭМ!$B$39:$B$782,N$83)+'СЕТ СН'!$H$9+СВЦЭМ!$D$10+'СЕТ СН'!$H$5-'СЕТ СН'!$H$17</f>
        <v>3537.5535193999999</v>
      </c>
      <c r="O109" s="36">
        <f>SUMIFS(СВЦЭМ!$C$39:$C$782,СВЦЭМ!$A$39:$A$782,$A109,СВЦЭМ!$B$39:$B$782,O$83)+'СЕТ СН'!$H$9+СВЦЭМ!$D$10+'СЕТ СН'!$H$5-'СЕТ СН'!$H$17</f>
        <v>3568.0752791800001</v>
      </c>
      <c r="P109" s="36">
        <f>SUMIFS(СВЦЭМ!$C$39:$C$782,СВЦЭМ!$A$39:$A$782,$A109,СВЦЭМ!$B$39:$B$782,P$83)+'СЕТ СН'!$H$9+СВЦЭМ!$D$10+'СЕТ СН'!$H$5-'СЕТ СН'!$H$17</f>
        <v>3577.6744511799998</v>
      </c>
      <c r="Q109" s="36">
        <f>SUMIFS(СВЦЭМ!$C$39:$C$782,СВЦЭМ!$A$39:$A$782,$A109,СВЦЭМ!$B$39:$B$782,Q$83)+'СЕТ СН'!$H$9+СВЦЭМ!$D$10+'СЕТ СН'!$H$5-'СЕТ СН'!$H$17</f>
        <v>3583.8874921900001</v>
      </c>
      <c r="R109" s="36">
        <f>SUMIFS(СВЦЭМ!$C$39:$C$782,СВЦЭМ!$A$39:$A$782,$A109,СВЦЭМ!$B$39:$B$782,R$83)+'СЕТ СН'!$H$9+СВЦЭМ!$D$10+'СЕТ СН'!$H$5-'СЕТ СН'!$H$17</f>
        <v>3568.9172985699997</v>
      </c>
      <c r="S109" s="36">
        <f>SUMIFS(СВЦЭМ!$C$39:$C$782,СВЦЭМ!$A$39:$A$782,$A109,СВЦЭМ!$B$39:$B$782,S$83)+'СЕТ СН'!$H$9+СВЦЭМ!$D$10+'СЕТ СН'!$H$5-'СЕТ СН'!$H$17</f>
        <v>3521.5204828000001</v>
      </c>
      <c r="T109" s="36">
        <f>SUMIFS(СВЦЭМ!$C$39:$C$782,СВЦЭМ!$A$39:$A$782,$A109,СВЦЭМ!$B$39:$B$782,T$83)+'СЕТ СН'!$H$9+СВЦЭМ!$D$10+'СЕТ СН'!$H$5-'СЕТ СН'!$H$17</f>
        <v>3411.9241931900001</v>
      </c>
      <c r="U109" s="36">
        <f>SUMIFS(СВЦЭМ!$C$39:$C$782,СВЦЭМ!$A$39:$A$782,$A109,СВЦЭМ!$B$39:$B$782,U$83)+'СЕТ СН'!$H$9+СВЦЭМ!$D$10+'СЕТ СН'!$H$5-'СЕТ СН'!$H$17</f>
        <v>3317.92936775</v>
      </c>
      <c r="V109" s="36">
        <f>SUMIFS(СВЦЭМ!$C$39:$C$782,СВЦЭМ!$A$39:$A$782,$A109,СВЦЭМ!$B$39:$B$782,V$83)+'СЕТ СН'!$H$9+СВЦЭМ!$D$10+'СЕТ СН'!$H$5-'СЕТ СН'!$H$17</f>
        <v>3247.1673761800002</v>
      </c>
      <c r="W109" s="36">
        <f>SUMIFS(СВЦЭМ!$C$39:$C$782,СВЦЭМ!$A$39:$A$782,$A109,СВЦЭМ!$B$39:$B$782,W$83)+'СЕТ СН'!$H$9+СВЦЭМ!$D$10+'СЕТ СН'!$H$5-'СЕТ СН'!$H$17</f>
        <v>3276.0015956500001</v>
      </c>
      <c r="X109" s="36">
        <f>SUMIFS(СВЦЭМ!$C$39:$C$782,СВЦЭМ!$A$39:$A$782,$A109,СВЦЭМ!$B$39:$B$782,X$83)+'СЕТ СН'!$H$9+СВЦЭМ!$D$10+'СЕТ СН'!$H$5-'СЕТ СН'!$H$17</f>
        <v>3299.51309885</v>
      </c>
      <c r="Y109" s="36">
        <f>SUMIFS(СВЦЭМ!$C$39:$C$782,СВЦЭМ!$A$39:$A$782,$A109,СВЦЭМ!$B$39:$B$782,Y$83)+'СЕТ СН'!$H$9+СВЦЭМ!$D$10+'СЕТ СН'!$H$5-'СЕТ СН'!$H$17</f>
        <v>3328.4625763399999</v>
      </c>
    </row>
    <row r="110" spans="1:25" ht="15.75" x14ac:dyDescent="0.2">
      <c r="A110" s="35">
        <f t="shared" si="2"/>
        <v>44708</v>
      </c>
      <c r="B110" s="36">
        <f>SUMIFS(СВЦЭМ!$C$39:$C$782,СВЦЭМ!$A$39:$A$782,$A110,СВЦЭМ!$B$39:$B$782,B$83)+'СЕТ СН'!$H$9+СВЦЭМ!$D$10+'СЕТ СН'!$H$5-'СЕТ СН'!$H$17</f>
        <v>3366.7992653800002</v>
      </c>
      <c r="C110" s="36">
        <f>SUMIFS(СВЦЭМ!$C$39:$C$782,СВЦЭМ!$A$39:$A$782,$A110,СВЦЭМ!$B$39:$B$782,C$83)+'СЕТ СН'!$H$9+СВЦЭМ!$D$10+'СЕТ СН'!$H$5-'СЕТ СН'!$H$17</f>
        <v>3466.4150480100002</v>
      </c>
      <c r="D110" s="36">
        <f>SUMIFS(СВЦЭМ!$C$39:$C$782,СВЦЭМ!$A$39:$A$782,$A110,СВЦЭМ!$B$39:$B$782,D$83)+'СЕТ СН'!$H$9+СВЦЭМ!$D$10+'СЕТ СН'!$H$5-'СЕТ СН'!$H$17</f>
        <v>3536.0189470200003</v>
      </c>
      <c r="E110" s="36">
        <f>SUMIFS(СВЦЭМ!$C$39:$C$782,СВЦЭМ!$A$39:$A$782,$A110,СВЦЭМ!$B$39:$B$782,E$83)+'СЕТ СН'!$H$9+СВЦЭМ!$D$10+'СЕТ СН'!$H$5-'СЕТ СН'!$H$17</f>
        <v>3528.6744901800002</v>
      </c>
      <c r="F110" s="36">
        <f>SUMIFS(СВЦЭМ!$C$39:$C$782,СВЦЭМ!$A$39:$A$782,$A110,СВЦЭМ!$B$39:$B$782,F$83)+'СЕТ СН'!$H$9+СВЦЭМ!$D$10+'СЕТ СН'!$H$5-'СЕТ СН'!$H$17</f>
        <v>3525.0215498900002</v>
      </c>
      <c r="G110" s="36">
        <f>SUMIFS(СВЦЭМ!$C$39:$C$782,СВЦЭМ!$A$39:$A$782,$A110,СВЦЭМ!$B$39:$B$782,G$83)+'СЕТ СН'!$H$9+СВЦЭМ!$D$10+'СЕТ СН'!$H$5-'СЕТ СН'!$H$17</f>
        <v>3513.2657518800002</v>
      </c>
      <c r="H110" s="36">
        <f>SUMIFS(СВЦЭМ!$C$39:$C$782,СВЦЭМ!$A$39:$A$782,$A110,СВЦЭМ!$B$39:$B$782,H$83)+'СЕТ СН'!$H$9+СВЦЭМ!$D$10+'СЕТ СН'!$H$5-'СЕТ СН'!$H$17</f>
        <v>3438.1219098600004</v>
      </c>
      <c r="I110" s="36">
        <f>SUMIFS(СВЦЭМ!$C$39:$C$782,СВЦЭМ!$A$39:$A$782,$A110,СВЦЭМ!$B$39:$B$782,I$83)+'СЕТ СН'!$H$9+СВЦЭМ!$D$10+'СЕТ СН'!$H$5-'СЕТ СН'!$H$17</f>
        <v>3357.41624138</v>
      </c>
      <c r="J110" s="36">
        <f>SUMIFS(СВЦЭМ!$C$39:$C$782,СВЦЭМ!$A$39:$A$782,$A110,СВЦЭМ!$B$39:$B$782,J$83)+'СЕТ СН'!$H$9+СВЦЭМ!$D$10+'СЕТ СН'!$H$5-'СЕТ СН'!$H$17</f>
        <v>3281.3889876600001</v>
      </c>
      <c r="K110" s="36">
        <f>SUMIFS(СВЦЭМ!$C$39:$C$782,СВЦЭМ!$A$39:$A$782,$A110,СВЦЭМ!$B$39:$B$782,K$83)+'СЕТ СН'!$H$9+СВЦЭМ!$D$10+'СЕТ СН'!$H$5-'СЕТ СН'!$H$17</f>
        <v>3284.28368963</v>
      </c>
      <c r="L110" s="36">
        <f>SUMIFS(СВЦЭМ!$C$39:$C$782,СВЦЭМ!$A$39:$A$782,$A110,СВЦЭМ!$B$39:$B$782,L$83)+'СЕТ СН'!$H$9+СВЦЭМ!$D$10+'СЕТ СН'!$H$5-'СЕТ СН'!$H$17</f>
        <v>3293.7675902000001</v>
      </c>
      <c r="M110" s="36">
        <f>SUMIFS(СВЦЭМ!$C$39:$C$782,СВЦЭМ!$A$39:$A$782,$A110,СВЦЭМ!$B$39:$B$782,M$83)+'СЕТ СН'!$H$9+СВЦЭМ!$D$10+'СЕТ СН'!$H$5-'СЕТ СН'!$H$17</f>
        <v>3346.3292893400003</v>
      </c>
      <c r="N110" s="36">
        <f>SUMIFS(СВЦЭМ!$C$39:$C$782,СВЦЭМ!$A$39:$A$782,$A110,СВЦЭМ!$B$39:$B$782,N$83)+'СЕТ СН'!$H$9+СВЦЭМ!$D$10+'СЕТ СН'!$H$5-'СЕТ СН'!$H$17</f>
        <v>3392.5003350500001</v>
      </c>
      <c r="O110" s="36">
        <f>SUMIFS(СВЦЭМ!$C$39:$C$782,СВЦЭМ!$A$39:$A$782,$A110,СВЦЭМ!$B$39:$B$782,O$83)+'СЕТ СН'!$H$9+СВЦЭМ!$D$10+'СЕТ СН'!$H$5-'СЕТ СН'!$H$17</f>
        <v>3403.2578244900001</v>
      </c>
      <c r="P110" s="36">
        <f>SUMIFS(СВЦЭМ!$C$39:$C$782,СВЦЭМ!$A$39:$A$782,$A110,СВЦЭМ!$B$39:$B$782,P$83)+'СЕТ СН'!$H$9+СВЦЭМ!$D$10+'СЕТ СН'!$H$5-'СЕТ СН'!$H$17</f>
        <v>3388.70912219</v>
      </c>
      <c r="Q110" s="36">
        <f>SUMIFS(СВЦЭМ!$C$39:$C$782,СВЦЭМ!$A$39:$A$782,$A110,СВЦЭМ!$B$39:$B$782,Q$83)+'СЕТ СН'!$H$9+СВЦЭМ!$D$10+'СЕТ СН'!$H$5-'СЕТ СН'!$H$17</f>
        <v>3381.1532807399999</v>
      </c>
      <c r="R110" s="36">
        <f>SUMIFS(СВЦЭМ!$C$39:$C$782,СВЦЭМ!$A$39:$A$782,$A110,СВЦЭМ!$B$39:$B$782,R$83)+'СЕТ СН'!$H$9+СВЦЭМ!$D$10+'СЕТ СН'!$H$5-'СЕТ СН'!$H$17</f>
        <v>3381.0542305700001</v>
      </c>
      <c r="S110" s="36">
        <f>SUMIFS(СВЦЭМ!$C$39:$C$782,СВЦЭМ!$A$39:$A$782,$A110,СВЦЭМ!$B$39:$B$782,S$83)+'СЕТ СН'!$H$9+СВЦЭМ!$D$10+'СЕТ СН'!$H$5-'СЕТ СН'!$H$17</f>
        <v>3406.0772389700001</v>
      </c>
      <c r="T110" s="36">
        <f>SUMIFS(СВЦЭМ!$C$39:$C$782,СВЦЭМ!$A$39:$A$782,$A110,СВЦЭМ!$B$39:$B$782,T$83)+'СЕТ СН'!$H$9+СВЦЭМ!$D$10+'СЕТ СН'!$H$5-'СЕТ СН'!$H$17</f>
        <v>3313.2239186000002</v>
      </c>
      <c r="U110" s="36">
        <f>SUMIFS(СВЦЭМ!$C$39:$C$782,СВЦЭМ!$A$39:$A$782,$A110,СВЦЭМ!$B$39:$B$782,U$83)+'СЕТ СН'!$H$9+СВЦЭМ!$D$10+'СЕТ СН'!$H$5-'СЕТ СН'!$H$17</f>
        <v>3221.0405828299999</v>
      </c>
      <c r="V110" s="36">
        <f>SUMIFS(СВЦЭМ!$C$39:$C$782,СВЦЭМ!$A$39:$A$782,$A110,СВЦЭМ!$B$39:$B$782,V$83)+'СЕТ СН'!$H$9+СВЦЭМ!$D$10+'СЕТ СН'!$H$5-'СЕТ СН'!$H$17</f>
        <v>3142.7932252300002</v>
      </c>
      <c r="W110" s="36">
        <f>SUMIFS(СВЦЭМ!$C$39:$C$782,СВЦЭМ!$A$39:$A$782,$A110,СВЦЭМ!$B$39:$B$782,W$83)+'СЕТ СН'!$H$9+СВЦЭМ!$D$10+'СЕТ СН'!$H$5-'СЕТ СН'!$H$17</f>
        <v>3163.3611183400003</v>
      </c>
      <c r="X110" s="36">
        <f>SUMIFS(СВЦЭМ!$C$39:$C$782,СВЦЭМ!$A$39:$A$782,$A110,СВЦЭМ!$B$39:$B$782,X$83)+'СЕТ СН'!$H$9+СВЦЭМ!$D$10+'СЕТ СН'!$H$5-'СЕТ СН'!$H$17</f>
        <v>3194.85932761</v>
      </c>
      <c r="Y110" s="36">
        <f>SUMIFS(СВЦЭМ!$C$39:$C$782,СВЦЭМ!$A$39:$A$782,$A110,СВЦЭМ!$B$39:$B$782,Y$83)+'СЕТ СН'!$H$9+СВЦЭМ!$D$10+'СЕТ СН'!$H$5-'СЕТ СН'!$H$17</f>
        <v>3236.9716690800001</v>
      </c>
    </row>
    <row r="111" spans="1:25" ht="15.75" x14ac:dyDescent="0.2">
      <c r="A111" s="35">
        <f t="shared" si="2"/>
        <v>44709</v>
      </c>
      <c r="B111" s="36">
        <f>SUMIFS(СВЦЭМ!$C$39:$C$782,СВЦЭМ!$A$39:$A$782,$A111,СВЦЭМ!$B$39:$B$782,B$83)+'СЕТ СН'!$H$9+СВЦЭМ!$D$10+'СЕТ СН'!$H$5-'СЕТ СН'!$H$17</f>
        <v>3314.5448126400001</v>
      </c>
      <c r="C111" s="36">
        <f>SUMIFS(СВЦЭМ!$C$39:$C$782,СВЦЭМ!$A$39:$A$782,$A111,СВЦЭМ!$B$39:$B$782,C$83)+'СЕТ СН'!$H$9+СВЦЭМ!$D$10+'СЕТ СН'!$H$5-'СЕТ СН'!$H$17</f>
        <v>3415.4744341400001</v>
      </c>
      <c r="D111" s="36">
        <f>SUMIFS(СВЦЭМ!$C$39:$C$782,СВЦЭМ!$A$39:$A$782,$A111,СВЦЭМ!$B$39:$B$782,D$83)+'СЕТ СН'!$H$9+СВЦЭМ!$D$10+'СЕТ СН'!$H$5-'СЕТ СН'!$H$17</f>
        <v>3539.1692063</v>
      </c>
      <c r="E111" s="36">
        <f>SUMIFS(СВЦЭМ!$C$39:$C$782,СВЦЭМ!$A$39:$A$782,$A111,СВЦЭМ!$B$39:$B$782,E$83)+'СЕТ СН'!$H$9+СВЦЭМ!$D$10+'СЕТ СН'!$H$5-'СЕТ СН'!$H$17</f>
        <v>3588.37137923</v>
      </c>
      <c r="F111" s="36">
        <f>SUMIFS(СВЦЭМ!$C$39:$C$782,СВЦЭМ!$A$39:$A$782,$A111,СВЦЭМ!$B$39:$B$782,F$83)+'СЕТ СН'!$H$9+СВЦЭМ!$D$10+'СЕТ СН'!$H$5-'СЕТ СН'!$H$17</f>
        <v>3578.11564258</v>
      </c>
      <c r="G111" s="36">
        <f>SUMIFS(СВЦЭМ!$C$39:$C$782,СВЦЭМ!$A$39:$A$782,$A111,СВЦЭМ!$B$39:$B$782,G$83)+'СЕТ СН'!$H$9+СВЦЭМ!$D$10+'СЕТ СН'!$H$5-'СЕТ СН'!$H$17</f>
        <v>3577.6863043600001</v>
      </c>
      <c r="H111" s="36">
        <f>SUMIFS(СВЦЭМ!$C$39:$C$782,СВЦЭМ!$A$39:$A$782,$A111,СВЦЭМ!$B$39:$B$782,H$83)+'СЕТ СН'!$H$9+СВЦЭМ!$D$10+'СЕТ СН'!$H$5-'СЕТ СН'!$H$17</f>
        <v>3513.7773671099999</v>
      </c>
      <c r="I111" s="36">
        <f>SUMIFS(СВЦЭМ!$C$39:$C$782,СВЦЭМ!$A$39:$A$782,$A111,СВЦЭМ!$B$39:$B$782,I$83)+'СЕТ СН'!$H$9+СВЦЭМ!$D$10+'СЕТ СН'!$H$5-'СЕТ СН'!$H$17</f>
        <v>3414.0673613400004</v>
      </c>
      <c r="J111" s="36">
        <f>SUMIFS(СВЦЭМ!$C$39:$C$782,СВЦЭМ!$A$39:$A$782,$A111,СВЦЭМ!$B$39:$B$782,J$83)+'СЕТ СН'!$H$9+СВЦЭМ!$D$10+'СЕТ СН'!$H$5-'СЕТ СН'!$H$17</f>
        <v>3305.9592179400001</v>
      </c>
      <c r="K111" s="36">
        <f>SUMIFS(СВЦЭМ!$C$39:$C$782,СВЦЭМ!$A$39:$A$782,$A111,СВЦЭМ!$B$39:$B$782,K$83)+'СЕТ СН'!$H$9+СВЦЭМ!$D$10+'СЕТ СН'!$H$5-'СЕТ СН'!$H$17</f>
        <v>3310.68718691</v>
      </c>
      <c r="L111" s="36">
        <f>SUMIFS(СВЦЭМ!$C$39:$C$782,СВЦЭМ!$A$39:$A$782,$A111,СВЦЭМ!$B$39:$B$782,L$83)+'СЕТ СН'!$H$9+СВЦЭМ!$D$10+'СЕТ СН'!$H$5-'СЕТ СН'!$H$17</f>
        <v>3315.88933112</v>
      </c>
      <c r="M111" s="36">
        <f>SUMIFS(СВЦЭМ!$C$39:$C$782,СВЦЭМ!$A$39:$A$782,$A111,СВЦЭМ!$B$39:$B$782,M$83)+'СЕТ СН'!$H$9+СВЦЭМ!$D$10+'СЕТ СН'!$H$5-'СЕТ СН'!$H$17</f>
        <v>3350.0600177700003</v>
      </c>
      <c r="N111" s="36">
        <f>SUMIFS(СВЦЭМ!$C$39:$C$782,СВЦЭМ!$A$39:$A$782,$A111,СВЦЭМ!$B$39:$B$782,N$83)+'СЕТ СН'!$H$9+СВЦЭМ!$D$10+'СЕТ СН'!$H$5-'СЕТ СН'!$H$17</f>
        <v>3388.0340120600004</v>
      </c>
      <c r="O111" s="36">
        <f>SUMIFS(СВЦЭМ!$C$39:$C$782,СВЦЭМ!$A$39:$A$782,$A111,СВЦЭМ!$B$39:$B$782,O$83)+'СЕТ СН'!$H$9+СВЦЭМ!$D$10+'СЕТ СН'!$H$5-'СЕТ СН'!$H$17</f>
        <v>3412.9015019000003</v>
      </c>
      <c r="P111" s="36">
        <f>SUMIFS(СВЦЭМ!$C$39:$C$782,СВЦЭМ!$A$39:$A$782,$A111,СВЦЭМ!$B$39:$B$782,P$83)+'СЕТ СН'!$H$9+СВЦЭМ!$D$10+'СЕТ СН'!$H$5-'СЕТ СН'!$H$17</f>
        <v>3445.02701007</v>
      </c>
      <c r="Q111" s="36">
        <f>SUMIFS(СВЦЭМ!$C$39:$C$782,СВЦЭМ!$A$39:$A$782,$A111,СВЦЭМ!$B$39:$B$782,Q$83)+'СЕТ СН'!$H$9+СВЦЭМ!$D$10+'СЕТ СН'!$H$5-'СЕТ СН'!$H$17</f>
        <v>3443.7257612399999</v>
      </c>
      <c r="R111" s="36">
        <f>SUMIFS(СВЦЭМ!$C$39:$C$782,СВЦЭМ!$A$39:$A$782,$A111,СВЦЭМ!$B$39:$B$782,R$83)+'СЕТ СН'!$H$9+СВЦЭМ!$D$10+'СЕТ СН'!$H$5-'СЕТ СН'!$H$17</f>
        <v>3446.1077602300002</v>
      </c>
      <c r="S111" s="36">
        <f>SUMIFS(СВЦЭМ!$C$39:$C$782,СВЦЭМ!$A$39:$A$782,$A111,СВЦЭМ!$B$39:$B$782,S$83)+'СЕТ СН'!$H$9+СВЦЭМ!$D$10+'СЕТ СН'!$H$5-'СЕТ СН'!$H$17</f>
        <v>3399.4442559300001</v>
      </c>
      <c r="T111" s="36">
        <f>SUMIFS(СВЦЭМ!$C$39:$C$782,СВЦЭМ!$A$39:$A$782,$A111,СВЦЭМ!$B$39:$B$782,T$83)+'СЕТ СН'!$H$9+СВЦЭМ!$D$10+'СЕТ СН'!$H$5-'СЕТ СН'!$H$17</f>
        <v>3325.7318152000003</v>
      </c>
      <c r="U111" s="36">
        <f>SUMIFS(СВЦЭМ!$C$39:$C$782,СВЦЭМ!$A$39:$A$782,$A111,СВЦЭМ!$B$39:$B$782,U$83)+'СЕТ СН'!$H$9+СВЦЭМ!$D$10+'СЕТ СН'!$H$5-'СЕТ СН'!$H$17</f>
        <v>3240.3280529800004</v>
      </c>
      <c r="V111" s="36">
        <f>SUMIFS(СВЦЭМ!$C$39:$C$782,СВЦЭМ!$A$39:$A$782,$A111,СВЦЭМ!$B$39:$B$782,V$83)+'СЕТ СН'!$H$9+СВЦЭМ!$D$10+'СЕТ СН'!$H$5-'СЕТ СН'!$H$17</f>
        <v>3208.6470495399999</v>
      </c>
      <c r="W111" s="36">
        <f>SUMIFS(СВЦЭМ!$C$39:$C$782,СВЦЭМ!$A$39:$A$782,$A111,СВЦЭМ!$B$39:$B$782,W$83)+'СЕТ СН'!$H$9+СВЦЭМ!$D$10+'СЕТ СН'!$H$5-'СЕТ СН'!$H$17</f>
        <v>3211.3264051900001</v>
      </c>
      <c r="X111" s="36">
        <f>SUMIFS(СВЦЭМ!$C$39:$C$782,СВЦЭМ!$A$39:$A$782,$A111,СВЦЭМ!$B$39:$B$782,X$83)+'СЕТ СН'!$H$9+СВЦЭМ!$D$10+'СЕТ СН'!$H$5-'СЕТ СН'!$H$17</f>
        <v>3204.1296904700002</v>
      </c>
      <c r="Y111" s="36">
        <f>SUMIFS(СВЦЭМ!$C$39:$C$782,СВЦЭМ!$A$39:$A$782,$A111,СВЦЭМ!$B$39:$B$782,Y$83)+'СЕТ СН'!$H$9+СВЦЭМ!$D$10+'СЕТ СН'!$H$5-'СЕТ СН'!$H$17</f>
        <v>3223.8303309299999</v>
      </c>
    </row>
    <row r="112" spans="1:25" ht="15.75" x14ac:dyDescent="0.2">
      <c r="A112" s="35">
        <f t="shared" si="2"/>
        <v>44710</v>
      </c>
      <c r="B112" s="36">
        <f>SUMIFS(СВЦЭМ!$C$39:$C$782,СВЦЭМ!$A$39:$A$782,$A112,СВЦЭМ!$B$39:$B$782,B$83)+'СЕТ СН'!$H$9+СВЦЭМ!$D$10+'СЕТ СН'!$H$5-'СЕТ СН'!$H$17</f>
        <v>3297.3255841600003</v>
      </c>
      <c r="C112" s="36">
        <f>SUMIFS(СВЦЭМ!$C$39:$C$782,СВЦЭМ!$A$39:$A$782,$A112,СВЦЭМ!$B$39:$B$782,C$83)+'СЕТ СН'!$H$9+СВЦЭМ!$D$10+'СЕТ СН'!$H$5-'СЕТ СН'!$H$17</f>
        <v>3407.1078188600004</v>
      </c>
      <c r="D112" s="36">
        <f>SUMIFS(СВЦЭМ!$C$39:$C$782,СВЦЭМ!$A$39:$A$782,$A112,СВЦЭМ!$B$39:$B$782,D$83)+'СЕТ СН'!$H$9+СВЦЭМ!$D$10+'СЕТ СН'!$H$5-'СЕТ СН'!$H$17</f>
        <v>3517.5327870800002</v>
      </c>
      <c r="E112" s="36">
        <f>SUMIFS(СВЦЭМ!$C$39:$C$782,СВЦЭМ!$A$39:$A$782,$A112,СВЦЭМ!$B$39:$B$782,E$83)+'СЕТ СН'!$H$9+СВЦЭМ!$D$10+'СЕТ СН'!$H$5-'СЕТ СН'!$H$17</f>
        <v>3568.4715174299999</v>
      </c>
      <c r="F112" s="36">
        <f>SUMIFS(СВЦЭМ!$C$39:$C$782,СВЦЭМ!$A$39:$A$782,$A112,СВЦЭМ!$B$39:$B$782,F$83)+'СЕТ СН'!$H$9+СВЦЭМ!$D$10+'СЕТ СН'!$H$5-'СЕТ СН'!$H$17</f>
        <v>3567.0406312800001</v>
      </c>
      <c r="G112" s="36">
        <f>SUMIFS(СВЦЭМ!$C$39:$C$782,СВЦЭМ!$A$39:$A$782,$A112,СВЦЭМ!$B$39:$B$782,G$83)+'СЕТ СН'!$H$9+СВЦЭМ!$D$10+'СЕТ СН'!$H$5-'СЕТ СН'!$H$17</f>
        <v>3553.85964534</v>
      </c>
      <c r="H112" s="36">
        <f>SUMIFS(СВЦЭМ!$C$39:$C$782,СВЦЭМ!$A$39:$A$782,$A112,СВЦЭМ!$B$39:$B$782,H$83)+'СЕТ СН'!$H$9+СВЦЭМ!$D$10+'СЕТ СН'!$H$5-'СЕТ СН'!$H$17</f>
        <v>3509.4366031099999</v>
      </c>
      <c r="I112" s="36">
        <f>SUMIFS(СВЦЭМ!$C$39:$C$782,СВЦЭМ!$A$39:$A$782,$A112,СВЦЭМ!$B$39:$B$782,I$83)+'СЕТ СН'!$H$9+СВЦЭМ!$D$10+'СЕТ СН'!$H$5-'СЕТ СН'!$H$17</f>
        <v>3414.6772102900004</v>
      </c>
      <c r="J112" s="36">
        <f>SUMIFS(СВЦЭМ!$C$39:$C$782,СВЦЭМ!$A$39:$A$782,$A112,СВЦЭМ!$B$39:$B$782,J$83)+'СЕТ СН'!$H$9+СВЦЭМ!$D$10+'СЕТ СН'!$H$5-'СЕТ СН'!$H$17</f>
        <v>3298.0004130500001</v>
      </c>
      <c r="K112" s="36">
        <f>SUMIFS(СВЦЭМ!$C$39:$C$782,СВЦЭМ!$A$39:$A$782,$A112,СВЦЭМ!$B$39:$B$782,K$83)+'СЕТ СН'!$H$9+СВЦЭМ!$D$10+'СЕТ СН'!$H$5-'СЕТ СН'!$H$17</f>
        <v>3285.2103881800003</v>
      </c>
      <c r="L112" s="36">
        <f>SUMIFS(СВЦЭМ!$C$39:$C$782,СВЦЭМ!$A$39:$A$782,$A112,СВЦЭМ!$B$39:$B$782,L$83)+'СЕТ СН'!$H$9+СВЦЭМ!$D$10+'СЕТ СН'!$H$5-'СЕТ СН'!$H$17</f>
        <v>3288.6155298500003</v>
      </c>
      <c r="M112" s="36">
        <f>SUMIFS(СВЦЭМ!$C$39:$C$782,СВЦЭМ!$A$39:$A$782,$A112,СВЦЭМ!$B$39:$B$782,M$83)+'СЕТ СН'!$H$9+СВЦЭМ!$D$10+'СЕТ СН'!$H$5-'СЕТ СН'!$H$17</f>
        <v>3352.8186326300001</v>
      </c>
      <c r="N112" s="36">
        <f>SUMIFS(СВЦЭМ!$C$39:$C$782,СВЦЭМ!$A$39:$A$782,$A112,СВЦЭМ!$B$39:$B$782,N$83)+'СЕТ СН'!$H$9+СВЦЭМ!$D$10+'СЕТ СН'!$H$5-'СЕТ СН'!$H$17</f>
        <v>3399.9565244200003</v>
      </c>
      <c r="O112" s="36">
        <f>SUMIFS(СВЦЭМ!$C$39:$C$782,СВЦЭМ!$A$39:$A$782,$A112,СВЦЭМ!$B$39:$B$782,O$83)+'СЕТ СН'!$H$9+СВЦЭМ!$D$10+'СЕТ СН'!$H$5-'СЕТ СН'!$H$17</f>
        <v>3400.9073562200001</v>
      </c>
      <c r="P112" s="36">
        <f>SUMIFS(СВЦЭМ!$C$39:$C$782,СВЦЭМ!$A$39:$A$782,$A112,СВЦЭМ!$B$39:$B$782,P$83)+'СЕТ СН'!$H$9+СВЦЭМ!$D$10+'СЕТ СН'!$H$5-'СЕТ СН'!$H$17</f>
        <v>3400.4289423500004</v>
      </c>
      <c r="Q112" s="36">
        <f>SUMIFS(СВЦЭМ!$C$39:$C$782,СВЦЭМ!$A$39:$A$782,$A112,СВЦЭМ!$B$39:$B$782,Q$83)+'СЕТ СН'!$H$9+СВЦЭМ!$D$10+'СЕТ СН'!$H$5-'СЕТ СН'!$H$17</f>
        <v>3397.2940222100001</v>
      </c>
      <c r="R112" s="36">
        <f>SUMIFS(СВЦЭМ!$C$39:$C$782,СВЦЭМ!$A$39:$A$782,$A112,СВЦЭМ!$B$39:$B$782,R$83)+'СЕТ СН'!$H$9+СВЦЭМ!$D$10+'СЕТ СН'!$H$5-'СЕТ СН'!$H$17</f>
        <v>3391.5223377400002</v>
      </c>
      <c r="S112" s="36">
        <f>SUMIFS(СВЦЭМ!$C$39:$C$782,СВЦЭМ!$A$39:$A$782,$A112,СВЦЭМ!$B$39:$B$782,S$83)+'СЕТ СН'!$H$9+СВЦЭМ!$D$10+'СЕТ СН'!$H$5-'СЕТ СН'!$H$17</f>
        <v>3413.9502973900003</v>
      </c>
      <c r="T112" s="36">
        <f>SUMIFS(СВЦЭМ!$C$39:$C$782,СВЦЭМ!$A$39:$A$782,$A112,СВЦЭМ!$B$39:$B$782,T$83)+'СЕТ СН'!$H$9+СВЦЭМ!$D$10+'СЕТ СН'!$H$5-'СЕТ СН'!$H$17</f>
        <v>3320.3888364900004</v>
      </c>
      <c r="U112" s="36">
        <f>SUMIFS(СВЦЭМ!$C$39:$C$782,СВЦЭМ!$A$39:$A$782,$A112,СВЦЭМ!$B$39:$B$782,U$83)+'СЕТ СН'!$H$9+СВЦЭМ!$D$10+'СЕТ СН'!$H$5-'СЕТ СН'!$H$17</f>
        <v>3221.15840966</v>
      </c>
      <c r="V112" s="36">
        <f>SUMIFS(СВЦЭМ!$C$39:$C$782,СВЦЭМ!$A$39:$A$782,$A112,СВЦЭМ!$B$39:$B$782,V$83)+'СЕТ СН'!$H$9+СВЦЭМ!$D$10+'СЕТ СН'!$H$5-'СЕТ СН'!$H$17</f>
        <v>3139.7324481100004</v>
      </c>
      <c r="W112" s="36">
        <f>SUMIFS(СВЦЭМ!$C$39:$C$782,СВЦЭМ!$A$39:$A$782,$A112,СВЦЭМ!$B$39:$B$782,W$83)+'СЕТ СН'!$H$9+СВЦЭМ!$D$10+'СЕТ СН'!$H$5-'СЕТ СН'!$H$17</f>
        <v>3148.61476623</v>
      </c>
      <c r="X112" s="36">
        <f>SUMIFS(СВЦЭМ!$C$39:$C$782,СВЦЭМ!$A$39:$A$782,$A112,СВЦЭМ!$B$39:$B$782,X$83)+'СЕТ СН'!$H$9+СВЦЭМ!$D$10+'СЕТ СН'!$H$5-'СЕТ СН'!$H$17</f>
        <v>3195.5485407400001</v>
      </c>
      <c r="Y112" s="36">
        <f>SUMIFS(СВЦЭМ!$C$39:$C$782,СВЦЭМ!$A$39:$A$782,$A112,СВЦЭМ!$B$39:$B$782,Y$83)+'СЕТ СН'!$H$9+СВЦЭМ!$D$10+'СЕТ СН'!$H$5-'СЕТ СН'!$H$17</f>
        <v>3197.5624235499999</v>
      </c>
    </row>
    <row r="113" spans="1:27" ht="15.75" x14ac:dyDescent="0.2">
      <c r="A113" s="35">
        <f t="shared" si="2"/>
        <v>44711</v>
      </c>
      <c r="B113" s="36">
        <f>SUMIFS(СВЦЭМ!$C$39:$C$782,СВЦЭМ!$A$39:$A$782,$A113,СВЦЭМ!$B$39:$B$782,B$83)+'СЕТ СН'!$H$9+СВЦЭМ!$D$10+'СЕТ СН'!$H$5-'СЕТ СН'!$H$17</f>
        <v>3306.0255279900002</v>
      </c>
      <c r="C113" s="36">
        <f>SUMIFS(СВЦЭМ!$C$39:$C$782,СВЦЭМ!$A$39:$A$782,$A113,СВЦЭМ!$B$39:$B$782,C$83)+'СЕТ СН'!$H$9+СВЦЭМ!$D$10+'СЕТ СН'!$H$5-'СЕТ СН'!$H$17</f>
        <v>3385.7815696100001</v>
      </c>
      <c r="D113" s="36">
        <f>SUMIFS(СВЦЭМ!$C$39:$C$782,СВЦЭМ!$A$39:$A$782,$A113,СВЦЭМ!$B$39:$B$782,D$83)+'СЕТ СН'!$H$9+СВЦЭМ!$D$10+'СЕТ СН'!$H$5-'СЕТ СН'!$H$17</f>
        <v>3527.2483676500001</v>
      </c>
      <c r="E113" s="36">
        <f>SUMIFS(СВЦЭМ!$C$39:$C$782,СВЦЭМ!$A$39:$A$782,$A113,СВЦЭМ!$B$39:$B$782,E$83)+'СЕТ СН'!$H$9+СВЦЭМ!$D$10+'СЕТ СН'!$H$5-'СЕТ СН'!$H$17</f>
        <v>3545.2407021999998</v>
      </c>
      <c r="F113" s="36">
        <f>SUMIFS(СВЦЭМ!$C$39:$C$782,СВЦЭМ!$A$39:$A$782,$A113,СВЦЭМ!$B$39:$B$782,F$83)+'СЕТ СН'!$H$9+СВЦЭМ!$D$10+'СЕТ СН'!$H$5-'СЕТ СН'!$H$17</f>
        <v>3542.8938545700003</v>
      </c>
      <c r="G113" s="36">
        <f>SUMIFS(СВЦЭМ!$C$39:$C$782,СВЦЭМ!$A$39:$A$782,$A113,СВЦЭМ!$B$39:$B$782,G$83)+'СЕТ СН'!$H$9+СВЦЭМ!$D$10+'СЕТ СН'!$H$5-'СЕТ СН'!$H$17</f>
        <v>3516.25583964</v>
      </c>
      <c r="H113" s="36">
        <f>SUMIFS(СВЦЭМ!$C$39:$C$782,СВЦЭМ!$A$39:$A$782,$A113,СВЦЭМ!$B$39:$B$782,H$83)+'СЕТ СН'!$H$9+СВЦЭМ!$D$10+'СЕТ СН'!$H$5-'СЕТ СН'!$H$17</f>
        <v>3431.2374313099999</v>
      </c>
      <c r="I113" s="36">
        <f>SUMIFS(СВЦЭМ!$C$39:$C$782,СВЦЭМ!$A$39:$A$782,$A113,СВЦЭМ!$B$39:$B$782,I$83)+'СЕТ СН'!$H$9+СВЦЭМ!$D$10+'СЕТ СН'!$H$5-'СЕТ СН'!$H$17</f>
        <v>3362.5022620500004</v>
      </c>
      <c r="J113" s="36">
        <f>SUMIFS(СВЦЭМ!$C$39:$C$782,СВЦЭМ!$A$39:$A$782,$A113,СВЦЭМ!$B$39:$B$782,J$83)+'СЕТ СН'!$H$9+СВЦЭМ!$D$10+'СЕТ СН'!$H$5-'СЕТ СН'!$H$17</f>
        <v>3276.8339953200002</v>
      </c>
      <c r="K113" s="36">
        <f>SUMIFS(СВЦЭМ!$C$39:$C$782,СВЦЭМ!$A$39:$A$782,$A113,СВЦЭМ!$B$39:$B$782,K$83)+'СЕТ СН'!$H$9+СВЦЭМ!$D$10+'СЕТ СН'!$H$5-'СЕТ СН'!$H$17</f>
        <v>3283.7546401600002</v>
      </c>
      <c r="L113" s="36">
        <f>SUMIFS(СВЦЭМ!$C$39:$C$782,СВЦЭМ!$A$39:$A$782,$A113,СВЦЭМ!$B$39:$B$782,L$83)+'СЕТ СН'!$H$9+СВЦЭМ!$D$10+'СЕТ СН'!$H$5-'СЕТ СН'!$H$17</f>
        <v>3347.9518661500001</v>
      </c>
      <c r="M113" s="36">
        <f>SUMIFS(СВЦЭМ!$C$39:$C$782,СВЦЭМ!$A$39:$A$782,$A113,СВЦЭМ!$B$39:$B$782,M$83)+'СЕТ СН'!$H$9+СВЦЭМ!$D$10+'СЕТ СН'!$H$5-'СЕТ СН'!$H$17</f>
        <v>3378.1221436700002</v>
      </c>
      <c r="N113" s="36">
        <f>SUMIFS(СВЦЭМ!$C$39:$C$782,СВЦЭМ!$A$39:$A$782,$A113,СВЦЭМ!$B$39:$B$782,N$83)+'СЕТ СН'!$H$9+СВЦЭМ!$D$10+'СЕТ СН'!$H$5-'СЕТ СН'!$H$17</f>
        <v>3467.5756720899999</v>
      </c>
      <c r="O113" s="36">
        <f>SUMIFS(СВЦЭМ!$C$39:$C$782,СВЦЭМ!$A$39:$A$782,$A113,СВЦЭМ!$B$39:$B$782,O$83)+'СЕТ СН'!$H$9+СВЦЭМ!$D$10+'СЕТ СН'!$H$5-'СЕТ СН'!$H$17</f>
        <v>3467.6106140500001</v>
      </c>
      <c r="P113" s="36">
        <f>SUMIFS(СВЦЭМ!$C$39:$C$782,СВЦЭМ!$A$39:$A$782,$A113,СВЦЭМ!$B$39:$B$782,P$83)+'СЕТ СН'!$H$9+СВЦЭМ!$D$10+'СЕТ СН'!$H$5-'СЕТ СН'!$H$17</f>
        <v>3465.9274304400001</v>
      </c>
      <c r="Q113" s="36">
        <f>SUMIFS(СВЦЭМ!$C$39:$C$782,СВЦЭМ!$A$39:$A$782,$A113,СВЦЭМ!$B$39:$B$782,Q$83)+'СЕТ СН'!$H$9+СВЦЭМ!$D$10+'СЕТ СН'!$H$5-'СЕТ СН'!$H$17</f>
        <v>3459.8319139300002</v>
      </c>
      <c r="R113" s="36">
        <f>SUMIFS(СВЦЭМ!$C$39:$C$782,СВЦЭМ!$A$39:$A$782,$A113,СВЦЭМ!$B$39:$B$782,R$83)+'СЕТ СН'!$H$9+СВЦЭМ!$D$10+'СЕТ СН'!$H$5-'СЕТ СН'!$H$17</f>
        <v>3444.9307948599999</v>
      </c>
      <c r="S113" s="36">
        <f>SUMIFS(СВЦЭМ!$C$39:$C$782,СВЦЭМ!$A$39:$A$782,$A113,СВЦЭМ!$B$39:$B$782,S$83)+'СЕТ СН'!$H$9+СВЦЭМ!$D$10+'СЕТ СН'!$H$5-'СЕТ СН'!$H$17</f>
        <v>3462.6818188699999</v>
      </c>
      <c r="T113" s="36">
        <f>SUMIFS(СВЦЭМ!$C$39:$C$782,СВЦЭМ!$A$39:$A$782,$A113,СВЦЭМ!$B$39:$B$782,T$83)+'СЕТ СН'!$H$9+СВЦЭМ!$D$10+'СЕТ СН'!$H$5-'СЕТ СН'!$H$17</f>
        <v>3296.5712169799999</v>
      </c>
      <c r="U113" s="36">
        <f>SUMIFS(СВЦЭМ!$C$39:$C$782,СВЦЭМ!$A$39:$A$782,$A113,СВЦЭМ!$B$39:$B$782,U$83)+'СЕТ СН'!$H$9+СВЦЭМ!$D$10+'СЕТ СН'!$H$5-'СЕТ СН'!$H$17</f>
        <v>3199.1310760200004</v>
      </c>
      <c r="V113" s="36">
        <f>SUMIFS(СВЦЭМ!$C$39:$C$782,СВЦЭМ!$A$39:$A$782,$A113,СВЦЭМ!$B$39:$B$782,V$83)+'СЕТ СН'!$H$9+СВЦЭМ!$D$10+'СЕТ СН'!$H$5-'СЕТ СН'!$H$17</f>
        <v>3127.1993966099999</v>
      </c>
      <c r="W113" s="36">
        <f>SUMIFS(СВЦЭМ!$C$39:$C$782,СВЦЭМ!$A$39:$A$782,$A113,СВЦЭМ!$B$39:$B$782,W$83)+'СЕТ СН'!$H$9+СВЦЭМ!$D$10+'СЕТ СН'!$H$5-'СЕТ СН'!$H$17</f>
        <v>3138.3265762000001</v>
      </c>
      <c r="X113" s="36">
        <f>SUMIFS(СВЦЭМ!$C$39:$C$782,СВЦЭМ!$A$39:$A$782,$A113,СВЦЭМ!$B$39:$B$782,X$83)+'СЕТ СН'!$H$9+СВЦЭМ!$D$10+'СЕТ СН'!$H$5-'СЕТ СН'!$H$17</f>
        <v>3189.6456077000003</v>
      </c>
      <c r="Y113" s="36">
        <f>SUMIFS(СВЦЭМ!$C$39:$C$782,СВЦЭМ!$A$39:$A$782,$A113,СВЦЭМ!$B$39:$B$782,Y$83)+'СЕТ СН'!$H$9+СВЦЭМ!$D$10+'СЕТ СН'!$H$5-'СЕТ СН'!$H$17</f>
        <v>3215.1340599700002</v>
      </c>
      <c r="AA113" s="37"/>
    </row>
    <row r="114" spans="1:27" ht="15.75" x14ac:dyDescent="0.2">
      <c r="A114" s="35">
        <f t="shared" si="2"/>
        <v>44712</v>
      </c>
      <c r="B114" s="36">
        <f>SUMIFS(СВЦЭМ!$C$39:$C$782,СВЦЭМ!$A$39:$A$782,$A114,СВЦЭМ!$B$39:$B$782,B$83)+'СЕТ СН'!$H$9+СВЦЭМ!$D$10+'СЕТ СН'!$H$5-'СЕТ СН'!$H$17</f>
        <v>3315.5168004699999</v>
      </c>
      <c r="C114" s="36">
        <f>SUMIFS(СВЦЭМ!$C$39:$C$782,СВЦЭМ!$A$39:$A$782,$A114,СВЦЭМ!$B$39:$B$782,C$83)+'СЕТ СН'!$H$9+СВЦЭМ!$D$10+'СЕТ СН'!$H$5-'СЕТ СН'!$H$17</f>
        <v>3414.1724757400002</v>
      </c>
      <c r="D114" s="36">
        <f>SUMIFS(СВЦЭМ!$C$39:$C$782,СВЦЭМ!$A$39:$A$782,$A114,СВЦЭМ!$B$39:$B$782,D$83)+'СЕТ СН'!$H$9+СВЦЭМ!$D$10+'СЕТ СН'!$H$5-'СЕТ СН'!$H$17</f>
        <v>3536.3612260099999</v>
      </c>
      <c r="E114" s="36">
        <f>SUMIFS(СВЦЭМ!$C$39:$C$782,СВЦЭМ!$A$39:$A$782,$A114,СВЦЭМ!$B$39:$B$782,E$83)+'СЕТ СН'!$H$9+СВЦЭМ!$D$10+'СЕТ СН'!$H$5-'СЕТ СН'!$H$17</f>
        <v>3583.2951766300002</v>
      </c>
      <c r="F114" s="36">
        <f>SUMIFS(СВЦЭМ!$C$39:$C$782,СВЦЭМ!$A$39:$A$782,$A114,СВЦЭМ!$B$39:$B$782,F$83)+'СЕТ СН'!$H$9+СВЦЭМ!$D$10+'СЕТ СН'!$H$5-'СЕТ СН'!$H$17</f>
        <v>3575.0710419900001</v>
      </c>
      <c r="G114" s="36">
        <f>SUMIFS(СВЦЭМ!$C$39:$C$782,СВЦЭМ!$A$39:$A$782,$A114,СВЦЭМ!$B$39:$B$782,G$83)+'СЕТ СН'!$H$9+СВЦЭМ!$D$10+'СЕТ СН'!$H$5-'СЕТ СН'!$H$17</f>
        <v>3539.76641505</v>
      </c>
      <c r="H114" s="36">
        <f>SUMIFS(СВЦЭМ!$C$39:$C$782,СВЦЭМ!$A$39:$A$782,$A114,СВЦЭМ!$B$39:$B$782,H$83)+'СЕТ СН'!$H$9+СВЦЭМ!$D$10+'СЕТ СН'!$H$5-'СЕТ СН'!$H$17</f>
        <v>3435.13457346</v>
      </c>
      <c r="I114" s="36">
        <f>SUMIFS(СВЦЭМ!$C$39:$C$782,СВЦЭМ!$A$39:$A$782,$A114,СВЦЭМ!$B$39:$B$782,I$83)+'СЕТ СН'!$H$9+СВЦЭМ!$D$10+'СЕТ СН'!$H$5-'СЕТ СН'!$H$17</f>
        <v>3351.1888644400001</v>
      </c>
      <c r="J114" s="36">
        <f>SUMIFS(СВЦЭМ!$C$39:$C$782,СВЦЭМ!$A$39:$A$782,$A114,СВЦЭМ!$B$39:$B$782,J$83)+'СЕТ СН'!$H$9+СВЦЭМ!$D$10+'СЕТ СН'!$H$5-'СЕТ СН'!$H$17</f>
        <v>3249.1766617100002</v>
      </c>
      <c r="K114" s="36">
        <f>SUMIFS(СВЦЭМ!$C$39:$C$782,СВЦЭМ!$A$39:$A$782,$A114,СВЦЭМ!$B$39:$B$782,K$83)+'СЕТ СН'!$H$9+СВЦЭМ!$D$10+'СЕТ СН'!$H$5-'СЕТ СН'!$H$17</f>
        <v>3275.10872823</v>
      </c>
      <c r="L114" s="36">
        <f>SUMIFS(СВЦЭМ!$C$39:$C$782,СВЦЭМ!$A$39:$A$782,$A114,СВЦЭМ!$B$39:$B$782,L$83)+'СЕТ СН'!$H$9+СВЦЭМ!$D$10+'СЕТ СН'!$H$5-'СЕТ СН'!$H$17</f>
        <v>3280.0861340199999</v>
      </c>
      <c r="M114" s="36">
        <f>SUMIFS(СВЦЭМ!$C$39:$C$782,СВЦЭМ!$A$39:$A$782,$A114,СВЦЭМ!$B$39:$B$782,M$83)+'СЕТ СН'!$H$9+СВЦЭМ!$D$10+'СЕТ СН'!$H$5-'СЕТ СН'!$H$17</f>
        <v>3360.6407452500002</v>
      </c>
      <c r="N114" s="36">
        <f>SUMIFS(СВЦЭМ!$C$39:$C$782,СВЦЭМ!$A$39:$A$782,$A114,СВЦЭМ!$B$39:$B$782,N$83)+'СЕТ СН'!$H$9+СВЦЭМ!$D$10+'СЕТ СН'!$H$5-'СЕТ СН'!$H$17</f>
        <v>3396.9067303500001</v>
      </c>
      <c r="O114" s="36">
        <f>SUMIFS(СВЦЭМ!$C$39:$C$782,СВЦЭМ!$A$39:$A$782,$A114,СВЦЭМ!$B$39:$B$782,O$83)+'СЕТ СН'!$H$9+СВЦЭМ!$D$10+'СЕТ СН'!$H$5-'СЕТ СН'!$H$17</f>
        <v>3477.0632983400001</v>
      </c>
      <c r="P114" s="36">
        <f>SUMIFS(СВЦЭМ!$C$39:$C$782,СВЦЭМ!$A$39:$A$782,$A114,СВЦЭМ!$B$39:$B$782,P$83)+'СЕТ СН'!$H$9+СВЦЭМ!$D$10+'СЕТ СН'!$H$5-'СЕТ СН'!$H$17</f>
        <v>3502.7613470700003</v>
      </c>
      <c r="Q114" s="36">
        <f>SUMIFS(СВЦЭМ!$C$39:$C$782,СВЦЭМ!$A$39:$A$782,$A114,СВЦЭМ!$B$39:$B$782,Q$83)+'СЕТ СН'!$H$9+СВЦЭМ!$D$10+'СЕТ СН'!$H$5-'СЕТ СН'!$H$17</f>
        <v>3486.2276962000001</v>
      </c>
      <c r="R114" s="36">
        <f>SUMIFS(СВЦЭМ!$C$39:$C$782,СВЦЭМ!$A$39:$A$782,$A114,СВЦЭМ!$B$39:$B$782,R$83)+'СЕТ СН'!$H$9+СВЦЭМ!$D$10+'СЕТ СН'!$H$5-'СЕТ СН'!$H$17</f>
        <v>3488.4071699800002</v>
      </c>
      <c r="S114" s="36">
        <f>SUMIFS(СВЦЭМ!$C$39:$C$782,СВЦЭМ!$A$39:$A$782,$A114,СВЦЭМ!$B$39:$B$782,S$83)+'СЕТ СН'!$H$9+СВЦЭМ!$D$10+'СЕТ СН'!$H$5-'СЕТ СН'!$H$17</f>
        <v>3404.7672265900001</v>
      </c>
      <c r="T114" s="36">
        <f>SUMIFS(СВЦЭМ!$C$39:$C$782,СВЦЭМ!$A$39:$A$782,$A114,СВЦЭМ!$B$39:$B$782,T$83)+'СЕТ СН'!$H$9+СВЦЭМ!$D$10+'СЕТ СН'!$H$5-'СЕТ СН'!$H$17</f>
        <v>3305.0207275100001</v>
      </c>
      <c r="U114" s="36">
        <f>SUMIFS(СВЦЭМ!$C$39:$C$782,СВЦЭМ!$A$39:$A$782,$A114,СВЦЭМ!$B$39:$B$782,U$83)+'СЕТ СН'!$H$9+СВЦЭМ!$D$10+'СЕТ СН'!$H$5-'СЕТ СН'!$H$17</f>
        <v>3200.13313578</v>
      </c>
      <c r="V114" s="36">
        <f>SUMIFS(СВЦЭМ!$C$39:$C$782,СВЦЭМ!$A$39:$A$782,$A114,СВЦЭМ!$B$39:$B$782,V$83)+'СЕТ СН'!$H$9+СВЦЭМ!$D$10+'СЕТ СН'!$H$5-'СЕТ СН'!$H$17</f>
        <v>3129.4807700199999</v>
      </c>
      <c r="W114" s="36">
        <f>SUMIFS(СВЦЭМ!$C$39:$C$782,СВЦЭМ!$A$39:$A$782,$A114,СВЦЭМ!$B$39:$B$782,W$83)+'СЕТ СН'!$H$9+СВЦЭМ!$D$10+'СЕТ СН'!$H$5-'СЕТ СН'!$H$17</f>
        <v>3142.2547859700003</v>
      </c>
      <c r="X114" s="36">
        <f>SUMIFS(СВЦЭМ!$C$39:$C$782,СВЦЭМ!$A$39:$A$782,$A114,СВЦЭМ!$B$39:$B$782,X$83)+'СЕТ СН'!$H$9+СВЦЭМ!$D$10+'СЕТ СН'!$H$5-'СЕТ СН'!$H$17</f>
        <v>3158.90993291</v>
      </c>
      <c r="Y114" s="36">
        <f>SUMIFS(СВЦЭМ!$C$39:$C$782,СВЦЭМ!$A$39:$A$782,$A114,СВЦЭМ!$B$39:$B$782,Y$83)+'СЕТ СН'!$H$9+СВЦЭМ!$D$10+'СЕТ СН'!$H$5-'СЕТ СН'!$H$17</f>
        <v>3161.4310759700002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01.05.2022</v>
      </c>
      <c r="B120" s="36">
        <f>SUMIFS(СВЦЭМ!$C$39:$C$782,СВЦЭМ!$A$39:$A$782,$A120,СВЦЭМ!$B$39:$B$782,B$119)+'СЕТ СН'!$I$9+СВЦЭМ!$D$10+'СЕТ СН'!$I$5-'СЕТ СН'!$I$17</f>
        <v>3946.7389280400002</v>
      </c>
      <c r="C120" s="36">
        <f>SUMIFS(СВЦЭМ!$C$39:$C$782,СВЦЭМ!$A$39:$A$782,$A120,СВЦЭМ!$B$39:$B$782,C$119)+'СЕТ СН'!$I$9+СВЦЭМ!$D$10+'СЕТ СН'!$I$5-'СЕТ СН'!$I$17</f>
        <v>4064.9869825699998</v>
      </c>
      <c r="D120" s="36">
        <f>SUMIFS(СВЦЭМ!$C$39:$C$782,СВЦЭМ!$A$39:$A$782,$A120,СВЦЭМ!$B$39:$B$782,D$119)+'СЕТ СН'!$I$9+СВЦЭМ!$D$10+'СЕТ СН'!$I$5-'СЕТ СН'!$I$17</f>
        <v>4210.6710800399997</v>
      </c>
      <c r="E120" s="36">
        <f>SUMIFS(СВЦЭМ!$C$39:$C$782,СВЦЭМ!$A$39:$A$782,$A120,СВЦЭМ!$B$39:$B$782,E$119)+'СЕТ СН'!$I$9+СВЦЭМ!$D$10+'СЕТ СН'!$I$5-'СЕТ СН'!$I$17</f>
        <v>4275.7541965500004</v>
      </c>
      <c r="F120" s="36">
        <f>SUMIFS(СВЦЭМ!$C$39:$C$782,СВЦЭМ!$A$39:$A$782,$A120,СВЦЭМ!$B$39:$B$782,F$119)+'СЕТ СН'!$I$9+СВЦЭМ!$D$10+'СЕТ СН'!$I$5-'СЕТ СН'!$I$17</f>
        <v>4294.4498902300002</v>
      </c>
      <c r="G120" s="36">
        <f>SUMIFS(СВЦЭМ!$C$39:$C$782,СВЦЭМ!$A$39:$A$782,$A120,СВЦЭМ!$B$39:$B$782,G$119)+'СЕТ СН'!$I$9+СВЦЭМ!$D$10+'СЕТ СН'!$I$5-'СЕТ СН'!$I$17</f>
        <v>4260.2644379499998</v>
      </c>
      <c r="H120" s="36">
        <f>SUMIFS(СВЦЭМ!$C$39:$C$782,СВЦЭМ!$A$39:$A$782,$A120,СВЦЭМ!$B$39:$B$782,H$119)+'СЕТ СН'!$I$9+СВЦЭМ!$D$10+'СЕТ СН'!$I$5-'СЕТ СН'!$I$17</f>
        <v>4239.5417001400001</v>
      </c>
      <c r="I120" s="36">
        <f>SUMIFS(СВЦЭМ!$C$39:$C$782,СВЦЭМ!$A$39:$A$782,$A120,СВЦЭМ!$B$39:$B$782,I$119)+'СЕТ СН'!$I$9+СВЦЭМ!$D$10+'СЕТ СН'!$I$5-'СЕТ СН'!$I$17</f>
        <v>4173.6830668299999</v>
      </c>
      <c r="J120" s="36">
        <f>SUMIFS(СВЦЭМ!$C$39:$C$782,СВЦЭМ!$A$39:$A$782,$A120,СВЦЭМ!$B$39:$B$782,J$119)+'СЕТ СН'!$I$9+СВЦЭМ!$D$10+'СЕТ СН'!$I$5-'СЕТ СН'!$I$17</f>
        <v>4025.3260891099999</v>
      </c>
      <c r="K120" s="36">
        <f>SUMIFS(СВЦЭМ!$C$39:$C$782,СВЦЭМ!$A$39:$A$782,$A120,СВЦЭМ!$B$39:$B$782,K$119)+'СЕТ СН'!$I$9+СВЦЭМ!$D$10+'СЕТ СН'!$I$5-'СЕТ СН'!$I$17</f>
        <v>3983.7130865400004</v>
      </c>
      <c r="L120" s="36">
        <f>SUMIFS(СВЦЭМ!$C$39:$C$782,СВЦЭМ!$A$39:$A$782,$A120,СВЦЭМ!$B$39:$B$782,L$119)+'СЕТ СН'!$I$9+СВЦЭМ!$D$10+'СЕТ СН'!$I$5-'СЕТ СН'!$I$17</f>
        <v>3959.4888787899999</v>
      </c>
      <c r="M120" s="36">
        <f>SUMIFS(СВЦЭМ!$C$39:$C$782,СВЦЭМ!$A$39:$A$782,$A120,СВЦЭМ!$B$39:$B$782,M$119)+'СЕТ СН'!$I$9+СВЦЭМ!$D$10+'СЕТ СН'!$I$5-'СЕТ СН'!$I$17</f>
        <v>4052.4519905900002</v>
      </c>
      <c r="N120" s="36">
        <f>SUMIFS(СВЦЭМ!$C$39:$C$782,СВЦЭМ!$A$39:$A$782,$A120,СВЦЭМ!$B$39:$B$782,N$119)+'СЕТ СН'!$I$9+СВЦЭМ!$D$10+'СЕТ СН'!$I$5-'СЕТ СН'!$I$17</f>
        <v>4095.1654170199999</v>
      </c>
      <c r="O120" s="36">
        <f>SUMIFS(СВЦЭМ!$C$39:$C$782,СВЦЭМ!$A$39:$A$782,$A120,СВЦЭМ!$B$39:$B$782,O$119)+'СЕТ СН'!$I$9+СВЦЭМ!$D$10+'СЕТ СН'!$I$5-'СЕТ СН'!$I$17</f>
        <v>4110.6873191200002</v>
      </c>
      <c r="P120" s="36">
        <f>SUMIFS(СВЦЭМ!$C$39:$C$782,СВЦЭМ!$A$39:$A$782,$A120,СВЦЭМ!$B$39:$B$782,P$119)+'СЕТ СН'!$I$9+СВЦЭМ!$D$10+'СЕТ СН'!$I$5-'СЕТ СН'!$I$17</f>
        <v>4128.7169043499998</v>
      </c>
      <c r="Q120" s="36">
        <f>SUMIFS(СВЦЭМ!$C$39:$C$782,СВЦЭМ!$A$39:$A$782,$A120,СВЦЭМ!$B$39:$B$782,Q$119)+'СЕТ СН'!$I$9+СВЦЭМ!$D$10+'СЕТ СН'!$I$5-'СЕТ СН'!$I$17</f>
        <v>4142.1507072499999</v>
      </c>
      <c r="R120" s="36">
        <f>SUMIFS(СВЦЭМ!$C$39:$C$782,СВЦЭМ!$A$39:$A$782,$A120,СВЦЭМ!$B$39:$B$782,R$119)+'СЕТ СН'!$I$9+СВЦЭМ!$D$10+'СЕТ СН'!$I$5-'СЕТ СН'!$I$17</f>
        <v>4159.8205360800002</v>
      </c>
      <c r="S120" s="36">
        <f>SUMIFS(СВЦЭМ!$C$39:$C$782,СВЦЭМ!$A$39:$A$782,$A120,СВЦЭМ!$B$39:$B$782,S$119)+'СЕТ СН'!$I$9+СВЦЭМ!$D$10+'СЕТ СН'!$I$5-'СЕТ СН'!$I$17</f>
        <v>4118.8548011599996</v>
      </c>
      <c r="T120" s="36">
        <f>SUMIFS(СВЦЭМ!$C$39:$C$782,СВЦЭМ!$A$39:$A$782,$A120,СВЦЭМ!$B$39:$B$782,T$119)+'СЕТ СН'!$I$9+СВЦЭМ!$D$10+'СЕТ СН'!$I$5-'СЕТ СН'!$I$17</f>
        <v>4017.6452089700001</v>
      </c>
      <c r="U120" s="36">
        <f>SUMIFS(СВЦЭМ!$C$39:$C$782,СВЦЭМ!$A$39:$A$782,$A120,СВЦЭМ!$B$39:$B$782,U$119)+'СЕТ СН'!$I$9+СВЦЭМ!$D$10+'СЕТ СН'!$I$5-'СЕТ СН'!$I$17</f>
        <v>3924.60288296</v>
      </c>
      <c r="V120" s="36">
        <f>SUMIFS(СВЦЭМ!$C$39:$C$782,СВЦЭМ!$A$39:$A$782,$A120,СВЦЭМ!$B$39:$B$782,V$119)+'СЕТ СН'!$I$9+СВЦЭМ!$D$10+'СЕТ СН'!$I$5-'СЕТ СН'!$I$17</f>
        <v>3826.8614968400002</v>
      </c>
      <c r="W120" s="36">
        <f>SUMIFS(СВЦЭМ!$C$39:$C$782,СВЦЭМ!$A$39:$A$782,$A120,СВЦЭМ!$B$39:$B$782,W$119)+'СЕТ СН'!$I$9+СВЦЭМ!$D$10+'СЕТ СН'!$I$5-'СЕТ СН'!$I$17</f>
        <v>3820.6304736900001</v>
      </c>
      <c r="X120" s="36">
        <f>SUMIFS(СВЦЭМ!$C$39:$C$782,СВЦЭМ!$A$39:$A$782,$A120,СВЦЭМ!$B$39:$B$782,X$119)+'СЕТ СН'!$I$9+СВЦЭМ!$D$10+'СЕТ СН'!$I$5-'СЕТ СН'!$I$17</f>
        <v>3848.8662145400003</v>
      </c>
      <c r="Y120" s="36">
        <f>SUMIFS(СВЦЭМ!$C$39:$C$782,СВЦЭМ!$A$39:$A$782,$A120,СВЦЭМ!$B$39:$B$782,Y$119)+'СЕТ СН'!$I$9+СВЦЭМ!$D$10+'СЕТ СН'!$I$5-'СЕТ СН'!$I$17</f>
        <v>3878.2038861600004</v>
      </c>
    </row>
    <row r="121" spans="1:27" ht="15.75" x14ac:dyDescent="0.2">
      <c r="A121" s="35">
        <f>A120+1</f>
        <v>44683</v>
      </c>
      <c r="B121" s="36">
        <f>SUMIFS(СВЦЭМ!$C$39:$C$782,СВЦЭМ!$A$39:$A$782,$A121,СВЦЭМ!$B$39:$B$782,B$119)+'СЕТ СН'!$I$9+СВЦЭМ!$D$10+'СЕТ СН'!$I$5-'СЕТ СН'!$I$17</f>
        <v>3917.69012793</v>
      </c>
      <c r="C121" s="36">
        <f>SUMIFS(СВЦЭМ!$C$39:$C$782,СВЦЭМ!$A$39:$A$782,$A121,СВЦЭМ!$B$39:$B$782,C$119)+'СЕТ СН'!$I$9+СВЦЭМ!$D$10+'СЕТ СН'!$I$5-'СЕТ СН'!$I$17</f>
        <v>4032.1673951399998</v>
      </c>
      <c r="D121" s="36">
        <f>SUMIFS(СВЦЭМ!$C$39:$C$782,СВЦЭМ!$A$39:$A$782,$A121,СВЦЭМ!$B$39:$B$782,D$119)+'СЕТ СН'!$I$9+СВЦЭМ!$D$10+'СЕТ СН'!$I$5-'СЕТ СН'!$I$17</f>
        <v>4147.1830813799997</v>
      </c>
      <c r="E121" s="36">
        <f>SUMIFS(СВЦЭМ!$C$39:$C$782,СВЦЭМ!$A$39:$A$782,$A121,СВЦЭМ!$B$39:$B$782,E$119)+'СЕТ СН'!$I$9+СВЦЭМ!$D$10+'СЕТ СН'!$I$5-'СЕТ СН'!$I$17</f>
        <v>4199.9321170200001</v>
      </c>
      <c r="F121" s="36">
        <f>SUMIFS(СВЦЭМ!$C$39:$C$782,СВЦЭМ!$A$39:$A$782,$A121,СВЦЭМ!$B$39:$B$782,F$119)+'СЕТ СН'!$I$9+СВЦЭМ!$D$10+'СЕТ СН'!$I$5-'СЕТ СН'!$I$17</f>
        <v>4216.85660706</v>
      </c>
      <c r="G121" s="36">
        <f>SUMIFS(СВЦЭМ!$C$39:$C$782,СВЦЭМ!$A$39:$A$782,$A121,СВЦЭМ!$B$39:$B$782,G$119)+'СЕТ СН'!$I$9+СВЦЭМ!$D$10+'СЕТ СН'!$I$5-'СЕТ СН'!$I$17</f>
        <v>4239.4467050800004</v>
      </c>
      <c r="H121" s="36">
        <f>SUMIFS(СВЦЭМ!$C$39:$C$782,СВЦЭМ!$A$39:$A$782,$A121,СВЦЭМ!$B$39:$B$782,H$119)+'СЕТ СН'!$I$9+СВЦЭМ!$D$10+'СЕТ СН'!$I$5-'СЕТ СН'!$I$17</f>
        <v>4258.45522833</v>
      </c>
      <c r="I121" s="36">
        <f>SUMIFS(СВЦЭМ!$C$39:$C$782,СВЦЭМ!$A$39:$A$782,$A121,СВЦЭМ!$B$39:$B$782,I$119)+'СЕТ СН'!$I$9+СВЦЭМ!$D$10+'СЕТ СН'!$I$5-'СЕТ СН'!$I$17</f>
        <v>4168.1410050699997</v>
      </c>
      <c r="J121" s="36">
        <f>SUMIFS(СВЦЭМ!$C$39:$C$782,СВЦЭМ!$A$39:$A$782,$A121,СВЦЭМ!$B$39:$B$782,J$119)+'СЕТ СН'!$I$9+СВЦЭМ!$D$10+'СЕТ СН'!$I$5-'СЕТ СН'!$I$17</f>
        <v>4022.1280198700001</v>
      </c>
      <c r="K121" s="36">
        <f>SUMIFS(СВЦЭМ!$C$39:$C$782,СВЦЭМ!$A$39:$A$782,$A121,СВЦЭМ!$B$39:$B$782,K$119)+'СЕТ СН'!$I$9+СВЦЭМ!$D$10+'СЕТ СН'!$I$5-'СЕТ СН'!$I$17</f>
        <v>3981.3511776200003</v>
      </c>
      <c r="L121" s="36">
        <f>SUMIFS(СВЦЭМ!$C$39:$C$782,СВЦЭМ!$A$39:$A$782,$A121,СВЦЭМ!$B$39:$B$782,L$119)+'СЕТ СН'!$I$9+СВЦЭМ!$D$10+'СЕТ СН'!$I$5-'СЕТ СН'!$I$17</f>
        <v>3951.1668847999999</v>
      </c>
      <c r="M121" s="36">
        <f>SUMIFS(СВЦЭМ!$C$39:$C$782,СВЦЭМ!$A$39:$A$782,$A121,СВЦЭМ!$B$39:$B$782,M$119)+'СЕТ СН'!$I$9+СВЦЭМ!$D$10+'СЕТ СН'!$I$5-'СЕТ СН'!$I$17</f>
        <v>4017.2121972300001</v>
      </c>
      <c r="N121" s="36">
        <f>SUMIFS(СВЦЭМ!$C$39:$C$782,СВЦЭМ!$A$39:$A$782,$A121,СВЦЭМ!$B$39:$B$782,N$119)+'СЕТ СН'!$I$9+СВЦЭМ!$D$10+'СЕТ СН'!$I$5-'СЕТ СН'!$I$17</f>
        <v>4067.8873595700002</v>
      </c>
      <c r="O121" s="36">
        <f>SUMIFS(СВЦЭМ!$C$39:$C$782,СВЦЭМ!$A$39:$A$782,$A121,СВЦЭМ!$B$39:$B$782,O$119)+'СЕТ СН'!$I$9+СВЦЭМ!$D$10+'СЕТ СН'!$I$5-'СЕТ СН'!$I$17</f>
        <v>4099.4522999999999</v>
      </c>
      <c r="P121" s="36">
        <f>SUMIFS(СВЦЭМ!$C$39:$C$782,СВЦЭМ!$A$39:$A$782,$A121,СВЦЭМ!$B$39:$B$782,P$119)+'СЕТ СН'!$I$9+СВЦЭМ!$D$10+'СЕТ СН'!$I$5-'СЕТ СН'!$I$17</f>
        <v>4109.40761054</v>
      </c>
      <c r="Q121" s="36">
        <f>SUMIFS(СВЦЭМ!$C$39:$C$782,СВЦЭМ!$A$39:$A$782,$A121,СВЦЭМ!$B$39:$B$782,Q$119)+'СЕТ СН'!$I$9+СВЦЭМ!$D$10+'СЕТ СН'!$I$5-'СЕТ СН'!$I$17</f>
        <v>4133.3668663500002</v>
      </c>
      <c r="R121" s="36">
        <f>SUMIFS(СВЦЭМ!$C$39:$C$782,СВЦЭМ!$A$39:$A$782,$A121,СВЦЭМ!$B$39:$B$782,R$119)+'СЕТ СН'!$I$9+СВЦЭМ!$D$10+'СЕТ СН'!$I$5-'СЕТ СН'!$I$17</f>
        <v>4139.5718401600006</v>
      </c>
      <c r="S121" s="36">
        <f>SUMIFS(СВЦЭМ!$C$39:$C$782,СВЦЭМ!$A$39:$A$782,$A121,СВЦЭМ!$B$39:$B$782,S$119)+'СЕТ СН'!$I$9+СВЦЭМ!$D$10+'СЕТ СН'!$I$5-'СЕТ СН'!$I$17</f>
        <v>4075.63377008</v>
      </c>
      <c r="T121" s="36">
        <f>SUMIFS(СВЦЭМ!$C$39:$C$782,СВЦЭМ!$A$39:$A$782,$A121,СВЦЭМ!$B$39:$B$782,T$119)+'СЕТ СН'!$I$9+СВЦЭМ!$D$10+'СЕТ СН'!$I$5-'СЕТ СН'!$I$17</f>
        <v>3976.5071657100002</v>
      </c>
      <c r="U121" s="36">
        <f>SUMIFS(СВЦЭМ!$C$39:$C$782,СВЦЭМ!$A$39:$A$782,$A121,СВЦЭМ!$B$39:$B$782,U$119)+'СЕТ СН'!$I$9+СВЦЭМ!$D$10+'СЕТ СН'!$I$5-'СЕТ СН'!$I$17</f>
        <v>3880.2272819600003</v>
      </c>
      <c r="V121" s="36">
        <f>SUMIFS(СВЦЭМ!$C$39:$C$782,СВЦЭМ!$A$39:$A$782,$A121,СВЦЭМ!$B$39:$B$782,V$119)+'СЕТ СН'!$I$9+СВЦЭМ!$D$10+'СЕТ СН'!$I$5-'СЕТ СН'!$I$17</f>
        <v>3817.1734340000003</v>
      </c>
      <c r="W121" s="36">
        <f>SUMIFS(СВЦЭМ!$C$39:$C$782,СВЦЭМ!$A$39:$A$782,$A121,СВЦЭМ!$B$39:$B$782,W$119)+'СЕТ СН'!$I$9+СВЦЭМ!$D$10+'СЕТ СН'!$I$5-'СЕТ СН'!$I$17</f>
        <v>3821.9995169500003</v>
      </c>
      <c r="X121" s="36">
        <f>SUMIFS(СВЦЭМ!$C$39:$C$782,СВЦЭМ!$A$39:$A$782,$A121,СВЦЭМ!$B$39:$B$782,X$119)+'СЕТ СН'!$I$9+СВЦЭМ!$D$10+'СЕТ СН'!$I$5-'СЕТ СН'!$I$17</f>
        <v>3820.8373240000001</v>
      </c>
      <c r="Y121" s="36">
        <f>SUMIFS(СВЦЭМ!$C$39:$C$782,СВЦЭМ!$A$39:$A$782,$A121,СВЦЭМ!$B$39:$B$782,Y$119)+'СЕТ СН'!$I$9+СВЦЭМ!$D$10+'СЕТ СН'!$I$5-'СЕТ СН'!$I$17</f>
        <v>3864.6282571000002</v>
      </c>
    </row>
    <row r="122" spans="1:27" ht="15.75" x14ac:dyDescent="0.2">
      <c r="A122" s="35">
        <f t="shared" ref="A122:A150" si="3">A121+1</f>
        <v>44684</v>
      </c>
      <c r="B122" s="36">
        <f>SUMIFS(СВЦЭМ!$C$39:$C$782,СВЦЭМ!$A$39:$A$782,$A122,СВЦЭМ!$B$39:$B$782,B$119)+'СЕТ СН'!$I$9+СВЦЭМ!$D$10+'СЕТ СН'!$I$5-'СЕТ СН'!$I$17</f>
        <v>3888.8935670000001</v>
      </c>
      <c r="C122" s="36">
        <f>SUMIFS(СВЦЭМ!$C$39:$C$782,СВЦЭМ!$A$39:$A$782,$A122,СВЦЭМ!$B$39:$B$782,C$119)+'СЕТ СН'!$I$9+СВЦЭМ!$D$10+'СЕТ СН'!$I$5-'СЕТ СН'!$I$17</f>
        <v>4005.8117150200001</v>
      </c>
      <c r="D122" s="36">
        <f>SUMIFS(СВЦЭМ!$C$39:$C$782,СВЦЭМ!$A$39:$A$782,$A122,СВЦЭМ!$B$39:$B$782,D$119)+'СЕТ СН'!$I$9+СВЦЭМ!$D$10+'СЕТ СН'!$I$5-'СЕТ СН'!$I$17</f>
        <v>4106.4794794600002</v>
      </c>
      <c r="E122" s="36">
        <f>SUMIFS(СВЦЭМ!$C$39:$C$782,СВЦЭМ!$A$39:$A$782,$A122,СВЦЭМ!$B$39:$B$782,E$119)+'СЕТ СН'!$I$9+СВЦЭМ!$D$10+'СЕТ СН'!$I$5-'СЕТ СН'!$I$17</f>
        <v>4137.8065129500001</v>
      </c>
      <c r="F122" s="36">
        <f>SUMIFS(СВЦЭМ!$C$39:$C$782,СВЦЭМ!$A$39:$A$782,$A122,СВЦЭМ!$B$39:$B$782,F$119)+'СЕТ СН'!$I$9+СВЦЭМ!$D$10+'СЕТ СН'!$I$5-'СЕТ СН'!$I$17</f>
        <v>4157.4084697600001</v>
      </c>
      <c r="G122" s="36">
        <f>SUMIFS(СВЦЭМ!$C$39:$C$782,СВЦЭМ!$A$39:$A$782,$A122,СВЦЭМ!$B$39:$B$782,G$119)+'СЕТ СН'!$I$9+СВЦЭМ!$D$10+'СЕТ СН'!$I$5-'СЕТ СН'!$I$17</f>
        <v>4193.2044030899997</v>
      </c>
      <c r="H122" s="36">
        <f>SUMIFS(СВЦЭМ!$C$39:$C$782,СВЦЭМ!$A$39:$A$782,$A122,СВЦЭМ!$B$39:$B$782,H$119)+'СЕТ СН'!$I$9+СВЦЭМ!$D$10+'СЕТ СН'!$I$5-'СЕТ СН'!$I$17</f>
        <v>4205.2153887900004</v>
      </c>
      <c r="I122" s="36">
        <f>SUMIFS(СВЦЭМ!$C$39:$C$782,СВЦЭМ!$A$39:$A$782,$A122,СВЦЭМ!$B$39:$B$782,I$119)+'СЕТ СН'!$I$9+СВЦЭМ!$D$10+'СЕТ СН'!$I$5-'СЕТ СН'!$I$17</f>
        <v>4188.5613777500002</v>
      </c>
      <c r="J122" s="36">
        <f>SUMIFS(СВЦЭМ!$C$39:$C$782,СВЦЭМ!$A$39:$A$782,$A122,СВЦЭМ!$B$39:$B$782,J$119)+'СЕТ СН'!$I$9+СВЦЭМ!$D$10+'СЕТ СН'!$I$5-'СЕТ СН'!$I$17</f>
        <v>4083.5661730299998</v>
      </c>
      <c r="K122" s="36">
        <f>SUMIFS(СВЦЭМ!$C$39:$C$782,СВЦЭМ!$A$39:$A$782,$A122,СВЦЭМ!$B$39:$B$782,K$119)+'СЕТ СН'!$I$9+СВЦЭМ!$D$10+'СЕТ СН'!$I$5-'СЕТ СН'!$I$17</f>
        <v>4049.43201361</v>
      </c>
      <c r="L122" s="36">
        <f>SUMIFS(СВЦЭМ!$C$39:$C$782,СВЦЭМ!$A$39:$A$782,$A122,СВЦЭМ!$B$39:$B$782,L$119)+'СЕТ СН'!$I$9+СВЦЭМ!$D$10+'СЕТ СН'!$I$5-'СЕТ СН'!$I$17</f>
        <v>4027.3932661500003</v>
      </c>
      <c r="M122" s="36">
        <f>SUMIFS(СВЦЭМ!$C$39:$C$782,СВЦЭМ!$A$39:$A$782,$A122,СВЦЭМ!$B$39:$B$782,M$119)+'СЕТ СН'!$I$9+СВЦЭМ!$D$10+'СЕТ СН'!$I$5-'СЕТ СН'!$I$17</f>
        <v>4112.8245834999998</v>
      </c>
      <c r="N122" s="36">
        <f>SUMIFS(СВЦЭМ!$C$39:$C$782,СВЦЭМ!$A$39:$A$782,$A122,СВЦЭМ!$B$39:$B$782,N$119)+'СЕТ СН'!$I$9+СВЦЭМ!$D$10+'СЕТ СН'!$I$5-'СЕТ СН'!$I$17</f>
        <v>4155.8579780600003</v>
      </c>
      <c r="O122" s="36">
        <f>SUMIFS(СВЦЭМ!$C$39:$C$782,СВЦЭМ!$A$39:$A$782,$A122,СВЦЭМ!$B$39:$B$782,O$119)+'СЕТ СН'!$I$9+СВЦЭМ!$D$10+'СЕТ СН'!$I$5-'СЕТ СН'!$I$17</f>
        <v>4171.2512354600003</v>
      </c>
      <c r="P122" s="36">
        <f>SUMIFS(СВЦЭМ!$C$39:$C$782,СВЦЭМ!$A$39:$A$782,$A122,СВЦЭМ!$B$39:$B$782,P$119)+'СЕТ СН'!$I$9+СВЦЭМ!$D$10+'СЕТ СН'!$I$5-'СЕТ СН'!$I$17</f>
        <v>4191.6750229700001</v>
      </c>
      <c r="Q122" s="36">
        <f>SUMIFS(СВЦЭМ!$C$39:$C$782,СВЦЭМ!$A$39:$A$782,$A122,СВЦЭМ!$B$39:$B$782,Q$119)+'СЕТ СН'!$I$9+СВЦЭМ!$D$10+'СЕТ СН'!$I$5-'СЕТ СН'!$I$17</f>
        <v>4200.1704555699998</v>
      </c>
      <c r="R122" s="36">
        <f>SUMIFS(СВЦЭМ!$C$39:$C$782,СВЦЭМ!$A$39:$A$782,$A122,СВЦЭМ!$B$39:$B$782,R$119)+'СЕТ СН'!$I$9+СВЦЭМ!$D$10+'СЕТ СН'!$I$5-'СЕТ СН'!$I$17</f>
        <v>4212.2005406899998</v>
      </c>
      <c r="S122" s="36">
        <f>SUMIFS(СВЦЭМ!$C$39:$C$782,СВЦЭМ!$A$39:$A$782,$A122,СВЦЭМ!$B$39:$B$782,S$119)+'СЕТ СН'!$I$9+СВЦЭМ!$D$10+'СЕТ СН'!$I$5-'СЕТ СН'!$I$17</f>
        <v>4171.7338929199996</v>
      </c>
      <c r="T122" s="36">
        <f>SUMIFS(СВЦЭМ!$C$39:$C$782,СВЦЭМ!$A$39:$A$782,$A122,СВЦЭМ!$B$39:$B$782,T$119)+'СЕТ СН'!$I$9+СВЦЭМ!$D$10+'СЕТ СН'!$I$5-'СЕТ СН'!$I$17</f>
        <v>4060.6205440200001</v>
      </c>
      <c r="U122" s="36">
        <f>SUMIFS(СВЦЭМ!$C$39:$C$782,СВЦЭМ!$A$39:$A$782,$A122,СВЦЭМ!$B$39:$B$782,U$119)+'СЕТ СН'!$I$9+СВЦЭМ!$D$10+'СЕТ СН'!$I$5-'СЕТ СН'!$I$17</f>
        <v>3960.6690595600003</v>
      </c>
      <c r="V122" s="36">
        <f>SUMIFS(СВЦЭМ!$C$39:$C$782,СВЦЭМ!$A$39:$A$782,$A122,СВЦЭМ!$B$39:$B$782,V$119)+'СЕТ СН'!$I$9+СВЦЭМ!$D$10+'СЕТ СН'!$I$5-'СЕТ СН'!$I$17</f>
        <v>3870.6006589000003</v>
      </c>
      <c r="W122" s="36">
        <f>SUMIFS(СВЦЭМ!$C$39:$C$782,СВЦЭМ!$A$39:$A$782,$A122,СВЦЭМ!$B$39:$B$782,W$119)+'СЕТ СН'!$I$9+СВЦЭМ!$D$10+'СЕТ СН'!$I$5-'СЕТ СН'!$I$17</f>
        <v>3862.8652081700002</v>
      </c>
      <c r="X122" s="36">
        <f>SUMIFS(СВЦЭМ!$C$39:$C$782,СВЦЭМ!$A$39:$A$782,$A122,СВЦЭМ!$B$39:$B$782,X$119)+'СЕТ СН'!$I$9+СВЦЭМ!$D$10+'СЕТ СН'!$I$5-'СЕТ СН'!$I$17</f>
        <v>3871.9896672100003</v>
      </c>
      <c r="Y122" s="36">
        <f>SUMIFS(СВЦЭМ!$C$39:$C$782,СВЦЭМ!$A$39:$A$782,$A122,СВЦЭМ!$B$39:$B$782,Y$119)+'СЕТ СН'!$I$9+СВЦЭМ!$D$10+'СЕТ СН'!$I$5-'СЕТ СН'!$I$17</f>
        <v>3906.8825941200002</v>
      </c>
    </row>
    <row r="123" spans="1:27" ht="15.75" x14ac:dyDescent="0.2">
      <c r="A123" s="35">
        <f t="shared" si="3"/>
        <v>44685</v>
      </c>
      <c r="B123" s="36">
        <f>SUMIFS(СВЦЭМ!$C$39:$C$782,СВЦЭМ!$A$39:$A$782,$A123,СВЦЭМ!$B$39:$B$782,B$119)+'СЕТ СН'!$I$9+СВЦЭМ!$D$10+'СЕТ СН'!$I$5-'СЕТ СН'!$I$17</f>
        <v>3977.2339456899999</v>
      </c>
      <c r="C123" s="36">
        <f>SUMIFS(СВЦЭМ!$C$39:$C$782,СВЦЭМ!$A$39:$A$782,$A123,СВЦЭМ!$B$39:$B$782,C$119)+'СЕТ СН'!$I$9+СВЦЭМ!$D$10+'СЕТ СН'!$I$5-'СЕТ СН'!$I$17</f>
        <v>4123.2194756099998</v>
      </c>
      <c r="D123" s="36">
        <f>SUMIFS(СВЦЭМ!$C$39:$C$782,СВЦЭМ!$A$39:$A$782,$A123,СВЦЭМ!$B$39:$B$782,D$119)+'СЕТ СН'!$I$9+СВЦЭМ!$D$10+'СЕТ СН'!$I$5-'СЕТ СН'!$I$17</f>
        <v>4188.1376767000002</v>
      </c>
      <c r="E123" s="36">
        <f>SUMIFS(СВЦЭМ!$C$39:$C$782,СВЦЭМ!$A$39:$A$782,$A123,СВЦЭМ!$B$39:$B$782,E$119)+'СЕТ СН'!$I$9+СВЦЭМ!$D$10+'СЕТ СН'!$I$5-'СЕТ СН'!$I$17</f>
        <v>4160.3247166299998</v>
      </c>
      <c r="F123" s="36">
        <f>SUMIFS(СВЦЭМ!$C$39:$C$782,СВЦЭМ!$A$39:$A$782,$A123,СВЦЭМ!$B$39:$B$782,F$119)+'СЕТ СН'!$I$9+СВЦЭМ!$D$10+'СЕТ СН'!$I$5-'СЕТ СН'!$I$17</f>
        <v>4166.5187634800004</v>
      </c>
      <c r="G123" s="36">
        <f>SUMIFS(СВЦЭМ!$C$39:$C$782,СВЦЭМ!$A$39:$A$782,$A123,СВЦЭМ!$B$39:$B$782,G$119)+'СЕТ СН'!$I$9+СВЦЭМ!$D$10+'СЕТ СН'!$I$5-'СЕТ СН'!$I$17</f>
        <v>4155.5224165199998</v>
      </c>
      <c r="H123" s="36">
        <f>SUMIFS(СВЦЭМ!$C$39:$C$782,СВЦЭМ!$A$39:$A$782,$A123,СВЦЭМ!$B$39:$B$782,H$119)+'СЕТ СН'!$I$9+СВЦЭМ!$D$10+'СЕТ СН'!$I$5-'СЕТ СН'!$I$17</f>
        <v>4172.9561375000003</v>
      </c>
      <c r="I123" s="36">
        <f>SUMIFS(СВЦЭМ!$C$39:$C$782,СВЦЭМ!$A$39:$A$782,$A123,СВЦЭМ!$B$39:$B$782,I$119)+'СЕТ СН'!$I$9+СВЦЭМ!$D$10+'СЕТ СН'!$I$5-'СЕТ СН'!$I$17</f>
        <v>4095.5644407500004</v>
      </c>
      <c r="J123" s="36">
        <f>SUMIFS(СВЦЭМ!$C$39:$C$782,СВЦЭМ!$A$39:$A$782,$A123,СВЦЭМ!$B$39:$B$782,J$119)+'СЕТ СН'!$I$9+СВЦЭМ!$D$10+'СЕТ СН'!$I$5-'СЕТ СН'!$I$17</f>
        <v>3966.6185881900001</v>
      </c>
      <c r="K123" s="36">
        <f>SUMIFS(СВЦЭМ!$C$39:$C$782,СВЦЭМ!$A$39:$A$782,$A123,СВЦЭМ!$B$39:$B$782,K$119)+'СЕТ СН'!$I$9+СВЦЭМ!$D$10+'СЕТ СН'!$I$5-'СЕТ СН'!$I$17</f>
        <v>3958.5376021300003</v>
      </c>
      <c r="L123" s="36">
        <f>SUMIFS(СВЦЭМ!$C$39:$C$782,СВЦЭМ!$A$39:$A$782,$A123,СВЦЭМ!$B$39:$B$782,L$119)+'СЕТ СН'!$I$9+СВЦЭМ!$D$10+'СЕТ СН'!$I$5-'СЕТ СН'!$I$17</f>
        <v>3974.0775020900001</v>
      </c>
      <c r="M123" s="36">
        <f>SUMIFS(СВЦЭМ!$C$39:$C$782,СВЦЭМ!$A$39:$A$782,$A123,СВЦЭМ!$B$39:$B$782,M$119)+'СЕТ СН'!$I$9+СВЦЭМ!$D$10+'СЕТ СН'!$I$5-'СЕТ СН'!$I$17</f>
        <v>4076.2590439800001</v>
      </c>
      <c r="N123" s="36">
        <f>SUMIFS(СВЦЭМ!$C$39:$C$782,СВЦЭМ!$A$39:$A$782,$A123,СВЦЭМ!$B$39:$B$782,N$119)+'СЕТ СН'!$I$9+СВЦЭМ!$D$10+'СЕТ СН'!$I$5-'СЕТ СН'!$I$17</f>
        <v>4131.8439761199998</v>
      </c>
      <c r="O123" s="36">
        <f>SUMIFS(СВЦЭМ!$C$39:$C$782,СВЦЭМ!$A$39:$A$782,$A123,СВЦЭМ!$B$39:$B$782,O$119)+'СЕТ СН'!$I$9+СВЦЭМ!$D$10+'СЕТ СН'!$I$5-'СЕТ СН'!$I$17</f>
        <v>4133.2176392900001</v>
      </c>
      <c r="P123" s="36">
        <f>SUMIFS(СВЦЭМ!$C$39:$C$782,СВЦЭМ!$A$39:$A$782,$A123,СВЦЭМ!$B$39:$B$782,P$119)+'СЕТ СН'!$I$9+СВЦЭМ!$D$10+'СЕТ СН'!$I$5-'СЕТ СН'!$I$17</f>
        <v>4170.6595582400005</v>
      </c>
      <c r="Q123" s="36">
        <f>SUMIFS(СВЦЭМ!$C$39:$C$782,СВЦЭМ!$A$39:$A$782,$A123,СВЦЭМ!$B$39:$B$782,Q$119)+'СЕТ СН'!$I$9+СВЦЭМ!$D$10+'СЕТ СН'!$I$5-'СЕТ СН'!$I$17</f>
        <v>4186.8405867299998</v>
      </c>
      <c r="R123" s="36">
        <f>SUMIFS(СВЦЭМ!$C$39:$C$782,СВЦЭМ!$A$39:$A$782,$A123,СВЦЭМ!$B$39:$B$782,R$119)+'СЕТ СН'!$I$9+СВЦЭМ!$D$10+'СЕТ СН'!$I$5-'СЕТ СН'!$I$17</f>
        <v>4178.1353963399997</v>
      </c>
      <c r="S123" s="36">
        <f>SUMIFS(СВЦЭМ!$C$39:$C$782,СВЦЭМ!$A$39:$A$782,$A123,СВЦЭМ!$B$39:$B$782,S$119)+'СЕТ СН'!$I$9+СВЦЭМ!$D$10+'СЕТ СН'!$I$5-'СЕТ СН'!$I$17</f>
        <v>4108.3681750200003</v>
      </c>
      <c r="T123" s="36">
        <f>SUMIFS(СВЦЭМ!$C$39:$C$782,СВЦЭМ!$A$39:$A$782,$A123,СВЦЭМ!$B$39:$B$782,T$119)+'СЕТ СН'!$I$9+СВЦЭМ!$D$10+'СЕТ СН'!$I$5-'СЕТ СН'!$I$17</f>
        <v>3982.1254781400003</v>
      </c>
      <c r="U123" s="36">
        <f>SUMIFS(СВЦЭМ!$C$39:$C$782,СВЦЭМ!$A$39:$A$782,$A123,СВЦЭМ!$B$39:$B$782,U$119)+'СЕТ СН'!$I$9+СВЦЭМ!$D$10+'СЕТ СН'!$I$5-'СЕТ СН'!$I$17</f>
        <v>3871.4552188500002</v>
      </c>
      <c r="V123" s="36">
        <f>SUMIFS(СВЦЭМ!$C$39:$C$782,СВЦЭМ!$A$39:$A$782,$A123,СВЦЭМ!$B$39:$B$782,V$119)+'СЕТ СН'!$I$9+СВЦЭМ!$D$10+'СЕТ СН'!$I$5-'СЕТ СН'!$I$17</f>
        <v>3805.4253751300002</v>
      </c>
      <c r="W123" s="36">
        <f>SUMIFS(СВЦЭМ!$C$39:$C$782,СВЦЭМ!$A$39:$A$782,$A123,СВЦЭМ!$B$39:$B$782,W$119)+'СЕТ СН'!$I$9+СВЦЭМ!$D$10+'СЕТ СН'!$I$5-'СЕТ СН'!$I$17</f>
        <v>3837.9414236100001</v>
      </c>
      <c r="X123" s="36">
        <f>SUMIFS(СВЦЭМ!$C$39:$C$782,СВЦЭМ!$A$39:$A$782,$A123,СВЦЭМ!$B$39:$B$782,X$119)+'СЕТ СН'!$I$9+СВЦЭМ!$D$10+'СЕТ СН'!$I$5-'СЕТ СН'!$I$17</f>
        <v>3793.2868172300005</v>
      </c>
      <c r="Y123" s="36">
        <f>SUMIFS(СВЦЭМ!$C$39:$C$782,СВЦЭМ!$A$39:$A$782,$A123,СВЦЭМ!$B$39:$B$782,Y$119)+'СЕТ СН'!$I$9+СВЦЭМ!$D$10+'СЕТ СН'!$I$5-'СЕТ СН'!$I$17</f>
        <v>3788.3444402700002</v>
      </c>
    </row>
    <row r="124" spans="1:27" ht="15.75" x14ac:dyDescent="0.2">
      <c r="A124" s="35">
        <f t="shared" si="3"/>
        <v>44686</v>
      </c>
      <c r="B124" s="36">
        <f>SUMIFS(СВЦЭМ!$C$39:$C$782,СВЦЭМ!$A$39:$A$782,$A124,СВЦЭМ!$B$39:$B$782,B$119)+'СЕТ СН'!$I$9+СВЦЭМ!$D$10+'СЕТ СН'!$I$5-'СЕТ СН'!$I$17</f>
        <v>3946.9875415500001</v>
      </c>
      <c r="C124" s="36">
        <f>SUMIFS(СВЦЭМ!$C$39:$C$782,СВЦЭМ!$A$39:$A$782,$A124,СВЦЭМ!$B$39:$B$782,C$119)+'СЕТ СН'!$I$9+СВЦЭМ!$D$10+'СЕТ СН'!$I$5-'СЕТ СН'!$I$17</f>
        <v>4028.2768194499999</v>
      </c>
      <c r="D124" s="36">
        <f>SUMIFS(СВЦЭМ!$C$39:$C$782,СВЦЭМ!$A$39:$A$782,$A124,СВЦЭМ!$B$39:$B$782,D$119)+'СЕТ СН'!$I$9+СВЦЭМ!$D$10+'СЕТ СН'!$I$5-'СЕТ СН'!$I$17</f>
        <v>4163.8508951000003</v>
      </c>
      <c r="E124" s="36">
        <f>SUMIFS(СВЦЭМ!$C$39:$C$782,СВЦЭМ!$A$39:$A$782,$A124,СВЦЭМ!$B$39:$B$782,E$119)+'СЕТ СН'!$I$9+СВЦЭМ!$D$10+'СЕТ СН'!$I$5-'СЕТ СН'!$I$17</f>
        <v>4207.3801705799997</v>
      </c>
      <c r="F124" s="36">
        <f>SUMIFS(СВЦЭМ!$C$39:$C$782,СВЦЭМ!$A$39:$A$782,$A124,СВЦЭМ!$B$39:$B$782,F$119)+'СЕТ СН'!$I$9+СВЦЭМ!$D$10+'СЕТ СН'!$I$5-'СЕТ СН'!$I$17</f>
        <v>4238.1336343900002</v>
      </c>
      <c r="G124" s="36">
        <f>SUMIFS(СВЦЭМ!$C$39:$C$782,СВЦЭМ!$A$39:$A$782,$A124,СВЦЭМ!$B$39:$B$782,G$119)+'СЕТ СН'!$I$9+СВЦЭМ!$D$10+'СЕТ СН'!$I$5-'СЕТ СН'!$I$17</f>
        <v>4240.4704828200001</v>
      </c>
      <c r="H124" s="36">
        <f>SUMIFS(СВЦЭМ!$C$39:$C$782,СВЦЭМ!$A$39:$A$782,$A124,СВЦЭМ!$B$39:$B$782,H$119)+'СЕТ СН'!$I$9+СВЦЭМ!$D$10+'СЕТ СН'!$I$5-'СЕТ СН'!$I$17</f>
        <v>4228.8784374300003</v>
      </c>
      <c r="I124" s="36">
        <f>SUMIFS(СВЦЭМ!$C$39:$C$782,СВЦЭМ!$A$39:$A$782,$A124,СВЦЭМ!$B$39:$B$782,I$119)+'СЕТ СН'!$I$9+СВЦЭМ!$D$10+'СЕТ СН'!$I$5-'СЕТ СН'!$I$17</f>
        <v>4163.1582950100001</v>
      </c>
      <c r="J124" s="36">
        <f>SUMIFS(СВЦЭМ!$C$39:$C$782,СВЦЭМ!$A$39:$A$782,$A124,СВЦЭМ!$B$39:$B$782,J$119)+'СЕТ СН'!$I$9+СВЦЭМ!$D$10+'СЕТ СН'!$I$5-'СЕТ СН'!$I$17</f>
        <v>4056.4199082900004</v>
      </c>
      <c r="K124" s="36">
        <f>SUMIFS(СВЦЭМ!$C$39:$C$782,СВЦЭМ!$A$39:$A$782,$A124,СВЦЭМ!$B$39:$B$782,K$119)+'СЕТ СН'!$I$9+СВЦЭМ!$D$10+'СЕТ СН'!$I$5-'СЕТ СН'!$I$17</f>
        <v>4054.0799078199998</v>
      </c>
      <c r="L124" s="36">
        <f>SUMIFS(СВЦЭМ!$C$39:$C$782,СВЦЭМ!$A$39:$A$782,$A124,СВЦЭМ!$B$39:$B$782,L$119)+'СЕТ СН'!$I$9+СВЦЭМ!$D$10+'СЕТ СН'!$I$5-'СЕТ СН'!$I$17</f>
        <v>4050.74968709</v>
      </c>
      <c r="M124" s="36">
        <f>SUMIFS(СВЦЭМ!$C$39:$C$782,СВЦЭМ!$A$39:$A$782,$A124,СВЦЭМ!$B$39:$B$782,M$119)+'СЕТ СН'!$I$9+СВЦЭМ!$D$10+'СЕТ СН'!$I$5-'СЕТ СН'!$I$17</f>
        <v>4151.33759629</v>
      </c>
      <c r="N124" s="36">
        <f>SUMIFS(СВЦЭМ!$C$39:$C$782,СВЦЭМ!$A$39:$A$782,$A124,СВЦЭМ!$B$39:$B$782,N$119)+'СЕТ СН'!$I$9+СВЦЭМ!$D$10+'СЕТ СН'!$I$5-'СЕТ СН'!$I$17</f>
        <v>4226.7515362900003</v>
      </c>
      <c r="O124" s="36">
        <f>SUMIFS(СВЦЭМ!$C$39:$C$782,СВЦЭМ!$A$39:$A$782,$A124,СВЦЭМ!$B$39:$B$782,O$119)+'СЕТ СН'!$I$9+СВЦЭМ!$D$10+'СЕТ СН'!$I$5-'СЕТ СН'!$I$17</f>
        <v>4216.9207445000002</v>
      </c>
      <c r="P124" s="36">
        <f>SUMIFS(СВЦЭМ!$C$39:$C$782,СВЦЭМ!$A$39:$A$782,$A124,СВЦЭМ!$B$39:$B$782,P$119)+'СЕТ СН'!$I$9+СВЦЭМ!$D$10+'СЕТ СН'!$I$5-'СЕТ СН'!$I$17</f>
        <v>4258.76557589</v>
      </c>
      <c r="Q124" s="36">
        <f>SUMIFS(СВЦЭМ!$C$39:$C$782,СВЦЭМ!$A$39:$A$782,$A124,СВЦЭМ!$B$39:$B$782,Q$119)+'СЕТ СН'!$I$9+СВЦЭМ!$D$10+'СЕТ СН'!$I$5-'СЕТ СН'!$I$17</f>
        <v>4274.2622571100001</v>
      </c>
      <c r="R124" s="36">
        <f>SUMIFS(СВЦЭМ!$C$39:$C$782,СВЦЭМ!$A$39:$A$782,$A124,СВЦЭМ!$B$39:$B$782,R$119)+'СЕТ СН'!$I$9+СВЦЭМ!$D$10+'СЕТ СН'!$I$5-'СЕТ СН'!$I$17</f>
        <v>4287.6152338000002</v>
      </c>
      <c r="S124" s="36">
        <f>SUMIFS(СВЦЭМ!$C$39:$C$782,СВЦЭМ!$A$39:$A$782,$A124,СВЦЭМ!$B$39:$B$782,S$119)+'СЕТ СН'!$I$9+СВЦЭМ!$D$10+'СЕТ СН'!$I$5-'СЕТ СН'!$I$17</f>
        <v>4225.0368150599998</v>
      </c>
      <c r="T124" s="36">
        <f>SUMIFS(СВЦЭМ!$C$39:$C$782,СВЦЭМ!$A$39:$A$782,$A124,СВЦЭМ!$B$39:$B$782,T$119)+'СЕТ СН'!$I$9+СВЦЭМ!$D$10+'СЕТ СН'!$I$5-'СЕТ СН'!$I$17</f>
        <v>4096.0892248</v>
      </c>
      <c r="U124" s="36">
        <f>SUMIFS(СВЦЭМ!$C$39:$C$782,СВЦЭМ!$A$39:$A$782,$A124,СВЦЭМ!$B$39:$B$782,U$119)+'СЕТ СН'!$I$9+СВЦЭМ!$D$10+'СЕТ СН'!$I$5-'СЕТ СН'!$I$17</f>
        <v>3991.9350129700001</v>
      </c>
      <c r="V124" s="36">
        <f>SUMIFS(СВЦЭМ!$C$39:$C$782,СВЦЭМ!$A$39:$A$782,$A124,СВЦЭМ!$B$39:$B$782,V$119)+'СЕТ СН'!$I$9+СВЦЭМ!$D$10+'СЕТ СН'!$I$5-'СЕТ СН'!$I$17</f>
        <v>3890.9935117900004</v>
      </c>
      <c r="W124" s="36">
        <f>SUMIFS(СВЦЭМ!$C$39:$C$782,СВЦЭМ!$A$39:$A$782,$A124,СВЦЭМ!$B$39:$B$782,W$119)+'СЕТ СН'!$I$9+СВЦЭМ!$D$10+'СЕТ СН'!$I$5-'СЕТ СН'!$I$17</f>
        <v>3873.0685504600001</v>
      </c>
      <c r="X124" s="36">
        <f>SUMIFS(СВЦЭМ!$C$39:$C$782,СВЦЭМ!$A$39:$A$782,$A124,СВЦЭМ!$B$39:$B$782,X$119)+'СЕТ СН'!$I$9+СВЦЭМ!$D$10+'СЕТ СН'!$I$5-'СЕТ СН'!$I$17</f>
        <v>3887.5561687400004</v>
      </c>
      <c r="Y124" s="36">
        <f>SUMIFS(СВЦЭМ!$C$39:$C$782,СВЦЭМ!$A$39:$A$782,$A124,СВЦЭМ!$B$39:$B$782,Y$119)+'СЕТ СН'!$I$9+СВЦЭМ!$D$10+'СЕТ СН'!$I$5-'СЕТ СН'!$I$17</f>
        <v>3912.0880266800004</v>
      </c>
    </row>
    <row r="125" spans="1:27" ht="15.75" x14ac:dyDescent="0.2">
      <c r="A125" s="35">
        <f t="shared" si="3"/>
        <v>44687</v>
      </c>
      <c r="B125" s="36">
        <f>SUMIFS(СВЦЭМ!$C$39:$C$782,СВЦЭМ!$A$39:$A$782,$A125,СВЦЭМ!$B$39:$B$782,B$119)+'СЕТ СН'!$I$9+СВЦЭМ!$D$10+'СЕТ СН'!$I$5-'СЕТ СН'!$I$17</f>
        <v>3982.0845865300003</v>
      </c>
      <c r="C125" s="36">
        <f>SUMIFS(СВЦЭМ!$C$39:$C$782,СВЦЭМ!$A$39:$A$782,$A125,СВЦЭМ!$B$39:$B$782,C$119)+'СЕТ СН'!$I$9+СВЦЭМ!$D$10+'СЕТ СН'!$I$5-'СЕТ СН'!$I$17</f>
        <v>4110.5218376299999</v>
      </c>
      <c r="D125" s="36">
        <f>SUMIFS(СВЦЭМ!$C$39:$C$782,СВЦЭМ!$A$39:$A$782,$A125,СВЦЭМ!$B$39:$B$782,D$119)+'СЕТ СН'!$I$9+СВЦЭМ!$D$10+'СЕТ СН'!$I$5-'СЕТ СН'!$I$17</f>
        <v>4248.7655695000003</v>
      </c>
      <c r="E125" s="36">
        <f>SUMIFS(СВЦЭМ!$C$39:$C$782,СВЦЭМ!$A$39:$A$782,$A125,СВЦЭМ!$B$39:$B$782,E$119)+'СЕТ СН'!$I$9+СВЦЭМ!$D$10+'СЕТ СН'!$I$5-'СЕТ СН'!$I$17</f>
        <v>4292.0610334699995</v>
      </c>
      <c r="F125" s="36">
        <f>SUMIFS(СВЦЭМ!$C$39:$C$782,СВЦЭМ!$A$39:$A$782,$A125,СВЦЭМ!$B$39:$B$782,F$119)+'СЕТ СН'!$I$9+СВЦЭМ!$D$10+'СЕТ СН'!$I$5-'СЕТ СН'!$I$17</f>
        <v>4298.8416567700006</v>
      </c>
      <c r="G125" s="36">
        <f>SUMIFS(СВЦЭМ!$C$39:$C$782,СВЦЭМ!$A$39:$A$782,$A125,СВЦЭМ!$B$39:$B$782,G$119)+'СЕТ СН'!$I$9+СВЦЭМ!$D$10+'СЕТ СН'!$I$5-'СЕТ СН'!$I$17</f>
        <v>4284.0112370699999</v>
      </c>
      <c r="H125" s="36">
        <f>SUMIFS(СВЦЭМ!$C$39:$C$782,СВЦЭМ!$A$39:$A$782,$A125,СВЦЭМ!$B$39:$B$782,H$119)+'СЕТ СН'!$I$9+СВЦЭМ!$D$10+'СЕТ СН'!$I$5-'СЕТ СН'!$I$17</f>
        <v>4239.7947009500003</v>
      </c>
      <c r="I125" s="36">
        <f>SUMIFS(СВЦЭМ!$C$39:$C$782,СВЦЭМ!$A$39:$A$782,$A125,СВЦЭМ!$B$39:$B$782,I$119)+'СЕТ СН'!$I$9+СВЦЭМ!$D$10+'СЕТ СН'!$I$5-'СЕТ СН'!$I$17</f>
        <v>4188.8949788099999</v>
      </c>
      <c r="J125" s="36">
        <f>SUMIFS(СВЦЭМ!$C$39:$C$782,СВЦЭМ!$A$39:$A$782,$A125,СВЦЭМ!$B$39:$B$782,J$119)+'СЕТ СН'!$I$9+СВЦЭМ!$D$10+'СЕТ СН'!$I$5-'СЕТ СН'!$I$17</f>
        <v>5372.1149370000003</v>
      </c>
      <c r="K125" s="36">
        <f>SUMIFS(СВЦЭМ!$C$39:$C$782,СВЦЭМ!$A$39:$A$782,$A125,СВЦЭМ!$B$39:$B$782,K$119)+'СЕТ СН'!$I$9+СВЦЭМ!$D$10+'СЕТ СН'!$I$5-'СЕТ СН'!$I$17</f>
        <v>4042.9814818499999</v>
      </c>
      <c r="L125" s="36">
        <f>SUMIFS(СВЦЭМ!$C$39:$C$782,СВЦЭМ!$A$39:$A$782,$A125,СВЦЭМ!$B$39:$B$782,L$119)+'СЕТ СН'!$I$9+СВЦЭМ!$D$10+'СЕТ СН'!$I$5-'СЕТ СН'!$I$17</f>
        <v>4035.9341798800001</v>
      </c>
      <c r="M125" s="36">
        <f>SUMIFS(СВЦЭМ!$C$39:$C$782,СВЦЭМ!$A$39:$A$782,$A125,СВЦЭМ!$B$39:$B$782,M$119)+'СЕТ СН'!$I$9+СВЦЭМ!$D$10+'СЕТ СН'!$I$5-'СЕТ СН'!$I$17</f>
        <v>4159.97238337</v>
      </c>
      <c r="N125" s="36">
        <f>SUMIFS(СВЦЭМ!$C$39:$C$782,СВЦЭМ!$A$39:$A$782,$A125,СВЦЭМ!$B$39:$B$782,N$119)+'СЕТ СН'!$I$9+СВЦЭМ!$D$10+'СЕТ СН'!$I$5-'СЕТ СН'!$I$17</f>
        <v>4225.8694990599997</v>
      </c>
      <c r="O125" s="36">
        <f>SUMIFS(СВЦЭМ!$C$39:$C$782,СВЦЭМ!$A$39:$A$782,$A125,СВЦЭМ!$B$39:$B$782,O$119)+'СЕТ СН'!$I$9+СВЦЭМ!$D$10+'СЕТ СН'!$I$5-'СЕТ СН'!$I$17</f>
        <v>4229.4051533900001</v>
      </c>
      <c r="P125" s="36">
        <f>SUMIFS(СВЦЭМ!$C$39:$C$782,СВЦЭМ!$A$39:$A$782,$A125,СВЦЭМ!$B$39:$B$782,P$119)+'СЕТ СН'!$I$9+СВЦЭМ!$D$10+'СЕТ СН'!$I$5-'СЕТ СН'!$I$17</f>
        <v>5055.3467519799997</v>
      </c>
      <c r="Q125" s="36">
        <f>SUMIFS(СВЦЭМ!$C$39:$C$782,СВЦЭМ!$A$39:$A$782,$A125,СВЦЭМ!$B$39:$B$782,Q$119)+'СЕТ СН'!$I$9+СВЦЭМ!$D$10+'СЕТ СН'!$I$5-'СЕТ СН'!$I$17</f>
        <v>4252.7054799300004</v>
      </c>
      <c r="R125" s="36">
        <f>SUMIFS(СВЦЭМ!$C$39:$C$782,СВЦЭМ!$A$39:$A$782,$A125,СВЦЭМ!$B$39:$B$782,R$119)+'СЕТ СН'!$I$9+СВЦЭМ!$D$10+'СЕТ СН'!$I$5-'СЕТ СН'!$I$17</f>
        <v>4220.6018259800003</v>
      </c>
      <c r="S125" s="36">
        <f>SUMIFS(СВЦЭМ!$C$39:$C$782,СВЦЭМ!$A$39:$A$782,$A125,СВЦЭМ!$B$39:$B$782,S$119)+'СЕТ СН'!$I$9+СВЦЭМ!$D$10+'СЕТ СН'!$I$5-'СЕТ СН'!$I$17</f>
        <v>4183.9692362100004</v>
      </c>
      <c r="T125" s="36">
        <f>SUMIFS(СВЦЭМ!$C$39:$C$782,СВЦЭМ!$A$39:$A$782,$A125,СВЦЭМ!$B$39:$B$782,T$119)+'СЕТ СН'!$I$9+СВЦЭМ!$D$10+'СЕТ СН'!$I$5-'СЕТ СН'!$I$17</f>
        <v>4069.6398014699998</v>
      </c>
      <c r="U125" s="36">
        <f>SUMIFS(СВЦЭМ!$C$39:$C$782,СВЦЭМ!$A$39:$A$782,$A125,СВЦЭМ!$B$39:$B$782,U$119)+'СЕТ СН'!$I$9+СВЦЭМ!$D$10+'СЕТ СН'!$I$5-'СЕТ СН'!$I$17</f>
        <v>3957.1527626900001</v>
      </c>
      <c r="V125" s="36">
        <f>SUMIFS(СВЦЭМ!$C$39:$C$782,СВЦЭМ!$A$39:$A$782,$A125,СВЦЭМ!$B$39:$B$782,V$119)+'СЕТ СН'!$I$9+СВЦЭМ!$D$10+'СЕТ СН'!$I$5-'СЕТ СН'!$I$17</f>
        <v>3862.4997630500002</v>
      </c>
      <c r="W125" s="36">
        <f>SUMIFS(СВЦЭМ!$C$39:$C$782,СВЦЭМ!$A$39:$A$782,$A125,СВЦЭМ!$B$39:$B$782,W$119)+'СЕТ СН'!$I$9+СВЦЭМ!$D$10+'СЕТ СН'!$I$5-'СЕТ СН'!$I$17</f>
        <v>3850.5077532000005</v>
      </c>
      <c r="X125" s="36">
        <f>SUMIFS(СВЦЭМ!$C$39:$C$782,СВЦЭМ!$A$39:$A$782,$A125,СВЦЭМ!$B$39:$B$782,X$119)+'СЕТ СН'!$I$9+СВЦЭМ!$D$10+'СЕТ СН'!$I$5-'СЕТ СН'!$I$17</f>
        <v>3876.83987217</v>
      </c>
      <c r="Y125" s="36">
        <f>SUMIFS(СВЦЭМ!$C$39:$C$782,СВЦЭМ!$A$39:$A$782,$A125,СВЦЭМ!$B$39:$B$782,Y$119)+'СЕТ СН'!$I$9+СВЦЭМ!$D$10+'СЕТ СН'!$I$5-'СЕТ СН'!$I$17</f>
        <v>3885.7424398700005</v>
      </c>
    </row>
    <row r="126" spans="1:27" ht="15.75" x14ac:dyDescent="0.2">
      <c r="A126" s="35">
        <f t="shared" si="3"/>
        <v>44688</v>
      </c>
      <c r="B126" s="36">
        <f>SUMIFS(СВЦЭМ!$C$39:$C$782,СВЦЭМ!$A$39:$A$782,$A126,СВЦЭМ!$B$39:$B$782,B$119)+'СЕТ СН'!$I$9+СВЦЭМ!$D$10+'СЕТ СН'!$I$5-'СЕТ СН'!$I$17</f>
        <v>3991.3210171500004</v>
      </c>
      <c r="C126" s="36">
        <f>SUMIFS(СВЦЭМ!$C$39:$C$782,СВЦЭМ!$A$39:$A$782,$A126,СВЦЭМ!$B$39:$B$782,C$119)+'СЕТ СН'!$I$9+СВЦЭМ!$D$10+'СЕТ СН'!$I$5-'СЕТ СН'!$I$17</f>
        <v>4066.4359560100002</v>
      </c>
      <c r="D126" s="36">
        <f>SUMIFS(СВЦЭМ!$C$39:$C$782,СВЦЭМ!$A$39:$A$782,$A126,СВЦЭМ!$B$39:$B$782,D$119)+'СЕТ СН'!$I$9+СВЦЭМ!$D$10+'СЕТ СН'!$I$5-'СЕТ СН'!$I$17</f>
        <v>4256.4785268400001</v>
      </c>
      <c r="E126" s="36">
        <f>SUMIFS(СВЦЭМ!$C$39:$C$782,СВЦЭМ!$A$39:$A$782,$A126,СВЦЭМ!$B$39:$B$782,E$119)+'СЕТ СН'!$I$9+СВЦЭМ!$D$10+'СЕТ СН'!$I$5-'СЕТ СН'!$I$17</f>
        <v>4295.2620939099997</v>
      </c>
      <c r="F126" s="36">
        <f>SUMIFS(СВЦЭМ!$C$39:$C$782,СВЦЭМ!$A$39:$A$782,$A126,СВЦЭМ!$B$39:$B$782,F$119)+'СЕТ СН'!$I$9+СВЦЭМ!$D$10+'СЕТ СН'!$I$5-'СЕТ СН'!$I$17</f>
        <v>4297.4038846000003</v>
      </c>
      <c r="G126" s="36">
        <f>SUMIFS(СВЦЭМ!$C$39:$C$782,СВЦЭМ!$A$39:$A$782,$A126,СВЦЭМ!$B$39:$B$782,G$119)+'СЕТ СН'!$I$9+СВЦЭМ!$D$10+'СЕТ СН'!$I$5-'СЕТ СН'!$I$17</f>
        <v>4301.2094804899998</v>
      </c>
      <c r="H126" s="36">
        <f>SUMIFS(СВЦЭМ!$C$39:$C$782,СВЦЭМ!$A$39:$A$782,$A126,СВЦЭМ!$B$39:$B$782,H$119)+'СЕТ СН'!$I$9+СВЦЭМ!$D$10+'СЕТ СН'!$I$5-'СЕТ СН'!$I$17</f>
        <v>4276.84748494</v>
      </c>
      <c r="I126" s="36">
        <f>SUMIFS(СВЦЭМ!$C$39:$C$782,СВЦЭМ!$A$39:$A$782,$A126,СВЦЭМ!$B$39:$B$782,I$119)+'СЕТ СН'!$I$9+СВЦЭМ!$D$10+'СЕТ СН'!$I$5-'СЕТ СН'!$I$17</f>
        <v>4187.45308303</v>
      </c>
      <c r="J126" s="36">
        <f>SUMIFS(СВЦЭМ!$C$39:$C$782,СВЦЭМ!$A$39:$A$782,$A126,СВЦЭМ!$B$39:$B$782,J$119)+'СЕТ СН'!$I$9+СВЦЭМ!$D$10+'СЕТ СН'!$I$5-'СЕТ СН'!$I$17</f>
        <v>4057.6077236900001</v>
      </c>
      <c r="K126" s="36">
        <f>SUMIFS(СВЦЭМ!$C$39:$C$782,СВЦЭМ!$A$39:$A$782,$A126,СВЦЭМ!$B$39:$B$782,K$119)+'СЕТ СН'!$I$9+СВЦЭМ!$D$10+'СЕТ СН'!$I$5-'СЕТ СН'!$I$17</f>
        <v>4048.1732243699998</v>
      </c>
      <c r="L126" s="36">
        <f>SUMIFS(СВЦЭМ!$C$39:$C$782,СВЦЭМ!$A$39:$A$782,$A126,СВЦЭМ!$B$39:$B$782,L$119)+'СЕТ СН'!$I$9+СВЦЭМ!$D$10+'СЕТ СН'!$I$5-'СЕТ СН'!$I$17</f>
        <v>4043.0291438499999</v>
      </c>
      <c r="M126" s="36">
        <f>SUMIFS(СВЦЭМ!$C$39:$C$782,СВЦЭМ!$A$39:$A$782,$A126,СВЦЭМ!$B$39:$B$782,M$119)+'СЕТ СН'!$I$9+СВЦЭМ!$D$10+'СЕТ СН'!$I$5-'СЕТ СН'!$I$17</f>
        <v>4142.8615066700004</v>
      </c>
      <c r="N126" s="36">
        <f>SUMIFS(СВЦЭМ!$C$39:$C$782,СВЦЭМ!$A$39:$A$782,$A126,СВЦЭМ!$B$39:$B$782,N$119)+'СЕТ СН'!$I$9+СВЦЭМ!$D$10+'СЕТ СН'!$I$5-'СЕТ СН'!$I$17</f>
        <v>4182.8070306199998</v>
      </c>
      <c r="O126" s="36">
        <f>SUMIFS(СВЦЭМ!$C$39:$C$782,СВЦЭМ!$A$39:$A$782,$A126,СВЦЭМ!$B$39:$B$782,O$119)+'СЕТ СН'!$I$9+СВЦЭМ!$D$10+'СЕТ СН'!$I$5-'СЕТ СН'!$I$17</f>
        <v>4203.9572359000003</v>
      </c>
      <c r="P126" s="36">
        <f>SUMIFS(СВЦЭМ!$C$39:$C$782,СВЦЭМ!$A$39:$A$782,$A126,СВЦЭМ!$B$39:$B$782,P$119)+'СЕТ СН'!$I$9+СВЦЭМ!$D$10+'СЕТ СН'!$I$5-'СЕТ СН'!$I$17</f>
        <v>4221.5702586699999</v>
      </c>
      <c r="Q126" s="36">
        <f>SUMIFS(СВЦЭМ!$C$39:$C$782,СВЦЭМ!$A$39:$A$782,$A126,СВЦЭМ!$B$39:$B$782,Q$119)+'СЕТ СН'!$I$9+СВЦЭМ!$D$10+'СЕТ СН'!$I$5-'СЕТ СН'!$I$17</f>
        <v>4223.93822912</v>
      </c>
      <c r="R126" s="36">
        <f>SUMIFS(СВЦЭМ!$C$39:$C$782,СВЦЭМ!$A$39:$A$782,$A126,СВЦЭМ!$B$39:$B$782,R$119)+'СЕТ СН'!$I$9+СВЦЭМ!$D$10+'СЕТ СН'!$I$5-'СЕТ СН'!$I$17</f>
        <v>4217.4051388999997</v>
      </c>
      <c r="S126" s="36">
        <f>SUMIFS(СВЦЭМ!$C$39:$C$782,СВЦЭМ!$A$39:$A$782,$A126,СВЦЭМ!$B$39:$B$782,S$119)+'СЕТ СН'!$I$9+СВЦЭМ!$D$10+'СЕТ СН'!$I$5-'СЕТ СН'!$I$17</f>
        <v>4172.0794697199999</v>
      </c>
      <c r="T126" s="36">
        <f>SUMIFS(СВЦЭМ!$C$39:$C$782,СВЦЭМ!$A$39:$A$782,$A126,СВЦЭМ!$B$39:$B$782,T$119)+'СЕТ СН'!$I$9+СВЦЭМ!$D$10+'СЕТ СН'!$I$5-'СЕТ СН'!$I$17</f>
        <v>4060.9478267700001</v>
      </c>
      <c r="U126" s="36">
        <f>SUMIFS(СВЦЭМ!$C$39:$C$782,СВЦЭМ!$A$39:$A$782,$A126,СВЦЭМ!$B$39:$B$782,U$119)+'СЕТ СН'!$I$9+СВЦЭМ!$D$10+'СЕТ СН'!$I$5-'СЕТ СН'!$I$17</f>
        <v>3928.9738496500004</v>
      </c>
      <c r="V126" s="36">
        <f>SUMIFS(СВЦЭМ!$C$39:$C$782,СВЦЭМ!$A$39:$A$782,$A126,СВЦЭМ!$B$39:$B$782,V$119)+'СЕТ СН'!$I$9+СВЦЭМ!$D$10+'СЕТ СН'!$I$5-'СЕТ СН'!$I$17</f>
        <v>3842.1400295400003</v>
      </c>
      <c r="W126" s="36">
        <f>SUMIFS(СВЦЭМ!$C$39:$C$782,СВЦЭМ!$A$39:$A$782,$A126,СВЦЭМ!$B$39:$B$782,W$119)+'СЕТ СН'!$I$9+СВЦЭМ!$D$10+'СЕТ СН'!$I$5-'СЕТ СН'!$I$17</f>
        <v>3860.6146180000001</v>
      </c>
      <c r="X126" s="36">
        <f>SUMIFS(СВЦЭМ!$C$39:$C$782,СВЦЭМ!$A$39:$A$782,$A126,СВЦЭМ!$B$39:$B$782,X$119)+'СЕТ СН'!$I$9+СВЦЭМ!$D$10+'СЕТ СН'!$I$5-'СЕТ СН'!$I$17</f>
        <v>3872.2894904500004</v>
      </c>
      <c r="Y126" s="36">
        <f>SUMIFS(СВЦЭМ!$C$39:$C$782,СВЦЭМ!$A$39:$A$782,$A126,СВЦЭМ!$B$39:$B$782,Y$119)+'СЕТ СН'!$I$9+СВЦЭМ!$D$10+'СЕТ СН'!$I$5-'СЕТ СН'!$I$17</f>
        <v>3890.48707096</v>
      </c>
    </row>
    <row r="127" spans="1:27" ht="15.75" x14ac:dyDescent="0.2">
      <c r="A127" s="35">
        <f t="shared" si="3"/>
        <v>44689</v>
      </c>
      <c r="B127" s="36">
        <f>SUMIFS(СВЦЭМ!$C$39:$C$782,СВЦЭМ!$A$39:$A$782,$A127,СВЦЭМ!$B$39:$B$782,B$119)+'СЕТ СН'!$I$9+СВЦЭМ!$D$10+'СЕТ СН'!$I$5-'СЕТ СН'!$I$17</f>
        <v>3969.1304596400005</v>
      </c>
      <c r="C127" s="36">
        <f>SUMIFS(СВЦЭМ!$C$39:$C$782,СВЦЭМ!$A$39:$A$782,$A127,СВЦЭМ!$B$39:$B$782,C$119)+'СЕТ СН'!$I$9+СВЦЭМ!$D$10+'СЕТ СН'!$I$5-'СЕТ СН'!$I$17</f>
        <v>4087.1696329000001</v>
      </c>
      <c r="D127" s="36">
        <f>SUMIFS(СВЦЭМ!$C$39:$C$782,СВЦЭМ!$A$39:$A$782,$A127,СВЦЭМ!$B$39:$B$782,D$119)+'СЕТ СН'!$I$9+СВЦЭМ!$D$10+'СЕТ СН'!$I$5-'СЕТ СН'!$I$17</f>
        <v>4234.8048082799996</v>
      </c>
      <c r="E127" s="36">
        <f>SUMIFS(СВЦЭМ!$C$39:$C$782,СВЦЭМ!$A$39:$A$782,$A127,СВЦЭМ!$B$39:$B$782,E$119)+'СЕТ СН'!$I$9+СВЦЭМ!$D$10+'СЕТ СН'!$I$5-'СЕТ СН'!$I$17</f>
        <v>4305.9294712000001</v>
      </c>
      <c r="F127" s="36">
        <f>SUMIFS(СВЦЭМ!$C$39:$C$782,СВЦЭМ!$A$39:$A$782,$A127,СВЦЭМ!$B$39:$B$782,F$119)+'СЕТ СН'!$I$9+СВЦЭМ!$D$10+'СЕТ СН'!$I$5-'СЕТ СН'!$I$17</f>
        <v>4319.2090571999997</v>
      </c>
      <c r="G127" s="36">
        <f>SUMIFS(СВЦЭМ!$C$39:$C$782,СВЦЭМ!$A$39:$A$782,$A127,СВЦЭМ!$B$39:$B$782,G$119)+'СЕТ СН'!$I$9+СВЦЭМ!$D$10+'СЕТ СН'!$I$5-'СЕТ СН'!$I$17</f>
        <v>4317.2072289799999</v>
      </c>
      <c r="H127" s="36">
        <f>SUMIFS(СВЦЭМ!$C$39:$C$782,СВЦЭМ!$A$39:$A$782,$A127,СВЦЭМ!$B$39:$B$782,H$119)+'СЕТ СН'!$I$9+СВЦЭМ!$D$10+'СЕТ СН'!$I$5-'СЕТ СН'!$I$17</f>
        <v>4298.8395884600004</v>
      </c>
      <c r="I127" s="36">
        <f>SUMIFS(СВЦЭМ!$C$39:$C$782,СВЦЭМ!$A$39:$A$782,$A127,СВЦЭМ!$B$39:$B$782,I$119)+'СЕТ СН'!$I$9+СВЦЭМ!$D$10+'СЕТ СН'!$I$5-'СЕТ СН'!$I$17</f>
        <v>4229.6953785799997</v>
      </c>
      <c r="J127" s="36">
        <f>SUMIFS(СВЦЭМ!$C$39:$C$782,СВЦЭМ!$A$39:$A$782,$A127,СВЦЭМ!$B$39:$B$782,J$119)+'СЕТ СН'!$I$9+СВЦЭМ!$D$10+'СЕТ СН'!$I$5-'СЕТ СН'!$I$17</f>
        <v>4062.3812893300001</v>
      </c>
      <c r="K127" s="36">
        <f>SUMIFS(СВЦЭМ!$C$39:$C$782,СВЦЭМ!$A$39:$A$782,$A127,СВЦЭМ!$B$39:$B$782,K$119)+'СЕТ СН'!$I$9+СВЦЭМ!$D$10+'СЕТ СН'!$I$5-'СЕТ СН'!$I$17</f>
        <v>4025.7560483699999</v>
      </c>
      <c r="L127" s="36">
        <f>SUMIFS(СВЦЭМ!$C$39:$C$782,СВЦЭМ!$A$39:$A$782,$A127,СВЦЭМ!$B$39:$B$782,L$119)+'СЕТ СН'!$I$9+СВЦЭМ!$D$10+'СЕТ СН'!$I$5-'СЕТ СН'!$I$17</f>
        <v>4019.4554636500002</v>
      </c>
      <c r="M127" s="36">
        <f>SUMIFS(СВЦЭМ!$C$39:$C$782,СВЦЭМ!$A$39:$A$782,$A127,СВЦЭМ!$B$39:$B$782,M$119)+'СЕТ СН'!$I$9+СВЦЭМ!$D$10+'СЕТ СН'!$I$5-'СЕТ СН'!$I$17</f>
        <v>4112.0679073400006</v>
      </c>
      <c r="N127" s="36">
        <f>SUMIFS(СВЦЭМ!$C$39:$C$782,СВЦЭМ!$A$39:$A$782,$A127,СВЦЭМ!$B$39:$B$782,N$119)+'СЕТ СН'!$I$9+СВЦЭМ!$D$10+'СЕТ СН'!$I$5-'СЕТ СН'!$I$17</f>
        <v>4164.2161136499999</v>
      </c>
      <c r="O127" s="36">
        <f>SUMIFS(СВЦЭМ!$C$39:$C$782,СВЦЭМ!$A$39:$A$782,$A127,СВЦЭМ!$B$39:$B$782,O$119)+'СЕТ СН'!$I$9+СВЦЭМ!$D$10+'СЕТ СН'!$I$5-'СЕТ СН'!$I$17</f>
        <v>4193.0178091300004</v>
      </c>
      <c r="P127" s="36">
        <f>SUMIFS(СВЦЭМ!$C$39:$C$782,СВЦЭМ!$A$39:$A$782,$A127,СВЦЭМ!$B$39:$B$782,P$119)+'СЕТ СН'!$I$9+СВЦЭМ!$D$10+'СЕТ СН'!$I$5-'СЕТ СН'!$I$17</f>
        <v>4213.9407855700001</v>
      </c>
      <c r="Q127" s="36">
        <f>SUMIFS(СВЦЭМ!$C$39:$C$782,СВЦЭМ!$A$39:$A$782,$A127,СВЦЭМ!$B$39:$B$782,Q$119)+'СЕТ СН'!$I$9+СВЦЭМ!$D$10+'СЕТ СН'!$I$5-'СЕТ СН'!$I$17</f>
        <v>4226.7541596000001</v>
      </c>
      <c r="R127" s="36">
        <f>SUMIFS(СВЦЭМ!$C$39:$C$782,СВЦЭМ!$A$39:$A$782,$A127,СВЦЭМ!$B$39:$B$782,R$119)+'СЕТ СН'!$I$9+СВЦЭМ!$D$10+'СЕТ СН'!$I$5-'СЕТ СН'!$I$17</f>
        <v>4226.3461541899997</v>
      </c>
      <c r="S127" s="36">
        <f>SUMIFS(СВЦЭМ!$C$39:$C$782,СВЦЭМ!$A$39:$A$782,$A127,СВЦЭМ!$B$39:$B$782,S$119)+'СЕТ СН'!$I$9+СВЦЭМ!$D$10+'СЕТ СН'!$I$5-'СЕТ СН'!$I$17</f>
        <v>4182.2031526499995</v>
      </c>
      <c r="T127" s="36">
        <f>SUMIFS(СВЦЭМ!$C$39:$C$782,СВЦЭМ!$A$39:$A$782,$A127,СВЦЭМ!$B$39:$B$782,T$119)+'СЕТ СН'!$I$9+СВЦЭМ!$D$10+'СЕТ СН'!$I$5-'СЕТ СН'!$I$17</f>
        <v>4046.5207549199999</v>
      </c>
      <c r="U127" s="36">
        <f>SUMIFS(СВЦЭМ!$C$39:$C$782,СВЦЭМ!$A$39:$A$782,$A127,СВЦЭМ!$B$39:$B$782,U$119)+'СЕТ СН'!$I$9+СВЦЭМ!$D$10+'СЕТ СН'!$I$5-'СЕТ СН'!$I$17</f>
        <v>3908.3590935700004</v>
      </c>
      <c r="V127" s="36">
        <f>SUMIFS(СВЦЭМ!$C$39:$C$782,СВЦЭМ!$A$39:$A$782,$A127,СВЦЭМ!$B$39:$B$782,V$119)+'СЕТ СН'!$I$9+СВЦЭМ!$D$10+'СЕТ СН'!$I$5-'СЕТ СН'!$I$17</f>
        <v>3823.2367434500002</v>
      </c>
      <c r="W127" s="36">
        <f>SUMIFS(СВЦЭМ!$C$39:$C$782,СВЦЭМ!$A$39:$A$782,$A127,СВЦЭМ!$B$39:$B$782,W$119)+'СЕТ СН'!$I$9+СВЦЭМ!$D$10+'СЕТ СН'!$I$5-'СЕТ СН'!$I$17</f>
        <v>3837.2311302600001</v>
      </c>
      <c r="X127" s="36">
        <f>SUMIFS(СВЦЭМ!$C$39:$C$782,СВЦЭМ!$A$39:$A$782,$A127,СВЦЭМ!$B$39:$B$782,X$119)+'СЕТ СН'!$I$9+СВЦЭМ!$D$10+'СЕТ СН'!$I$5-'СЕТ СН'!$I$17</f>
        <v>3839.5243974300001</v>
      </c>
      <c r="Y127" s="36">
        <f>SUMIFS(СВЦЭМ!$C$39:$C$782,СВЦЭМ!$A$39:$A$782,$A127,СВЦЭМ!$B$39:$B$782,Y$119)+'СЕТ СН'!$I$9+СВЦЭМ!$D$10+'СЕТ СН'!$I$5-'СЕТ СН'!$I$17</f>
        <v>3890.7369904200004</v>
      </c>
    </row>
    <row r="128" spans="1:27" ht="15.75" x14ac:dyDescent="0.2">
      <c r="A128" s="35">
        <f t="shared" si="3"/>
        <v>44690</v>
      </c>
      <c r="B128" s="36">
        <f>SUMIFS(СВЦЭМ!$C$39:$C$782,СВЦЭМ!$A$39:$A$782,$A128,СВЦЭМ!$B$39:$B$782,B$119)+'СЕТ СН'!$I$9+СВЦЭМ!$D$10+'СЕТ СН'!$I$5-'СЕТ СН'!$I$17</f>
        <v>3996.5274173900002</v>
      </c>
      <c r="C128" s="36">
        <f>SUMIFS(СВЦЭМ!$C$39:$C$782,СВЦЭМ!$A$39:$A$782,$A128,СВЦЭМ!$B$39:$B$782,C$119)+'СЕТ СН'!$I$9+СВЦЭМ!$D$10+'СЕТ СН'!$I$5-'СЕТ СН'!$I$17</f>
        <v>4110.2060008299995</v>
      </c>
      <c r="D128" s="36">
        <f>SUMIFS(СВЦЭМ!$C$39:$C$782,СВЦЭМ!$A$39:$A$782,$A128,СВЦЭМ!$B$39:$B$782,D$119)+'СЕТ СН'!$I$9+СВЦЭМ!$D$10+'СЕТ СН'!$I$5-'СЕТ СН'!$I$17</f>
        <v>4259.3578928900006</v>
      </c>
      <c r="E128" s="36">
        <f>SUMIFS(СВЦЭМ!$C$39:$C$782,СВЦЭМ!$A$39:$A$782,$A128,СВЦЭМ!$B$39:$B$782,E$119)+'СЕТ СН'!$I$9+СВЦЭМ!$D$10+'СЕТ СН'!$I$5-'СЕТ СН'!$I$17</f>
        <v>4333.51629753</v>
      </c>
      <c r="F128" s="36">
        <f>SUMIFS(СВЦЭМ!$C$39:$C$782,СВЦЭМ!$A$39:$A$782,$A128,СВЦЭМ!$B$39:$B$782,F$119)+'СЕТ СН'!$I$9+СВЦЭМ!$D$10+'СЕТ СН'!$I$5-'СЕТ СН'!$I$17</f>
        <v>4359.8413588499998</v>
      </c>
      <c r="G128" s="36">
        <f>SUMIFS(СВЦЭМ!$C$39:$C$782,СВЦЭМ!$A$39:$A$782,$A128,СВЦЭМ!$B$39:$B$782,G$119)+'СЕТ СН'!$I$9+СВЦЭМ!$D$10+'СЕТ СН'!$I$5-'СЕТ СН'!$I$17</f>
        <v>4347.5586609800002</v>
      </c>
      <c r="H128" s="36">
        <f>SUMIFS(СВЦЭМ!$C$39:$C$782,СВЦЭМ!$A$39:$A$782,$A128,СВЦЭМ!$B$39:$B$782,H$119)+'СЕТ СН'!$I$9+СВЦЭМ!$D$10+'СЕТ СН'!$I$5-'СЕТ СН'!$I$17</f>
        <v>4328.5923447599998</v>
      </c>
      <c r="I128" s="36">
        <f>SUMIFS(СВЦЭМ!$C$39:$C$782,СВЦЭМ!$A$39:$A$782,$A128,СВЦЭМ!$B$39:$B$782,I$119)+'СЕТ СН'!$I$9+СВЦЭМ!$D$10+'СЕТ СН'!$I$5-'СЕТ СН'!$I$17</f>
        <v>4276.1758299200001</v>
      </c>
      <c r="J128" s="36">
        <f>SUMIFS(СВЦЭМ!$C$39:$C$782,СВЦЭМ!$A$39:$A$782,$A128,СВЦЭМ!$B$39:$B$782,J$119)+'СЕТ СН'!$I$9+СВЦЭМ!$D$10+'СЕТ СН'!$I$5-'СЕТ СН'!$I$17</f>
        <v>4099.1999058800002</v>
      </c>
      <c r="K128" s="36">
        <f>SUMIFS(СВЦЭМ!$C$39:$C$782,СВЦЭМ!$A$39:$A$782,$A128,СВЦЭМ!$B$39:$B$782,K$119)+'СЕТ СН'!$I$9+СВЦЭМ!$D$10+'СЕТ СН'!$I$5-'СЕТ СН'!$I$17</f>
        <v>4066.18739108</v>
      </c>
      <c r="L128" s="36">
        <f>SUMIFS(СВЦЭМ!$C$39:$C$782,СВЦЭМ!$A$39:$A$782,$A128,СВЦЭМ!$B$39:$B$782,L$119)+'СЕТ СН'!$I$9+СВЦЭМ!$D$10+'СЕТ СН'!$I$5-'СЕТ СН'!$I$17</f>
        <v>4038.6423457600004</v>
      </c>
      <c r="M128" s="36">
        <f>SUMIFS(СВЦЭМ!$C$39:$C$782,СВЦЭМ!$A$39:$A$782,$A128,СВЦЭМ!$B$39:$B$782,M$119)+'СЕТ СН'!$I$9+СВЦЭМ!$D$10+'СЕТ СН'!$I$5-'СЕТ СН'!$I$17</f>
        <v>4123.6418469</v>
      </c>
      <c r="N128" s="36">
        <f>SUMIFS(СВЦЭМ!$C$39:$C$782,СВЦЭМ!$A$39:$A$782,$A128,СВЦЭМ!$B$39:$B$782,N$119)+'СЕТ СН'!$I$9+СВЦЭМ!$D$10+'СЕТ СН'!$I$5-'СЕТ СН'!$I$17</f>
        <v>4166.6360177300003</v>
      </c>
      <c r="O128" s="36">
        <f>SUMIFS(СВЦЭМ!$C$39:$C$782,СВЦЭМ!$A$39:$A$782,$A128,СВЦЭМ!$B$39:$B$782,O$119)+'СЕТ СН'!$I$9+СВЦЭМ!$D$10+'СЕТ СН'!$I$5-'СЕТ СН'!$I$17</f>
        <v>4182.0500348200003</v>
      </c>
      <c r="P128" s="36">
        <f>SUMIFS(СВЦЭМ!$C$39:$C$782,СВЦЭМ!$A$39:$A$782,$A128,СВЦЭМ!$B$39:$B$782,P$119)+'СЕТ СН'!$I$9+СВЦЭМ!$D$10+'СЕТ СН'!$I$5-'СЕТ СН'!$I$17</f>
        <v>4197.8086586400004</v>
      </c>
      <c r="Q128" s="36">
        <f>SUMIFS(СВЦЭМ!$C$39:$C$782,СВЦЭМ!$A$39:$A$782,$A128,СВЦЭМ!$B$39:$B$782,Q$119)+'СЕТ СН'!$I$9+СВЦЭМ!$D$10+'СЕТ СН'!$I$5-'СЕТ СН'!$I$17</f>
        <v>4210.5997863000002</v>
      </c>
      <c r="R128" s="36">
        <f>SUMIFS(СВЦЭМ!$C$39:$C$782,СВЦЭМ!$A$39:$A$782,$A128,СВЦЭМ!$B$39:$B$782,R$119)+'СЕТ СН'!$I$9+СВЦЭМ!$D$10+'СЕТ СН'!$I$5-'СЕТ СН'!$I$17</f>
        <v>4219.6755617700001</v>
      </c>
      <c r="S128" s="36">
        <f>SUMIFS(СВЦЭМ!$C$39:$C$782,СВЦЭМ!$A$39:$A$782,$A128,СВЦЭМ!$B$39:$B$782,S$119)+'СЕТ СН'!$I$9+СВЦЭМ!$D$10+'СЕТ СН'!$I$5-'СЕТ СН'!$I$17</f>
        <v>4184.2467299</v>
      </c>
      <c r="T128" s="36">
        <f>SUMIFS(СВЦЭМ!$C$39:$C$782,СВЦЭМ!$A$39:$A$782,$A128,СВЦЭМ!$B$39:$B$782,T$119)+'СЕТ СН'!$I$9+СВЦЭМ!$D$10+'СЕТ СН'!$I$5-'СЕТ СН'!$I$17</f>
        <v>4062.72256582</v>
      </c>
      <c r="U128" s="36">
        <f>SUMIFS(СВЦЭМ!$C$39:$C$782,СВЦЭМ!$A$39:$A$782,$A128,СВЦЭМ!$B$39:$B$782,U$119)+'СЕТ СН'!$I$9+СВЦЭМ!$D$10+'СЕТ СН'!$I$5-'СЕТ СН'!$I$17</f>
        <v>3942.9410895600004</v>
      </c>
      <c r="V128" s="36">
        <f>SUMIFS(СВЦЭМ!$C$39:$C$782,СВЦЭМ!$A$39:$A$782,$A128,СВЦЭМ!$B$39:$B$782,V$119)+'СЕТ СН'!$I$9+СВЦЭМ!$D$10+'СЕТ СН'!$I$5-'СЕТ СН'!$I$17</f>
        <v>3809.9766874500001</v>
      </c>
      <c r="W128" s="36">
        <f>SUMIFS(СВЦЭМ!$C$39:$C$782,СВЦЭМ!$A$39:$A$782,$A128,СВЦЭМ!$B$39:$B$782,W$119)+'СЕТ СН'!$I$9+СВЦЭМ!$D$10+'СЕТ СН'!$I$5-'СЕТ СН'!$I$17</f>
        <v>3802.3985079100003</v>
      </c>
      <c r="X128" s="36">
        <f>SUMIFS(СВЦЭМ!$C$39:$C$782,СВЦЭМ!$A$39:$A$782,$A128,СВЦЭМ!$B$39:$B$782,X$119)+'СЕТ СН'!$I$9+СВЦЭМ!$D$10+'СЕТ СН'!$I$5-'СЕТ СН'!$I$17</f>
        <v>3861.1104747100003</v>
      </c>
      <c r="Y128" s="36">
        <f>SUMIFS(СВЦЭМ!$C$39:$C$782,СВЦЭМ!$A$39:$A$782,$A128,СВЦЭМ!$B$39:$B$782,Y$119)+'СЕТ СН'!$I$9+СВЦЭМ!$D$10+'СЕТ СН'!$I$5-'СЕТ СН'!$I$17</f>
        <v>3890.73074464</v>
      </c>
    </row>
    <row r="129" spans="1:25" ht="15.75" x14ac:dyDescent="0.2">
      <c r="A129" s="35">
        <f t="shared" si="3"/>
        <v>44691</v>
      </c>
      <c r="B129" s="36">
        <f>SUMIFS(СВЦЭМ!$C$39:$C$782,СВЦЭМ!$A$39:$A$782,$A129,СВЦЭМ!$B$39:$B$782,B$119)+'СЕТ СН'!$I$9+СВЦЭМ!$D$10+'СЕТ СН'!$I$5-'СЕТ СН'!$I$17</f>
        <v>3976.8969251400003</v>
      </c>
      <c r="C129" s="36">
        <f>SUMIFS(СВЦЭМ!$C$39:$C$782,СВЦЭМ!$A$39:$A$782,$A129,СВЦЭМ!$B$39:$B$782,C$119)+'СЕТ СН'!$I$9+СВЦЭМ!$D$10+'СЕТ СН'!$I$5-'СЕТ СН'!$I$17</f>
        <v>4096.4571753</v>
      </c>
      <c r="D129" s="36">
        <f>SUMIFS(СВЦЭМ!$C$39:$C$782,СВЦЭМ!$A$39:$A$782,$A129,СВЦЭМ!$B$39:$B$782,D$119)+'СЕТ СН'!$I$9+СВЦЭМ!$D$10+'СЕТ СН'!$I$5-'СЕТ СН'!$I$17</f>
        <v>4225.9558619600002</v>
      </c>
      <c r="E129" s="36">
        <f>SUMIFS(СВЦЭМ!$C$39:$C$782,СВЦЭМ!$A$39:$A$782,$A129,СВЦЭМ!$B$39:$B$782,E$119)+'СЕТ СН'!$I$9+СВЦЭМ!$D$10+'СЕТ СН'!$I$5-'СЕТ СН'!$I$17</f>
        <v>4294.5708176500002</v>
      </c>
      <c r="F129" s="36">
        <f>SUMIFS(СВЦЭМ!$C$39:$C$782,СВЦЭМ!$A$39:$A$782,$A129,СВЦЭМ!$B$39:$B$782,F$119)+'СЕТ СН'!$I$9+СВЦЭМ!$D$10+'СЕТ СН'!$I$5-'СЕТ СН'!$I$17</f>
        <v>4308.7863719200004</v>
      </c>
      <c r="G129" s="36">
        <f>SUMIFS(СВЦЭМ!$C$39:$C$782,СВЦЭМ!$A$39:$A$782,$A129,СВЦЭМ!$B$39:$B$782,G$119)+'СЕТ СН'!$I$9+СВЦЭМ!$D$10+'СЕТ СН'!$I$5-'СЕТ СН'!$I$17</f>
        <v>4344.6604487799996</v>
      </c>
      <c r="H129" s="36">
        <f>SUMIFS(СВЦЭМ!$C$39:$C$782,СВЦЭМ!$A$39:$A$782,$A129,СВЦЭМ!$B$39:$B$782,H$119)+'СЕТ СН'!$I$9+СВЦЭМ!$D$10+'СЕТ СН'!$I$5-'СЕТ СН'!$I$17</f>
        <v>4322.5331347199999</v>
      </c>
      <c r="I129" s="36">
        <f>SUMIFS(СВЦЭМ!$C$39:$C$782,СВЦЭМ!$A$39:$A$782,$A129,СВЦЭМ!$B$39:$B$782,I$119)+'СЕТ СН'!$I$9+СВЦЭМ!$D$10+'СЕТ СН'!$I$5-'СЕТ СН'!$I$17</f>
        <v>4261.81071737</v>
      </c>
      <c r="J129" s="36">
        <f>SUMIFS(СВЦЭМ!$C$39:$C$782,СВЦЭМ!$A$39:$A$782,$A129,СВЦЭМ!$B$39:$B$782,J$119)+'СЕТ СН'!$I$9+СВЦЭМ!$D$10+'СЕТ СН'!$I$5-'СЕТ СН'!$I$17</f>
        <v>4085.3180799500001</v>
      </c>
      <c r="K129" s="36">
        <f>SUMIFS(СВЦЭМ!$C$39:$C$782,СВЦЭМ!$A$39:$A$782,$A129,СВЦЭМ!$B$39:$B$782,K$119)+'СЕТ СН'!$I$9+СВЦЭМ!$D$10+'СЕТ СН'!$I$5-'СЕТ СН'!$I$17</f>
        <v>4042.0026847600002</v>
      </c>
      <c r="L129" s="36">
        <f>SUMIFS(СВЦЭМ!$C$39:$C$782,СВЦЭМ!$A$39:$A$782,$A129,СВЦЭМ!$B$39:$B$782,L$119)+'СЕТ СН'!$I$9+СВЦЭМ!$D$10+'СЕТ СН'!$I$5-'СЕТ СН'!$I$17</f>
        <v>4027.3841654100002</v>
      </c>
      <c r="M129" s="36">
        <f>SUMIFS(СВЦЭМ!$C$39:$C$782,СВЦЭМ!$A$39:$A$782,$A129,СВЦЭМ!$B$39:$B$782,M$119)+'СЕТ СН'!$I$9+СВЦЭМ!$D$10+'СЕТ СН'!$I$5-'СЕТ СН'!$I$17</f>
        <v>4125.93932193</v>
      </c>
      <c r="N129" s="36">
        <f>SUMIFS(СВЦЭМ!$C$39:$C$782,СВЦЭМ!$A$39:$A$782,$A129,СВЦЭМ!$B$39:$B$782,N$119)+'СЕТ СН'!$I$9+СВЦЭМ!$D$10+'СЕТ СН'!$I$5-'СЕТ СН'!$I$17</f>
        <v>4183.9158007300002</v>
      </c>
      <c r="O129" s="36">
        <f>SUMIFS(СВЦЭМ!$C$39:$C$782,СВЦЭМ!$A$39:$A$782,$A129,СВЦЭМ!$B$39:$B$782,O$119)+'СЕТ СН'!$I$9+СВЦЭМ!$D$10+'СЕТ СН'!$I$5-'СЕТ СН'!$I$17</f>
        <v>4204.9981497400004</v>
      </c>
      <c r="P129" s="36">
        <f>SUMIFS(СВЦЭМ!$C$39:$C$782,СВЦЭМ!$A$39:$A$782,$A129,СВЦЭМ!$B$39:$B$782,P$119)+'СЕТ СН'!$I$9+СВЦЭМ!$D$10+'СЕТ СН'!$I$5-'СЕТ СН'!$I$17</f>
        <v>4158.2968960100006</v>
      </c>
      <c r="Q129" s="36">
        <f>SUMIFS(СВЦЭМ!$C$39:$C$782,СВЦЭМ!$A$39:$A$782,$A129,СВЦЭМ!$B$39:$B$782,Q$119)+'СЕТ СН'!$I$9+СВЦЭМ!$D$10+'СЕТ СН'!$I$5-'СЕТ СН'!$I$17</f>
        <v>4217.0467566699999</v>
      </c>
      <c r="R129" s="36">
        <f>SUMIFS(СВЦЭМ!$C$39:$C$782,СВЦЭМ!$A$39:$A$782,$A129,СВЦЭМ!$B$39:$B$782,R$119)+'СЕТ СН'!$I$9+СВЦЭМ!$D$10+'СЕТ СН'!$I$5-'СЕТ СН'!$I$17</f>
        <v>4231.8308954100003</v>
      </c>
      <c r="S129" s="36">
        <f>SUMIFS(СВЦЭМ!$C$39:$C$782,СВЦЭМ!$A$39:$A$782,$A129,СВЦЭМ!$B$39:$B$782,S$119)+'СЕТ СН'!$I$9+СВЦЭМ!$D$10+'СЕТ СН'!$I$5-'СЕТ СН'!$I$17</f>
        <v>4204.0188812100005</v>
      </c>
      <c r="T129" s="36">
        <f>SUMIFS(СВЦЭМ!$C$39:$C$782,СВЦЭМ!$A$39:$A$782,$A129,СВЦЭМ!$B$39:$B$782,T$119)+'СЕТ СН'!$I$9+СВЦЭМ!$D$10+'СЕТ СН'!$I$5-'СЕТ СН'!$I$17</f>
        <v>4066.3534184500004</v>
      </c>
      <c r="U129" s="36">
        <f>SUMIFS(СВЦЭМ!$C$39:$C$782,СВЦЭМ!$A$39:$A$782,$A129,СВЦЭМ!$B$39:$B$782,U$119)+'СЕТ СН'!$I$9+СВЦЭМ!$D$10+'СЕТ СН'!$I$5-'СЕТ СН'!$I$17</f>
        <v>3923.7098074800001</v>
      </c>
      <c r="V129" s="36">
        <f>SUMIFS(СВЦЭМ!$C$39:$C$782,СВЦЭМ!$A$39:$A$782,$A129,СВЦЭМ!$B$39:$B$782,V$119)+'СЕТ СН'!$I$9+СВЦЭМ!$D$10+'СЕТ СН'!$I$5-'СЕТ СН'!$I$17</f>
        <v>3857.56958708</v>
      </c>
      <c r="W129" s="36">
        <f>SUMIFS(СВЦЭМ!$C$39:$C$782,СВЦЭМ!$A$39:$A$782,$A129,СВЦЭМ!$B$39:$B$782,W$119)+'СЕТ СН'!$I$9+СВЦЭМ!$D$10+'СЕТ СН'!$I$5-'СЕТ СН'!$I$17</f>
        <v>3861.5931413300004</v>
      </c>
      <c r="X129" s="36">
        <f>SUMIFS(СВЦЭМ!$C$39:$C$782,СВЦЭМ!$A$39:$A$782,$A129,СВЦЭМ!$B$39:$B$782,X$119)+'СЕТ СН'!$I$9+СВЦЭМ!$D$10+'СЕТ СН'!$I$5-'СЕТ СН'!$I$17</f>
        <v>3850.85859652</v>
      </c>
      <c r="Y129" s="36">
        <f>SUMIFS(СВЦЭМ!$C$39:$C$782,СВЦЭМ!$A$39:$A$782,$A129,СВЦЭМ!$B$39:$B$782,Y$119)+'СЕТ СН'!$I$9+СВЦЭМ!$D$10+'СЕТ СН'!$I$5-'СЕТ СН'!$I$17</f>
        <v>3929.6155953800003</v>
      </c>
    </row>
    <row r="130" spans="1:25" ht="15.75" x14ac:dyDescent="0.2">
      <c r="A130" s="35">
        <f t="shared" si="3"/>
        <v>44692</v>
      </c>
      <c r="B130" s="36">
        <f>SUMIFS(СВЦЭМ!$C$39:$C$782,СВЦЭМ!$A$39:$A$782,$A130,СВЦЭМ!$B$39:$B$782,B$119)+'СЕТ СН'!$I$9+СВЦЭМ!$D$10+'СЕТ СН'!$I$5-'СЕТ СН'!$I$17</f>
        <v>4015.08593879</v>
      </c>
      <c r="C130" s="36">
        <f>SUMIFS(СВЦЭМ!$C$39:$C$782,СВЦЭМ!$A$39:$A$782,$A130,СВЦЭМ!$B$39:$B$782,C$119)+'СЕТ СН'!$I$9+СВЦЭМ!$D$10+'СЕТ СН'!$I$5-'СЕТ СН'!$I$17</f>
        <v>4102.4698050000006</v>
      </c>
      <c r="D130" s="36">
        <f>SUMIFS(СВЦЭМ!$C$39:$C$782,СВЦЭМ!$A$39:$A$782,$A130,СВЦЭМ!$B$39:$B$782,D$119)+'СЕТ СН'!$I$9+СВЦЭМ!$D$10+'СЕТ СН'!$I$5-'СЕТ СН'!$I$17</f>
        <v>4263.5955817800004</v>
      </c>
      <c r="E130" s="36">
        <f>SUMIFS(СВЦЭМ!$C$39:$C$782,СВЦЭМ!$A$39:$A$782,$A130,СВЦЭМ!$B$39:$B$782,E$119)+'СЕТ СН'!$I$9+СВЦЭМ!$D$10+'СЕТ СН'!$I$5-'СЕТ СН'!$I$17</f>
        <v>4344.9276320500003</v>
      </c>
      <c r="F130" s="36">
        <f>SUMIFS(СВЦЭМ!$C$39:$C$782,СВЦЭМ!$A$39:$A$782,$A130,СВЦЭМ!$B$39:$B$782,F$119)+'СЕТ СН'!$I$9+СВЦЭМ!$D$10+'СЕТ СН'!$I$5-'СЕТ СН'!$I$17</f>
        <v>4338.2347949499999</v>
      </c>
      <c r="G130" s="36">
        <f>SUMIFS(СВЦЭМ!$C$39:$C$782,СВЦЭМ!$A$39:$A$782,$A130,СВЦЭМ!$B$39:$B$782,G$119)+'СЕТ СН'!$I$9+СВЦЭМ!$D$10+'СЕТ СН'!$I$5-'СЕТ СН'!$I$17</f>
        <v>4339.2799529800004</v>
      </c>
      <c r="H130" s="36">
        <f>SUMIFS(СВЦЭМ!$C$39:$C$782,СВЦЭМ!$A$39:$A$782,$A130,СВЦЭМ!$B$39:$B$782,H$119)+'СЕТ СН'!$I$9+СВЦЭМ!$D$10+'СЕТ СН'!$I$5-'СЕТ СН'!$I$17</f>
        <v>4294.9043319600005</v>
      </c>
      <c r="I130" s="36">
        <f>SUMIFS(СВЦЭМ!$C$39:$C$782,СВЦЭМ!$A$39:$A$782,$A130,СВЦЭМ!$B$39:$B$782,I$119)+'СЕТ СН'!$I$9+СВЦЭМ!$D$10+'СЕТ СН'!$I$5-'СЕТ СН'!$I$17</f>
        <v>4211.43928048</v>
      </c>
      <c r="J130" s="36">
        <f>SUMIFS(СВЦЭМ!$C$39:$C$782,СВЦЭМ!$A$39:$A$782,$A130,СВЦЭМ!$B$39:$B$782,J$119)+'СЕТ СН'!$I$9+СВЦЭМ!$D$10+'СЕТ СН'!$I$5-'СЕТ СН'!$I$17</f>
        <v>4041.18969883</v>
      </c>
      <c r="K130" s="36">
        <f>SUMIFS(СВЦЭМ!$C$39:$C$782,СВЦЭМ!$A$39:$A$782,$A130,СВЦЭМ!$B$39:$B$782,K$119)+'СЕТ СН'!$I$9+СВЦЭМ!$D$10+'СЕТ СН'!$I$5-'СЕТ СН'!$I$17</f>
        <v>4031.3846781800003</v>
      </c>
      <c r="L130" s="36">
        <f>SUMIFS(СВЦЭМ!$C$39:$C$782,СВЦЭМ!$A$39:$A$782,$A130,СВЦЭМ!$B$39:$B$782,L$119)+'СЕТ СН'!$I$9+СВЦЭМ!$D$10+'СЕТ СН'!$I$5-'СЕТ СН'!$I$17</f>
        <v>4021.5091303600002</v>
      </c>
      <c r="M130" s="36">
        <f>SUMIFS(СВЦЭМ!$C$39:$C$782,СВЦЭМ!$A$39:$A$782,$A130,СВЦЭМ!$B$39:$B$782,M$119)+'СЕТ СН'!$I$9+СВЦЭМ!$D$10+'СЕТ СН'!$I$5-'СЕТ СН'!$I$17</f>
        <v>4112.1539649799997</v>
      </c>
      <c r="N130" s="36">
        <f>SUMIFS(СВЦЭМ!$C$39:$C$782,СВЦЭМ!$A$39:$A$782,$A130,СВЦЭМ!$B$39:$B$782,N$119)+'СЕТ СН'!$I$9+СВЦЭМ!$D$10+'СЕТ СН'!$I$5-'СЕТ СН'!$I$17</f>
        <v>4159.11253958</v>
      </c>
      <c r="O130" s="36">
        <f>SUMIFS(СВЦЭМ!$C$39:$C$782,СВЦЭМ!$A$39:$A$782,$A130,СВЦЭМ!$B$39:$B$782,O$119)+'СЕТ СН'!$I$9+СВЦЭМ!$D$10+'СЕТ СН'!$I$5-'СЕТ СН'!$I$17</f>
        <v>4168.3953824700002</v>
      </c>
      <c r="P130" s="36">
        <f>SUMIFS(СВЦЭМ!$C$39:$C$782,СВЦЭМ!$A$39:$A$782,$A130,СВЦЭМ!$B$39:$B$782,P$119)+'СЕТ СН'!$I$9+СВЦЭМ!$D$10+'СЕТ СН'!$I$5-'СЕТ СН'!$I$17</f>
        <v>4179.31262694</v>
      </c>
      <c r="Q130" s="36">
        <f>SUMIFS(СВЦЭМ!$C$39:$C$782,СВЦЭМ!$A$39:$A$782,$A130,СВЦЭМ!$B$39:$B$782,Q$119)+'СЕТ СН'!$I$9+СВЦЭМ!$D$10+'СЕТ СН'!$I$5-'СЕТ СН'!$I$17</f>
        <v>4184.6368719299999</v>
      </c>
      <c r="R130" s="36">
        <f>SUMIFS(СВЦЭМ!$C$39:$C$782,СВЦЭМ!$A$39:$A$782,$A130,СВЦЭМ!$B$39:$B$782,R$119)+'СЕТ СН'!$I$9+СВЦЭМ!$D$10+'СЕТ СН'!$I$5-'СЕТ СН'!$I$17</f>
        <v>4206.5855020999998</v>
      </c>
      <c r="S130" s="36">
        <f>SUMIFS(СВЦЭМ!$C$39:$C$782,СВЦЭМ!$A$39:$A$782,$A130,СВЦЭМ!$B$39:$B$782,S$119)+'СЕТ СН'!$I$9+СВЦЭМ!$D$10+'СЕТ СН'!$I$5-'СЕТ СН'!$I$17</f>
        <v>4176.2388883599997</v>
      </c>
      <c r="T130" s="36">
        <f>SUMIFS(СВЦЭМ!$C$39:$C$782,СВЦЭМ!$A$39:$A$782,$A130,СВЦЭМ!$B$39:$B$782,T$119)+'СЕТ СН'!$I$9+СВЦЭМ!$D$10+'СЕТ СН'!$I$5-'СЕТ СН'!$I$17</f>
        <v>4051.50294222</v>
      </c>
      <c r="U130" s="36">
        <f>SUMIFS(СВЦЭМ!$C$39:$C$782,СВЦЭМ!$A$39:$A$782,$A130,СВЦЭМ!$B$39:$B$782,U$119)+'СЕТ СН'!$I$9+СВЦЭМ!$D$10+'СЕТ СН'!$I$5-'СЕТ СН'!$I$17</f>
        <v>3949.1194137000002</v>
      </c>
      <c r="V130" s="36">
        <f>SUMIFS(СВЦЭМ!$C$39:$C$782,СВЦЭМ!$A$39:$A$782,$A130,СВЦЭМ!$B$39:$B$782,V$119)+'СЕТ СН'!$I$9+СВЦЭМ!$D$10+'СЕТ СН'!$I$5-'СЕТ СН'!$I$17</f>
        <v>3861.5275643300001</v>
      </c>
      <c r="W130" s="36">
        <f>SUMIFS(СВЦЭМ!$C$39:$C$782,СВЦЭМ!$A$39:$A$782,$A130,СВЦЭМ!$B$39:$B$782,W$119)+'СЕТ СН'!$I$9+СВЦЭМ!$D$10+'СЕТ СН'!$I$5-'СЕТ СН'!$I$17</f>
        <v>3856.9081082100001</v>
      </c>
      <c r="X130" s="36">
        <f>SUMIFS(СВЦЭМ!$C$39:$C$782,СВЦЭМ!$A$39:$A$782,$A130,СВЦЭМ!$B$39:$B$782,X$119)+'СЕТ СН'!$I$9+СВЦЭМ!$D$10+'СЕТ СН'!$I$5-'СЕТ СН'!$I$17</f>
        <v>3874.7697920700002</v>
      </c>
      <c r="Y130" s="36">
        <f>SUMIFS(СВЦЭМ!$C$39:$C$782,СВЦЭМ!$A$39:$A$782,$A130,СВЦЭМ!$B$39:$B$782,Y$119)+'СЕТ СН'!$I$9+СВЦЭМ!$D$10+'СЕТ СН'!$I$5-'СЕТ СН'!$I$17</f>
        <v>3900.2006193800003</v>
      </c>
    </row>
    <row r="131" spans="1:25" ht="15.75" x14ac:dyDescent="0.2">
      <c r="A131" s="35">
        <f t="shared" si="3"/>
        <v>44693</v>
      </c>
      <c r="B131" s="36">
        <f>SUMIFS(СВЦЭМ!$C$39:$C$782,СВЦЭМ!$A$39:$A$782,$A131,СВЦЭМ!$B$39:$B$782,B$119)+'СЕТ СН'!$I$9+СВЦЭМ!$D$10+'СЕТ СН'!$I$5-'СЕТ СН'!$I$17</f>
        <v>3995.0463540700002</v>
      </c>
      <c r="C131" s="36">
        <f>SUMIFS(СВЦЭМ!$C$39:$C$782,СВЦЭМ!$A$39:$A$782,$A131,СВЦЭМ!$B$39:$B$782,C$119)+'СЕТ СН'!$I$9+СВЦЭМ!$D$10+'СЕТ СН'!$I$5-'СЕТ СН'!$I$17</f>
        <v>4077.7945471800003</v>
      </c>
      <c r="D131" s="36">
        <f>SUMIFS(СВЦЭМ!$C$39:$C$782,СВЦЭМ!$A$39:$A$782,$A131,СВЦЭМ!$B$39:$B$782,D$119)+'СЕТ СН'!$I$9+СВЦЭМ!$D$10+'СЕТ СН'!$I$5-'СЕТ СН'!$I$17</f>
        <v>4179.1743137499998</v>
      </c>
      <c r="E131" s="36">
        <f>SUMIFS(СВЦЭМ!$C$39:$C$782,СВЦЭМ!$A$39:$A$782,$A131,СВЦЭМ!$B$39:$B$782,E$119)+'СЕТ СН'!$I$9+СВЦЭМ!$D$10+'СЕТ СН'!$I$5-'СЕТ СН'!$I$17</f>
        <v>4234.1777984300006</v>
      </c>
      <c r="F131" s="36">
        <f>SUMIFS(СВЦЭМ!$C$39:$C$782,СВЦЭМ!$A$39:$A$782,$A131,СВЦЭМ!$B$39:$B$782,F$119)+'СЕТ СН'!$I$9+СВЦЭМ!$D$10+'СЕТ СН'!$I$5-'СЕТ СН'!$I$17</f>
        <v>4246.45583455</v>
      </c>
      <c r="G131" s="36">
        <f>SUMIFS(СВЦЭМ!$C$39:$C$782,СВЦЭМ!$A$39:$A$782,$A131,СВЦЭМ!$B$39:$B$782,G$119)+'СЕТ СН'!$I$9+СВЦЭМ!$D$10+'СЕТ СН'!$I$5-'СЕТ СН'!$I$17</f>
        <v>4245.27961314</v>
      </c>
      <c r="H131" s="36">
        <f>SUMIFS(СВЦЭМ!$C$39:$C$782,СВЦЭМ!$A$39:$A$782,$A131,СВЦЭМ!$B$39:$B$782,H$119)+'СЕТ СН'!$I$9+СВЦЭМ!$D$10+'СЕТ СН'!$I$5-'СЕТ СН'!$I$17</f>
        <v>4255.3667490899998</v>
      </c>
      <c r="I131" s="36">
        <f>SUMIFS(СВЦЭМ!$C$39:$C$782,СВЦЭМ!$A$39:$A$782,$A131,СВЦЭМ!$B$39:$B$782,I$119)+'СЕТ СН'!$I$9+СВЦЭМ!$D$10+'СЕТ СН'!$I$5-'СЕТ СН'!$I$17</f>
        <v>4168.0257875799998</v>
      </c>
      <c r="J131" s="36">
        <f>SUMIFS(СВЦЭМ!$C$39:$C$782,СВЦЭМ!$A$39:$A$782,$A131,СВЦЭМ!$B$39:$B$782,J$119)+'СЕТ СН'!$I$9+СВЦЭМ!$D$10+'СЕТ СН'!$I$5-'СЕТ СН'!$I$17</f>
        <v>4036.9385798000003</v>
      </c>
      <c r="K131" s="36">
        <f>SUMIFS(СВЦЭМ!$C$39:$C$782,СВЦЭМ!$A$39:$A$782,$A131,СВЦЭМ!$B$39:$B$782,K$119)+'СЕТ СН'!$I$9+СВЦЭМ!$D$10+'СЕТ СН'!$I$5-'СЕТ СН'!$I$17</f>
        <v>4028.86533607</v>
      </c>
      <c r="L131" s="36">
        <f>SUMIFS(СВЦЭМ!$C$39:$C$782,СВЦЭМ!$A$39:$A$782,$A131,СВЦЭМ!$B$39:$B$782,L$119)+'СЕТ СН'!$I$9+СВЦЭМ!$D$10+'СЕТ СН'!$I$5-'СЕТ СН'!$I$17</f>
        <v>4006.9563071800003</v>
      </c>
      <c r="M131" s="36">
        <f>SUMIFS(СВЦЭМ!$C$39:$C$782,СВЦЭМ!$A$39:$A$782,$A131,СВЦЭМ!$B$39:$B$782,M$119)+'СЕТ СН'!$I$9+СВЦЭМ!$D$10+'СЕТ СН'!$I$5-'СЕТ СН'!$I$17</f>
        <v>4106.9182200800005</v>
      </c>
      <c r="N131" s="36">
        <f>SUMIFS(СВЦЭМ!$C$39:$C$782,СВЦЭМ!$A$39:$A$782,$A131,СВЦЭМ!$B$39:$B$782,N$119)+'СЕТ СН'!$I$9+СВЦЭМ!$D$10+'СЕТ СН'!$I$5-'СЕТ СН'!$I$17</f>
        <v>4168.8384880699996</v>
      </c>
      <c r="O131" s="36">
        <f>SUMIFS(СВЦЭМ!$C$39:$C$782,СВЦЭМ!$A$39:$A$782,$A131,СВЦЭМ!$B$39:$B$782,O$119)+'СЕТ СН'!$I$9+СВЦЭМ!$D$10+'СЕТ СН'!$I$5-'СЕТ СН'!$I$17</f>
        <v>4168.04971398</v>
      </c>
      <c r="P131" s="36">
        <f>SUMIFS(СВЦЭМ!$C$39:$C$782,СВЦЭМ!$A$39:$A$782,$A131,СВЦЭМ!$B$39:$B$782,P$119)+'СЕТ СН'!$I$9+СВЦЭМ!$D$10+'СЕТ СН'!$I$5-'СЕТ СН'!$I$17</f>
        <v>4167.0603195399999</v>
      </c>
      <c r="Q131" s="36">
        <f>SUMIFS(СВЦЭМ!$C$39:$C$782,СВЦЭМ!$A$39:$A$782,$A131,СВЦЭМ!$B$39:$B$782,Q$119)+'СЕТ СН'!$I$9+СВЦЭМ!$D$10+'СЕТ СН'!$I$5-'СЕТ СН'!$I$17</f>
        <v>4178.0241498400001</v>
      </c>
      <c r="R131" s="36">
        <f>SUMIFS(СВЦЭМ!$C$39:$C$782,СВЦЭМ!$A$39:$A$782,$A131,СВЦЭМ!$B$39:$B$782,R$119)+'СЕТ СН'!$I$9+СВЦЭМ!$D$10+'СЕТ СН'!$I$5-'СЕТ СН'!$I$17</f>
        <v>4199.4785233399998</v>
      </c>
      <c r="S131" s="36">
        <f>SUMIFS(СВЦЭМ!$C$39:$C$782,СВЦЭМ!$A$39:$A$782,$A131,СВЦЭМ!$B$39:$B$782,S$119)+'СЕТ СН'!$I$9+СВЦЭМ!$D$10+'СЕТ СН'!$I$5-'СЕТ СН'!$I$17</f>
        <v>4162.2400089100001</v>
      </c>
      <c r="T131" s="36">
        <f>SUMIFS(СВЦЭМ!$C$39:$C$782,СВЦЭМ!$A$39:$A$782,$A131,СВЦЭМ!$B$39:$B$782,T$119)+'СЕТ СН'!$I$9+СВЦЭМ!$D$10+'СЕТ СН'!$I$5-'СЕТ СН'!$I$17</f>
        <v>4056.7059864500002</v>
      </c>
      <c r="U131" s="36">
        <f>SUMIFS(СВЦЭМ!$C$39:$C$782,СВЦЭМ!$A$39:$A$782,$A131,СВЦЭМ!$B$39:$B$782,U$119)+'СЕТ СН'!$I$9+СВЦЭМ!$D$10+'СЕТ СН'!$I$5-'СЕТ СН'!$I$17</f>
        <v>3966.8669509700003</v>
      </c>
      <c r="V131" s="36">
        <f>SUMIFS(СВЦЭМ!$C$39:$C$782,СВЦЭМ!$A$39:$A$782,$A131,СВЦЭМ!$B$39:$B$782,V$119)+'СЕТ СН'!$I$9+СВЦЭМ!$D$10+'СЕТ СН'!$I$5-'СЕТ СН'!$I$17</f>
        <v>3878.5628874800004</v>
      </c>
      <c r="W131" s="36">
        <f>SUMIFS(СВЦЭМ!$C$39:$C$782,СВЦЭМ!$A$39:$A$782,$A131,СВЦЭМ!$B$39:$B$782,W$119)+'СЕТ СН'!$I$9+СВЦЭМ!$D$10+'СЕТ СН'!$I$5-'СЕТ СН'!$I$17</f>
        <v>3869.3638991600001</v>
      </c>
      <c r="X131" s="36">
        <f>SUMIFS(СВЦЭМ!$C$39:$C$782,СВЦЭМ!$A$39:$A$782,$A131,СВЦЭМ!$B$39:$B$782,X$119)+'СЕТ СН'!$I$9+СВЦЭМ!$D$10+'СЕТ СН'!$I$5-'СЕТ СН'!$I$17</f>
        <v>3891.5598746800001</v>
      </c>
      <c r="Y131" s="36">
        <f>SUMIFS(СВЦЭМ!$C$39:$C$782,СВЦЭМ!$A$39:$A$782,$A131,СВЦЭМ!$B$39:$B$782,Y$119)+'СЕТ СН'!$I$9+СВЦЭМ!$D$10+'СЕТ СН'!$I$5-'СЕТ СН'!$I$17</f>
        <v>3886.1097330400003</v>
      </c>
    </row>
    <row r="132" spans="1:25" ht="15.75" x14ac:dyDescent="0.2">
      <c r="A132" s="35">
        <f t="shared" si="3"/>
        <v>44694</v>
      </c>
      <c r="B132" s="36">
        <f>SUMIFS(СВЦЭМ!$C$39:$C$782,СВЦЭМ!$A$39:$A$782,$A132,СВЦЭМ!$B$39:$B$782,B$119)+'СЕТ СН'!$I$9+СВЦЭМ!$D$10+'СЕТ СН'!$I$5-'СЕТ СН'!$I$17</f>
        <v>3993.1546576200003</v>
      </c>
      <c r="C132" s="36">
        <f>SUMIFS(СВЦЭМ!$C$39:$C$782,СВЦЭМ!$A$39:$A$782,$A132,СВЦЭМ!$B$39:$B$782,C$119)+'СЕТ СН'!$I$9+СВЦЭМ!$D$10+'СЕТ СН'!$I$5-'СЕТ СН'!$I$17</f>
        <v>4102.9568082799997</v>
      </c>
      <c r="D132" s="36">
        <f>SUMIFS(СВЦЭМ!$C$39:$C$782,СВЦЭМ!$A$39:$A$782,$A132,СВЦЭМ!$B$39:$B$782,D$119)+'СЕТ СН'!$I$9+СВЦЭМ!$D$10+'СЕТ СН'!$I$5-'СЕТ СН'!$I$17</f>
        <v>4230.5048848599999</v>
      </c>
      <c r="E132" s="36">
        <f>SUMIFS(СВЦЭМ!$C$39:$C$782,СВЦЭМ!$A$39:$A$782,$A132,СВЦЭМ!$B$39:$B$782,E$119)+'СЕТ СН'!$I$9+СВЦЭМ!$D$10+'СЕТ СН'!$I$5-'СЕТ СН'!$I$17</f>
        <v>4281.4307911400001</v>
      </c>
      <c r="F132" s="36">
        <f>SUMIFS(СВЦЭМ!$C$39:$C$782,СВЦЭМ!$A$39:$A$782,$A132,СВЦЭМ!$B$39:$B$782,F$119)+'СЕТ СН'!$I$9+СВЦЭМ!$D$10+'СЕТ СН'!$I$5-'СЕТ СН'!$I$17</f>
        <v>4288.8343083</v>
      </c>
      <c r="G132" s="36">
        <f>SUMIFS(СВЦЭМ!$C$39:$C$782,СВЦЭМ!$A$39:$A$782,$A132,СВЦЭМ!$B$39:$B$782,G$119)+'СЕТ СН'!$I$9+СВЦЭМ!$D$10+'СЕТ СН'!$I$5-'СЕТ СН'!$I$17</f>
        <v>4296.8517860100001</v>
      </c>
      <c r="H132" s="36">
        <f>SUMIFS(СВЦЭМ!$C$39:$C$782,СВЦЭМ!$A$39:$A$782,$A132,СВЦЭМ!$B$39:$B$782,H$119)+'СЕТ СН'!$I$9+СВЦЭМ!$D$10+'СЕТ СН'!$I$5-'СЕТ СН'!$I$17</f>
        <v>4288.9977416000002</v>
      </c>
      <c r="I132" s="36">
        <f>SUMIFS(СВЦЭМ!$C$39:$C$782,СВЦЭМ!$A$39:$A$782,$A132,СВЦЭМ!$B$39:$B$782,I$119)+'СЕТ СН'!$I$9+СВЦЭМ!$D$10+'СЕТ СН'!$I$5-'СЕТ СН'!$I$17</f>
        <v>4184.4662367299998</v>
      </c>
      <c r="J132" s="36">
        <f>SUMIFS(СВЦЭМ!$C$39:$C$782,СВЦЭМ!$A$39:$A$782,$A132,СВЦЭМ!$B$39:$B$782,J$119)+'СЕТ СН'!$I$9+СВЦЭМ!$D$10+'СЕТ СН'!$I$5-'СЕТ СН'!$I$17</f>
        <v>4041.6837433700002</v>
      </c>
      <c r="K132" s="36">
        <f>SUMIFS(СВЦЭМ!$C$39:$C$782,СВЦЭМ!$A$39:$A$782,$A132,СВЦЭМ!$B$39:$B$782,K$119)+'СЕТ СН'!$I$9+СВЦЭМ!$D$10+'СЕТ СН'!$I$5-'СЕТ СН'!$I$17</f>
        <v>4040.96524701</v>
      </c>
      <c r="L132" s="36">
        <f>SUMIFS(СВЦЭМ!$C$39:$C$782,СВЦЭМ!$A$39:$A$782,$A132,СВЦЭМ!$B$39:$B$782,L$119)+'СЕТ СН'!$I$9+СВЦЭМ!$D$10+'СЕТ СН'!$I$5-'СЕТ СН'!$I$17</f>
        <v>4023.5475904899999</v>
      </c>
      <c r="M132" s="36">
        <f>SUMIFS(СВЦЭМ!$C$39:$C$782,СВЦЭМ!$A$39:$A$782,$A132,СВЦЭМ!$B$39:$B$782,M$119)+'СЕТ СН'!$I$9+СВЦЭМ!$D$10+'СЕТ СН'!$I$5-'СЕТ СН'!$I$17</f>
        <v>4125.9798926000003</v>
      </c>
      <c r="N132" s="36">
        <f>SUMIFS(СВЦЭМ!$C$39:$C$782,СВЦЭМ!$A$39:$A$782,$A132,СВЦЭМ!$B$39:$B$782,N$119)+'СЕТ СН'!$I$9+СВЦЭМ!$D$10+'СЕТ СН'!$I$5-'СЕТ СН'!$I$17</f>
        <v>4168.33196064</v>
      </c>
      <c r="O132" s="36">
        <f>SUMIFS(СВЦЭМ!$C$39:$C$782,СВЦЭМ!$A$39:$A$782,$A132,СВЦЭМ!$B$39:$B$782,O$119)+'СЕТ СН'!$I$9+СВЦЭМ!$D$10+'СЕТ СН'!$I$5-'СЕТ СН'!$I$17</f>
        <v>4152.9895920899999</v>
      </c>
      <c r="P132" s="36">
        <f>SUMIFS(СВЦЭМ!$C$39:$C$782,СВЦЭМ!$A$39:$A$782,$A132,СВЦЭМ!$B$39:$B$782,P$119)+'СЕТ СН'!$I$9+СВЦЭМ!$D$10+'СЕТ СН'!$I$5-'СЕТ СН'!$I$17</f>
        <v>4159.9454098200004</v>
      </c>
      <c r="Q132" s="36">
        <f>SUMIFS(СВЦЭМ!$C$39:$C$782,СВЦЭМ!$A$39:$A$782,$A132,СВЦЭМ!$B$39:$B$782,Q$119)+'СЕТ СН'!$I$9+СВЦЭМ!$D$10+'СЕТ СН'!$I$5-'СЕТ СН'!$I$17</f>
        <v>4171.6058588100004</v>
      </c>
      <c r="R132" s="36">
        <f>SUMIFS(СВЦЭМ!$C$39:$C$782,СВЦЭМ!$A$39:$A$782,$A132,СВЦЭМ!$B$39:$B$782,R$119)+'СЕТ СН'!$I$9+СВЦЭМ!$D$10+'СЕТ СН'!$I$5-'СЕТ СН'!$I$17</f>
        <v>4187.7523436600004</v>
      </c>
      <c r="S132" s="36">
        <f>SUMIFS(СВЦЭМ!$C$39:$C$782,СВЦЭМ!$A$39:$A$782,$A132,СВЦЭМ!$B$39:$B$782,S$119)+'СЕТ СН'!$I$9+СВЦЭМ!$D$10+'СЕТ СН'!$I$5-'СЕТ СН'!$I$17</f>
        <v>4139.6011331999998</v>
      </c>
      <c r="T132" s="36">
        <f>SUMIFS(СВЦЭМ!$C$39:$C$782,СВЦЭМ!$A$39:$A$782,$A132,СВЦЭМ!$B$39:$B$782,T$119)+'СЕТ СН'!$I$9+СВЦЭМ!$D$10+'СЕТ СН'!$I$5-'СЕТ СН'!$I$17</f>
        <v>4031.5760131300003</v>
      </c>
      <c r="U132" s="36">
        <f>SUMIFS(СВЦЭМ!$C$39:$C$782,СВЦЭМ!$A$39:$A$782,$A132,СВЦЭМ!$B$39:$B$782,U$119)+'СЕТ СН'!$I$9+СВЦЭМ!$D$10+'СЕТ СН'!$I$5-'СЕТ СН'!$I$17</f>
        <v>3940.6928328800004</v>
      </c>
      <c r="V132" s="36">
        <f>SUMIFS(СВЦЭМ!$C$39:$C$782,СВЦЭМ!$A$39:$A$782,$A132,СВЦЭМ!$B$39:$B$782,V$119)+'СЕТ СН'!$I$9+СВЦЭМ!$D$10+'СЕТ СН'!$I$5-'СЕТ СН'!$I$17</f>
        <v>3868.0475340200001</v>
      </c>
      <c r="W132" s="36">
        <f>SUMIFS(СВЦЭМ!$C$39:$C$782,СВЦЭМ!$A$39:$A$782,$A132,СВЦЭМ!$B$39:$B$782,W$119)+'СЕТ СН'!$I$9+СВЦЭМ!$D$10+'СЕТ СН'!$I$5-'СЕТ СН'!$I$17</f>
        <v>3848.3538130100001</v>
      </c>
      <c r="X132" s="36">
        <f>SUMIFS(СВЦЭМ!$C$39:$C$782,СВЦЭМ!$A$39:$A$782,$A132,СВЦЭМ!$B$39:$B$782,X$119)+'СЕТ СН'!$I$9+СВЦЭМ!$D$10+'СЕТ СН'!$I$5-'СЕТ СН'!$I$17</f>
        <v>3863.2850347600001</v>
      </c>
      <c r="Y132" s="36">
        <f>SUMIFS(СВЦЭМ!$C$39:$C$782,СВЦЭМ!$A$39:$A$782,$A132,СВЦЭМ!$B$39:$B$782,Y$119)+'СЕТ СН'!$I$9+СВЦЭМ!$D$10+'СЕТ СН'!$I$5-'СЕТ СН'!$I$17</f>
        <v>3869.1382322300001</v>
      </c>
    </row>
    <row r="133" spans="1:25" ht="15.75" x14ac:dyDescent="0.2">
      <c r="A133" s="35">
        <f t="shared" si="3"/>
        <v>44695</v>
      </c>
      <c r="B133" s="36">
        <f>SUMIFS(СВЦЭМ!$C$39:$C$782,СВЦЭМ!$A$39:$A$782,$A133,СВЦЭМ!$B$39:$B$782,B$119)+'СЕТ СН'!$I$9+СВЦЭМ!$D$10+'СЕТ СН'!$I$5-'СЕТ СН'!$I$17</f>
        <v>3990.9409622500002</v>
      </c>
      <c r="C133" s="36">
        <f>SUMIFS(СВЦЭМ!$C$39:$C$782,СВЦЭМ!$A$39:$A$782,$A133,СВЦЭМ!$B$39:$B$782,C$119)+'СЕТ СН'!$I$9+СВЦЭМ!$D$10+'СЕТ СН'!$I$5-'СЕТ СН'!$I$17</f>
        <v>4102.7541588799995</v>
      </c>
      <c r="D133" s="36">
        <f>SUMIFS(СВЦЭМ!$C$39:$C$782,СВЦЭМ!$A$39:$A$782,$A133,СВЦЭМ!$B$39:$B$782,D$119)+'СЕТ СН'!$I$9+СВЦЭМ!$D$10+'СЕТ СН'!$I$5-'СЕТ СН'!$I$17</f>
        <v>4242.7453504900004</v>
      </c>
      <c r="E133" s="36">
        <f>SUMIFS(СВЦЭМ!$C$39:$C$782,СВЦЭМ!$A$39:$A$782,$A133,СВЦЭМ!$B$39:$B$782,E$119)+'СЕТ СН'!$I$9+СВЦЭМ!$D$10+'СЕТ СН'!$I$5-'СЕТ СН'!$I$17</f>
        <v>4278.56820978</v>
      </c>
      <c r="F133" s="36">
        <f>SUMIFS(СВЦЭМ!$C$39:$C$782,СВЦЭМ!$A$39:$A$782,$A133,СВЦЭМ!$B$39:$B$782,F$119)+'СЕТ СН'!$I$9+СВЦЭМ!$D$10+'СЕТ СН'!$I$5-'СЕТ СН'!$I$17</f>
        <v>4287.9658817399995</v>
      </c>
      <c r="G133" s="36">
        <f>SUMIFS(СВЦЭМ!$C$39:$C$782,СВЦЭМ!$A$39:$A$782,$A133,СВЦЭМ!$B$39:$B$782,G$119)+'СЕТ СН'!$I$9+СВЦЭМ!$D$10+'СЕТ СН'!$I$5-'СЕТ СН'!$I$17</f>
        <v>4279.3375111200003</v>
      </c>
      <c r="H133" s="36">
        <f>SUMIFS(СВЦЭМ!$C$39:$C$782,СВЦЭМ!$A$39:$A$782,$A133,СВЦЭМ!$B$39:$B$782,H$119)+'СЕТ СН'!$I$9+СВЦЭМ!$D$10+'СЕТ СН'!$I$5-'СЕТ СН'!$I$17</f>
        <v>4274.6445868700002</v>
      </c>
      <c r="I133" s="36">
        <f>SUMIFS(СВЦЭМ!$C$39:$C$782,СВЦЭМ!$A$39:$A$782,$A133,СВЦЭМ!$B$39:$B$782,I$119)+'СЕТ СН'!$I$9+СВЦЭМ!$D$10+'СЕТ СН'!$I$5-'СЕТ СН'!$I$17</f>
        <v>4194.9005044100004</v>
      </c>
      <c r="J133" s="36">
        <f>SUMIFS(СВЦЭМ!$C$39:$C$782,СВЦЭМ!$A$39:$A$782,$A133,СВЦЭМ!$B$39:$B$782,J$119)+'СЕТ СН'!$I$9+СВЦЭМ!$D$10+'СЕТ СН'!$I$5-'СЕТ СН'!$I$17</f>
        <v>4034.7283119600002</v>
      </c>
      <c r="K133" s="36">
        <f>SUMIFS(СВЦЭМ!$C$39:$C$782,СВЦЭМ!$A$39:$A$782,$A133,СВЦЭМ!$B$39:$B$782,K$119)+'СЕТ СН'!$I$9+СВЦЭМ!$D$10+'СЕТ СН'!$I$5-'СЕТ СН'!$I$17</f>
        <v>3993.4897663700003</v>
      </c>
      <c r="L133" s="36">
        <f>SUMIFS(СВЦЭМ!$C$39:$C$782,СВЦЭМ!$A$39:$A$782,$A133,СВЦЭМ!$B$39:$B$782,L$119)+'СЕТ СН'!$I$9+СВЦЭМ!$D$10+'СЕТ СН'!$I$5-'СЕТ СН'!$I$17</f>
        <v>3976.0609306700003</v>
      </c>
      <c r="M133" s="36">
        <f>SUMIFS(СВЦЭМ!$C$39:$C$782,СВЦЭМ!$A$39:$A$782,$A133,СВЦЭМ!$B$39:$B$782,M$119)+'СЕТ СН'!$I$9+СВЦЭМ!$D$10+'СЕТ СН'!$I$5-'СЕТ СН'!$I$17</f>
        <v>4069.1587478900001</v>
      </c>
      <c r="N133" s="36">
        <f>SUMIFS(СВЦЭМ!$C$39:$C$782,СВЦЭМ!$A$39:$A$782,$A133,СВЦЭМ!$B$39:$B$782,N$119)+'СЕТ СН'!$I$9+СВЦЭМ!$D$10+'СЕТ СН'!$I$5-'СЕТ СН'!$I$17</f>
        <v>4099.4060609500002</v>
      </c>
      <c r="O133" s="36">
        <f>SUMIFS(СВЦЭМ!$C$39:$C$782,СВЦЭМ!$A$39:$A$782,$A133,СВЦЭМ!$B$39:$B$782,O$119)+'СЕТ СН'!$I$9+СВЦЭМ!$D$10+'СЕТ СН'!$I$5-'СЕТ СН'!$I$17</f>
        <v>4122.6230243600003</v>
      </c>
      <c r="P133" s="36">
        <f>SUMIFS(СВЦЭМ!$C$39:$C$782,СВЦЭМ!$A$39:$A$782,$A133,СВЦЭМ!$B$39:$B$782,P$119)+'СЕТ СН'!$I$9+СВЦЭМ!$D$10+'СЕТ СН'!$I$5-'СЕТ СН'!$I$17</f>
        <v>4138.5502268600003</v>
      </c>
      <c r="Q133" s="36">
        <f>SUMIFS(СВЦЭМ!$C$39:$C$782,СВЦЭМ!$A$39:$A$782,$A133,СВЦЭМ!$B$39:$B$782,Q$119)+'СЕТ СН'!$I$9+СВЦЭМ!$D$10+'СЕТ СН'!$I$5-'СЕТ СН'!$I$17</f>
        <v>4153.7162195700002</v>
      </c>
      <c r="R133" s="36">
        <f>SUMIFS(СВЦЭМ!$C$39:$C$782,СВЦЭМ!$A$39:$A$782,$A133,СВЦЭМ!$B$39:$B$782,R$119)+'СЕТ СН'!$I$9+СВЦЭМ!$D$10+'СЕТ СН'!$I$5-'СЕТ СН'!$I$17</f>
        <v>4154.6032797300004</v>
      </c>
      <c r="S133" s="36">
        <f>SUMIFS(СВЦЭМ!$C$39:$C$782,СВЦЭМ!$A$39:$A$782,$A133,СВЦЭМ!$B$39:$B$782,S$119)+'СЕТ СН'!$I$9+СВЦЭМ!$D$10+'СЕТ СН'!$I$5-'СЕТ СН'!$I$17</f>
        <v>4116.9606172000003</v>
      </c>
      <c r="T133" s="36">
        <f>SUMIFS(СВЦЭМ!$C$39:$C$782,СВЦЭМ!$A$39:$A$782,$A133,СВЦЭМ!$B$39:$B$782,T$119)+'СЕТ СН'!$I$9+СВЦЭМ!$D$10+'СЕТ СН'!$I$5-'СЕТ СН'!$I$17</f>
        <v>4001.78141065</v>
      </c>
      <c r="U133" s="36">
        <f>SUMIFS(СВЦЭМ!$C$39:$C$782,СВЦЭМ!$A$39:$A$782,$A133,СВЦЭМ!$B$39:$B$782,U$119)+'СЕТ СН'!$I$9+СВЦЭМ!$D$10+'СЕТ СН'!$I$5-'СЕТ СН'!$I$17</f>
        <v>3902.9192883800001</v>
      </c>
      <c r="V133" s="36">
        <f>SUMIFS(СВЦЭМ!$C$39:$C$782,СВЦЭМ!$A$39:$A$782,$A133,СВЦЭМ!$B$39:$B$782,V$119)+'СЕТ СН'!$I$9+СВЦЭМ!$D$10+'СЕТ СН'!$I$5-'СЕТ СН'!$I$17</f>
        <v>3819.22617868</v>
      </c>
      <c r="W133" s="36">
        <f>SUMIFS(СВЦЭМ!$C$39:$C$782,СВЦЭМ!$A$39:$A$782,$A133,СВЦЭМ!$B$39:$B$782,W$119)+'СЕТ СН'!$I$9+СВЦЭМ!$D$10+'СЕТ СН'!$I$5-'СЕТ СН'!$I$17</f>
        <v>3808.32597536</v>
      </c>
      <c r="X133" s="36">
        <f>SUMIFS(СВЦЭМ!$C$39:$C$782,СВЦЭМ!$A$39:$A$782,$A133,СВЦЭМ!$B$39:$B$782,X$119)+'СЕТ СН'!$I$9+СВЦЭМ!$D$10+'СЕТ СН'!$I$5-'СЕТ СН'!$I$17</f>
        <v>3811.0759142100001</v>
      </c>
      <c r="Y133" s="36">
        <f>SUMIFS(СВЦЭМ!$C$39:$C$782,СВЦЭМ!$A$39:$A$782,$A133,СВЦЭМ!$B$39:$B$782,Y$119)+'СЕТ СН'!$I$9+СВЦЭМ!$D$10+'СЕТ СН'!$I$5-'СЕТ СН'!$I$17</f>
        <v>3838.3319337100002</v>
      </c>
    </row>
    <row r="134" spans="1:25" ht="15.75" x14ac:dyDescent="0.2">
      <c r="A134" s="35">
        <f t="shared" si="3"/>
        <v>44696</v>
      </c>
      <c r="B134" s="36">
        <f>SUMIFS(СВЦЭМ!$C$39:$C$782,СВЦЭМ!$A$39:$A$782,$A134,СВЦЭМ!$B$39:$B$782,B$119)+'СЕТ СН'!$I$9+СВЦЭМ!$D$10+'СЕТ СН'!$I$5-'СЕТ СН'!$I$17</f>
        <v>3906.9353970100001</v>
      </c>
      <c r="C134" s="36">
        <f>SUMIFS(СВЦЭМ!$C$39:$C$782,СВЦЭМ!$A$39:$A$782,$A134,СВЦЭМ!$B$39:$B$782,C$119)+'СЕТ СН'!$I$9+СВЦЭМ!$D$10+'СЕТ СН'!$I$5-'СЕТ СН'!$I$17</f>
        <v>4018.5237959400001</v>
      </c>
      <c r="D134" s="36">
        <f>SUMIFS(СВЦЭМ!$C$39:$C$782,СВЦЭМ!$A$39:$A$782,$A134,СВЦЭМ!$B$39:$B$782,D$119)+'СЕТ СН'!$I$9+СВЦЭМ!$D$10+'СЕТ СН'!$I$5-'СЕТ СН'!$I$17</f>
        <v>4140.4944629500005</v>
      </c>
      <c r="E134" s="36">
        <f>SUMIFS(СВЦЭМ!$C$39:$C$782,СВЦЭМ!$A$39:$A$782,$A134,СВЦЭМ!$B$39:$B$782,E$119)+'СЕТ СН'!$I$9+СВЦЭМ!$D$10+'СЕТ СН'!$I$5-'СЕТ СН'!$I$17</f>
        <v>4147.0047322400005</v>
      </c>
      <c r="F134" s="36">
        <f>SUMIFS(СВЦЭМ!$C$39:$C$782,СВЦЭМ!$A$39:$A$782,$A134,СВЦЭМ!$B$39:$B$782,F$119)+'СЕТ СН'!$I$9+СВЦЭМ!$D$10+'СЕТ СН'!$I$5-'СЕТ СН'!$I$17</f>
        <v>4146.4662251600002</v>
      </c>
      <c r="G134" s="36">
        <f>SUMIFS(СВЦЭМ!$C$39:$C$782,СВЦЭМ!$A$39:$A$782,$A134,СВЦЭМ!$B$39:$B$782,G$119)+'СЕТ СН'!$I$9+СВЦЭМ!$D$10+'СЕТ СН'!$I$5-'СЕТ СН'!$I$17</f>
        <v>4155.2311982900001</v>
      </c>
      <c r="H134" s="36">
        <f>SUMIFS(СВЦЭМ!$C$39:$C$782,СВЦЭМ!$A$39:$A$782,$A134,СВЦЭМ!$B$39:$B$782,H$119)+'СЕТ СН'!$I$9+СВЦЭМ!$D$10+'СЕТ СН'!$I$5-'СЕТ СН'!$I$17</f>
        <v>4139.6808083599999</v>
      </c>
      <c r="I134" s="36">
        <f>SUMIFS(СВЦЭМ!$C$39:$C$782,СВЦЭМ!$A$39:$A$782,$A134,СВЦЭМ!$B$39:$B$782,I$119)+'СЕТ СН'!$I$9+СВЦЭМ!$D$10+'СЕТ СН'!$I$5-'СЕТ СН'!$I$17</f>
        <v>4143.6538117999999</v>
      </c>
      <c r="J134" s="36">
        <f>SUMIFS(СВЦЭМ!$C$39:$C$782,СВЦЭМ!$A$39:$A$782,$A134,СВЦЭМ!$B$39:$B$782,J$119)+'СЕТ СН'!$I$9+СВЦЭМ!$D$10+'СЕТ СН'!$I$5-'СЕТ СН'!$I$17</f>
        <v>3984.2073516099999</v>
      </c>
      <c r="K134" s="36">
        <f>SUMIFS(СВЦЭМ!$C$39:$C$782,СВЦЭМ!$A$39:$A$782,$A134,СВЦЭМ!$B$39:$B$782,K$119)+'СЕТ СН'!$I$9+СВЦЭМ!$D$10+'СЕТ СН'!$I$5-'СЕТ СН'!$I$17</f>
        <v>3957.0004497</v>
      </c>
      <c r="L134" s="36">
        <f>SUMIFS(СВЦЭМ!$C$39:$C$782,СВЦЭМ!$A$39:$A$782,$A134,СВЦЭМ!$B$39:$B$782,L$119)+'СЕТ СН'!$I$9+СВЦЭМ!$D$10+'СЕТ СН'!$I$5-'СЕТ СН'!$I$17</f>
        <v>3939.6995867200003</v>
      </c>
      <c r="M134" s="36">
        <f>SUMIFS(СВЦЭМ!$C$39:$C$782,СВЦЭМ!$A$39:$A$782,$A134,СВЦЭМ!$B$39:$B$782,M$119)+'СЕТ СН'!$I$9+СВЦЭМ!$D$10+'СЕТ СН'!$I$5-'СЕТ СН'!$I$17</f>
        <v>4047.0369308600002</v>
      </c>
      <c r="N134" s="36">
        <f>SUMIFS(СВЦЭМ!$C$39:$C$782,СВЦЭМ!$A$39:$A$782,$A134,СВЦЭМ!$B$39:$B$782,N$119)+'СЕТ СН'!$I$9+СВЦЭМ!$D$10+'СЕТ СН'!$I$5-'СЕТ СН'!$I$17</f>
        <v>4095.89574021</v>
      </c>
      <c r="O134" s="36">
        <f>SUMIFS(СВЦЭМ!$C$39:$C$782,СВЦЭМ!$A$39:$A$782,$A134,СВЦЭМ!$B$39:$B$782,O$119)+'СЕТ СН'!$I$9+СВЦЭМ!$D$10+'СЕТ СН'!$I$5-'СЕТ СН'!$I$17</f>
        <v>4140.7204046799998</v>
      </c>
      <c r="P134" s="36">
        <f>SUMIFS(СВЦЭМ!$C$39:$C$782,СВЦЭМ!$A$39:$A$782,$A134,СВЦЭМ!$B$39:$B$782,P$119)+'СЕТ СН'!$I$9+СВЦЭМ!$D$10+'СЕТ СН'!$I$5-'СЕТ СН'!$I$17</f>
        <v>4164.1627520900001</v>
      </c>
      <c r="Q134" s="36">
        <f>SUMIFS(СВЦЭМ!$C$39:$C$782,СВЦЭМ!$A$39:$A$782,$A134,СВЦЭМ!$B$39:$B$782,Q$119)+'СЕТ СН'!$I$9+СВЦЭМ!$D$10+'СЕТ СН'!$I$5-'СЕТ СН'!$I$17</f>
        <v>4172.8064058099999</v>
      </c>
      <c r="R134" s="36">
        <f>SUMIFS(СВЦЭМ!$C$39:$C$782,СВЦЭМ!$A$39:$A$782,$A134,СВЦЭМ!$B$39:$B$782,R$119)+'СЕТ СН'!$I$9+СВЦЭМ!$D$10+'СЕТ СН'!$I$5-'СЕТ СН'!$I$17</f>
        <v>4158.4145486400002</v>
      </c>
      <c r="S134" s="36">
        <f>SUMIFS(СВЦЭМ!$C$39:$C$782,СВЦЭМ!$A$39:$A$782,$A134,СВЦЭМ!$B$39:$B$782,S$119)+'СЕТ СН'!$I$9+СВЦЭМ!$D$10+'СЕТ СН'!$I$5-'СЕТ СН'!$I$17</f>
        <v>4097.9129174099999</v>
      </c>
      <c r="T134" s="36">
        <f>SUMIFS(СВЦЭМ!$C$39:$C$782,СВЦЭМ!$A$39:$A$782,$A134,СВЦЭМ!$B$39:$B$782,T$119)+'СЕТ СН'!$I$9+СВЦЭМ!$D$10+'СЕТ СН'!$I$5-'СЕТ СН'!$I$17</f>
        <v>4012.91663053</v>
      </c>
      <c r="U134" s="36">
        <f>SUMIFS(СВЦЭМ!$C$39:$C$782,СВЦЭМ!$A$39:$A$782,$A134,СВЦЭМ!$B$39:$B$782,U$119)+'СЕТ СН'!$I$9+СВЦЭМ!$D$10+'СЕТ СН'!$I$5-'СЕТ СН'!$I$17</f>
        <v>3884.9974894800002</v>
      </c>
      <c r="V134" s="36">
        <f>SUMIFS(СВЦЭМ!$C$39:$C$782,СВЦЭМ!$A$39:$A$782,$A134,СВЦЭМ!$B$39:$B$782,V$119)+'СЕТ СН'!$I$9+СВЦЭМ!$D$10+'СЕТ СН'!$I$5-'СЕТ СН'!$I$17</f>
        <v>3812.4988352700002</v>
      </c>
      <c r="W134" s="36">
        <f>SUMIFS(СВЦЭМ!$C$39:$C$782,СВЦЭМ!$A$39:$A$782,$A134,СВЦЭМ!$B$39:$B$782,W$119)+'СЕТ СН'!$I$9+СВЦЭМ!$D$10+'СЕТ СН'!$I$5-'СЕТ СН'!$I$17</f>
        <v>3814.7823737400004</v>
      </c>
      <c r="X134" s="36">
        <f>SUMIFS(СВЦЭМ!$C$39:$C$782,СВЦЭМ!$A$39:$A$782,$A134,СВЦЭМ!$B$39:$B$782,X$119)+'СЕТ СН'!$I$9+СВЦЭМ!$D$10+'СЕТ СН'!$I$5-'СЕТ СН'!$I$17</f>
        <v>3858.2446597500002</v>
      </c>
      <c r="Y134" s="36">
        <f>SUMIFS(СВЦЭМ!$C$39:$C$782,СВЦЭМ!$A$39:$A$782,$A134,СВЦЭМ!$B$39:$B$782,Y$119)+'СЕТ СН'!$I$9+СВЦЭМ!$D$10+'СЕТ СН'!$I$5-'СЕТ СН'!$I$17</f>
        <v>3894.7147164200001</v>
      </c>
    </row>
    <row r="135" spans="1:25" ht="15.75" x14ac:dyDescent="0.2">
      <c r="A135" s="35">
        <f t="shared" si="3"/>
        <v>44697</v>
      </c>
      <c r="B135" s="36">
        <f>SUMIFS(СВЦЭМ!$C$39:$C$782,СВЦЭМ!$A$39:$A$782,$A135,СВЦЭМ!$B$39:$B$782,B$119)+'СЕТ СН'!$I$9+СВЦЭМ!$D$10+'СЕТ СН'!$I$5-'СЕТ СН'!$I$17</f>
        <v>3959.7122601600004</v>
      </c>
      <c r="C135" s="36">
        <f>SUMIFS(СВЦЭМ!$C$39:$C$782,СВЦЭМ!$A$39:$A$782,$A135,СВЦЭМ!$B$39:$B$782,C$119)+'СЕТ СН'!$I$9+СВЦЭМ!$D$10+'СЕТ СН'!$I$5-'СЕТ СН'!$I$17</f>
        <v>4078.7745552599999</v>
      </c>
      <c r="D135" s="36">
        <f>SUMIFS(СВЦЭМ!$C$39:$C$782,СВЦЭМ!$A$39:$A$782,$A135,СВЦЭМ!$B$39:$B$782,D$119)+'СЕТ СН'!$I$9+СВЦЭМ!$D$10+'СЕТ СН'!$I$5-'СЕТ СН'!$I$17</f>
        <v>4212.0946852899997</v>
      </c>
      <c r="E135" s="36">
        <f>SUMIFS(СВЦЭМ!$C$39:$C$782,СВЦЭМ!$A$39:$A$782,$A135,СВЦЭМ!$B$39:$B$782,E$119)+'СЕТ СН'!$I$9+СВЦЭМ!$D$10+'СЕТ СН'!$I$5-'СЕТ СН'!$I$17</f>
        <v>4262.7827143900004</v>
      </c>
      <c r="F135" s="36">
        <f>SUMIFS(СВЦЭМ!$C$39:$C$782,СВЦЭМ!$A$39:$A$782,$A135,СВЦЭМ!$B$39:$B$782,F$119)+'СЕТ СН'!$I$9+СВЦЭМ!$D$10+'СЕТ СН'!$I$5-'СЕТ СН'!$I$17</f>
        <v>4258.8573699600001</v>
      </c>
      <c r="G135" s="36">
        <f>SUMIFS(СВЦЭМ!$C$39:$C$782,СВЦЭМ!$A$39:$A$782,$A135,СВЦЭМ!$B$39:$B$782,G$119)+'СЕТ СН'!$I$9+СВЦЭМ!$D$10+'СЕТ СН'!$I$5-'СЕТ СН'!$I$17</f>
        <v>4267.3094005500006</v>
      </c>
      <c r="H135" s="36">
        <f>SUMIFS(СВЦЭМ!$C$39:$C$782,СВЦЭМ!$A$39:$A$782,$A135,СВЦЭМ!$B$39:$B$782,H$119)+'СЕТ СН'!$I$9+СВЦЭМ!$D$10+'СЕТ СН'!$I$5-'СЕТ СН'!$I$17</f>
        <v>4235.1236252099998</v>
      </c>
      <c r="I135" s="36">
        <f>SUMIFS(СВЦЭМ!$C$39:$C$782,СВЦЭМ!$A$39:$A$782,$A135,СВЦЭМ!$B$39:$B$782,I$119)+'СЕТ СН'!$I$9+СВЦЭМ!$D$10+'СЕТ СН'!$I$5-'СЕТ СН'!$I$17</f>
        <v>4163.5697854999999</v>
      </c>
      <c r="J135" s="36">
        <f>SUMIFS(СВЦЭМ!$C$39:$C$782,СВЦЭМ!$A$39:$A$782,$A135,СВЦЭМ!$B$39:$B$782,J$119)+'СЕТ СН'!$I$9+СВЦЭМ!$D$10+'СЕТ СН'!$I$5-'СЕТ СН'!$I$17</f>
        <v>4010.8133089399998</v>
      </c>
      <c r="K135" s="36">
        <f>SUMIFS(СВЦЭМ!$C$39:$C$782,СВЦЭМ!$A$39:$A$782,$A135,СВЦЭМ!$B$39:$B$782,K$119)+'СЕТ СН'!$I$9+СВЦЭМ!$D$10+'СЕТ СН'!$I$5-'СЕТ СН'!$I$17</f>
        <v>3961.11835746</v>
      </c>
      <c r="L135" s="36">
        <f>SUMIFS(СВЦЭМ!$C$39:$C$782,СВЦЭМ!$A$39:$A$782,$A135,СВЦЭМ!$B$39:$B$782,L$119)+'СЕТ СН'!$I$9+СВЦЭМ!$D$10+'СЕТ СН'!$I$5-'СЕТ СН'!$I$17</f>
        <v>4007.0022263999999</v>
      </c>
      <c r="M135" s="36">
        <f>SUMIFS(СВЦЭМ!$C$39:$C$782,СВЦЭМ!$A$39:$A$782,$A135,СВЦЭМ!$B$39:$B$782,M$119)+'СЕТ СН'!$I$9+СВЦЭМ!$D$10+'СЕТ СН'!$I$5-'СЕТ СН'!$I$17</f>
        <v>4123.96248844</v>
      </c>
      <c r="N135" s="36">
        <f>SUMIFS(СВЦЭМ!$C$39:$C$782,СВЦЭМ!$A$39:$A$782,$A135,СВЦЭМ!$B$39:$B$782,N$119)+'СЕТ СН'!$I$9+СВЦЭМ!$D$10+'СЕТ СН'!$I$5-'СЕТ СН'!$I$17</f>
        <v>4175.1820850399999</v>
      </c>
      <c r="O135" s="36">
        <f>SUMIFS(СВЦЭМ!$C$39:$C$782,СВЦЭМ!$A$39:$A$782,$A135,СВЦЭМ!$B$39:$B$782,O$119)+'СЕТ СН'!$I$9+СВЦЭМ!$D$10+'СЕТ СН'!$I$5-'СЕТ СН'!$I$17</f>
        <v>4204.0190056600004</v>
      </c>
      <c r="P135" s="36">
        <f>SUMIFS(СВЦЭМ!$C$39:$C$782,СВЦЭМ!$A$39:$A$782,$A135,СВЦЭМ!$B$39:$B$782,P$119)+'СЕТ СН'!$I$9+СВЦЭМ!$D$10+'СЕТ СН'!$I$5-'СЕТ СН'!$I$17</f>
        <v>4239.24602693</v>
      </c>
      <c r="Q135" s="36">
        <f>SUMIFS(СВЦЭМ!$C$39:$C$782,СВЦЭМ!$A$39:$A$782,$A135,СВЦЭМ!$B$39:$B$782,Q$119)+'СЕТ СН'!$I$9+СВЦЭМ!$D$10+'СЕТ СН'!$I$5-'СЕТ СН'!$I$17</f>
        <v>4236.71479714</v>
      </c>
      <c r="R135" s="36">
        <f>SUMIFS(СВЦЭМ!$C$39:$C$782,СВЦЭМ!$A$39:$A$782,$A135,СВЦЭМ!$B$39:$B$782,R$119)+'СЕТ СН'!$I$9+СВЦЭМ!$D$10+'СЕТ СН'!$I$5-'СЕТ СН'!$I$17</f>
        <v>4217.3317116600001</v>
      </c>
      <c r="S135" s="36">
        <f>SUMIFS(СВЦЭМ!$C$39:$C$782,СВЦЭМ!$A$39:$A$782,$A135,СВЦЭМ!$B$39:$B$782,S$119)+'СЕТ СН'!$I$9+СВЦЭМ!$D$10+'СЕТ СН'!$I$5-'СЕТ СН'!$I$17</f>
        <v>4164.6272289099998</v>
      </c>
      <c r="T135" s="36">
        <f>SUMIFS(СВЦЭМ!$C$39:$C$782,СВЦЭМ!$A$39:$A$782,$A135,СВЦЭМ!$B$39:$B$782,T$119)+'СЕТ СН'!$I$9+СВЦЭМ!$D$10+'СЕТ СН'!$I$5-'СЕТ СН'!$I$17</f>
        <v>4029.1113317300001</v>
      </c>
      <c r="U135" s="36">
        <f>SUMIFS(СВЦЭМ!$C$39:$C$782,СВЦЭМ!$A$39:$A$782,$A135,СВЦЭМ!$B$39:$B$782,U$119)+'СЕТ СН'!$I$9+СВЦЭМ!$D$10+'СЕТ СН'!$I$5-'СЕТ СН'!$I$17</f>
        <v>3880.35058587</v>
      </c>
      <c r="V135" s="36">
        <f>SUMIFS(СВЦЭМ!$C$39:$C$782,СВЦЭМ!$A$39:$A$782,$A135,СВЦЭМ!$B$39:$B$782,V$119)+'СЕТ СН'!$I$9+СВЦЭМ!$D$10+'СЕТ СН'!$I$5-'СЕТ СН'!$I$17</f>
        <v>3811.1196714800003</v>
      </c>
      <c r="W135" s="36">
        <f>SUMIFS(СВЦЭМ!$C$39:$C$782,СВЦЭМ!$A$39:$A$782,$A135,СВЦЭМ!$B$39:$B$782,W$119)+'СЕТ СН'!$I$9+СВЦЭМ!$D$10+'СЕТ СН'!$I$5-'СЕТ СН'!$I$17</f>
        <v>3821.2993936000003</v>
      </c>
      <c r="X135" s="36">
        <f>SUMIFS(СВЦЭМ!$C$39:$C$782,СВЦЭМ!$A$39:$A$782,$A135,СВЦЭМ!$B$39:$B$782,X$119)+'СЕТ СН'!$I$9+СВЦЭМ!$D$10+'СЕТ СН'!$I$5-'СЕТ СН'!$I$17</f>
        <v>3817.0015691200001</v>
      </c>
      <c r="Y135" s="36">
        <f>SUMIFS(СВЦЭМ!$C$39:$C$782,СВЦЭМ!$A$39:$A$782,$A135,СВЦЭМ!$B$39:$B$782,Y$119)+'СЕТ СН'!$I$9+СВЦЭМ!$D$10+'СЕТ СН'!$I$5-'СЕТ СН'!$I$17</f>
        <v>3870.3873489800003</v>
      </c>
    </row>
    <row r="136" spans="1:25" ht="15.75" x14ac:dyDescent="0.2">
      <c r="A136" s="35">
        <f t="shared" si="3"/>
        <v>44698</v>
      </c>
      <c r="B136" s="36">
        <f>SUMIFS(СВЦЭМ!$C$39:$C$782,СВЦЭМ!$A$39:$A$782,$A136,СВЦЭМ!$B$39:$B$782,B$119)+'СЕТ СН'!$I$9+СВЦЭМ!$D$10+'СЕТ СН'!$I$5-'СЕТ СН'!$I$17</f>
        <v>3947.2459728100002</v>
      </c>
      <c r="C136" s="36">
        <f>SUMIFS(СВЦЭМ!$C$39:$C$782,СВЦЭМ!$A$39:$A$782,$A136,СВЦЭМ!$B$39:$B$782,C$119)+'СЕТ СН'!$I$9+СВЦЭМ!$D$10+'СЕТ СН'!$I$5-'СЕТ СН'!$I$17</f>
        <v>4092.2264746999999</v>
      </c>
      <c r="D136" s="36">
        <f>SUMIFS(СВЦЭМ!$C$39:$C$782,СВЦЭМ!$A$39:$A$782,$A136,СВЦЭМ!$B$39:$B$782,D$119)+'СЕТ СН'!$I$9+СВЦЭМ!$D$10+'СЕТ СН'!$I$5-'СЕТ СН'!$I$17</f>
        <v>4219.7361356700003</v>
      </c>
      <c r="E136" s="36">
        <f>SUMIFS(СВЦЭМ!$C$39:$C$782,СВЦЭМ!$A$39:$A$782,$A136,СВЦЭМ!$B$39:$B$782,E$119)+'СЕТ СН'!$I$9+СВЦЭМ!$D$10+'СЕТ СН'!$I$5-'СЕТ СН'!$I$17</f>
        <v>4259.8600392799999</v>
      </c>
      <c r="F136" s="36">
        <f>SUMIFS(СВЦЭМ!$C$39:$C$782,СВЦЭМ!$A$39:$A$782,$A136,СВЦЭМ!$B$39:$B$782,F$119)+'СЕТ СН'!$I$9+СВЦЭМ!$D$10+'СЕТ СН'!$I$5-'СЕТ СН'!$I$17</f>
        <v>4249.9971192600005</v>
      </c>
      <c r="G136" s="36">
        <f>SUMIFS(СВЦЭМ!$C$39:$C$782,СВЦЭМ!$A$39:$A$782,$A136,СВЦЭМ!$B$39:$B$782,G$119)+'СЕТ СН'!$I$9+СВЦЭМ!$D$10+'СЕТ СН'!$I$5-'СЕТ СН'!$I$17</f>
        <v>4245.1579734300003</v>
      </c>
      <c r="H136" s="36">
        <f>SUMIFS(СВЦЭМ!$C$39:$C$782,СВЦЭМ!$A$39:$A$782,$A136,СВЦЭМ!$B$39:$B$782,H$119)+'СЕТ СН'!$I$9+СВЦЭМ!$D$10+'СЕТ СН'!$I$5-'СЕТ СН'!$I$17</f>
        <v>4201.0260501299999</v>
      </c>
      <c r="I136" s="36">
        <f>SUMIFS(СВЦЭМ!$C$39:$C$782,СВЦЭМ!$A$39:$A$782,$A136,СВЦЭМ!$B$39:$B$782,I$119)+'СЕТ СН'!$I$9+СВЦЭМ!$D$10+'СЕТ СН'!$I$5-'СЕТ СН'!$I$17</f>
        <v>4163.6769861800003</v>
      </c>
      <c r="J136" s="36">
        <f>SUMIFS(СВЦЭМ!$C$39:$C$782,СВЦЭМ!$A$39:$A$782,$A136,СВЦЭМ!$B$39:$B$782,J$119)+'СЕТ СН'!$I$9+СВЦЭМ!$D$10+'СЕТ СН'!$I$5-'СЕТ СН'!$I$17</f>
        <v>4012.38331496</v>
      </c>
      <c r="K136" s="36">
        <f>SUMIFS(СВЦЭМ!$C$39:$C$782,СВЦЭМ!$A$39:$A$782,$A136,СВЦЭМ!$B$39:$B$782,K$119)+'СЕТ СН'!$I$9+СВЦЭМ!$D$10+'СЕТ СН'!$I$5-'СЕТ СН'!$I$17</f>
        <v>3999.9448092000002</v>
      </c>
      <c r="L136" s="36">
        <f>SUMIFS(СВЦЭМ!$C$39:$C$782,СВЦЭМ!$A$39:$A$782,$A136,СВЦЭМ!$B$39:$B$782,L$119)+'СЕТ СН'!$I$9+СВЦЭМ!$D$10+'СЕТ СН'!$I$5-'СЕТ СН'!$I$17</f>
        <v>3971.6042445900002</v>
      </c>
      <c r="M136" s="36">
        <f>SUMIFS(СВЦЭМ!$C$39:$C$782,СВЦЭМ!$A$39:$A$782,$A136,СВЦЭМ!$B$39:$B$782,M$119)+'СЕТ СН'!$I$9+СВЦЭМ!$D$10+'СЕТ СН'!$I$5-'СЕТ СН'!$I$17</f>
        <v>4084.52914414</v>
      </c>
      <c r="N136" s="36">
        <f>SUMIFS(СВЦЭМ!$C$39:$C$782,СВЦЭМ!$A$39:$A$782,$A136,СВЦЭМ!$B$39:$B$782,N$119)+'СЕТ СН'!$I$9+СВЦЭМ!$D$10+'СЕТ СН'!$I$5-'СЕТ СН'!$I$17</f>
        <v>4114.4606838600002</v>
      </c>
      <c r="O136" s="36">
        <f>SUMIFS(СВЦЭМ!$C$39:$C$782,СВЦЭМ!$A$39:$A$782,$A136,СВЦЭМ!$B$39:$B$782,O$119)+'СЕТ СН'!$I$9+СВЦЭМ!$D$10+'СЕТ СН'!$I$5-'СЕТ СН'!$I$17</f>
        <v>4123.5906221200003</v>
      </c>
      <c r="P136" s="36">
        <f>SUMIFS(СВЦЭМ!$C$39:$C$782,СВЦЭМ!$A$39:$A$782,$A136,СВЦЭМ!$B$39:$B$782,P$119)+'СЕТ СН'!$I$9+СВЦЭМ!$D$10+'СЕТ СН'!$I$5-'СЕТ СН'!$I$17</f>
        <v>4122.0445047699995</v>
      </c>
      <c r="Q136" s="36">
        <f>SUMIFS(СВЦЭМ!$C$39:$C$782,СВЦЭМ!$A$39:$A$782,$A136,СВЦЭМ!$B$39:$B$782,Q$119)+'СЕТ СН'!$I$9+СВЦЭМ!$D$10+'СЕТ СН'!$I$5-'СЕТ СН'!$I$17</f>
        <v>4133.2680929300004</v>
      </c>
      <c r="R136" s="36">
        <f>SUMIFS(СВЦЭМ!$C$39:$C$782,СВЦЭМ!$A$39:$A$782,$A136,СВЦЭМ!$B$39:$B$782,R$119)+'СЕТ СН'!$I$9+СВЦЭМ!$D$10+'СЕТ СН'!$I$5-'СЕТ СН'!$I$17</f>
        <v>4143.0375047300004</v>
      </c>
      <c r="S136" s="36">
        <f>SUMIFS(СВЦЭМ!$C$39:$C$782,СВЦЭМ!$A$39:$A$782,$A136,СВЦЭМ!$B$39:$B$782,S$119)+'СЕТ СН'!$I$9+СВЦЭМ!$D$10+'СЕТ СН'!$I$5-'СЕТ СН'!$I$17</f>
        <v>4110.5339386899996</v>
      </c>
      <c r="T136" s="36">
        <f>SUMIFS(СВЦЭМ!$C$39:$C$782,СВЦЭМ!$A$39:$A$782,$A136,СВЦЭМ!$B$39:$B$782,T$119)+'СЕТ СН'!$I$9+СВЦЭМ!$D$10+'СЕТ СН'!$I$5-'СЕТ СН'!$I$17</f>
        <v>3977.5771051000002</v>
      </c>
      <c r="U136" s="36">
        <f>SUMIFS(СВЦЭМ!$C$39:$C$782,СВЦЭМ!$A$39:$A$782,$A136,СВЦЭМ!$B$39:$B$782,U$119)+'СЕТ СН'!$I$9+СВЦЭМ!$D$10+'СЕТ СН'!$I$5-'СЕТ СН'!$I$17</f>
        <v>3877.65231804</v>
      </c>
      <c r="V136" s="36">
        <f>SUMIFS(СВЦЭМ!$C$39:$C$782,СВЦЭМ!$A$39:$A$782,$A136,СВЦЭМ!$B$39:$B$782,V$119)+'СЕТ СН'!$I$9+СВЦЭМ!$D$10+'СЕТ СН'!$I$5-'СЕТ СН'!$I$17</f>
        <v>3790.7963015400001</v>
      </c>
      <c r="W136" s="36">
        <f>SUMIFS(СВЦЭМ!$C$39:$C$782,СВЦЭМ!$A$39:$A$782,$A136,СВЦЭМ!$B$39:$B$782,W$119)+'СЕТ СН'!$I$9+СВЦЭМ!$D$10+'СЕТ СН'!$I$5-'СЕТ СН'!$I$17</f>
        <v>3782.9495922700003</v>
      </c>
      <c r="X136" s="36">
        <f>SUMIFS(СВЦЭМ!$C$39:$C$782,СВЦЭМ!$A$39:$A$782,$A136,СВЦЭМ!$B$39:$B$782,X$119)+'СЕТ СН'!$I$9+СВЦЭМ!$D$10+'СЕТ СН'!$I$5-'СЕТ СН'!$I$17</f>
        <v>3799.8684263100004</v>
      </c>
      <c r="Y136" s="36">
        <f>SUMIFS(СВЦЭМ!$C$39:$C$782,СВЦЭМ!$A$39:$A$782,$A136,СВЦЭМ!$B$39:$B$782,Y$119)+'СЕТ СН'!$I$9+СВЦЭМ!$D$10+'СЕТ СН'!$I$5-'СЕТ СН'!$I$17</f>
        <v>3843.9707265500001</v>
      </c>
    </row>
    <row r="137" spans="1:25" ht="15.75" x14ac:dyDescent="0.2">
      <c r="A137" s="35">
        <f t="shared" si="3"/>
        <v>44699</v>
      </c>
      <c r="B137" s="36">
        <f>SUMIFS(СВЦЭМ!$C$39:$C$782,СВЦЭМ!$A$39:$A$782,$A137,СВЦЭМ!$B$39:$B$782,B$119)+'СЕТ СН'!$I$9+СВЦЭМ!$D$10+'СЕТ СН'!$I$5-'СЕТ СН'!$I$17</f>
        <v>4006.2080991399998</v>
      </c>
      <c r="C137" s="36">
        <f>SUMIFS(СВЦЭМ!$C$39:$C$782,СВЦЭМ!$A$39:$A$782,$A137,СВЦЭМ!$B$39:$B$782,C$119)+'СЕТ СН'!$I$9+СВЦЭМ!$D$10+'СЕТ СН'!$I$5-'СЕТ СН'!$I$17</f>
        <v>4150.9173280699997</v>
      </c>
      <c r="D137" s="36">
        <f>SUMIFS(СВЦЭМ!$C$39:$C$782,СВЦЭМ!$A$39:$A$782,$A137,СВЦЭМ!$B$39:$B$782,D$119)+'СЕТ СН'!$I$9+СВЦЭМ!$D$10+'СЕТ СН'!$I$5-'СЕТ СН'!$I$17</f>
        <v>4216.2998321200002</v>
      </c>
      <c r="E137" s="36">
        <f>SUMIFS(СВЦЭМ!$C$39:$C$782,СВЦЭМ!$A$39:$A$782,$A137,СВЦЭМ!$B$39:$B$782,E$119)+'СЕТ СН'!$I$9+СВЦЭМ!$D$10+'СЕТ СН'!$I$5-'СЕТ СН'!$I$17</f>
        <v>4216.5485894000003</v>
      </c>
      <c r="F137" s="36">
        <f>SUMIFS(СВЦЭМ!$C$39:$C$782,СВЦЭМ!$A$39:$A$782,$A137,СВЦЭМ!$B$39:$B$782,F$119)+'СЕТ СН'!$I$9+СВЦЭМ!$D$10+'СЕТ СН'!$I$5-'СЕТ СН'!$I$17</f>
        <v>4215.0778988900001</v>
      </c>
      <c r="G137" s="36">
        <f>SUMIFS(СВЦЭМ!$C$39:$C$782,СВЦЭМ!$A$39:$A$782,$A137,СВЦЭМ!$B$39:$B$782,G$119)+'СЕТ СН'!$I$9+СВЦЭМ!$D$10+'СЕТ СН'!$I$5-'СЕТ СН'!$I$17</f>
        <v>4235.85375071</v>
      </c>
      <c r="H137" s="36">
        <f>SUMIFS(СВЦЭМ!$C$39:$C$782,СВЦЭМ!$A$39:$A$782,$A137,СВЦЭМ!$B$39:$B$782,H$119)+'СЕТ СН'!$I$9+СВЦЭМ!$D$10+'СЕТ СН'!$I$5-'СЕТ СН'!$I$17</f>
        <v>4225.2737205000003</v>
      </c>
      <c r="I137" s="36">
        <f>SUMIFS(СВЦЭМ!$C$39:$C$782,СВЦЭМ!$A$39:$A$782,$A137,СВЦЭМ!$B$39:$B$782,I$119)+'СЕТ СН'!$I$9+СВЦЭМ!$D$10+'СЕТ СН'!$I$5-'СЕТ СН'!$I$17</f>
        <v>4122.0804629100003</v>
      </c>
      <c r="J137" s="36">
        <f>SUMIFS(СВЦЭМ!$C$39:$C$782,СВЦЭМ!$A$39:$A$782,$A137,СВЦЭМ!$B$39:$B$782,J$119)+'СЕТ СН'!$I$9+СВЦЭМ!$D$10+'СЕТ СН'!$I$5-'СЕТ СН'!$I$17</f>
        <v>3965.6551144700002</v>
      </c>
      <c r="K137" s="36">
        <f>SUMIFS(СВЦЭМ!$C$39:$C$782,СВЦЭМ!$A$39:$A$782,$A137,СВЦЭМ!$B$39:$B$782,K$119)+'СЕТ СН'!$I$9+СВЦЭМ!$D$10+'СЕТ СН'!$I$5-'СЕТ СН'!$I$17</f>
        <v>3969.6291441900003</v>
      </c>
      <c r="L137" s="36">
        <f>SUMIFS(СВЦЭМ!$C$39:$C$782,СВЦЭМ!$A$39:$A$782,$A137,СВЦЭМ!$B$39:$B$782,L$119)+'СЕТ СН'!$I$9+СВЦЭМ!$D$10+'СЕТ СН'!$I$5-'СЕТ СН'!$I$17</f>
        <v>3982.4995392000001</v>
      </c>
      <c r="M137" s="36">
        <f>SUMIFS(СВЦЭМ!$C$39:$C$782,СВЦЭМ!$A$39:$A$782,$A137,СВЦЭМ!$B$39:$B$782,M$119)+'СЕТ СН'!$I$9+СВЦЭМ!$D$10+'СЕТ СН'!$I$5-'СЕТ СН'!$I$17</f>
        <v>4097.1180232400002</v>
      </c>
      <c r="N137" s="36">
        <f>SUMIFS(СВЦЭМ!$C$39:$C$782,СВЦЭМ!$A$39:$A$782,$A137,СВЦЭМ!$B$39:$B$782,N$119)+'СЕТ СН'!$I$9+СВЦЭМ!$D$10+'СЕТ СН'!$I$5-'СЕТ СН'!$I$17</f>
        <v>4122.5163209800003</v>
      </c>
      <c r="O137" s="36">
        <f>SUMIFS(СВЦЭМ!$C$39:$C$782,СВЦЭМ!$A$39:$A$782,$A137,СВЦЭМ!$B$39:$B$782,O$119)+'СЕТ СН'!$I$9+СВЦЭМ!$D$10+'СЕТ СН'!$I$5-'СЕТ СН'!$I$17</f>
        <v>4120.6094712800004</v>
      </c>
      <c r="P137" s="36">
        <f>SUMIFS(СВЦЭМ!$C$39:$C$782,СВЦЭМ!$A$39:$A$782,$A137,СВЦЭМ!$B$39:$B$782,P$119)+'СЕТ СН'!$I$9+СВЦЭМ!$D$10+'СЕТ СН'!$I$5-'СЕТ СН'!$I$17</f>
        <v>4139.30054578</v>
      </c>
      <c r="Q137" s="36">
        <f>SUMIFS(СВЦЭМ!$C$39:$C$782,СВЦЭМ!$A$39:$A$782,$A137,СВЦЭМ!$B$39:$B$782,Q$119)+'СЕТ СН'!$I$9+СВЦЭМ!$D$10+'СЕТ СН'!$I$5-'СЕТ СН'!$I$17</f>
        <v>4153.2199777000005</v>
      </c>
      <c r="R137" s="36">
        <f>SUMIFS(СВЦЭМ!$C$39:$C$782,СВЦЭМ!$A$39:$A$782,$A137,СВЦЭМ!$B$39:$B$782,R$119)+'СЕТ СН'!$I$9+СВЦЭМ!$D$10+'СЕТ СН'!$I$5-'СЕТ СН'!$I$17</f>
        <v>4148.4521431100002</v>
      </c>
      <c r="S137" s="36">
        <f>SUMIFS(СВЦЭМ!$C$39:$C$782,СВЦЭМ!$A$39:$A$782,$A137,СВЦЭМ!$B$39:$B$782,S$119)+'СЕТ СН'!$I$9+СВЦЭМ!$D$10+'СЕТ СН'!$I$5-'СЕТ СН'!$I$17</f>
        <v>4101.7396913000002</v>
      </c>
      <c r="T137" s="36">
        <f>SUMIFS(СВЦЭМ!$C$39:$C$782,СВЦЭМ!$A$39:$A$782,$A137,СВЦЭМ!$B$39:$B$782,T$119)+'СЕТ СН'!$I$9+СВЦЭМ!$D$10+'СЕТ СН'!$I$5-'СЕТ СН'!$I$17</f>
        <v>3971.51790815</v>
      </c>
      <c r="U137" s="36">
        <f>SUMIFS(СВЦЭМ!$C$39:$C$782,СВЦЭМ!$A$39:$A$782,$A137,СВЦЭМ!$B$39:$B$782,U$119)+'СЕТ СН'!$I$9+СВЦЭМ!$D$10+'СЕТ СН'!$I$5-'СЕТ СН'!$I$17</f>
        <v>3864.5025440100003</v>
      </c>
      <c r="V137" s="36">
        <f>SUMIFS(СВЦЭМ!$C$39:$C$782,СВЦЭМ!$A$39:$A$782,$A137,СВЦЭМ!$B$39:$B$782,V$119)+'СЕТ СН'!$I$9+СВЦЭМ!$D$10+'СЕТ СН'!$I$5-'СЕТ СН'!$I$17</f>
        <v>3783.7879885000002</v>
      </c>
      <c r="W137" s="36">
        <f>SUMIFS(СВЦЭМ!$C$39:$C$782,СВЦЭМ!$A$39:$A$782,$A137,СВЦЭМ!$B$39:$B$782,W$119)+'СЕТ СН'!$I$9+СВЦЭМ!$D$10+'СЕТ СН'!$I$5-'СЕТ СН'!$I$17</f>
        <v>3809.69552135</v>
      </c>
      <c r="X137" s="36">
        <f>SUMIFS(СВЦЭМ!$C$39:$C$782,СВЦЭМ!$A$39:$A$782,$A137,СВЦЭМ!$B$39:$B$782,X$119)+'СЕТ СН'!$I$9+СВЦЭМ!$D$10+'СЕТ СН'!$I$5-'СЕТ СН'!$I$17</f>
        <v>3843.3016256999999</v>
      </c>
      <c r="Y137" s="36">
        <f>SUMIFS(СВЦЭМ!$C$39:$C$782,СВЦЭМ!$A$39:$A$782,$A137,СВЦЭМ!$B$39:$B$782,Y$119)+'СЕТ СН'!$I$9+СВЦЭМ!$D$10+'СЕТ СН'!$I$5-'СЕТ СН'!$I$17</f>
        <v>3878.3679314400001</v>
      </c>
    </row>
    <row r="138" spans="1:25" ht="15.75" x14ac:dyDescent="0.2">
      <c r="A138" s="35">
        <f t="shared" si="3"/>
        <v>44700</v>
      </c>
      <c r="B138" s="36">
        <f>SUMIFS(СВЦЭМ!$C$39:$C$782,СВЦЭМ!$A$39:$A$782,$A138,СВЦЭМ!$B$39:$B$782,B$119)+'СЕТ СН'!$I$9+СВЦЭМ!$D$10+'СЕТ СН'!$I$5-'СЕТ СН'!$I$17</f>
        <v>3989.70593882</v>
      </c>
      <c r="C138" s="36">
        <f>SUMIFS(СВЦЭМ!$C$39:$C$782,СВЦЭМ!$A$39:$A$782,$A138,СВЦЭМ!$B$39:$B$782,C$119)+'СЕТ СН'!$I$9+СВЦЭМ!$D$10+'СЕТ СН'!$I$5-'СЕТ СН'!$I$17</f>
        <v>4117.7312406500005</v>
      </c>
      <c r="D138" s="36">
        <f>SUMIFS(СВЦЭМ!$C$39:$C$782,СВЦЭМ!$A$39:$A$782,$A138,СВЦЭМ!$B$39:$B$782,D$119)+'СЕТ СН'!$I$9+СВЦЭМ!$D$10+'СЕТ СН'!$I$5-'СЕТ СН'!$I$17</f>
        <v>4241.4843457500001</v>
      </c>
      <c r="E138" s="36">
        <f>SUMIFS(СВЦЭМ!$C$39:$C$782,СВЦЭМ!$A$39:$A$782,$A138,СВЦЭМ!$B$39:$B$782,E$119)+'СЕТ СН'!$I$9+СВЦЭМ!$D$10+'СЕТ СН'!$I$5-'СЕТ СН'!$I$17</f>
        <v>4303.2442656900002</v>
      </c>
      <c r="F138" s="36">
        <f>SUMIFS(СВЦЭМ!$C$39:$C$782,СВЦЭМ!$A$39:$A$782,$A138,СВЦЭМ!$B$39:$B$782,F$119)+'СЕТ СН'!$I$9+СВЦЭМ!$D$10+'СЕТ СН'!$I$5-'СЕТ СН'!$I$17</f>
        <v>4275.6546733800005</v>
      </c>
      <c r="G138" s="36">
        <f>SUMIFS(СВЦЭМ!$C$39:$C$782,СВЦЭМ!$A$39:$A$782,$A138,СВЦЭМ!$B$39:$B$782,G$119)+'СЕТ СН'!$I$9+СВЦЭМ!$D$10+'СЕТ СН'!$I$5-'СЕТ СН'!$I$17</f>
        <v>4235.2802083300003</v>
      </c>
      <c r="H138" s="36">
        <f>SUMIFS(СВЦЭМ!$C$39:$C$782,СВЦЭМ!$A$39:$A$782,$A138,СВЦЭМ!$B$39:$B$782,H$119)+'СЕТ СН'!$I$9+СВЦЭМ!$D$10+'СЕТ СН'!$I$5-'СЕТ СН'!$I$17</f>
        <v>4200.5909281599997</v>
      </c>
      <c r="I138" s="36">
        <f>SUMIFS(СВЦЭМ!$C$39:$C$782,СВЦЭМ!$A$39:$A$782,$A138,СВЦЭМ!$B$39:$B$782,I$119)+'СЕТ СН'!$I$9+СВЦЭМ!$D$10+'СЕТ СН'!$I$5-'СЕТ СН'!$I$17</f>
        <v>4130.6914630400006</v>
      </c>
      <c r="J138" s="36">
        <f>SUMIFS(СВЦЭМ!$C$39:$C$782,СВЦЭМ!$A$39:$A$782,$A138,СВЦЭМ!$B$39:$B$782,J$119)+'СЕТ СН'!$I$9+СВЦЭМ!$D$10+'СЕТ СН'!$I$5-'СЕТ СН'!$I$17</f>
        <v>3991.3428399800005</v>
      </c>
      <c r="K138" s="36">
        <f>SUMIFS(СВЦЭМ!$C$39:$C$782,СВЦЭМ!$A$39:$A$782,$A138,СВЦЭМ!$B$39:$B$782,K$119)+'СЕТ СН'!$I$9+СВЦЭМ!$D$10+'СЕТ СН'!$I$5-'СЕТ СН'!$I$17</f>
        <v>4012.2529511500002</v>
      </c>
      <c r="L138" s="36">
        <f>SUMIFS(СВЦЭМ!$C$39:$C$782,СВЦЭМ!$A$39:$A$782,$A138,СВЦЭМ!$B$39:$B$782,L$119)+'СЕТ СН'!$I$9+СВЦЭМ!$D$10+'СЕТ СН'!$I$5-'СЕТ СН'!$I$17</f>
        <v>4003.9135559900001</v>
      </c>
      <c r="M138" s="36">
        <f>SUMIFS(СВЦЭМ!$C$39:$C$782,СВЦЭМ!$A$39:$A$782,$A138,СВЦЭМ!$B$39:$B$782,M$119)+'СЕТ СН'!$I$9+СВЦЭМ!$D$10+'СЕТ СН'!$I$5-'СЕТ СН'!$I$17</f>
        <v>4099.2035135699998</v>
      </c>
      <c r="N138" s="36">
        <f>SUMIFS(СВЦЭМ!$C$39:$C$782,СВЦЭМ!$A$39:$A$782,$A138,СВЦЭМ!$B$39:$B$782,N$119)+'СЕТ СН'!$I$9+СВЦЭМ!$D$10+'СЕТ СН'!$I$5-'СЕТ СН'!$I$17</f>
        <v>4150.8635120099998</v>
      </c>
      <c r="O138" s="36">
        <f>SUMIFS(СВЦЭМ!$C$39:$C$782,СВЦЭМ!$A$39:$A$782,$A138,СВЦЭМ!$B$39:$B$782,O$119)+'СЕТ СН'!$I$9+СВЦЭМ!$D$10+'СЕТ СН'!$I$5-'СЕТ СН'!$I$17</f>
        <v>4170.6529720799999</v>
      </c>
      <c r="P138" s="36">
        <f>SUMIFS(СВЦЭМ!$C$39:$C$782,СВЦЭМ!$A$39:$A$782,$A138,СВЦЭМ!$B$39:$B$782,P$119)+'СЕТ СН'!$I$9+СВЦЭМ!$D$10+'СЕТ СН'!$I$5-'СЕТ СН'!$I$17</f>
        <v>4174.4359303000001</v>
      </c>
      <c r="Q138" s="36">
        <f>SUMIFS(СВЦЭМ!$C$39:$C$782,СВЦЭМ!$A$39:$A$782,$A138,СВЦЭМ!$B$39:$B$782,Q$119)+'СЕТ СН'!$I$9+СВЦЭМ!$D$10+'СЕТ СН'!$I$5-'СЕТ СН'!$I$17</f>
        <v>4181.7801724700003</v>
      </c>
      <c r="R138" s="36">
        <f>SUMIFS(СВЦЭМ!$C$39:$C$782,СВЦЭМ!$A$39:$A$782,$A138,СВЦЭМ!$B$39:$B$782,R$119)+'СЕТ СН'!$I$9+СВЦЭМ!$D$10+'СЕТ СН'!$I$5-'СЕТ СН'!$I$17</f>
        <v>4171.8798537800003</v>
      </c>
      <c r="S138" s="36">
        <f>SUMIFS(СВЦЭМ!$C$39:$C$782,СВЦЭМ!$A$39:$A$782,$A138,СВЦЭМ!$B$39:$B$782,S$119)+'СЕТ СН'!$I$9+СВЦЭМ!$D$10+'СЕТ СН'!$I$5-'СЕТ СН'!$I$17</f>
        <v>4146.6935013800003</v>
      </c>
      <c r="T138" s="36">
        <f>SUMIFS(СВЦЭМ!$C$39:$C$782,СВЦЭМ!$A$39:$A$782,$A138,СВЦЭМ!$B$39:$B$782,T$119)+'СЕТ СН'!$I$9+СВЦЭМ!$D$10+'СЕТ СН'!$I$5-'СЕТ СН'!$I$17</f>
        <v>4001.0961219000001</v>
      </c>
      <c r="U138" s="36">
        <f>SUMIFS(СВЦЭМ!$C$39:$C$782,СВЦЭМ!$A$39:$A$782,$A138,СВЦЭМ!$B$39:$B$782,U$119)+'СЕТ СН'!$I$9+СВЦЭМ!$D$10+'СЕТ СН'!$I$5-'СЕТ СН'!$I$17</f>
        <v>3896.5372543100002</v>
      </c>
      <c r="V138" s="36">
        <f>SUMIFS(СВЦЭМ!$C$39:$C$782,СВЦЭМ!$A$39:$A$782,$A138,СВЦЭМ!$B$39:$B$782,V$119)+'СЕТ СН'!$I$9+СВЦЭМ!$D$10+'СЕТ СН'!$I$5-'СЕТ СН'!$I$17</f>
        <v>3794.3170571400001</v>
      </c>
      <c r="W138" s="36">
        <f>SUMIFS(СВЦЭМ!$C$39:$C$782,СВЦЭМ!$A$39:$A$782,$A138,СВЦЭМ!$B$39:$B$782,W$119)+'СЕТ СН'!$I$9+СВЦЭМ!$D$10+'СЕТ СН'!$I$5-'СЕТ СН'!$I$17</f>
        <v>3802.5317611800001</v>
      </c>
      <c r="X138" s="36">
        <f>SUMIFS(СВЦЭМ!$C$39:$C$782,СВЦЭМ!$A$39:$A$782,$A138,СВЦЭМ!$B$39:$B$782,X$119)+'СЕТ СН'!$I$9+СВЦЭМ!$D$10+'СЕТ СН'!$I$5-'СЕТ СН'!$I$17</f>
        <v>3809.5765243700002</v>
      </c>
      <c r="Y138" s="36">
        <f>SUMIFS(СВЦЭМ!$C$39:$C$782,СВЦЭМ!$A$39:$A$782,$A138,СВЦЭМ!$B$39:$B$782,Y$119)+'СЕТ СН'!$I$9+СВЦЭМ!$D$10+'СЕТ СН'!$I$5-'СЕТ СН'!$I$17</f>
        <v>3832.7008375600003</v>
      </c>
    </row>
    <row r="139" spans="1:25" ht="15.75" x14ac:dyDescent="0.2">
      <c r="A139" s="35">
        <f t="shared" si="3"/>
        <v>44701</v>
      </c>
      <c r="B139" s="36">
        <f>SUMIFS(СВЦЭМ!$C$39:$C$782,СВЦЭМ!$A$39:$A$782,$A139,СВЦЭМ!$B$39:$B$782,B$119)+'СЕТ СН'!$I$9+СВЦЭМ!$D$10+'СЕТ СН'!$I$5-'СЕТ СН'!$I$17</f>
        <v>3983.3800889700001</v>
      </c>
      <c r="C139" s="36">
        <f>SUMIFS(СВЦЭМ!$C$39:$C$782,СВЦЭМ!$A$39:$A$782,$A139,СВЦЭМ!$B$39:$B$782,C$119)+'СЕТ СН'!$I$9+СВЦЭМ!$D$10+'СЕТ СН'!$I$5-'СЕТ СН'!$I$17</f>
        <v>4051.8963853300002</v>
      </c>
      <c r="D139" s="36">
        <f>SUMIFS(СВЦЭМ!$C$39:$C$782,СВЦЭМ!$A$39:$A$782,$A139,СВЦЭМ!$B$39:$B$782,D$119)+'СЕТ СН'!$I$9+СВЦЭМ!$D$10+'СЕТ СН'!$I$5-'СЕТ СН'!$I$17</f>
        <v>4193.2873320099998</v>
      </c>
      <c r="E139" s="36">
        <f>SUMIFS(СВЦЭМ!$C$39:$C$782,СВЦЭМ!$A$39:$A$782,$A139,СВЦЭМ!$B$39:$B$782,E$119)+'СЕТ СН'!$I$9+СВЦЭМ!$D$10+'СЕТ СН'!$I$5-'СЕТ СН'!$I$17</f>
        <v>4249.5529228200003</v>
      </c>
      <c r="F139" s="36">
        <f>SUMIFS(СВЦЭМ!$C$39:$C$782,СВЦЭМ!$A$39:$A$782,$A139,СВЦЭМ!$B$39:$B$782,F$119)+'СЕТ СН'!$I$9+СВЦЭМ!$D$10+'СЕТ СН'!$I$5-'СЕТ СН'!$I$17</f>
        <v>4249.8311451899999</v>
      </c>
      <c r="G139" s="36">
        <f>SUMIFS(СВЦЭМ!$C$39:$C$782,СВЦЭМ!$A$39:$A$782,$A139,СВЦЭМ!$B$39:$B$782,G$119)+'СЕТ СН'!$I$9+СВЦЭМ!$D$10+'СЕТ СН'!$I$5-'СЕТ СН'!$I$17</f>
        <v>4235.0256289700001</v>
      </c>
      <c r="H139" s="36">
        <f>SUMIFS(СВЦЭМ!$C$39:$C$782,СВЦЭМ!$A$39:$A$782,$A139,СВЦЭМ!$B$39:$B$782,H$119)+'СЕТ СН'!$I$9+СВЦЭМ!$D$10+'СЕТ СН'!$I$5-'СЕТ СН'!$I$17</f>
        <v>4178.4830310500001</v>
      </c>
      <c r="I139" s="36">
        <f>SUMIFS(СВЦЭМ!$C$39:$C$782,СВЦЭМ!$A$39:$A$782,$A139,СВЦЭМ!$B$39:$B$782,I$119)+'СЕТ СН'!$I$9+СВЦЭМ!$D$10+'СЕТ СН'!$I$5-'СЕТ СН'!$I$17</f>
        <v>4097.6471890299999</v>
      </c>
      <c r="J139" s="36">
        <f>SUMIFS(СВЦЭМ!$C$39:$C$782,СВЦЭМ!$A$39:$A$782,$A139,СВЦЭМ!$B$39:$B$782,J$119)+'СЕТ СН'!$I$9+СВЦЭМ!$D$10+'СЕТ СН'!$I$5-'СЕТ СН'!$I$17</f>
        <v>3953.8872352500002</v>
      </c>
      <c r="K139" s="36">
        <f>SUMIFS(СВЦЭМ!$C$39:$C$782,СВЦЭМ!$A$39:$A$782,$A139,СВЦЭМ!$B$39:$B$782,K$119)+'СЕТ СН'!$I$9+СВЦЭМ!$D$10+'СЕТ СН'!$I$5-'СЕТ СН'!$I$17</f>
        <v>3951.3988465300004</v>
      </c>
      <c r="L139" s="36">
        <f>SUMIFS(СВЦЭМ!$C$39:$C$782,СВЦЭМ!$A$39:$A$782,$A139,СВЦЭМ!$B$39:$B$782,L$119)+'СЕТ СН'!$I$9+СВЦЭМ!$D$10+'СЕТ СН'!$I$5-'СЕТ СН'!$I$17</f>
        <v>3948.1394155100002</v>
      </c>
      <c r="M139" s="36">
        <f>SUMIFS(СВЦЭМ!$C$39:$C$782,СВЦЭМ!$A$39:$A$782,$A139,СВЦЭМ!$B$39:$B$782,M$119)+'СЕТ СН'!$I$9+СВЦЭМ!$D$10+'СЕТ СН'!$I$5-'СЕТ СН'!$I$17</f>
        <v>4050.95467968</v>
      </c>
      <c r="N139" s="36">
        <f>SUMIFS(СВЦЭМ!$C$39:$C$782,СВЦЭМ!$A$39:$A$782,$A139,СВЦЭМ!$B$39:$B$782,N$119)+'СЕТ СН'!$I$9+СВЦЭМ!$D$10+'СЕТ СН'!$I$5-'СЕТ СН'!$I$17</f>
        <v>4076.41238703</v>
      </c>
      <c r="O139" s="36">
        <f>SUMIFS(СВЦЭМ!$C$39:$C$782,СВЦЭМ!$A$39:$A$782,$A139,СВЦЭМ!$B$39:$B$782,O$119)+'СЕТ СН'!$I$9+СВЦЭМ!$D$10+'СЕТ СН'!$I$5-'СЕТ СН'!$I$17</f>
        <v>4073.9992909299999</v>
      </c>
      <c r="P139" s="36">
        <f>SUMIFS(СВЦЭМ!$C$39:$C$782,СВЦЭМ!$A$39:$A$782,$A139,СВЦЭМ!$B$39:$B$782,P$119)+'СЕТ СН'!$I$9+СВЦЭМ!$D$10+'СЕТ СН'!$I$5-'СЕТ СН'!$I$17</f>
        <v>4072.0787404100001</v>
      </c>
      <c r="Q139" s="36">
        <f>SUMIFS(СВЦЭМ!$C$39:$C$782,СВЦЭМ!$A$39:$A$782,$A139,СВЦЭМ!$B$39:$B$782,Q$119)+'СЕТ СН'!$I$9+СВЦЭМ!$D$10+'СЕТ СН'!$I$5-'СЕТ СН'!$I$17</f>
        <v>4074.9210586099998</v>
      </c>
      <c r="R139" s="36">
        <f>SUMIFS(СВЦЭМ!$C$39:$C$782,СВЦЭМ!$A$39:$A$782,$A139,СВЦЭМ!$B$39:$B$782,R$119)+'СЕТ СН'!$I$9+СВЦЭМ!$D$10+'СЕТ СН'!$I$5-'СЕТ СН'!$I$17</f>
        <v>4079.0206299800002</v>
      </c>
      <c r="S139" s="36">
        <f>SUMIFS(СВЦЭМ!$C$39:$C$782,СВЦЭМ!$A$39:$A$782,$A139,СВЦЭМ!$B$39:$B$782,S$119)+'СЕТ СН'!$I$9+СВЦЭМ!$D$10+'СЕТ СН'!$I$5-'СЕТ СН'!$I$17</f>
        <v>4055.6032183699999</v>
      </c>
      <c r="T139" s="36">
        <f>SUMIFS(СВЦЭМ!$C$39:$C$782,СВЦЭМ!$A$39:$A$782,$A139,СВЦЭМ!$B$39:$B$782,T$119)+'СЕТ СН'!$I$9+СВЦЭМ!$D$10+'СЕТ СН'!$I$5-'СЕТ СН'!$I$17</f>
        <v>3951.0491401200002</v>
      </c>
      <c r="U139" s="36">
        <f>SUMIFS(СВЦЭМ!$C$39:$C$782,СВЦЭМ!$A$39:$A$782,$A139,СВЦЭМ!$B$39:$B$782,U$119)+'СЕТ СН'!$I$9+СВЦЭМ!$D$10+'СЕТ СН'!$I$5-'СЕТ СН'!$I$17</f>
        <v>3844.5365727500002</v>
      </c>
      <c r="V139" s="36">
        <f>SUMIFS(СВЦЭМ!$C$39:$C$782,СВЦЭМ!$A$39:$A$782,$A139,СВЦЭМ!$B$39:$B$782,V$119)+'СЕТ СН'!$I$9+СВЦЭМ!$D$10+'СЕТ СН'!$I$5-'СЕТ СН'!$I$17</f>
        <v>3779.3108887799999</v>
      </c>
      <c r="W139" s="36">
        <f>SUMIFS(СВЦЭМ!$C$39:$C$782,СВЦЭМ!$A$39:$A$782,$A139,СВЦЭМ!$B$39:$B$782,W$119)+'СЕТ СН'!$I$9+СВЦЭМ!$D$10+'СЕТ СН'!$I$5-'СЕТ СН'!$I$17</f>
        <v>3788.9631036000001</v>
      </c>
      <c r="X139" s="36">
        <f>SUMIFS(СВЦЭМ!$C$39:$C$782,СВЦЭМ!$A$39:$A$782,$A139,СВЦЭМ!$B$39:$B$782,X$119)+'СЕТ СН'!$I$9+СВЦЭМ!$D$10+'СЕТ СН'!$I$5-'СЕТ СН'!$I$17</f>
        <v>3820.95914567</v>
      </c>
      <c r="Y139" s="36">
        <f>SUMIFS(СВЦЭМ!$C$39:$C$782,СВЦЭМ!$A$39:$A$782,$A139,СВЦЭМ!$B$39:$B$782,Y$119)+'СЕТ СН'!$I$9+СВЦЭМ!$D$10+'СЕТ СН'!$I$5-'СЕТ СН'!$I$17</f>
        <v>3825.3551503000003</v>
      </c>
    </row>
    <row r="140" spans="1:25" ht="15.75" x14ac:dyDescent="0.2">
      <c r="A140" s="35">
        <f t="shared" si="3"/>
        <v>44702</v>
      </c>
      <c r="B140" s="36">
        <f>SUMIFS(СВЦЭМ!$C$39:$C$782,СВЦЭМ!$A$39:$A$782,$A140,СВЦЭМ!$B$39:$B$782,B$119)+'СЕТ СН'!$I$9+СВЦЭМ!$D$10+'СЕТ СН'!$I$5-'СЕТ СН'!$I$17</f>
        <v>3847.5414155600001</v>
      </c>
      <c r="C140" s="36">
        <f>SUMIFS(СВЦЭМ!$C$39:$C$782,СВЦЭМ!$A$39:$A$782,$A140,СВЦЭМ!$B$39:$B$782,C$119)+'СЕТ СН'!$I$9+СВЦЭМ!$D$10+'СЕТ СН'!$I$5-'СЕТ СН'!$I$17</f>
        <v>3974.7587859800001</v>
      </c>
      <c r="D140" s="36">
        <f>SUMIFS(СВЦЭМ!$C$39:$C$782,СВЦЭМ!$A$39:$A$782,$A140,СВЦЭМ!$B$39:$B$782,D$119)+'СЕТ СН'!$I$9+СВЦЭМ!$D$10+'СЕТ СН'!$I$5-'СЕТ СН'!$I$17</f>
        <v>4141.4741642099998</v>
      </c>
      <c r="E140" s="36">
        <f>SUMIFS(СВЦЭМ!$C$39:$C$782,СВЦЭМ!$A$39:$A$782,$A140,СВЦЭМ!$B$39:$B$782,E$119)+'СЕТ СН'!$I$9+СВЦЭМ!$D$10+'СЕТ СН'!$I$5-'СЕТ СН'!$I$17</f>
        <v>4222.9222682199998</v>
      </c>
      <c r="F140" s="36">
        <f>SUMIFS(СВЦЭМ!$C$39:$C$782,СВЦЭМ!$A$39:$A$782,$A140,СВЦЭМ!$B$39:$B$782,F$119)+'СЕТ СН'!$I$9+СВЦЭМ!$D$10+'СЕТ СН'!$I$5-'СЕТ СН'!$I$17</f>
        <v>4251.2096400400005</v>
      </c>
      <c r="G140" s="36">
        <f>SUMIFS(СВЦЭМ!$C$39:$C$782,СВЦЭМ!$A$39:$A$782,$A140,СВЦЭМ!$B$39:$B$782,G$119)+'СЕТ СН'!$I$9+СВЦЭМ!$D$10+'СЕТ СН'!$I$5-'СЕТ СН'!$I$17</f>
        <v>4286.0682489199999</v>
      </c>
      <c r="H140" s="36">
        <f>SUMIFS(СВЦЭМ!$C$39:$C$782,СВЦЭМ!$A$39:$A$782,$A140,СВЦЭМ!$B$39:$B$782,H$119)+'СЕТ СН'!$I$9+СВЦЭМ!$D$10+'СЕТ СН'!$I$5-'СЕТ СН'!$I$17</f>
        <v>4278.1464212000001</v>
      </c>
      <c r="I140" s="36">
        <f>SUMIFS(СВЦЭМ!$C$39:$C$782,СВЦЭМ!$A$39:$A$782,$A140,СВЦЭМ!$B$39:$B$782,I$119)+'СЕТ СН'!$I$9+СВЦЭМ!$D$10+'СЕТ СН'!$I$5-'СЕТ СН'!$I$17</f>
        <v>4237.1587793199997</v>
      </c>
      <c r="J140" s="36">
        <f>SUMIFS(СВЦЭМ!$C$39:$C$782,СВЦЭМ!$A$39:$A$782,$A140,СВЦЭМ!$B$39:$B$782,J$119)+'СЕТ СН'!$I$9+СВЦЭМ!$D$10+'СЕТ СН'!$I$5-'СЕТ СН'!$I$17</f>
        <v>4053.5437620700004</v>
      </c>
      <c r="K140" s="36">
        <f>SUMIFS(СВЦЭМ!$C$39:$C$782,СВЦЭМ!$A$39:$A$782,$A140,СВЦЭМ!$B$39:$B$782,K$119)+'СЕТ СН'!$I$9+СВЦЭМ!$D$10+'СЕТ СН'!$I$5-'СЕТ СН'!$I$17</f>
        <v>4010.4532340000001</v>
      </c>
      <c r="L140" s="36">
        <f>SUMIFS(СВЦЭМ!$C$39:$C$782,СВЦЭМ!$A$39:$A$782,$A140,СВЦЭМ!$B$39:$B$782,L$119)+'СЕТ СН'!$I$9+СВЦЭМ!$D$10+'СЕТ СН'!$I$5-'СЕТ СН'!$I$17</f>
        <v>3981.5288800200001</v>
      </c>
      <c r="M140" s="36">
        <f>SUMIFS(СВЦЭМ!$C$39:$C$782,СВЦЭМ!$A$39:$A$782,$A140,СВЦЭМ!$B$39:$B$782,M$119)+'СЕТ СН'!$I$9+СВЦЭМ!$D$10+'СЕТ СН'!$I$5-'СЕТ СН'!$I$17</f>
        <v>4070.1489193400002</v>
      </c>
      <c r="N140" s="36">
        <f>SUMIFS(СВЦЭМ!$C$39:$C$782,СВЦЭМ!$A$39:$A$782,$A140,СВЦЭМ!$B$39:$B$782,N$119)+'СЕТ СН'!$I$9+СВЦЭМ!$D$10+'СЕТ СН'!$I$5-'СЕТ СН'!$I$17</f>
        <v>4114.8528310000002</v>
      </c>
      <c r="O140" s="36">
        <f>SUMIFS(СВЦЭМ!$C$39:$C$782,СВЦЭМ!$A$39:$A$782,$A140,СВЦЭМ!$B$39:$B$782,O$119)+'СЕТ СН'!$I$9+СВЦЭМ!$D$10+'СЕТ СН'!$I$5-'СЕТ СН'!$I$17</f>
        <v>4077.50738404</v>
      </c>
      <c r="P140" s="36">
        <f>SUMIFS(СВЦЭМ!$C$39:$C$782,СВЦЭМ!$A$39:$A$782,$A140,СВЦЭМ!$B$39:$B$782,P$119)+'СЕТ СН'!$I$9+СВЦЭМ!$D$10+'СЕТ СН'!$I$5-'СЕТ СН'!$I$17</f>
        <v>4117.8874598800003</v>
      </c>
      <c r="Q140" s="36">
        <f>SUMIFS(СВЦЭМ!$C$39:$C$782,СВЦЭМ!$A$39:$A$782,$A140,СВЦЭМ!$B$39:$B$782,Q$119)+'СЕТ СН'!$I$9+СВЦЭМ!$D$10+'СЕТ СН'!$I$5-'СЕТ СН'!$I$17</f>
        <v>4101.9802765700006</v>
      </c>
      <c r="R140" s="36">
        <f>SUMIFS(СВЦЭМ!$C$39:$C$782,СВЦЭМ!$A$39:$A$782,$A140,СВЦЭМ!$B$39:$B$782,R$119)+'СЕТ СН'!$I$9+СВЦЭМ!$D$10+'СЕТ СН'!$I$5-'СЕТ СН'!$I$17</f>
        <v>4092.4992130199998</v>
      </c>
      <c r="S140" s="36">
        <f>SUMIFS(СВЦЭМ!$C$39:$C$782,СВЦЭМ!$A$39:$A$782,$A140,СВЦЭМ!$B$39:$B$782,S$119)+'СЕТ СН'!$I$9+СВЦЭМ!$D$10+'СЕТ СН'!$I$5-'СЕТ СН'!$I$17</f>
        <v>4071.9897651400001</v>
      </c>
      <c r="T140" s="36">
        <f>SUMIFS(СВЦЭМ!$C$39:$C$782,СВЦЭМ!$A$39:$A$782,$A140,СВЦЭМ!$B$39:$B$782,T$119)+'СЕТ СН'!$I$9+СВЦЭМ!$D$10+'СЕТ СН'!$I$5-'СЕТ СН'!$I$17</f>
        <v>3960.1795611300004</v>
      </c>
      <c r="U140" s="36">
        <f>SUMIFS(СВЦЭМ!$C$39:$C$782,СВЦЭМ!$A$39:$A$782,$A140,СВЦЭМ!$B$39:$B$782,U$119)+'СЕТ СН'!$I$9+СВЦЭМ!$D$10+'СЕТ СН'!$I$5-'СЕТ СН'!$I$17</f>
        <v>3864.1236356200002</v>
      </c>
      <c r="V140" s="36">
        <f>SUMIFS(СВЦЭМ!$C$39:$C$782,СВЦЭМ!$A$39:$A$782,$A140,СВЦЭМ!$B$39:$B$782,V$119)+'СЕТ СН'!$I$9+СВЦЭМ!$D$10+'СЕТ СН'!$I$5-'СЕТ СН'!$I$17</f>
        <v>3779.7164897800003</v>
      </c>
      <c r="W140" s="36">
        <f>SUMIFS(СВЦЭМ!$C$39:$C$782,СВЦЭМ!$A$39:$A$782,$A140,СВЦЭМ!$B$39:$B$782,W$119)+'СЕТ СН'!$I$9+СВЦЭМ!$D$10+'СЕТ СН'!$I$5-'СЕТ СН'!$I$17</f>
        <v>3734.3817073600003</v>
      </c>
      <c r="X140" s="36">
        <f>SUMIFS(СВЦЭМ!$C$39:$C$782,СВЦЭМ!$A$39:$A$782,$A140,СВЦЭМ!$B$39:$B$782,X$119)+'СЕТ СН'!$I$9+СВЦЭМ!$D$10+'СЕТ СН'!$I$5-'СЕТ СН'!$I$17</f>
        <v>3750.0954201300001</v>
      </c>
      <c r="Y140" s="36">
        <f>SUMIFS(СВЦЭМ!$C$39:$C$782,СВЦЭМ!$A$39:$A$782,$A140,СВЦЭМ!$B$39:$B$782,Y$119)+'СЕТ СН'!$I$9+СВЦЭМ!$D$10+'СЕТ СН'!$I$5-'СЕТ СН'!$I$17</f>
        <v>3776.76298494</v>
      </c>
    </row>
    <row r="141" spans="1:25" ht="15.75" x14ac:dyDescent="0.2">
      <c r="A141" s="35">
        <f t="shared" si="3"/>
        <v>44703</v>
      </c>
      <c r="B141" s="36">
        <f>SUMIFS(СВЦЭМ!$C$39:$C$782,СВЦЭМ!$A$39:$A$782,$A141,СВЦЭМ!$B$39:$B$782,B$119)+'СЕТ СН'!$I$9+СВЦЭМ!$D$10+'СЕТ СН'!$I$5-'СЕТ СН'!$I$17</f>
        <v>3973.57793644</v>
      </c>
      <c r="C141" s="36">
        <f>SUMIFS(СВЦЭМ!$C$39:$C$782,СВЦЭМ!$A$39:$A$782,$A141,СВЦЭМ!$B$39:$B$782,C$119)+'СЕТ СН'!$I$9+СВЦЭМ!$D$10+'СЕТ СН'!$I$5-'СЕТ СН'!$I$17</f>
        <v>4063.0955921700001</v>
      </c>
      <c r="D141" s="36">
        <f>SUMIFS(СВЦЭМ!$C$39:$C$782,СВЦЭМ!$A$39:$A$782,$A141,СВЦЭМ!$B$39:$B$782,D$119)+'СЕТ СН'!$I$9+СВЦЭМ!$D$10+'СЕТ СН'!$I$5-'СЕТ СН'!$I$17</f>
        <v>4178.5093297100002</v>
      </c>
      <c r="E141" s="36">
        <f>SUMIFS(СВЦЭМ!$C$39:$C$782,СВЦЭМ!$A$39:$A$782,$A141,СВЦЭМ!$B$39:$B$782,E$119)+'СЕТ СН'!$I$9+СВЦЭМ!$D$10+'СЕТ СН'!$I$5-'СЕТ СН'!$I$17</f>
        <v>4183.9083897800001</v>
      </c>
      <c r="F141" s="36">
        <f>SUMIFS(СВЦЭМ!$C$39:$C$782,СВЦЭМ!$A$39:$A$782,$A141,СВЦЭМ!$B$39:$B$782,F$119)+'СЕТ СН'!$I$9+СВЦЭМ!$D$10+'СЕТ СН'!$I$5-'СЕТ СН'!$I$17</f>
        <v>4185.7129435500001</v>
      </c>
      <c r="G141" s="36">
        <f>SUMIFS(СВЦЭМ!$C$39:$C$782,СВЦЭМ!$A$39:$A$782,$A141,СВЦЭМ!$B$39:$B$782,G$119)+'СЕТ СН'!$I$9+СВЦЭМ!$D$10+'СЕТ СН'!$I$5-'СЕТ СН'!$I$17</f>
        <v>4202.9271226800001</v>
      </c>
      <c r="H141" s="36">
        <f>SUMIFS(СВЦЭМ!$C$39:$C$782,СВЦЭМ!$A$39:$A$782,$A141,СВЦЭМ!$B$39:$B$782,H$119)+'СЕТ СН'!$I$9+СВЦЭМ!$D$10+'СЕТ СН'!$I$5-'СЕТ СН'!$I$17</f>
        <v>4159.5149690400003</v>
      </c>
      <c r="I141" s="36">
        <f>SUMIFS(СВЦЭМ!$C$39:$C$782,СВЦЭМ!$A$39:$A$782,$A141,СВЦЭМ!$B$39:$B$782,I$119)+'СЕТ СН'!$I$9+СВЦЭМ!$D$10+'СЕТ СН'!$I$5-'СЕТ СН'!$I$17</f>
        <v>4087.1682763200001</v>
      </c>
      <c r="J141" s="36">
        <f>SUMIFS(СВЦЭМ!$C$39:$C$782,СВЦЭМ!$A$39:$A$782,$A141,СВЦЭМ!$B$39:$B$782,J$119)+'СЕТ СН'!$I$9+СВЦЭМ!$D$10+'СЕТ СН'!$I$5-'СЕТ СН'!$I$17</f>
        <v>4021.1402246299999</v>
      </c>
      <c r="K141" s="36">
        <f>SUMIFS(СВЦЭМ!$C$39:$C$782,СВЦЭМ!$A$39:$A$782,$A141,СВЦЭМ!$B$39:$B$782,K$119)+'СЕТ СН'!$I$9+СВЦЭМ!$D$10+'СЕТ СН'!$I$5-'СЕТ СН'!$I$17</f>
        <v>3968.0927096700002</v>
      </c>
      <c r="L141" s="36">
        <f>SUMIFS(СВЦЭМ!$C$39:$C$782,СВЦЭМ!$A$39:$A$782,$A141,СВЦЭМ!$B$39:$B$782,L$119)+'СЕТ СН'!$I$9+СВЦЭМ!$D$10+'СЕТ СН'!$I$5-'СЕТ СН'!$I$17</f>
        <v>3950.13830822</v>
      </c>
      <c r="M141" s="36">
        <f>SUMIFS(СВЦЭМ!$C$39:$C$782,СВЦЭМ!$A$39:$A$782,$A141,СВЦЭМ!$B$39:$B$782,M$119)+'СЕТ СН'!$I$9+СВЦЭМ!$D$10+'СЕТ СН'!$I$5-'СЕТ СН'!$I$17</f>
        <v>4053.4548217900001</v>
      </c>
      <c r="N141" s="36">
        <f>SUMIFS(СВЦЭМ!$C$39:$C$782,СВЦЭМ!$A$39:$A$782,$A141,СВЦЭМ!$B$39:$B$782,N$119)+'СЕТ СН'!$I$9+СВЦЭМ!$D$10+'СЕТ СН'!$I$5-'СЕТ СН'!$I$17</f>
        <v>4099.0874152699998</v>
      </c>
      <c r="O141" s="36">
        <f>SUMIFS(СВЦЭМ!$C$39:$C$782,СВЦЭМ!$A$39:$A$782,$A141,СВЦЭМ!$B$39:$B$782,O$119)+'СЕТ СН'!$I$9+СВЦЭМ!$D$10+'СЕТ СН'!$I$5-'СЕТ СН'!$I$17</f>
        <v>4104.7587689399998</v>
      </c>
      <c r="P141" s="36">
        <f>SUMIFS(СВЦЭМ!$C$39:$C$782,СВЦЭМ!$A$39:$A$782,$A141,СВЦЭМ!$B$39:$B$782,P$119)+'СЕТ СН'!$I$9+СВЦЭМ!$D$10+'СЕТ СН'!$I$5-'СЕТ СН'!$I$17</f>
        <v>4133.3289167900002</v>
      </c>
      <c r="Q141" s="36">
        <f>SUMIFS(СВЦЭМ!$C$39:$C$782,СВЦЭМ!$A$39:$A$782,$A141,СВЦЭМ!$B$39:$B$782,Q$119)+'СЕТ СН'!$I$9+СВЦЭМ!$D$10+'СЕТ СН'!$I$5-'СЕТ СН'!$I$17</f>
        <v>4145.3169607899999</v>
      </c>
      <c r="R141" s="36">
        <f>SUMIFS(СВЦЭМ!$C$39:$C$782,СВЦЭМ!$A$39:$A$782,$A141,СВЦЭМ!$B$39:$B$782,R$119)+'СЕТ СН'!$I$9+СВЦЭМ!$D$10+'СЕТ СН'!$I$5-'СЕТ СН'!$I$17</f>
        <v>4139.8663241300001</v>
      </c>
      <c r="S141" s="36">
        <f>SUMIFS(СВЦЭМ!$C$39:$C$782,СВЦЭМ!$A$39:$A$782,$A141,СВЦЭМ!$B$39:$B$782,S$119)+'СЕТ СН'!$I$9+СВЦЭМ!$D$10+'СЕТ СН'!$I$5-'СЕТ СН'!$I$17</f>
        <v>4112.9609844699999</v>
      </c>
      <c r="T141" s="36">
        <f>SUMIFS(СВЦЭМ!$C$39:$C$782,СВЦЭМ!$A$39:$A$782,$A141,СВЦЭМ!$B$39:$B$782,T$119)+'СЕТ СН'!$I$9+СВЦЭМ!$D$10+'СЕТ СН'!$I$5-'СЕТ СН'!$I$17</f>
        <v>3995.4965906500001</v>
      </c>
      <c r="U141" s="36">
        <f>SUMIFS(СВЦЭМ!$C$39:$C$782,СВЦЭМ!$A$39:$A$782,$A141,СВЦЭМ!$B$39:$B$782,U$119)+'СЕТ СН'!$I$9+СВЦЭМ!$D$10+'СЕТ СН'!$I$5-'СЕТ СН'!$I$17</f>
        <v>3881.9128377700004</v>
      </c>
      <c r="V141" s="36">
        <f>SUMIFS(СВЦЭМ!$C$39:$C$782,СВЦЭМ!$A$39:$A$782,$A141,СВЦЭМ!$B$39:$B$782,V$119)+'СЕТ СН'!$I$9+СВЦЭМ!$D$10+'СЕТ СН'!$I$5-'СЕТ СН'!$I$17</f>
        <v>3781.8432145000002</v>
      </c>
      <c r="W141" s="36">
        <f>SUMIFS(СВЦЭМ!$C$39:$C$782,СВЦЭМ!$A$39:$A$782,$A141,СВЦЭМ!$B$39:$B$782,W$119)+'СЕТ СН'!$I$9+СВЦЭМ!$D$10+'СЕТ СН'!$I$5-'СЕТ СН'!$I$17</f>
        <v>3791.0936939100002</v>
      </c>
      <c r="X141" s="36">
        <f>SUMIFS(СВЦЭМ!$C$39:$C$782,СВЦЭМ!$A$39:$A$782,$A141,СВЦЭМ!$B$39:$B$782,X$119)+'СЕТ СН'!$I$9+СВЦЭМ!$D$10+'СЕТ СН'!$I$5-'СЕТ СН'!$I$17</f>
        <v>3822.7417946</v>
      </c>
      <c r="Y141" s="36">
        <f>SUMIFS(СВЦЭМ!$C$39:$C$782,СВЦЭМ!$A$39:$A$782,$A141,СВЦЭМ!$B$39:$B$782,Y$119)+'СЕТ СН'!$I$9+СВЦЭМ!$D$10+'СЕТ СН'!$I$5-'СЕТ СН'!$I$17</f>
        <v>3877.3037824500002</v>
      </c>
    </row>
    <row r="142" spans="1:25" ht="15.75" x14ac:dyDescent="0.2">
      <c r="A142" s="35">
        <f t="shared" si="3"/>
        <v>44704</v>
      </c>
      <c r="B142" s="36">
        <f>SUMIFS(СВЦЭМ!$C$39:$C$782,СВЦЭМ!$A$39:$A$782,$A142,СВЦЭМ!$B$39:$B$782,B$119)+'СЕТ СН'!$I$9+СВЦЭМ!$D$10+'СЕТ СН'!$I$5-'СЕТ СН'!$I$17</f>
        <v>3983.8181077400004</v>
      </c>
      <c r="C142" s="36">
        <f>SUMIFS(СВЦЭМ!$C$39:$C$782,СВЦЭМ!$A$39:$A$782,$A142,СВЦЭМ!$B$39:$B$782,C$119)+'СЕТ СН'!$I$9+СВЦЭМ!$D$10+'СЕТ СН'!$I$5-'СЕТ СН'!$I$17</f>
        <v>4080.2576931399999</v>
      </c>
      <c r="D142" s="36">
        <f>SUMIFS(СВЦЭМ!$C$39:$C$782,СВЦЭМ!$A$39:$A$782,$A142,СВЦЭМ!$B$39:$B$782,D$119)+'СЕТ СН'!$I$9+СВЦЭМ!$D$10+'СЕТ СН'!$I$5-'СЕТ СН'!$I$17</f>
        <v>4175.7765204300003</v>
      </c>
      <c r="E142" s="36">
        <f>SUMIFS(СВЦЭМ!$C$39:$C$782,СВЦЭМ!$A$39:$A$782,$A142,СВЦЭМ!$B$39:$B$782,E$119)+'СЕТ СН'!$I$9+СВЦЭМ!$D$10+'СЕТ СН'!$I$5-'СЕТ СН'!$I$17</f>
        <v>4179.2702473099998</v>
      </c>
      <c r="F142" s="36">
        <f>SUMIFS(СВЦЭМ!$C$39:$C$782,СВЦЭМ!$A$39:$A$782,$A142,СВЦЭМ!$B$39:$B$782,F$119)+'СЕТ СН'!$I$9+СВЦЭМ!$D$10+'СЕТ СН'!$I$5-'СЕТ СН'!$I$17</f>
        <v>4169.4142184100001</v>
      </c>
      <c r="G142" s="36">
        <f>SUMIFS(СВЦЭМ!$C$39:$C$782,СВЦЭМ!$A$39:$A$782,$A142,СВЦЭМ!$B$39:$B$782,G$119)+'СЕТ СН'!$I$9+СВЦЭМ!$D$10+'СЕТ СН'!$I$5-'СЕТ СН'!$I$17</f>
        <v>4212.5610608799998</v>
      </c>
      <c r="H142" s="36">
        <f>SUMIFS(СВЦЭМ!$C$39:$C$782,СВЦЭМ!$A$39:$A$782,$A142,СВЦЭМ!$B$39:$B$782,H$119)+'СЕТ СН'!$I$9+СВЦЭМ!$D$10+'СЕТ СН'!$I$5-'СЕТ СН'!$I$17</f>
        <v>4156.0425463700003</v>
      </c>
      <c r="I142" s="36">
        <f>SUMIFS(СВЦЭМ!$C$39:$C$782,СВЦЭМ!$A$39:$A$782,$A142,СВЦЭМ!$B$39:$B$782,I$119)+'СЕТ СН'!$I$9+СВЦЭМ!$D$10+'СЕТ СН'!$I$5-'СЕТ СН'!$I$17</f>
        <v>4120.4105788200004</v>
      </c>
      <c r="J142" s="36">
        <f>SUMIFS(СВЦЭМ!$C$39:$C$782,СВЦЭМ!$A$39:$A$782,$A142,СВЦЭМ!$B$39:$B$782,J$119)+'СЕТ СН'!$I$9+СВЦЭМ!$D$10+'СЕТ СН'!$I$5-'СЕТ СН'!$I$17</f>
        <v>3978.4101360200002</v>
      </c>
      <c r="K142" s="36">
        <f>SUMIFS(СВЦЭМ!$C$39:$C$782,СВЦЭМ!$A$39:$A$782,$A142,СВЦЭМ!$B$39:$B$782,K$119)+'СЕТ СН'!$I$9+СВЦЭМ!$D$10+'СЕТ СН'!$I$5-'СЕТ СН'!$I$17</f>
        <v>3931.3776674700002</v>
      </c>
      <c r="L142" s="36">
        <f>SUMIFS(СВЦЭМ!$C$39:$C$782,СВЦЭМ!$A$39:$A$782,$A142,СВЦЭМ!$B$39:$B$782,L$119)+'СЕТ СН'!$I$9+СВЦЭМ!$D$10+'СЕТ СН'!$I$5-'СЕТ СН'!$I$17</f>
        <v>3950.1133426800002</v>
      </c>
      <c r="M142" s="36">
        <f>SUMIFS(СВЦЭМ!$C$39:$C$782,СВЦЭМ!$A$39:$A$782,$A142,СВЦЭМ!$B$39:$B$782,M$119)+'СЕТ СН'!$I$9+СВЦЭМ!$D$10+'СЕТ СН'!$I$5-'СЕТ СН'!$I$17</f>
        <v>4077.8353809</v>
      </c>
      <c r="N142" s="36">
        <f>SUMIFS(СВЦЭМ!$C$39:$C$782,СВЦЭМ!$A$39:$A$782,$A142,СВЦЭМ!$B$39:$B$782,N$119)+'СЕТ СН'!$I$9+СВЦЭМ!$D$10+'СЕТ СН'!$I$5-'СЕТ СН'!$I$17</f>
        <v>4124.4680410600004</v>
      </c>
      <c r="O142" s="36">
        <f>SUMIFS(СВЦЭМ!$C$39:$C$782,СВЦЭМ!$A$39:$A$782,$A142,СВЦЭМ!$B$39:$B$782,O$119)+'СЕТ СН'!$I$9+СВЦЭМ!$D$10+'СЕТ СН'!$I$5-'СЕТ СН'!$I$17</f>
        <v>4128.8276791299995</v>
      </c>
      <c r="P142" s="36">
        <f>SUMIFS(СВЦЭМ!$C$39:$C$782,СВЦЭМ!$A$39:$A$782,$A142,СВЦЭМ!$B$39:$B$782,P$119)+'СЕТ СН'!$I$9+СВЦЭМ!$D$10+'СЕТ СН'!$I$5-'СЕТ СН'!$I$17</f>
        <v>4129.3383332000003</v>
      </c>
      <c r="Q142" s="36">
        <f>SUMIFS(СВЦЭМ!$C$39:$C$782,СВЦЭМ!$A$39:$A$782,$A142,СВЦЭМ!$B$39:$B$782,Q$119)+'СЕТ СН'!$I$9+СВЦЭМ!$D$10+'СЕТ СН'!$I$5-'СЕТ СН'!$I$17</f>
        <v>4130.4379079299997</v>
      </c>
      <c r="R142" s="36">
        <f>SUMIFS(СВЦЭМ!$C$39:$C$782,СВЦЭМ!$A$39:$A$782,$A142,СВЦЭМ!$B$39:$B$782,R$119)+'СЕТ СН'!$I$9+СВЦЭМ!$D$10+'СЕТ СН'!$I$5-'СЕТ СН'!$I$17</f>
        <v>4131.1047822999999</v>
      </c>
      <c r="S142" s="36">
        <f>SUMIFS(СВЦЭМ!$C$39:$C$782,СВЦЭМ!$A$39:$A$782,$A142,СВЦЭМ!$B$39:$B$782,S$119)+'СЕТ СН'!$I$9+СВЦЭМ!$D$10+'СЕТ СН'!$I$5-'СЕТ СН'!$I$17</f>
        <v>4101.1822383099998</v>
      </c>
      <c r="T142" s="36">
        <f>SUMIFS(СВЦЭМ!$C$39:$C$782,СВЦЭМ!$A$39:$A$782,$A142,СВЦЭМ!$B$39:$B$782,T$119)+'СЕТ СН'!$I$9+СВЦЭМ!$D$10+'СЕТ СН'!$I$5-'СЕТ СН'!$I$17</f>
        <v>4007.8522102500001</v>
      </c>
      <c r="U142" s="36">
        <f>SUMIFS(СВЦЭМ!$C$39:$C$782,СВЦЭМ!$A$39:$A$782,$A142,СВЦЭМ!$B$39:$B$782,U$119)+'СЕТ СН'!$I$9+СВЦЭМ!$D$10+'СЕТ СН'!$I$5-'СЕТ СН'!$I$17</f>
        <v>3863.6481283100002</v>
      </c>
      <c r="V142" s="36">
        <f>SUMIFS(СВЦЭМ!$C$39:$C$782,СВЦЭМ!$A$39:$A$782,$A142,СВЦЭМ!$B$39:$B$782,V$119)+'СЕТ СН'!$I$9+СВЦЭМ!$D$10+'СЕТ СН'!$I$5-'СЕТ СН'!$I$17</f>
        <v>3784.79633887</v>
      </c>
      <c r="W142" s="36">
        <f>SUMIFS(СВЦЭМ!$C$39:$C$782,СВЦЭМ!$A$39:$A$782,$A142,СВЦЭМ!$B$39:$B$782,W$119)+'СЕТ СН'!$I$9+СВЦЭМ!$D$10+'СЕТ СН'!$I$5-'СЕТ СН'!$I$17</f>
        <v>3781.9139600000003</v>
      </c>
      <c r="X142" s="36">
        <f>SUMIFS(СВЦЭМ!$C$39:$C$782,СВЦЭМ!$A$39:$A$782,$A142,СВЦЭМ!$B$39:$B$782,X$119)+'СЕТ СН'!$I$9+СВЦЭМ!$D$10+'СЕТ СН'!$I$5-'СЕТ СН'!$I$17</f>
        <v>3788.5382393800001</v>
      </c>
      <c r="Y142" s="36">
        <f>SUMIFS(СВЦЭМ!$C$39:$C$782,СВЦЭМ!$A$39:$A$782,$A142,СВЦЭМ!$B$39:$B$782,Y$119)+'СЕТ СН'!$I$9+СВЦЭМ!$D$10+'СЕТ СН'!$I$5-'СЕТ СН'!$I$17</f>
        <v>3821.3588483000003</v>
      </c>
    </row>
    <row r="143" spans="1:25" ht="15.75" x14ac:dyDescent="0.2">
      <c r="A143" s="35">
        <f t="shared" si="3"/>
        <v>44705</v>
      </c>
      <c r="B143" s="36">
        <f>SUMIFS(СВЦЭМ!$C$39:$C$782,СВЦЭМ!$A$39:$A$782,$A143,СВЦЭМ!$B$39:$B$782,B$119)+'СЕТ СН'!$I$9+СВЦЭМ!$D$10+'СЕТ СН'!$I$5-'СЕТ СН'!$I$17</f>
        <v>3898.7014857900003</v>
      </c>
      <c r="C143" s="36">
        <f>SUMIFS(СВЦЭМ!$C$39:$C$782,СВЦЭМ!$A$39:$A$782,$A143,СВЦЭМ!$B$39:$B$782,C$119)+'СЕТ СН'!$I$9+СВЦЭМ!$D$10+'СЕТ СН'!$I$5-'СЕТ СН'!$I$17</f>
        <v>4041.7102319099999</v>
      </c>
      <c r="D143" s="36">
        <f>SUMIFS(СВЦЭМ!$C$39:$C$782,СВЦЭМ!$A$39:$A$782,$A143,СВЦЭМ!$B$39:$B$782,D$119)+'СЕТ СН'!$I$9+СВЦЭМ!$D$10+'СЕТ СН'!$I$5-'СЕТ СН'!$I$17</f>
        <v>4185.1247981500001</v>
      </c>
      <c r="E143" s="36">
        <f>SUMIFS(СВЦЭМ!$C$39:$C$782,СВЦЭМ!$A$39:$A$782,$A143,СВЦЭМ!$B$39:$B$782,E$119)+'СЕТ СН'!$I$9+СВЦЭМ!$D$10+'СЕТ СН'!$I$5-'СЕТ СН'!$I$17</f>
        <v>4197.0335127799999</v>
      </c>
      <c r="F143" s="36">
        <f>SUMIFS(СВЦЭМ!$C$39:$C$782,СВЦЭМ!$A$39:$A$782,$A143,СВЦЭМ!$B$39:$B$782,F$119)+'СЕТ СН'!$I$9+СВЦЭМ!$D$10+'СЕТ СН'!$I$5-'СЕТ СН'!$I$17</f>
        <v>4192.7233560499999</v>
      </c>
      <c r="G143" s="36">
        <f>SUMIFS(СВЦЭМ!$C$39:$C$782,СВЦЭМ!$A$39:$A$782,$A143,СВЦЭМ!$B$39:$B$782,G$119)+'СЕТ СН'!$I$9+СВЦЭМ!$D$10+'СЕТ СН'!$I$5-'СЕТ СН'!$I$17</f>
        <v>4201.1690988</v>
      </c>
      <c r="H143" s="36">
        <f>SUMIFS(СВЦЭМ!$C$39:$C$782,СВЦЭМ!$A$39:$A$782,$A143,СВЦЭМ!$B$39:$B$782,H$119)+'СЕТ СН'!$I$9+СВЦЭМ!$D$10+'СЕТ СН'!$I$5-'СЕТ СН'!$I$17</f>
        <v>4153.4196125199996</v>
      </c>
      <c r="I143" s="36">
        <f>SUMIFS(СВЦЭМ!$C$39:$C$782,СВЦЭМ!$A$39:$A$782,$A143,СВЦЭМ!$B$39:$B$782,I$119)+'СЕТ СН'!$I$9+СВЦЭМ!$D$10+'СЕТ СН'!$I$5-'СЕТ СН'!$I$17</f>
        <v>4126.4476861200001</v>
      </c>
      <c r="J143" s="36">
        <f>SUMIFS(СВЦЭМ!$C$39:$C$782,СВЦЭМ!$A$39:$A$782,$A143,СВЦЭМ!$B$39:$B$782,J$119)+'СЕТ СН'!$I$9+СВЦЭМ!$D$10+'СЕТ СН'!$I$5-'СЕТ СН'!$I$17</f>
        <v>3953.69905337</v>
      </c>
      <c r="K143" s="36">
        <f>SUMIFS(СВЦЭМ!$C$39:$C$782,СВЦЭМ!$A$39:$A$782,$A143,СВЦЭМ!$B$39:$B$782,K$119)+'СЕТ СН'!$I$9+СВЦЭМ!$D$10+'СЕТ СН'!$I$5-'СЕТ СН'!$I$17</f>
        <v>3945.7501083400002</v>
      </c>
      <c r="L143" s="36">
        <f>SUMIFS(СВЦЭМ!$C$39:$C$782,СВЦЭМ!$A$39:$A$782,$A143,СВЦЭМ!$B$39:$B$782,L$119)+'СЕТ СН'!$I$9+СВЦЭМ!$D$10+'СЕТ СН'!$I$5-'СЕТ СН'!$I$17</f>
        <v>3965.0067404300003</v>
      </c>
      <c r="M143" s="36">
        <f>SUMIFS(СВЦЭМ!$C$39:$C$782,СВЦЭМ!$A$39:$A$782,$A143,СВЦЭМ!$B$39:$B$782,M$119)+'СЕТ СН'!$I$9+СВЦЭМ!$D$10+'СЕТ СН'!$I$5-'СЕТ СН'!$I$17</f>
        <v>4037.1050496299999</v>
      </c>
      <c r="N143" s="36">
        <f>SUMIFS(СВЦЭМ!$C$39:$C$782,СВЦЭМ!$A$39:$A$782,$A143,СВЦЭМ!$B$39:$B$782,N$119)+'СЕТ СН'!$I$9+СВЦЭМ!$D$10+'СЕТ СН'!$I$5-'СЕТ СН'!$I$17</f>
        <v>4072.3090093299998</v>
      </c>
      <c r="O143" s="36">
        <f>SUMIFS(СВЦЭМ!$C$39:$C$782,СВЦЭМ!$A$39:$A$782,$A143,СВЦЭМ!$B$39:$B$782,O$119)+'СЕТ СН'!$I$9+СВЦЭМ!$D$10+'СЕТ СН'!$I$5-'СЕТ СН'!$I$17</f>
        <v>4116.57336063</v>
      </c>
      <c r="P143" s="36">
        <f>SUMIFS(СВЦЭМ!$C$39:$C$782,СВЦЭМ!$A$39:$A$782,$A143,СВЦЭМ!$B$39:$B$782,P$119)+'СЕТ СН'!$I$9+СВЦЭМ!$D$10+'СЕТ СН'!$I$5-'СЕТ СН'!$I$17</f>
        <v>4124.2784072800005</v>
      </c>
      <c r="Q143" s="36">
        <f>SUMIFS(СВЦЭМ!$C$39:$C$782,СВЦЭМ!$A$39:$A$782,$A143,СВЦЭМ!$B$39:$B$782,Q$119)+'СЕТ СН'!$I$9+СВЦЭМ!$D$10+'СЕТ СН'!$I$5-'СЕТ СН'!$I$17</f>
        <v>4137.9632427699999</v>
      </c>
      <c r="R143" s="36">
        <f>SUMIFS(СВЦЭМ!$C$39:$C$782,СВЦЭМ!$A$39:$A$782,$A143,СВЦЭМ!$B$39:$B$782,R$119)+'СЕТ СН'!$I$9+СВЦЭМ!$D$10+'СЕТ СН'!$I$5-'СЕТ СН'!$I$17</f>
        <v>4143.8413671400003</v>
      </c>
      <c r="S143" s="36">
        <f>SUMIFS(СВЦЭМ!$C$39:$C$782,СВЦЭМ!$A$39:$A$782,$A143,СВЦЭМ!$B$39:$B$782,S$119)+'СЕТ СН'!$I$9+СВЦЭМ!$D$10+'СЕТ СН'!$I$5-'СЕТ СН'!$I$17</f>
        <v>4099.9095625700002</v>
      </c>
      <c r="T143" s="36">
        <f>SUMIFS(СВЦЭМ!$C$39:$C$782,СВЦЭМ!$A$39:$A$782,$A143,СВЦЭМ!$B$39:$B$782,T$119)+'СЕТ СН'!$I$9+СВЦЭМ!$D$10+'СЕТ СН'!$I$5-'СЕТ СН'!$I$17</f>
        <v>3983.2525015300002</v>
      </c>
      <c r="U143" s="36">
        <f>SUMIFS(СВЦЭМ!$C$39:$C$782,СВЦЭМ!$A$39:$A$782,$A143,СВЦЭМ!$B$39:$B$782,U$119)+'СЕТ СН'!$I$9+СВЦЭМ!$D$10+'СЕТ СН'!$I$5-'СЕТ СН'!$I$17</f>
        <v>3861.0165108400001</v>
      </c>
      <c r="V143" s="36">
        <f>SUMIFS(СВЦЭМ!$C$39:$C$782,СВЦЭМ!$A$39:$A$782,$A143,СВЦЭМ!$B$39:$B$782,V$119)+'СЕТ СН'!$I$9+СВЦЭМ!$D$10+'СЕТ СН'!$I$5-'СЕТ СН'!$I$17</f>
        <v>3775.6240883099999</v>
      </c>
      <c r="W143" s="36">
        <f>SUMIFS(СВЦЭМ!$C$39:$C$782,СВЦЭМ!$A$39:$A$782,$A143,СВЦЭМ!$B$39:$B$782,W$119)+'СЕТ СН'!$I$9+СВЦЭМ!$D$10+'СЕТ СН'!$I$5-'СЕТ СН'!$I$17</f>
        <v>3792.0795344600001</v>
      </c>
      <c r="X143" s="36">
        <f>SUMIFS(СВЦЭМ!$C$39:$C$782,СВЦЭМ!$A$39:$A$782,$A143,СВЦЭМ!$B$39:$B$782,X$119)+'СЕТ СН'!$I$9+СВЦЭМ!$D$10+'СЕТ СН'!$I$5-'СЕТ СН'!$I$17</f>
        <v>3822.2221787799999</v>
      </c>
      <c r="Y143" s="36">
        <f>SUMIFS(СВЦЭМ!$C$39:$C$782,СВЦЭМ!$A$39:$A$782,$A143,СВЦЭМ!$B$39:$B$782,Y$119)+'СЕТ СН'!$I$9+СВЦЭМ!$D$10+'СЕТ СН'!$I$5-'СЕТ СН'!$I$17</f>
        <v>3832.0044158300002</v>
      </c>
    </row>
    <row r="144" spans="1:25" ht="15.75" x14ac:dyDescent="0.2">
      <c r="A144" s="35">
        <f t="shared" si="3"/>
        <v>44706</v>
      </c>
      <c r="B144" s="36">
        <f>SUMIFS(СВЦЭМ!$C$39:$C$782,СВЦЭМ!$A$39:$A$782,$A144,СВЦЭМ!$B$39:$B$782,B$119)+'СЕТ СН'!$I$9+СВЦЭМ!$D$10+'СЕТ СН'!$I$5-'СЕТ СН'!$I$17</f>
        <v>3879.17654451</v>
      </c>
      <c r="C144" s="36">
        <f>SUMIFS(СВЦЭМ!$C$39:$C$782,СВЦЭМ!$A$39:$A$782,$A144,СВЦЭМ!$B$39:$B$782,C$119)+'СЕТ СН'!$I$9+СВЦЭМ!$D$10+'СЕТ СН'!$I$5-'СЕТ СН'!$I$17</f>
        <v>3986.5985373900003</v>
      </c>
      <c r="D144" s="36">
        <f>SUMIFS(СВЦЭМ!$C$39:$C$782,СВЦЭМ!$A$39:$A$782,$A144,СВЦЭМ!$B$39:$B$782,D$119)+'СЕТ СН'!$I$9+СВЦЭМ!$D$10+'СЕТ СН'!$I$5-'СЕТ СН'!$I$17</f>
        <v>4111.1708086199997</v>
      </c>
      <c r="E144" s="36">
        <f>SUMIFS(СВЦЭМ!$C$39:$C$782,СВЦЭМ!$A$39:$A$782,$A144,СВЦЭМ!$B$39:$B$782,E$119)+'СЕТ СН'!$I$9+СВЦЭМ!$D$10+'СЕТ СН'!$I$5-'СЕТ СН'!$I$17</f>
        <v>4129.09585582</v>
      </c>
      <c r="F144" s="36">
        <f>SUMIFS(СВЦЭМ!$C$39:$C$782,СВЦЭМ!$A$39:$A$782,$A144,СВЦЭМ!$B$39:$B$782,F$119)+'СЕТ СН'!$I$9+СВЦЭМ!$D$10+'СЕТ СН'!$I$5-'СЕТ СН'!$I$17</f>
        <v>4137.9391406900004</v>
      </c>
      <c r="G144" s="36">
        <f>SUMIFS(СВЦЭМ!$C$39:$C$782,СВЦЭМ!$A$39:$A$782,$A144,СВЦЭМ!$B$39:$B$782,G$119)+'СЕТ СН'!$I$9+СВЦЭМ!$D$10+'СЕТ СН'!$I$5-'СЕТ СН'!$I$17</f>
        <v>4148.8251174400002</v>
      </c>
      <c r="H144" s="36">
        <f>SUMIFS(СВЦЭМ!$C$39:$C$782,СВЦЭМ!$A$39:$A$782,$A144,СВЦЭМ!$B$39:$B$782,H$119)+'СЕТ СН'!$I$9+СВЦЭМ!$D$10+'СЕТ СН'!$I$5-'СЕТ СН'!$I$17</f>
        <v>4059.4498479700001</v>
      </c>
      <c r="I144" s="36">
        <f>SUMIFS(СВЦЭМ!$C$39:$C$782,СВЦЭМ!$A$39:$A$782,$A144,СВЦЭМ!$B$39:$B$782,I$119)+'СЕТ СН'!$I$9+СВЦЭМ!$D$10+'СЕТ СН'!$I$5-'СЕТ СН'!$I$17</f>
        <v>4051.4068728000002</v>
      </c>
      <c r="J144" s="36">
        <f>SUMIFS(СВЦЭМ!$C$39:$C$782,СВЦЭМ!$A$39:$A$782,$A144,СВЦЭМ!$B$39:$B$782,J$119)+'СЕТ СН'!$I$9+СВЦЭМ!$D$10+'СЕТ СН'!$I$5-'СЕТ СН'!$I$17</f>
        <v>3912.63089489</v>
      </c>
      <c r="K144" s="36">
        <f>SUMIFS(СВЦЭМ!$C$39:$C$782,СВЦЭМ!$A$39:$A$782,$A144,СВЦЭМ!$B$39:$B$782,K$119)+'СЕТ СН'!$I$9+СВЦЭМ!$D$10+'СЕТ СН'!$I$5-'СЕТ СН'!$I$17</f>
        <v>3940.4964691499999</v>
      </c>
      <c r="L144" s="36">
        <f>SUMIFS(СВЦЭМ!$C$39:$C$782,СВЦЭМ!$A$39:$A$782,$A144,СВЦЭМ!$B$39:$B$782,L$119)+'СЕТ СН'!$I$9+СВЦЭМ!$D$10+'СЕТ СН'!$I$5-'СЕТ СН'!$I$17</f>
        <v>3925.9436594100002</v>
      </c>
      <c r="M144" s="36">
        <f>SUMIFS(СВЦЭМ!$C$39:$C$782,СВЦЭМ!$A$39:$A$782,$A144,СВЦЭМ!$B$39:$B$782,M$119)+'СЕТ СН'!$I$9+СВЦЭМ!$D$10+'СЕТ СН'!$I$5-'СЕТ СН'!$I$17</f>
        <v>3994.5751266400002</v>
      </c>
      <c r="N144" s="36">
        <f>SUMIFS(СВЦЭМ!$C$39:$C$782,СВЦЭМ!$A$39:$A$782,$A144,СВЦЭМ!$B$39:$B$782,N$119)+'СЕТ СН'!$I$9+СВЦЭМ!$D$10+'СЕТ СН'!$I$5-'СЕТ СН'!$I$17</f>
        <v>4038.27216426</v>
      </c>
      <c r="O144" s="36">
        <f>SUMIFS(СВЦЭМ!$C$39:$C$782,СВЦЭМ!$A$39:$A$782,$A144,СВЦЭМ!$B$39:$B$782,O$119)+'СЕТ СН'!$I$9+СВЦЭМ!$D$10+'СЕТ СН'!$I$5-'СЕТ СН'!$I$17</f>
        <v>4085.68959563</v>
      </c>
      <c r="P144" s="36">
        <f>SUMIFS(СВЦЭМ!$C$39:$C$782,СВЦЭМ!$A$39:$A$782,$A144,СВЦЭМ!$B$39:$B$782,P$119)+'СЕТ СН'!$I$9+СВЦЭМ!$D$10+'СЕТ СН'!$I$5-'СЕТ СН'!$I$17</f>
        <v>4101.7148617000003</v>
      </c>
      <c r="Q144" s="36">
        <f>SUMIFS(СВЦЭМ!$C$39:$C$782,СВЦЭМ!$A$39:$A$782,$A144,СВЦЭМ!$B$39:$B$782,Q$119)+'СЕТ СН'!$I$9+СВЦЭМ!$D$10+'СЕТ СН'!$I$5-'СЕТ СН'!$I$17</f>
        <v>4108.7080731799997</v>
      </c>
      <c r="R144" s="36">
        <f>SUMIFS(СВЦЭМ!$C$39:$C$782,СВЦЭМ!$A$39:$A$782,$A144,СВЦЭМ!$B$39:$B$782,R$119)+'СЕТ СН'!$I$9+СВЦЭМ!$D$10+'СЕТ СН'!$I$5-'СЕТ СН'!$I$17</f>
        <v>4104.0095191</v>
      </c>
      <c r="S144" s="36">
        <f>SUMIFS(СВЦЭМ!$C$39:$C$782,СВЦЭМ!$A$39:$A$782,$A144,СВЦЭМ!$B$39:$B$782,S$119)+'СЕТ СН'!$I$9+СВЦЭМ!$D$10+'СЕТ СН'!$I$5-'СЕТ СН'!$I$17</f>
        <v>4062.6008926900004</v>
      </c>
      <c r="T144" s="36">
        <f>SUMIFS(СВЦЭМ!$C$39:$C$782,СВЦЭМ!$A$39:$A$782,$A144,СВЦЭМ!$B$39:$B$782,T$119)+'СЕТ СН'!$I$9+СВЦЭМ!$D$10+'СЕТ СН'!$I$5-'СЕТ СН'!$I$17</f>
        <v>3934.5195626200002</v>
      </c>
      <c r="U144" s="36">
        <f>SUMIFS(СВЦЭМ!$C$39:$C$782,СВЦЭМ!$A$39:$A$782,$A144,СВЦЭМ!$B$39:$B$782,U$119)+'СЕТ СН'!$I$9+СВЦЭМ!$D$10+'СЕТ СН'!$I$5-'СЕТ СН'!$I$17</f>
        <v>3835.7777126700003</v>
      </c>
      <c r="V144" s="36">
        <f>SUMIFS(СВЦЭМ!$C$39:$C$782,СВЦЭМ!$A$39:$A$782,$A144,СВЦЭМ!$B$39:$B$782,V$119)+'СЕТ СН'!$I$9+СВЦЭМ!$D$10+'СЕТ СН'!$I$5-'СЕТ СН'!$I$17</f>
        <v>3746.7582760700002</v>
      </c>
      <c r="W144" s="36">
        <f>SUMIFS(СВЦЭМ!$C$39:$C$782,СВЦЭМ!$A$39:$A$782,$A144,СВЦЭМ!$B$39:$B$782,W$119)+'СЕТ СН'!$I$9+СВЦЭМ!$D$10+'СЕТ СН'!$I$5-'СЕТ СН'!$I$17</f>
        <v>3765.3961708800002</v>
      </c>
      <c r="X144" s="36">
        <f>SUMIFS(СВЦЭМ!$C$39:$C$782,СВЦЭМ!$A$39:$A$782,$A144,СВЦЭМ!$B$39:$B$782,X$119)+'СЕТ СН'!$I$9+СВЦЭМ!$D$10+'СЕТ СН'!$I$5-'СЕТ СН'!$I$17</f>
        <v>3766.6720987500003</v>
      </c>
      <c r="Y144" s="36">
        <f>SUMIFS(СВЦЭМ!$C$39:$C$782,СВЦЭМ!$A$39:$A$782,$A144,СВЦЭМ!$B$39:$B$782,Y$119)+'СЕТ СН'!$I$9+СВЦЭМ!$D$10+'СЕТ СН'!$I$5-'СЕТ СН'!$I$17</f>
        <v>3791.9138771200001</v>
      </c>
    </row>
    <row r="145" spans="1:26" ht="15.75" x14ac:dyDescent="0.2">
      <c r="A145" s="35">
        <f t="shared" si="3"/>
        <v>44707</v>
      </c>
      <c r="B145" s="36">
        <f>SUMIFS(СВЦЭМ!$C$39:$C$782,СВЦЭМ!$A$39:$A$782,$A145,СВЦЭМ!$B$39:$B$782,B$119)+'СЕТ СН'!$I$9+СВЦЭМ!$D$10+'СЕТ СН'!$I$5-'СЕТ СН'!$I$17</f>
        <v>3878.2490377900003</v>
      </c>
      <c r="C145" s="36">
        <f>SUMIFS(СВЦЭМ!$C$39:$C$782,СВЦЭМ!$A$39:$A$782,$A145,СВЦЭМ!$B$39:$B$782,C$119)+'СЕТ СН'!$I$9+СВЦЭМ!$D$10+'СЕТ СН'!$I$5-'СЕТ СН'!$I$17</f>
        <v>3964.6140788000002</v>
      </c>
      <c r="D145" s="36">
        <f>SUMIFS(СВЦЭМ!$C$39:$C$782,СВЦЭМ!$A$39:$A$782,$A145,СВЦЭМ!$B$39:$B$782,D$119)+'СЕТ СН'!$I$9+СВЦЭМ!$D$10+'СЕТ СН'!$I$5-'СЕТ СН'!$I$17</f>
        <v>4097.0101364500006</v>
      </c>
      <c r="E145" s="36">
        <f>SUMIFS(СВЦЭМ!$C$39:$C$782,СВЦЭМ!$A$39:$A$782,$A145,СВЦЭМ!$B$39:$B$782,E$119)+'СЕТ СН'!$I$9+СВЦЭМ!$D$10+'СЕТ СН'!$I$5-'СЕТ СН'!$I$17</f>
        <v>4127.3158682200001</v>
      </c>
      <c r="F145" s="36">
        <f>SUMIFS(СВЦЭМ!$C$39:$C$782,СВЦЭМ!$A$39:$A$782,$A145,СВЦЭМ!$B$39:$B$782,F$119)+'СЕТ СН'!$I$9+СВЦЭМ!$D$10+'СЕТ СН'!$I$5-'СЕТ СН'!$I$17</f>
        <v>4123.5722765099999</v>
      </c>
      <c r="G145" s="36">
        <f>SUMIFS(СВЦЭМ!$C$39:$C$782,СВЦЭМ!$A$39:$A$782,$A145,СВЦЭМ!$B$39:$B$782,G$119)+'СЕТ СН'!$I$9+СВЦЭМ!$D$10+'СЕТ СН'!$I$5-'СЕТ СН'!$I$17</f>
        <v>4119.5693609700002</v>
      </c>
      <c r="H145" s="36">
        <f>SUMIFS(СВЦЭМ!$C$39:$C$782,СВЦЭМ!$A$39:$A$782,$A145,СВЦЭМ!$B$39:$B$782,H$119)+'СЕТ СН'!$I$9+СВЦЭМ!$D$10+'СЕТ СН'!$I$5-'СЕТ СН'!$I$17</f>
        <v>4032.6697541000003</v>
      </c>
      <c r="I145" s="36">
        <f>SUMIFS(СВЦЭМ!$C$39:$C$782,СВЦЭМ!$A$39:$A$782,$A145,СВЦЭМ!$B$39:$B$782,I$119)+'СЕТ СН'!$I$9+СВЦЭМ!$D$10+'СЕТ СН'!$I$5-'СЕТ СН'!$I$17</f>
        <v>4014.6790955699998</v>
      </c>
      <c r="J145" s="36">
        <f>SUMIFS(СВЦЭМ!$C$39:$C$782,СВЦЭМ!$A$39:$A$782,$A145,СВЦЭМ!$B$39:$B$782,J$119)+'СЕТ СН'!$I$9+СВЦЭМ!$D$10+'СЕТ СН'!$I$5-'СЕТ СН'!$I$17</f>
        <v>3904.7012561300003</v>
      </c>
      <c r="K145" s="36">
        <f>SUMIFS(СВЦЭМ!$C$39:$C$782,СВЦЭМ!$A$39:$A$782,$A145,СВЦЭМ!$B$39:$B$782,K$119)+'СЕТ СН'!$I$9+СВЦЭМ!$D$10+'СЕТ СН'!$I$5-'СЕТ СН'!$I$17</f>
        <v>3935.9031990400003</v>
      </c>
      <c r="L145" s="36">
        <f>SUMIFS(СВЦЭМ!$C$39:$C$782,СВЦЭМ!$A$39:$A$782,$A145,СВЦЭМ!$B$39:$B$782,L$119)+'СЕТ СН'!$I$9+СВЦЭМ!$D$10+'СЕТ СН'!$I$5-'СЕТ СН'!$I$17</f>
        <v>3925.6605418100003</v>
      </c>
      <c r="M145" s="36">
        <f>SUMIFS(СВЦЭМ!$C$39:$C$782,СВЦЭМ!$A$39:$A$782,$A145,СВЦЭМ!$B$39:$B$782,M$119)+'СЕТ СН'!$I$9+СВЦЭМ!$D$10+'СЕТ СН'!$I$5-'СЕТ СН'!$I$17</f>
        <v>3987.57333337</v>
      </c>
      <c r="N145" s="36">
        <f>SUMIFS(СВЦЭМ!$C$39:$C$782,СВЦЭМ!$A$39:$A$782,$A145,СВЦЭМ!$B$39:$B$782,N$119)+'СЕТ СН'!$I$9+СВЦЭМ!$D$10+'СЕТ СН'!$I$5-'СЕТ СН'!$I$17</f>
        <v>4027.9935194</v>
      </c>
      <c r="O145" s="36">
        <f>SUMIFS(СВЦЭМ!$C$39:$C$782,СВЦЭМ!$A$39:$A$782,$A145,СВЦЭМ!$B$39:$B$782,O$119)+'СЕТ СН'!$I$9+СВЦЭМ!$D$10+'СЕТ СН'!$I$5-'СЕТ СН'!$I$17</f>
        <v>4058.5152791800001</v>
      </c>
      <c r="P145" s="36">
        <f>SUMIFS(СВЦЭМ!$C$39:$C$782,СВЦЭМ!$A$39:$A$782,$A145,СВЦЭМ!$B$39:$B$782,P$119)+'СЕТ СН'!$I$9+СВЦЭМ!$D$10+'СЕТ СН'!$I$5-'СЕТ СН'!$I$17</f>
        <v>4068.1144511800003</v>
      </c>
      <c r="Q145" s="36">
        <f>SUMIFS(СВЦЭМ!$C$39:$C$782,СВЦЭМ!$A$39:$A$782,$A145,СВЦЭМ!$B$39:$B$782,Q$119)+'СЕТ СН'!$I$9+СВЦЭМ!$D$10+'СЕТ СН'!$I$5-'СЕТ СН'!$I$17</f>
        <v>4074.3274921900002</v>
      </c>
      <c r="R145" s="36">
        <f>SUMIFS(СВЦЭМ!$C$39:$C$782,СВЦЭМ!$A$39:$A$782,$A145,СВЦЭМ!$B$39:$B$782,R$119)+'СЕТ СН'!$I$9+СВЦЭМ!$D$10+'СЕТ СН'!$I$5-'СЕТ СН'!$I$17</f>
        <v>4059.3572985700002</v>
      </c>
      <c r="S145" s="36">
        <f>SUMIFS(СВЦЭМ!$C$39:$C$782,СВЦЭМ!$A$39:$A$782,$A145,СВЦЭМ!$B$39:$B$782,S$119)+'СЕТ СН'!$I$9+СВЦЭМ!$D$10+'СЕТ СН'!$I$5-'СЕТ СН'!$I$17</f>
        <v>4011.9604828000001</v>
      </c>
      <c r="T145" s="36">
        <f>SUMIFS(СВЦЭМ!$C$39:$C$782,СВЦЭМ!$A$39:$A$782,$A145,СВЦЭМ!$B$39:$B$782,T$119)+'СЕТ СН'!$I$9+СВЦЭМ!$D$10+'СЕТ СН'!$I$5-'СЕТ СН'!$I$17</f>
        <v>3902.3641931900002</v>
      </c>
      <c r="U145" s="36">
        <f>SUMIFS(СВЦЭМ!$C$39:$C$782,СВЦЭМ!$A$39:$A$782,$A145,СВЦЭМ!$B$39:$B$782,U$119)+'СЕТ СН'!$I$9+СВЦЭМ!$D$10+'СЕТ СН'!$I$5-'СЕТ СН'!$I$17</f>
        <v>3808.36936775</v>
      </c>
      <c r="V145" s="36">
        <f>SUMIFS(СВЦЭМ!$C$39:$C$782,СВЦЭМ!$A$39:$A$782,$A145,СВЦЭМ!$B$39:$B$782,V$119)+'СЕТ СН'!$I$9+СВЦЭМ!$D$10+'СЕТ СН'!$I$5-'СЕТ СН'!$I$17</f>
        <v>3737.6073761800003</v>
      </c>
      <c r="W145" s="36">
        <f>SUMIFS(СВЦЭМ!$C$39:$C$782,СВЦЭМ!$A$39:$A$782,$A145,СВЦЭМ!$B$39:$B$782,W$119)+'СЕТ СН'!$I$9+СВЦЭМ!$D$10+'СЕТ СН'!$I$5-'СЕТ СН'!$I$17</f>
        <v>3766.4415956500002</v>
      </c>
      <c r="X145" s="36">
        <f>SUMIFS(СВЦЭМ!$C$39:$C$782,СВЦЭМ!$A$39:$A$782,$A145,СВЦЭМ!$B$39:$B$782,X$119)+'СЕТ СН'!$I$9+СВЦЭМ!$D$10+'СЕТ СН'!$I$5-'СЕТ СН'!$I$17</f>
        <v>3789.9530988500001</v>
      </c>
      <c r="Y145" s="36">
        <f>SUMIFS(СВЦЭМ!$C$39:$C$782,СВЦЭМ!$A$39:$A$782,$A145,СВЦЭМ!$B$39:$B$782,Y$119)+'СЕТ СН'!$I$9+СВЦЭМ!$D$10+'СЕТ СН'!$I$5-'СЕТ СН'!$I$17</f>
        <v>3818.9025763400005</v>
      </c>
    </row>
    <row r="146" spans="1:26" ht="15.75" x14ac:dyDescent="0.2">
      <c r="A146" s="35">
        <f t="shared" si="3"/>
        <v>44708</v>
      </c>
      <c r="B146" s="36">
        <f>SUMIFS(СВЦЭМ!$C$39:$C$782,СВЦЭМ!$A$39:$A$782,$A146,СВЦЭМ!$B$39:$B$782,B$119)+'СЕТ СН'!$I$9+СВЦЭМ!$D$10+'СЕТ СН'!$I$5-'СЕТ СН'!$I$17</f>
        <v>3857.2392653800002</v>
      </c>
      <c r="C146" s="36">
        <f>SUMIFS(СВЦЭМ!$C$39:$C$782,СВЦЭМ!$A$39:$A$782,$A146,СВЦЭМ!$B$39:$B$782,C$119)+'СЕТ СН'!$I$9+СВЦЭМ!$D$10+'СЕТ СН'!$I$5-'СЕТ СН'!$I$17</f>
        <v>3956.8550480100002</v>
      </c>
      <c r="D146" s="36">
        <f>SUMIFS(СВЦЭМ!$C$39:$C$782,СВЦЭМ!$A$39:$A$782,$A146,СВЦЭМ!$B$39:$B$782,D$119)+'СЕТ СН'!$I$9+СВЦЭМ!$D$10+'СЕТ СН'!$I$5-'СЕТ СН'!$I$17</f>
        <v>4026.4589470199999</v>
      </c>
      <c r="E146" s="36">
        <f>SUMIFS(СВЦЭМ!$C$39:$C$782,СВЦЭМ!$A$39:$A$782,$A146,СВЦЭМ!$B$39:$B$782,E$119)+'СЕТ СН'!$I$9+СВЦЭМ!$D$10+'СЕТ СН'!$I$5-'СЕТ СН'!$I$17</f>
        <v>4019.1144901799998</v>
      </c>
      <c r="F146" s="36">
        <f>SUMIFS(СВЦЭМ!$C$39:$C$782,СВЦЭМ!$A$39:$A$782,$A146,СВЦЭМ!$B$39:$B$782,F$119)+'СЕТ СН'!$I$9+СВЦЭМ!$D$10+'СЕТ СН'!$I$5-'СЕТ СН'!$I$17</f>
        <v>4015.4615498900002</v>
      </c>
      <c r="G146" s="36">
        <f>SUMIFS(СВЦЭМ!$C$39:$C$782,СВЦЭМ!$A$39:$A$782,$A146,СВЦЭМ!$B$39:$B$782,G$119)+'СЕТ СН'!$I$9+СВЦЭМ!$D$10+'СЕТ СН'!$I$5-'СЕТ СН'!$I$17</f>
        <v>4003.7057518800002</v>
      </c>
      <c r="H146" s="36">
        <f>SUMIFS(СВЦЭМ!$C$39:$C$782,СВЦЭМ!$A$39:$A$782,$A146,СВЦЭМ!$B$39:$B$782,H$119)+'СЕТ СН'!$I$9+СВЦЭМ!$D$10+'СЕТ СН'!$I$5-'СЕТ СН'!$I$17</f>
        <v>3928.56190986</v>
      </c>
      <c r="I146" s="36">
        <f>SUMIFS(СВЦЭМ!$C$39:$C$782,СВЦЭМ!$A$39:$A$782,$A146,СВЦЭМ!$B$39:$B$782,I$119)+'СЕТ СН'!$I$9+СВЦЭМ!$D$10+'СЕТ СН'!$I$5-'СЕТ СН'!$I$17</f>
        <v>3847.85624138</v>
      </c>
      <c r="J146" s="36">
        <f>SUMIFS(СВЦЭМ!$C$39:$C$782,СВЦЭМ!$A$39:$A$782,$A146,СВЦЭМ!$B$39:$B$782,J$119)+'СЕТ СН'!$I$9+СВЦЭМ!$D$10+'СЕТ СН'!$I$5-'СЕТ СН'!$I$17</f>
        <v>3771.8289876600002</v>
      </c>
      <c r="K146" s="36">
        <f>SUMIFS(СВЦЭМ!$C$39:$C$782,СВЦЭМ!$A$39:$A$782,$A146,СВЦЭМ!$B$39:$B$782,K$119)+'СЕТ СН'!$I$9+СВЦЭМ!$D$10+'СЕТ СН'!$I$5-'СЕТ СН'!$I$17</f>
        <v>3774.7236896300001</v>
      </c>
      <c r="L146" s="36">
        <f>SUMIFS(СВЦЭМ!$C$39:$C$782,СВЦЭМ!$A$39:$A$782,$A146,СВЦЭМ!$B$39:$B$782,L$119)+'СЕТ СН'!$I$9+СВЦЭМ!$D$10+'СЕТ СН'!$I$5-'СЕТ СН'!$I$17</f>
        <v>3784.2075902000001</v>
      </c>
      <c r="M146" s="36">
        <f>SUMIFS(СВЦЭМ!$C$39:$C$782,СВЦЭМ!$A$39:$A$782,$A146,СВЦЭМ!$B$39:$B$782,M$119)+'СЕТ СН'!$I$9+СВЦЭМ!$D$10+'СЕТ СН'!$I$5-'СЕТ СН'!$I$17</f>
        <v>3836.7692893400003</v>
      </c>
      <c r="N146" s="36">
        <f>SUMIFS(СВЦЭМ!$C$39:$C$782,СВЦЭМ!$A$39:$A$782,$A146,СВЦЭМ!$B$39:$B$782,N$119)+'СЕТ СН'!$I$9+СВЦЭМ!$D$10+'СЕТ СН'!$I$5-'СЕТ СН'!$I$17</f>
        <v>3882.9403350500002</v>
      </c>
      <c r="O146" s="36">
        <f>SUMIFS(СВЦЭМ!$C$39:$C$782,СВЦЭМ!$A$39:$A$782,$A146,СВЦЭМ!$B$39:$B$782,O$119)+'СЕТ СН'!$I$9+СВЦЭМ!$D$10+'СЕТ СН'!$I$5-'СЕТ СН'!$I$17</f>
        <v>3893.6978244900001</v>
      </c>
      <c r="P146" s="36">
        <f>SUMIFS(СВЦЭМ!$C$39:$C$782,СВЦЭМ!$A$39:$A$782,$A146,СВЦЭМ!$B$39:$B$782,P$119)+'СЕТ СН'!$I$9+СВЦЭМ!$D$10+'СЕТ СН'!$I$5-'СЕТ СН'!$I$17</f>
        <v>3879.1491221900001</v>
      </c>
      <c r="Q146" s="36">
        <f>SUMIFS(СВЦЭМ!$C$39:$C$782,СВЦЭМ!$A$39:$A$782,$A146,СВЦЭМ!$B$39:$B$782,Q$119)+'СЕТ СН'!$I$9+СВЦЭМ!$D$10+'СЕТ СН'!$I$5-'СЕТ СН'!$I$17</f>
        <v>3871.5932807400004</v>
      </c>
      <c r="R146" s="36">
        <f>SUMIFS(СВЦЭМ!$C$39:$C$782,СВЦЭМ!$A$39:$A$782,$A146,СВЦЭМ!$B$39:$B$782,R$119)+'СЕТ СН'!$I$9+СВЦЭМ!$D$10+'СЕТ СН'!$I$5-'СЕТ СН'!$I$17</f>
        <v>3871.4942305700001</v>
      </c>
      <c r="S146" s="36">
        <f>SUMIFS(СВЦЭМ!$C$39:$C$782,СВЦЭМ!$A$39:$A$782,$A146,СВЦЭМ!$B$39:$B$782,S$119)+'СЕТ СН'!$I$9+СВЦЭМ!$D$10+'СЕТ СН'!$I$5-'СЕТ СН'!$I$17</f>
        <v>3896.5172389700001</v>
      </c>
      <c r="T146" s="36">
        <f>SUMIFS(СВЦЭМ!$C$39:$C$782,СВЦЭМ!$A$39:$A$782,$A146,СВЦЭМ!$B$39:$B$782,T$119)+'СЕТ СН'!$I$9+СВЦЭМ!$D$10+'СЕТ СН'!$I$5-'СЕТ СН'!$I$17</f>
        <v>3803.6639186000002</v>
      </c>
      <c r="U146" s="36">
        <f>SUMIFS(СВЦЭМ!$C$39:$C$782,СВЦЭМ!$A$39:$A$782,$A146,СВЦЭМ!$B$39:$B$782,U$119)+'СЕТ СН'!$I$9+СВЦЭМ!$D$10+'СЕТ СН'!$I$5-'СЕТ СН'!$I$17</f>
        <v>3711.4805828300005</v>
      </c>
      <c r="V146" s="36">
        <f>SUMIFS(СВЦЭМ!$C$39:$C$782,СВЦЭМ!$A$39:$A$782,$A146,СВЦЭМ!$B$39:$B$782,V$119)+'СЕТ СН'!$I$9+СВЦЭМ!$D$10+'СЕТ СН'!$I$5-'СЕТ СН'!$I$17</f>
        <v>3633.2332252300002</v>
      </c>
      <c r="W146" s="36">
        <f>SUMIFS(СВЦЭМ!$C$39:$C$782,СВЦЭМ!$A$39:$A$782,$A146,СВЦЭМ!$B$39:$B$782,W$119)+'СЕТ СН'!$I$9+СВЦЭМ!$D$10+'СЕТ СН'!$I$5-'СЕТ СН'!$I$17</f>
        <v>3653.8011183400004</v>
      </c>
      <c r="X146" s="36">
        <f>SUMIFS(СВЦЭМ!$C$39:$C$782,СВЦЭМ!$A$39:$A$782,$A146,СВЦЭМ!$B$39:$B$782,X$119)+'СЕТ СН'!$I$9+СВЦЭМ!$D$10+'СЕТ СН'!$I$5-'СЕТ СН'!$I$17</f>
        <v>3685.2993276100001</v>
      </c>
      <c r="Y146" s="36">
        <f>SUMIFS(СВЦЭМ!$C$39:$C$782,СВЦЭМ!$A$39:$A$782,$A146,СВЦЭМ!$B$39:$B$782,Y$119)+'СЕТ СН'!$I$9+СВЦЭМ!$D$10+'СЕТ СН'!$I$5-'СЕТ СН'!$I$17</f>
        <v>3727.4116690800001</v>
      </c>
    </row>
    <row r="147" spans="1:26" ht="15.75" x14ac:dyDescent="0.2">
      <c r="A147" s="35">
        <f t="shared" si="3"/>
        <v>44709</v>
      </c>
      <c r="B147" s="36">
        <f>SUMIFS(СВЦЭМ!$C$39:$C$782,СВЦЭМ!$A$39:$A$782,$A147,СВЦЭМ!$B$39:$B$782,B$119)+'СЕТ СН'!$I$9+СВЦЭМ!$D$10+'СЕТ СН'!$I$5-'СЕТ СН'!$I$17</f>
        <v>3804.9848126400002</v>
      </c>
      <c r="C147" s="36">
        <f>SUMIFS(СВЦЭМ!$C$39:$C$782,СВЦЭМ!$A$39:$A$782,$A147,СВЦЭМ!$B$39:$B$782,C$119)+'СЕТ СН'!$I$9+СВЦЭМ!$D$10+'СЕТ СН'!$I$5-'СЕТ СН'!$I$17</f>
        <v>3905.9144341400001</v>
      </c>
      <c r="D147" s="36">
        <f>SUMIFS(СВЦЭМ!$C$39:$C$782,СВЦЭМ!$A$39:$A$782,$A147,СВЦЭМ!$B$39:$B$782,D$119)+'СЕТ СН'!$I$9+СВЦЭМ!$D$10+'СЕТ СН'!$I$5-'СЕТ СН'!$I$17</f>
        <v>4029.6092063000001</v>
      </c>
      <c r="E147" s="36">
        <f>SUMIFS(СВЦЭМ!$C$39:$C$782,СВЦЭМ!$A$39:$A$782,$A147,СВЦЭМ!$B$39:$B$782,E$119)+'СЕТ СН'!$I$9+СВЦЭМ!$D$10+'СЕТ СН'!$I$5-'СЕТ СН'!$I$17</f>
        <v>4078.8113792300001</v>
      </c>
      <c r="F147" s="36">
        <f>SUMIFS(СВЦЭМ!$C$39:$C$782,СВЦЭМ!$A$39:$A$782,$A147,СВЦЭМ!$B$39:$B$782,F$119)+'СЕТ СН'!$I$9+СВЦЭМ!$D$10+'СЕТ СН'!$I$5-'СЕТ СН'!$I$17</f>
        <v>4068.55564258</v>
      </c>
      <c r="G147" s="36">
        <f>SUMIFS(СВЦЭМ!$C$39:$C$782,СВЦЭМ!$A$39:$A$782,$A147,СВЦЭМ!$B$39:$B$782,G$119)+'СЕТ СН'!$I$9+СВЦЭМ!$D$10+'СЕТ СН'!$I$5-'СЕТ СН'!$I$17</f>
        <v>4068.1263043600002</v>
      </c>
      <c r="H147" s="36">
        <f>SUMIFS(СВЦЭМ!$C$39:$C$782,СВЦЭМ!$A$39:$A$782,$A147,СВЦЭМ!$B$39:$B$782,H$119)+'СЕТ СН'!$I$9+СВЦЭМ!$D$10+'СЕТ СН'!$I$5-'СЕТ СН'!$I$17</f>
        <v>4004.2173671099999</v>
      </c>
      <c r="I147" s="36">
        <f>SUMIFS(СВЦЭМ!$C$39:$C$782,СВЦЭМ!$A$39:$A$782,$A147,СВЦЭМ!$B$39:$B$782,I$119)+'СЕТ СН'!$I$9+СВЦЭМ!$D$10+'СЕТ СН'!$I$5-'СЕТ СН'!$I$17</f>
        <v>3904.50736134</v>
      </c>
      <c r="J147" s="36">
        <f>SUMIFS(СВЦЭМ!$C$39:$C$782,СВЦЭМ!$A$39:$A$782,$A147,СВЦЭМ!$B$39:$B$782,J$119)+'СЕТ СН'!$I$9+СВЦЭМ!$D$10+'СЕТ СН'!$I$5-'СЕТ СН'!$I$17</f>
        <v>3796.3992179400002</v>
      </c>
      <c r="K147" s="36">
        <f>SUMIFS(СВЦЭМ!$C$39:$C$782,СВЦЭМ!$A$39:$A$782,$A147,СВЦЭМ!$B$39:$B$782,K$119)+'СЕТ СН'!$I$9+СВЦЭМ!$D$10+'СЕТ СН'!$I$5-'СЕТ СН'!$I$17</f>
        <v>3801.1271869100001</v>
      </c>
      <c r="L147" s="36">
        <f>SUMIFS(СВЦЭМ!$C$39:$C$782,СВЦЭМ!$A$39:$A$782,$A147,СВЦЭМ!$B$39:$B$782,L$119)+'СЕТ СН'!$I$9+СВЦЭМ!$D$10+'СЕТ СН'!$I$5-'СЕТ СН'!$I$17</f>
        <v>3806.3293311200005</v>
      </c>
      <c r="M147" s="36">
        <f>SUMIFS(СВЦЭМ!$C$39:$C$782,СВЦЭМ!$A$39:$A$782,$A147,СВЦЭМ!$B$39:$B$782,M$119)+'СЕТ СН'!$I$9+СВЦЭМ!$D$10+'СЕТ СН'!$I$5-'СЕТ СН'!$I$17</f>
        <v>3840.5000177700003</v>
      </c>
      <c r="N147" s="36">
        <f>SUMIFS(СВЦЭМ!$C$39:$C$782,СВЦЭМ!$A$39:$A$782,$A147,СВЦЭМ!$B$39:$B$782,N$119)+'СЕТ СН'!$I$9+СВЦЭМ!$D$10+'СЕТ СН'!$I$5-'СЕТ СН'!$I$17</f>
        <v>3878.4740120599999</v>
      </c>
      <c r="O147" s="36">
        <f>SUMIFS(СВЦЭМ!$C$39:$C$782,СВЦЭМ!$A$39:$A$782,$A147,СВЦЭМ!$B$39:$B$782,O$119)+'СЕТ СН'!$I$9+СВЦЭМ!$D$10+'СЕТ СН'!$I$5-'СЕТ СН'!$I$17</f>
        <v>3903.3415019000004</v>
      </c>
      <c r="P147" s="36">
        <f>SUMIFS(СВЦЭМ!$C$39:$C$782,СВЦЭМ!$A$39:$A$782,$A147,СВЦЭМ!$B$39:$B$782,P$119)+'СЕТ СН'!$I$9+СВЦЭМ!$D$10+'СЕТ СН'!$I$5-'СЕТ СН'!$I$17</f>
        <v>3935.4670100700005</v>
      </c>
      <c r="Q147" s="36">
        <f>SUMIFS(СВЦЭМ!$C$39:$C$782,СВЦЭМ!$A$39:$A$782,$A147,СВЦЭМ!$B$39:$B$782,Q$119)+'СЕТ СН'!$I$9+СВЦЭМ!$D$10+'СЕТ СН'!$I$5-'СЕТ СН'!$I$17</f>
        <v>3934.1657612400004</v>
      </c>
      <c r="R147" s="36">
        <f>SUMIFS(СВЦЭМ!$C$39:$C$782,СВЦЭМ!$A$39:$A$782,$A147,СВЦЭМ!$B$39:$B$782,R$119)+'СЕТ СН'!$I$9+СВЦЭМ!$D$10+'СЕТ СН'!$I$5-'СЕТ СН'!$I$17</f>
        <v>3936.5477602300002</v>
      </c>
      <c r="S147" s="36">
        <f>SUMIFS(СВЦЭМ!$C$39:$C$782,СВЦЭМ!$A$39:$A$782,$A147,СВЦЭМ!$B$39:$B$782,S$119)+'СЕТ СН'!$I$9+СВЦЭМ!$D$10+'СЕТ СН'!$I$5-'СЕТ СН'!$I$17</f>
        <v>3889.8842559300001</v>
      </c>
      <c r="T147" s="36">
        <f>SUMIFS(СВЦЭМ!$C$39:$C$782,СВЦЭМ!$A$39:$A$782,$A147,СВЦЭМ!$B$39:$B$782,T$119)+'СЕТ СН'!$I$9+СВЦЭМ!$D$10+'СЕТ СН'!$I$5-'СЕТ СН'!$I$17</f>
        <v>3816.1718152000003</v>
      </c>
      <c r="U147" s="36">
        <f>SUMIFS(СВЦЭМ!$C$39:$C$782,СВЦЭМ!$A$39:$A$782,$A147,СВЦЭМ!$B$39:$B$782,U$119)+'СЕТ СН'!$I$9+СВЦЭМ!$D$10+'СЕТ СН'!$I$5-'СЕТ СН'!$I$17</f>
        <v>3730.76805298</v>
      </c>
      <c r="V147" s="36">
        <f>SUMIFS(СВЦЭМ!$C$39:$C$782,СВЦЭМ!$A$39:$A$782,$A147,СВЦЭМ!$B$39:$B$782,V$119)+'СЕТ СН'!$I$9+СВЦЭМ!$D$10+'СЕТ СН'!$I$5-'СЕТ СН'!$I$17</f>
        <v>3699.0870495400004</v>
      </c>
      <c r="W147" s="36">
        <f>SUMIFS(СВЦЭМ!$C$39:$C$782,СВЦЭМ!$A$39:$A$782,$A147,СВЦЭМ!$B$39:$B$782,W$119)+'СЕТ СН'!$I$9+СВЦЭМ!$D$10+'СЕТ СН'!$I$5-'СЕТ СН'!$I$17</f>
        <v>3701.7664051900001</v>
      </c>
      <c r="X147" s="36">
        <f>SUMIFS(СВЦЭМ!$C$39:$C$782,СВЦЭМ!$A$39:$A$782,$A147,СВЦЭМ!$B$39:$B$782,X$119)+'СЕТ СН'!$I$9+СВЦЭМ!$D$10+'СЕТ СН'!$I$5-'СЕТ СН'!$I$17</f>
        <v>3694.5696904700003</v>
      </c>
      <c r="Y147" s="36">
        <f>SUMIFS(СВЦЭМ!$C$39:$C$782,СВЦЭМ!$A$39:$A$782,$A147,СВЦЭМ!$B$39:$B$782,Y$119)+'СЕТ СН'!$I$9+СВЦЭМ!$D$10+'СЕТ СН'!$I$5-'СЕТ СН'!$I$17</f>
        <v>3714.2703309300005</v>
      </c>
    </row>
    <row r="148" spans="1:26" ht="15.75" x14ac:dyDescent="0.2">
      <c r="A148" s="35">
        <f t="shared" si="3"/>
        <v>44710</v>
      </c>
      <c r="B148" s="36">
        <f>SUMIFS(СВЦЭМ!$C$39:$C$782,СВЦЭМ!$A$39:$A$782,$A148,СВЦЭМ!$B$39:$B$782,B$119)+'СЕТ СН'!$I$9+СВЦЭМ!$D$10+'СЕТ СН'!$I$5-'СЕТ СН'!$I$17</f>
        <v>3787.7655841600003</v>
      </c>
      <c r="C148" s="36">
        <f>SUMIFS(СВЦЭМ!$C$39:$C$782,СВЦЭМ!$A$39:$A$782,$A148,СВЦЭМ!$B$39:$B$782,C$119)+'СЕТ СН'!$I$9+СВЦЭМ!$D$10+'СЕТ СН'!$I$5-'СЕТ СН'!$I$17</f>
        <v>3897.54781886</v>
      </c>
      <c r="D148" s="36">
        <f>SUMIFS(СВЦЭМ!$C$39:$C$782,СВЦЭМ!$A$39:$A$782,$A148,СВЦЭМ!$B$39:$B$782,D$119)+'СЕТ СН'!$I$9+СВЦЭМ!$D$10+'СЕТ СН'!$I$5-'СЕТ СН'!$I$17</f>
        <v>4007.9727870800002</v>
      </c>
      <c r="E148" s="36">
        <f>SUMIFS(СВЦЭМ!$C$39:$C$782,СВЦЭМ!$A$39:$A$782,$A148,СВЦЭМ!$B$39:$B$782,E$119)+'СЕТ СН'!$I$9+СВЦЭМ!$D$10+'СЕТ СН'!$I$5-'СЕТ СН'!$I$17</f>
        <v>4058.91151743</v>
      </c>
      <c r="F148" s="36">
        <f>SUMIFS(СВЦЭМ!$C$39:$C$782,СВЦЭМ!$A$39:$A$782,$A148,СВЦЭМ!$B$39:$B$782,F$119)+'СЕТ СН'!$I$9+СВЦЭМ!$D$10+'СЕТ СН'!$I$5-'СЕТ СН'!$I$17</f>
        <v>4057.4806312800001</v>
      </c>
      <c r="G148" s="36">
        <f>SUMIFS(СВЦЭМ!$C$39:$C$782,СВЦЭМ!$A$39:$A$782,$A148,СВЦЭМ!$B$39:$B$782,G$119)+'СЕТ СН'!$I$9+СВЦЭМ!$D$10+'СЕТ СН'!$I$5-'СЕТ СН'!$I$17</f>
        <v>4044.2996453400001</v>
      </c>
      <c r="H148" s="36">
        <f>SUMIFS(СВЦЭМ!$C$39:$C$782,СВЦЭМ!$A$39:$A$782,$A148,СВЦЭМ!$B$39:$B$782,H$119)+'СЕТ СН'!$I$9+СВЦЭМ!$D$10+'СЕТ СН'!$I$5-'СЕТ СН'!$I$17</f>
        <v>3999.8766031100004</v>
      </c>
      <c r="I148" s="36">
        <f>SUMIFS(СВЦЭМ!$C$39:$C$782,СВЦЭМ!$A$39:$A$782,$A148,СВЦЭМ!$B$39:$B$782,I$119)+'СЕТ СН'!$I$9+СВЦЭМ!$D$10+'СЕТ СН'!$I$5-'СЕТ СН'!$I$17</f>
        <v>3905.11721029</v>
      </c>
      <c r="J148" s="36">
        <f>SUMIFS(СВЦЭМ!$C$39:$C$782,СВЦЭМ!$A$39:$A$782,$A148,СВЦЭМ!$B$39:$B$782,J$119)+'СЕТ СН'!$I$9+СВЦЭМ!$D$10+'СЕТ СН'!$I$5-'СЕТ СН'!$I$17</f>
        <v>3788.4404130500002</v>
      </c>
      <c r="K148" s="36">
        <f>SUMIFS(СВЦЭМ!$C$39:$C$782,СВЦЭМ!$A$39:$A$782,$A148,СВЦЭМ!$B$39:$B$782,K$119)+'СЕТ СН'!$I$9+СВЦЭМ!$D$10+'СЕТ СН'!$I$5-'СЕТ СН'!$I$17</f>
        <v>3775.6503881799999</v>
      </c>
      <c r="L148" s="36">
        <f>SUMIFS(СВЦЭМ!$C$39:$C$782,СВЦЭМ!$A$39:$A$782,$A148,СВЦЭМ!$B$39:$B$782,L$119)+'СЕТ СН'!$I$9+СВЦЭМ!$D$10+'СЕТ СН'!$I$5-'СЕТ СН'!$I$17</f>
        <v>3779.0555298500003</v>
      </c>
      <c r="M148" s="36">
        <f>SUMIFS(СВЦЭМ!$C$39:$C$782,СВЦЭМ!$A$39:$A$782,$A148,СВЦЭМ!$B$39:$B$782,M$119)+'СЕТ СН'!$I$9+СВЦЭМ!$D$10+'СЕТ СН'!$I$5-'СЕТ СН'!$I$17</f>
        <v>3843.2586326300002</v>
      </c>
      <c r="N148" s="36">
        <f>SUMIFS(СВЦЭМ!$C$39:$C$782,СВЦЭМ!$A$39:$A$782,$A148,СВЦЭМ!$B$39:$B$782,N$119)+'СЕТ СН'!$I$9+СВЦЭМ!$D$10+'СЕТ СН'!$I$5-'СЕТ СН'!$I$17</f>
        <v>3890.3965244200003</v>
      </c>
      <c r="O148" s="36">
        <f>SUMIFS(СВЦЭМ!$C$39:$C$782,СВЦЭМ!$A$39:$A$782,$A148,СВЦЭМ!$B$39:$B$782,O$119)+'СЕТ СН'!$I$9+СВЦЭМ!$D$10+'СЕТ СН'!$I$5-'СЕТ СН'!$I$17</f>
        <v>3891.3473562200002</v>
      </c>
      <c r="P148" s="36">
        <f>SUMIFS(СВЦЭМ!$C$39:$C$782,СВЦЭМ!$A$39:$A$782,$A148,СВЦЭМ!$B$39:$B$782,P$119)+'СЕТ СН'!$I$9+СВЦЭМ!$D$10+'СЕТ СН'!$I$5-'СЕТ СН'!$I$17</f>
        <v>3890.86894235</v>
      </c>
      <c r="Q148" s="36">
        <f>SUMIFS(СВЦЭМ!$C$39:$C$782,СВЦЭМ!$A$39:$A$782,$A148,СВЦЭМ!$B$39:$B$782,Q$119)+'СЕТ СН'!$I$9+СВЦЭМ!$D$10+'СЕТ СН'!$I$5-'СЕТ СН'!$I$17</f>
        <v>3887.7340222100001</v>
      </c>
      <c r="R148" s="36">
        <f>SUMIFS(СВЦЭМ!$C$39:$C$782,СВЦЭМ!$A$39:$A$782,$A148,СВЦЭМ!$B$39:$B$782,R$119)+'СЕТ СН'!$I$9+СВЦЭМ!$D$10+'СЕТ СН'!$I$5-'СЕТ СН'!$I$17</f>
        <v>3881.9623377400003</v>
      </c>
      <c r="S148" s="36">
        <f>SUMIFS(СВЦЭМ!$C$39:$C$782,СВЦЭМ!$A$39:$A$782,$A148,СВЦЭМ!$B$39:$B$782,S$119)+'СЕТ СН'!$I$9+СВЦЭМ!$D$10+'СЕТ СН'!$I$5-'СЕТ СН'!$I$17</f>
        <v>3904.3902973900003</v>
      </c>
      <c r="T148" s="36">
        <f>SUMIFS(СВЦЭМ!$C$39:$C$782,СВЦЭМ!$A$39:$A$782,$A148,СВЦЭМ!$B$39:$B$782,T$119)+'СЕТ СН'!$I$9+СВЦЭМ!$D$10+'СЕТ СН'!$I$5-'СЕТ СН'!$I$17</f>
        <v>3810.82883649</v>
      </c>
      <c r="U148" s="36">
        <f>SUMIFS(СВЦЭМ!$C$39:$C$782,СВЦЭМ!$A$39:$A$782,$A148,СВЦЭМ!$B$39:$B$782,U$119)+'СЕТ СН'!$I$9+СВЦЭМ!$D$10+'СЕТ СН'!$I$5-'СЕТ СН'!$I$17</f>
        <v>3711.5984096600005</v>
      </c>
      <c r="V148" s="36">
        <f>SUMIFS(СВЦЭМ!$C$39:$C$782,СВЦЭМ!$A$39:$A$782,$A148,СВЦЭМ!$B$39:$B$782,V$119)+'СЕТ СН'!$I$9+СВЦЭМ!$D$10+'СЕТ СН'!$I$5-'СЕТ СН'!$I$17</f>
        <v>3630.17244811</v>
      </c>
      <c r="W148" s="36">
        <f>SUMIFS(СВЦЭМ!$C$39:$C$782,СВЦЭМ!$A$39:$A$782,$A148,СВЦЭМ!$B$39:$B$782,W$119)+'СЕТ СН'!$I$9+СВЦЭМ!$D$10+'СЕТ СН'!$I$5-'СЕТ СН'!$I$17</f>
        <v>3639.05476623</v>
      </c>
      <c r="X148" s="36">
        <f>SUMIFS(СВЦЭМ!$C$39:$C$782,СВЦЭМ!$A$39:$A$782,$A148,СВЦЭМ!$B$39:$B$782,X$119)+'СЕТ СН'!$I$9+СВЦЭМ!$D$10+'СЕТ СН'!$I$5-'СЕТ СН'!$I$17</f>
        <v>3685.9885407400002</v>
      </c>
      <c r="Y148" s="36">
        <f>SUMIFS(СВЦЭМ!$C$39:$C$782,СВЦЭМ!$A$39:$A$782,$A148,СВЦЭМ!$B$39:$B$782,Y$119)+'СЕТ СН'!$I$9+СВЦЭМ!$D$10+'СЕТ СН'!$I$5-'СЕТ СН'!$I$17</f>
        <v>3688.0024235500005</v>
      </c>
    </row>
    <row r="149" spans="1:26" ht="15.75" x14ac:dyDescent="0.2">
      <c r="A149" s="35">
        <f t="shared" si="3"/>
        <v>44711</v>
      </c>
      <c r="B149" s="36">
        <f>SUMIFS(СВЦЭМ!$C$39:$C$782,СВЦЭМ!$A$39:$A$782,$A149,СВЦЭМ!$B$39:$B$782,B$119)+'СЕТ СН'!$I$9+СВЦЭМ!$D$10+'СЕТ СН'!$I$5-'СЕТ СН'!$I$17</f>
        <v>3796.4655279900003</v>
      </c>
      <c r="C149" s="36">
        <f>SUMIFS(СВЦЭМ!$C$39:$C$782,СВЦЭМ!$A$39:$A$782,$A149,СВЦЭМ!$B$39:$B$782,C$119)+'СЕТ СН'!$I$9+СВЦЭМ!$D$10+'СЕТ СН'!$I$5-'СЕТ СН'!$I$17</f>
        <v>3876.2215696100002</v>
      </c>
      <c r="D149" s="36">
        <f>SUMIFS(СВЦЭМ!$C$39:$C$782,СВЦЭМ!$A$39:$A$782,$A149,СВЦЭМ!$B$39:$B$782,D$119)+'СЕТ СН'!$I$9+СВЦЭМ!$D$10+'СЕТ СН'!$I$5-'СЕТ СН'!$I$17</f>
        <v>4017.6883676500001</v>
      </c>
      <c r="E149" s="36">
        <f>SUMIFS(СВЦЭМ!$C$39:$C$782,СВЦЭМ!$A$39:$A$782,$A149,СВЦЭМ!$B$39:$B$782,E$119)+'СЕТ СН'!$I$9+СВЦЭМ!$D$10+'СЕТ СН'!$I$5-'СЕТ СН'!$I$17</f>
        <v>4035.6807022000003</v>
      </c>
      <c r="F149" s="36">
        <f>SUMIFS(СВЦЭМ!$C$39:$C$782,СВЦЭМ!$A$39:$A$782,$A149,СВЦЭМ!$B$39:$B$782,F$119)+'СЕТ СН'!$I$9+СВЦЭМ!$D$10+'СЕТ СН'!$I$5-'СЕТ СН'!$I$17</f>
        <v>4033.3338545699999</v>
      </c>
      <c r="G149" s="36">
        <f>SUMIFS(СВЦЭМ!$C$39:$C$782,СВЦЭМ!$A$39:$A$782,$A149,СВЦЭМ!$B$39:$B$782,G$119)+'СЕТ СН'!$I$9+СВЦЭМ!$D$10+'СЕТ СН'!$I$5-'СЕТ СН'!$I$17</f>
        <v>4006.69583964</v>
      </c>
      <c r="H149" s="36">
        <f>SUMIFS(СВЦЭМ!$C$39:$C$782,СВЦЭМ!$A$39:$A$782,$A149,СВЦЭМ!$B$39:$B$782,H$119)+'СЕТ СН'!$I$9+СВЦЭМ!$D$10+'СЕТ СН'!$I$5-'СЕТ СН'!$I$17</f>
        <v>3921.6774313100004</v>
      </c>
      <c r="I149" s="36">
        <f>SUMIFS(СВЦЭМ!$C$39:$C$782,СВЦЭМ!$A$39:$A$782,$A149,СВЦЭМ!$B$39:$B$782,I$119)+'СЕТ СН'!$I$9+СВЦЭМ!$D$10+'СЕТ СН'!$I$5-'СЕТ СН'!$I$17</f>
        <v>3852.94226205</v>
      </c>
      <c r="J149" s="36">
        <f>SUMIFS(СВЦЭМ!$C$39:$C$782,СВЦЭМ!$A$39:$A$782,$A149,СВЦЭМ!$B$39:$B$782,J$119)+'СЕТ СН'!$I$9+СВЦЭМ!$D$10+'СЕТ СН'!$I$5-'СЕТ СН'!$I$17</f>
        <v>3767.2739953200003</v>
      </c>
      <c r="K149" s="36">
        <f>SUMIFS(СВЦЭМ!$C$39:$C$782,СВЦЭМ!$A$39:$A$782,$A149,СВЦЭМ!$B$39:$B$782,K$119)+'СЕТ СН'!$I$9+СВЦЭМ!$D$10+'СЕТ СН'!$I$5-'СЕТ СН'!$I$17</f>
        <v>3774.1946401600003</v>
      </c>
      <c r="L149" s="36">
        <f>SUMIFS(СВЦЭМ!$C$39:$C$782,СВЦЭМ!$A$39:$A$782,$A149,СВЦЭМ!$B$39:$B$782,L$119)+'СЕТ СН'!$I$9+СВЦЭМ!$D$10+'СЕТ СН'!$I$5-'СЕТ СН'!$I$17</f>
        <v>3838.3918661500002</v>
      </c>
      <c r="M149" s="36">
        <f>SUMIFS(СВЦЭМ!$C$39:$C$782,СВЦЭМ!$A$39:$A$782,$A149,СВЦЭМ!$B$39:$B$782,M$119)+'СЕТ СН'!$I$9+СВЦЭМ!$D$10+'СЕТ СН'!$I$5-'СЕТ СН'!$I$17</f>
        <v>3868.5621436700003</v>
      </c>
      <c r="N149" s="36">
        <f>SUMIFS(СВЦЭМ!$C$39:$C$782,СВЦЭМ!$A$39:$A$782,$A149,СВЦЭМ!$B$39:$B$782,N$119)+'СЕТ СН'!$I$9+СВЦЭМ!$D$10+'СЕТ СН'!$I$5-'СЕТ СН'!$I$17</f>
        <v>3958.0156720900004</v>
      </c>
      <c r="O149" s="36">
        <f>SUMIFS(СВЦЭМ!$C$39:$C$782,СВЦЭМ!$A$39:$A$782,$A149,СВЦЭМ!$B$39:$B$782,O$119)+'СЕТ СН'!$I$9+СВЦЭМ!$D$10+'СЕТ СН'!$I$5-'СЕТ СН'!$I$17</f>
        <v>3958.0506140500001</v>
      </c>
      <c r="P149" s="36">
        <f>SUMIFS(СВЦЭМ!$C$39:$C$782,СВЦЭМ!$A$39:$A$782,$A149,СВЦЭМ!$B$39:$B$782,P$119)+'СЕТ СН'!$I$9+СВЦЭМ!$D$10+'СЕТ СН'!$I$5-'СЕТ СН'!$I$17</f>
        <v>3956.3674304400001</v>
      </c>
      <c r="Q149" s="36">
        <f>SUMIFS(СВЦЭМ!$C$39:$C$782,СВЦЭМ!$A$39:$A$782,$A149,СВЦЭМ!$B$39:$B$782,Q$119)+'СЕТ СН'!$I$9+СВЦЭМ!$D$10+'СЕТ СН'!$I$5-'СЕТ СН'!$I$17</f>
        <v>3950.2719139300002</v>
      </c>
      <c r="R149" s="36">
        <f>SUMIFS(СВЦЭМ!$C$39:$C$782,СВЦЭМ!$A$39:$A$782,$A149,СВЦЭМ!$B$39:$B$782,R$119)+'СЕТ СН'!$I$9+СВЦЭМ!$D$10+'СЕТ СН'!$I$5-'СЕТ СН'!$I$17</f>
        <v>3935.3707948600004</v>
      </c>
      <c r="S149" s="36">
        <f>SUMIFS(СВЦЭМ!$C$39:$C$782,СВЦЭМ!$A$39:$A$782,$A149,СВЦЭМ!$B$39:$B$782,S$119)+'СЕТ СН'!$I$9+СВЦЭМ!$D$10+'СЕТ СН'!$I$5-'СЕТ СН'!$I$17</f>
        <v>3953.1218188700004</v>
      </c>
      <c r="T149" s="36">
        <f>SUMIFS(СВЦЭМ!$C$39:$C$782,СВЦЭМ!$A$39:$A$782,$A149,СВЦЭМ!$B$39:$B$782,T$119)+'СЕТ СН'!$I$9+СВЦЭМ!$D$10+'СЕТ СН'!$I$5-'СЕТ СН'!$I$17</f>
        <v>3787.0112169800004</v>
      </c>
      <c r="U149" s="36">
        <f>SUMIFS(СВЦЭМ!$C$39:$C$782,СВЦЭМ!$A$39:$A$782,$A149,СВЦЭМ!$B$39:$B$782,U$119)+'СЕТ СН'!$I$9+СВЦЭМ!$D$10+'СЕТ СН'!$I$5-'СЕТ СН'!$I$17</f>
        <v>3689.57107602</v>
      </c>
      <c r="V149" s="36">
        <f>SUMIFS(СВЦЭМ!$C$39:$C$782,СВЦЭМ!$A$39:$A$782,$A149,СВЦЭМ!$B$39:$B$782,V$119)+'СЕТ СН'!$I$9+СВЦЭМ!$D$10+'СЕТ СН'!$I$5-'СЕТ СН'!$I$17</f>
        <v>3617.6393966100004</v>
      </c>
      <c r="W149" s="36">
        <f>SUMIFS(СВЦЭМ!$C$39:$C$782,СВЦЭМ!$A$39:$A$782,$A149,СВЦЭМ!$B$39:$B$782,W$119)+'СЕТ СН'!$I$9+СВЦЭМ!$D$10+'СЕТ СН'!$I$5-'СЕТ СН'!$I$17</f>
        <v>3628.7665762000001</v>
      </c>
      <c r="X149" s="36">
        <f>SUMIFS(СВЦЭМ!$C$39:$C$782,СВЦЭМ!$A$39:$A$782,$A149,СВЦЭМ!$B$39:$B$782,X$119)+'СЕТ СН'!$I$9+СВЦЭМ!$D$10+'СЕТ СН'!$I$5-'СЕТ СН'!$I$17</f>
        <v>3680.0856077000003</v>
      </c>
      <c r="Y149" s="36">
        <f>SUMIFS(СВЦЭМ!$C$39:$C$782,СВЦЭМ!$A$39:$A$782,$A149,СВЦЭМ!$B$39:$B$782,Y$119)+'СЕТ СН'!$I$9+СВЦЭМ!$D$10+'СЕТ СН'!$I$5-'СЕТ СН'!$I$17</f>
        <v>3705.5740599700002</v>
      </c>
    </row>
    <row r="150" spans="1:26" ht="15.75" x14ac:dyDescent="0.2">
      <c r="A150" s="35">
        <f t="shared" si="3"/>
        <v>44712</v>
      </c>
      <c r="B150" s="36">
        <f>SUMIFS(СВЦЭМ!$C$39:$C$782,СВЦЭМ!$A$39:$A$782,$A150,СВЦЭМ!$B$39:$B$782,B$119)+'СЕТ СН'!$I$9+СВЦЭМ!$D$10+'СЕТ СН'!$I$5-'СЕТ СН'!$I$17</f>
        <v>3805.9568004700004</v>
      </c>
      <c r="C150" s="36">
        <f>SUMIFS(СВЦЭМ!$C$39:$C$782,СВЦЭМ!$A$39:$A$782,$A150,СВЦЭМ!$B$39:$B$782,C$119)+'СЕТ СН'!$I$9+СВЦЭМ!$D$10+'СЕТ СН'!$I$5-'СЕТ СН'!$I$17</f>
        <v>3904.6124757400003</v>
      </c>
      <c r="D150" s="36">
        <f>SUMIFS(СВЦЭМ!$C$39:$C$782,СВЦЭМ!$A$39:$A$782,$A150,СВЦЭМ!$B$39:$B$782,D$119)+'СЕТ СН'!$I$9+СВЦЭМ!$D$10+'СЕТ СН'!$I$5-'СЕТ СН'!$I$17</f>
        <v>4026.8012260099999</v>
      </c>
      <c r="E150" s="36">
        <f>SUMIFS(СВЦЭМ!$C$39:$C$782,СВЦЭМ!$A$39:$A$782,$A150,СВЦЭМ!$B$39:$B$782,E$119)+'СЕТ СН'!$I$9+СВЦЭМ!$D$10+'СЕТ СН'!$I$5-'СЕТ СН'!$I$17</f>
        <v>4073.7351766299998</v>
      </c>
      <c r="F150" s="36">
        <f>SUMIFS(СВЦЭМ!$C$39:$C$782,СВЦЭМ!$A$39:$A$782,$A150,СВЦЭМ!$B$39:$B$782,F$119)+'СЕТ СН'!$I$9+СВЦЭМ!$D$10+'СЕТ СН'!$I$5-'СЕТ СН'!$I$17</f>
        <v>4065.5110419900002</v>
      </c>
      <c r="G150" s="36">
        <f>SUMIFS(СВЦЭМ!$C$39:$C$782,СВЦЭМ!$A$39:$A$782,$A150,СВЦЭМ!$B$39:$B$782,G$119)+'СЕТ СН'!$I$9+СВЦЭМ!$D$10+'СЕТ СН'!$I$5-'СЕТ СН'!$I$17</f>
        <v>4030.20641505</v>
      </c>
      <c r="H150" s="36">
        <f>SUMIFS(СВЦЭМ!$C$39:$C$782,СВЦЭМ!$A$39:$A$782,$A150,СВЦЭМ!$B$39:$B$782,H$119)+'СЕТ СН'!$I$9+СВЦЭМ!$D$10+'СЕТ СН'!$I$5-'СЕТ СН'!$I$17</f>
        <v>3925.5745734600005</v>
      </c>
      <c r="I150" s="36">
        <f>SUMIFS(СВЦЭМ!$C$39:$C$782,СВЦЭМ!$A$39:$A$782,$A150,СВЦЭМ!$B$39:$B$782,I$119)+'СЕТ СН'!$I$9+СВЦЭМ!$D$10+'СЕТ СН'!$I$5-'СЕТ СН'!$I$17</f>
        <v>3841.6288644400001</v>
      </c>
      <c r="J150" s="36">
        <f>SUMIFS(СВЦЭМ!$C$39:$C$782,СВЦЭМ!$A$39:$A$782,$A150,СВЦЭМ!$B$39:$B$782,J$119)+'СЕТ СН'!$I$9+СВЦЭМ!$D$10+'СЕТ СН'!$I$5-'СЕТ СН'!$I$17</f>
        <v>3739.6166617100002</v>
      </c>
      <c r="K150" s="36">
        <f>SUMIFS(СВЦЭМ!$C$39:$C$782,СВЦЭМ!$A$39:$A$782,$A150,СВЦЭМ!$B$39:$B$782,K$119)+'СЕТ СН'!$I$9+СВЦЭМ!$D$10+'СЕТ СН'!$I$5-'СЕТ СН'!$I$17</f>
        <v>3765.5487282300001</v>
      </c>
      <c r="L150" s="36">
        <f>SUMIFS(СВЦЭМ!$C$39:$C$782,СВЦЭМ!$A$39:$A$782,$A150,СВЦЭМ!$B$39:$B$782,L$119)+'СЕТ СН'!$I$9+СВЦЭМ!$D$10+'СЕТ СН'!$I$5-'СЕТ СН'!$I$17</f>
        <v>3770.5261340200004</v>
      </c>
      <c r="M150" s="36">
        <f>SUMIFS(СВЦЭМ!$C$39:$C$782,СВЦЭМ!$A$39:$A$782,$A150,СВЦЭМ!$B$39:$B$782,M$119)+'СЕТ СН'!$I$9+СВЦЭМ!$D$10+'СЕТ СН'!$I$5-'СЕТ СН'!$I$17</f>
        <v>3851.0807452500003</v>
      </c>
      <c r="N150" s="36">
        <f>SUMIFS(СВЦЭМ!$C$39:$C$782,СВЦЭМ!$A$39:$A$782,$A150,СВЦЭМ!$B$39:$B$782,N$119)+'СЕТ СН'!$I$9+СВЦЭМ!$D$10+'СЕТ СН'!$I$5-'СЕТ СН'!$I$17</f>
        <v>3887.3467303500001</v>
      </c>
      <c r="O150" s="36">
        <f>SUMIFS(СВЦЭМ!$C$39:$C$782,СВЦЭМ!$A$39:$A$782,$A150,СВЦЭМ!$B$39:$B$782,O$119)+'СЕТ СН'!$I$9+СВЦЭМ!$D$10+'СЕТ СН'!$I$5-'СЕТ СН'!$I$17</f>
        <v>3967.5032983400001</v>
      </c>
      <c r="P150" s="36">
        <f>SUMIFS(СВЦЭМ!$C$39:$C$782,СВЦЭМ!$A$39:$A$782,$A150,СВЦЭМ!$B$39:$B$782,P$119)+'СЕТ СН'!$I$9+СВЦЭМ!$D$10+'СЕТ СН'!$I$5-'СЕТ СН'!$I$17</f>
        <v>3993.2013470700003</v>
      </c>
      <c r="Q150" s="36">
        <f>SUMIFS(СВЦЭМ!$C$39:$C$782,СВЦЭМ!$A$39:$A$782,$A150,СВЦЭМ!$B$39:$B$782,Q$119)+'СЕТ СН'!$I$9+СВЦЭМ!$D$10+'СЕТ СН'!$I$5-'СЕТ СН'!$I$17</f>
        <v>3976.6676962000001</v>
      </c>
      <c r="R150" s="36">
        <f>SUMIFS(СВЦЭМ!$C$39:$C$782,СВЦЭМ!$A$39:$A$782,$A150,СВЦЭМ!$B$39:$B$782,R$119)+'СЕТ СН'!$I$9+СВЦЭМ!$D$10+'СЕТ СН'!$I$5-'СЕТ СН'!$I$17</f>
        <v>3978.8471699800002</v>
      </c>
      <c r="S150" s="36">
        <f>SUMIFS(СВЦЭМ!$C$39:$C$782,СВЦЭМ!$A$39:$A$782,$A150,СВЦЭМ!$B$39:$B$782,S$119)+'СЕТ СН'!$I$9+СВЦЭМ!$D$10+'СЕТ СН'!$I$5-'СЕТ СН'!$I$17</f>
        <v>3895.2072265900001</v>
      </c>
      <c r="T150" s="36">
        <f>SUMIFS(СВЦЭМ!$C$39:$C$782,СВЦЭМ!$A$39:$A$782,$A150,СВЦЭМ!$B$39:$B$782,T$119)+'СЕТ СН'!$I$9+СВЦЭМ!$D$10+'СЕТ СН'!$I$5-'СЕТ СН'!$I$17</f>
        <v>3795.4607275100002</v>
      </c>
      <c r="U150" s="36">
        <f>SUMIFS(СВЦЭМ!$C$39:$C$782,СВЦЭМ!$A$39:$A$782,$A150,СВЦЭМ!$B$39:$B$782,U$119)+'СЕТ СН'!$I$9+СВЦЭМ!$D$10+'СЕТ СН'!$I$5-'СЕТ СН'!$I$17</f>
        <v>3690.57313578</v>
      </c>
      <c r="V150" s="36">
        <f>SUMIFS(СВЦЭМ!$C$39:$C$782,СВЦЭМ!$A$39:$A$782,$A150,СВЦЭМ!$B$39:$B$782,V$119)+'СЕТ СН'!$I$9+СВЦЭМ!$D$10+'СЕТ СН'!$I$5-'СЕТ СН'!$I$17</f>
        <v>3619.9207700200004</v>
      </c>
      <c r="W150" s="36">
        <f>SUMIFS(СВЦЭМ!$C$39:$C$782,СВЦЭМ!$A$39:$A$782,$A150,СВЦЭМ!$B$39:$B$782,W$119)+'СЕТ СН'!$I$9+СВЦЭМ!$D$10+'СЕТ СН'!$I$5-'СЕТ СН'!$I$17</f>
        <v>3632.6947859700003</v>
      </c>
      <c r="X150" s="36">
        <f>SUMIFS(СВЦЭМ!$C$39:$C$782,СВЦЭМ!$A$39:$A$782,$A150,СВЦЭМ!$B$39:$B$782,X$119)+'СЕТ СН'!$I$9+СВЦЭМ!$D$10+'СЕТ СН'!$I$5-'СЕТ СН'!$I$17</f>
        <v>3649.3499329100005</v>
      </c>
      <c r="Y150" s="36">
        <f>SUMIFS(СВЦЭМ!$C$39:$C$782,СВЦЭМ!$A$39:$A$782,$A150,СВЦЭМ!$B$39:$B$782,Y$119)+'СЕТ СН'!$I$9+СВЦЭМ!$D$10+'СЕТ СН'!$I$5-'СЕТ СН'!$I$17</f>
        <v>3651.8710759700002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5" t="s">
        <v>74</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9"/>
      <c r="W154" s="39"/>
      <c r="X154" s="39"/>
      <c r="Y154" s="39"/>
      <c r="Z154" s="39"/>
    </row>
    <row r="155" spans="1:26" ht="15.75" customHeight="1" x14ac:dyDescent="0.2">
      <c r="A155" s="135"/>
      <c r="B155" s="135"/>
      <c r="C155" s="135"/>
      <c r="D155" s="135"/>
      <c r="E155" s="135"/>
      <c r="F155" s="135"/>
      <c r="G155" s="135"/>
      <c r="H155" s="135"/>
      <c r="I155" s="135"/>
      <c r="J155" s="135"/>
      <c r="K155" s="135"/>
      <c r="L155" s="135"/>
      <c r="M155" s="135"/>
      <c r="N155" s="138">
        <f>СВЦЭМ!$D$12+'СЕТ СН'!$F$10-'СЕТ СН'!$F$18</f>
        <v>564930.69829901517</v>
      </c>
      <c r="O155" s="139"/>
      <c r="P155" s="138">
        <f>СВЦЭМ!$D$12+'СЕТ СН'!$F$10-'СЕТ СН'!$G$18</f>
        <v>564930.69829901517</v>
      </c>
      <c r="Q155" s="139"/>
      <c r="R155" s="138">
        <f>СВЦЭМ!$D$12+'СЕТ СН'!$F$10-'СЕТ СН'!$H$18</f>
        <v>564930.69829901517</v>
      </c>
      <c r="S155" s="139"/>
      <c r="T155" s="138">
        <f>СВЦЭМ!$D$12+'СЕТ СН'!$F$10-'СЕТ СН'!$I$18</f>
        <v>564930.69829901517</v>
      </c>
      <c r="U155" s="139"/>
      <c r="V155" s="40"/>
      <c r="W155" s="40"/>
      <c r="X155" s="40"/>
      <c r="Y155" s="30"/>
    </row>
    <row r="156" spans="1:26" x14ac:dyDescent="0.2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мае 2022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39</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3" customHeight="1" x14ac:dyDescent="0.2">
      <c r="A4" s="140" t="s">
        <v>9</v>
      </c>
      <c r="B4" s="140"/>
      <c r="C4" s="140"/>
      <c r="D4" s="140"/>
      <c r="E4" s="140"/>
      <c r="F4" s="140"/>
      <c r="G4" s="140"/>
      <c r="H4" s="140"/>
      <c r="I4" s="140"/>
      <c r="J4" s="140"/>
      <c r="K4" s="140"/>
      <c r="L4" s="140"/>
      <c r="M4" s="140"/>
      <c r="N4" s="140"/>
      <c r="O4" s="140"/>
      <c r="P4" s="140"/>
      <c r="Q4" s="140"/>
      <c r="R4" s="140"/>
      <c r="S4" s="140"/>
      <c r="T4" s="140"/>
      <c r="U4" s="140"/>
      <c r="V4" s="140"/>
      <c r="W4" s="140"/>
      <c r="X4" s="140"/>
      <c r="Y4" s="14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01.05.2022</v>
      </c>
      <c r="B12" s="36">
        <f>SUMIFS(СВЦЭМ!$C$39:$C$782,СВЦЭМ!$A$39:$A$782,$A12,СВЦЭМ!$B$39:$B$782,B$11)+'СЕТ СН'!$F$9+СВЦЭМ!$D$10+'СЕТ СН'!$F$6-'СЕТ СН'!$F$19</f>
        <v>1037.46892804</v>
      </c>
      <c r="C12" s="36">
        <f>SUMIFS(СВЦЭМ!$C$39:$C$782,СВЦЭМ!$A$39:$A$782,$A12,СВЦЭМ!$B$39:$B$782,C$11)+'СЕТ СН'!$F$9+СВЦЭМ!$D$10+'СЕТ СН'!$F$6-'СЕТ СН'!$F$19</f>
        <v>1155.7169825699998</v>
      </c>
      <c r="D12" s="36">
        <f>SUMIFS(СВЦЭМ!$C$39:$C$782,СВЦЭМ!$A$39:$A$782,$A12,СВЦЭМ!$B$39:$B$782,D$11)+'СЕТ СН'!$F$9+СВЦЭМ!$D$10+'СЕТ СН'!$F$6-'СЕТ СН'!$F$19</f>
        <v>1301.4010800399999</v>
      </c>
      <c r="E12" s="36">
        <f>SUMIFS(СВЦЭМ!$C$39:$C$782,СВЦЭМ!$A$39:$A$782,$A12,СВЦЭМ!$B$39:$B$782,E$11)+'СЕТ СН'!$F$9+СВЦЭМ!$D$10+'СЕТ СН'!$F$6-'СЕТ СН'!$F$19</f>
        <v>1366.48419655</v>
      </c>
      <c r="F12" s="36">
        <f>SUMIFS(СВЦЭМ!$C$39:$C$782,СВЦЭМ!$A$39:$A$782,$A12,СВЦЭМ!$B$39:$B$782,F$11)+'СЕТ СН'!$F$9+СВЦЭМ!$D$10+'СЕТ СН'!$F$6-'СЕТ СН'!$F$19</f>
        <v>1385.17989023</v>
      </c>
      <c r="G12" s="36">
        <f>SUMIFS(СВЦЭМ!$C$39:$C$782,СВЦЭМ!$A$39:$A$782,$A12,СВЦЭМ!$B$39:$B$782,G$11)+'СЕТ СН'!$F$9+СВЦЭМ!$D$10+'СЕТ СН'!$F$6-'СЕТ СН'!$F$19</f>
        <v>1350.9944379499998</v>
      </c>
      <c r="H12" s="36">
        <f>SUMIFS(СВЦЭМ!$C$39:$C$782,СВЦЭМ!$A$39:$A$782,$A12,СВЦЭМ!$B$39:$B$782,H$11)+'СЕТ СН'!$F$9+СВЦЭМ!$D$10+'СЕТ СН'!$F$6-'СЕТ СН'!$F$19</f>
        <v>1330.2717001399999</v>
      </c>
      <c r="I12" s="36">
        <f>SUMIFS(СВЦЭМ!$C$39:$C$782,СВЦЭМ!$A$39:$A$782,$A12,СВЦЭМ!$B$39:$B$782,I$11)+'СЕТ СН'!$F$9+СВЦЭМ!$D$10+'СЕТ СН'!$F$6-'СЕТ СН'!$F$19</f>
        <v>1264.4130668299999</v>
      </c>
      <c r="J12" s="36">
        <f>SUMIFS(СВЦЭМ!$C$39:$C$782,СВЦЭМ!$A$39:$A$782,$A12,СВЦЭМ!$B$39:$B$782,J$11)+'СЕТ СН'!$F$9+СВЦЭМ!$D$10+'СЕТ СН'!$F$6-'СЕТ СН'!$F$19</f>
        <v>1116.0560891099999</v>
      </c>
      <c r="K12" s="36">
        <f>SUMIFS(СВЦЭМ!$C$39:$C$782,СВЦЭМ!$A$39:$A$782,$A12,СВЦЭМ!$B$39:$B$782,K$11)+'СЕТ СН'!$F$9+СВЦЭМ!$D$10+'СЕТ СН'!$F$6-'СЕТ СН'!$F$19</f>
        <v>1074.44308654</v>
      </c>
      <c r="L12" s="36">
        <f>SUMIFS(СВЦЭМ!$C$39:$C$782,СВЦЭМ!$A$39:$A$782,$A12,СВЦЭМ!$B$39:$B$782,L$11)+'СЕТ СН'!$F$9+СВЦЭМ!$D$10+'СЕТ СН'!$F$6-'СЕТ СН'!$F$19</f>
        <v>1050.21887879</v>
      </c>
      <c r="M12" s="36">
        <f>SUMIFS(СВЦЭМ!$C$39:$C$782,СВЦЭМ!$A$39:$A$782,$A12,СВЦЭМ!$B$39:$B$782,M$11)+'СЕТ СН'!$F$9+СВЦЭМ!$D$10+'СЕТ СН'!$F$6-'СЕТ СН'!$F$19</f>
        <v>1143.1819905899999</v>
      </c>
      <c r="N12" s="36">
        <f>SUMIFS(СВЦЭМ!$C$39:$C$782,СВЦЭМ!$A$39:$A$782,$A12,СВЦЭМ!$B$39:$B$782,N$11)+'СЕТ СН'!$F$9+СВЦЭМ!$D$10+'СЕТ СН'!$F$6-'СЕТ СН'!$F$19</f>
        <v>1185.89541702</v>
      </c>
      <c r="O12" s="36">
        <f>SUMIFS(СВЦЭМ!$C$39:$C$782,СВЦЭМ!$A$39:$A$782,$A12,СВЦЭМ!$B$39:$B$782,O$11)+'СЕТ СН'!$F$9+СВЦЭМ!$D$10+'СЕТ СН'!$F$6-'СЕТ СН'!$F$19</f>
        <v>1201.4173191199998</v>
      </c>
      <c r="P12" s="36">
        <f>SUMIFS(СВЦЭМ!$C$39:$C$782,СВЦЭМ!$A$39:$A$782,$A12,СВЦЭМ!$B$39:$B$782,P$11)+'СЕТ СН'!$F$9+СВЦЭМ!$D$10+'СЕТ СН'!$F$6-'СЕТ СН'!$F$19</f>
        <v>1219.4469043499998</v>
      </c>
      <c r="Q12" s="36">
        <f>SUMIFS(СВЦЭМ!$C$39:$C$782,СВЦЭМ!$A$39:$A$782,$A12,СВЦЭМ!$B$39:$B$782,Q$11)+'СЕТ СН'!$F$9+СВЦЭМ!$D$10+'СЕТ СН'!$F$6-'СЕТ СН'!$F$19</f>
        <v>1232.8807072499999</v>
      </c>
      <c r="R12" s="36">
        <f>SUMIFS(СВЦЭМ!$C$39:$C$782,СВЦЭМ!$A$39:$A$782,$A12,СВЦЭМ!$B$39:$B$782,R$11)+'СЕТ СН'!$F$9+СВЦЭМ!$D$10+'СЕТ СН'!$F$6-'СЕТ СН'!$F$19</f>
        <v>1250.5505360799998</v>
      </c>
      <c r="S12" s="36">
        <f>SUMIFS(СВЦЭМ!$C$39:$C$782,СВЦЭМ!$A$39:$A$782,$A12,СВЦЭМ!$B$39:$B$782,S$11)+'СЕТ СН'!$F$9+СВЦЭМ!$D$10+'СЕТ СН'!$F$6-'СЕТ СН'!$F$19</f>
        <v>1209.5848011599999</v>
      </c>
      <c r="T12" s="36">
        <f>SUMIFS(СВЦЭМ!$C$39:$C$782,СВЦЭМ!$A$39:$A$782,$A12,СВЦЭМ!$B$39:$B$782,T$11)+'СЕТ СН'!$F$9+СВЦЭМ!$D$10+'СЕТ СН'!$F$6-'СЕТ СН'!$F$19</f>
        <v>1108.3752089699999</v>
      </c>
      <c r="U12" s="36">
        <f>SUMIFS(СВЦЭМ!$C$39:$C$782,СВЦЭМ!$A$39:$A$782,$A12,СВЦЭМ!$B$39:$B$782,U$11)+'СЕТ СН'!$F$9+СВЦЭМ!$D$10+'СЕТ СН'!$F$6-'СЕТ СН'!$F$19</f>
        <v>1015.33288296</v>
      </c>
      <c r="V12" s="36">
        <f>SUMIFS(СВЦЭМ!$C$39:$C$782,СВЦЭМ!$A$39:$A$782,$A12,СВЦЭМ!$B$39:$B$782,V$11)+'СЕТ СН'!$F$9+СВЦЭМ!$D$10+'СЕТ СН'!$F$6-'СЕТ СН'!$F$19</f>
        <v>917.59149683999999</v>
      </c>
      <c r="W12" s="36">
        <f>SUMIFS(СВЦЭМ!$C$39:$C$782,СВЦЭМ!$A$39:$A$782,$A12,СВЦЭМ!$B$39:$B$782,W$11)+'СЕТ СН'!$F$9+СВЦЭМ!$D$10+'СЕТ СН'!$F$6-'СЕТ СН'!$F$19</f>
        <v>911.36047368999994</v>
      </c>
      <c r="X12" s="36">
        <f>SUMIFS(СВЦЭМ!$C$39:$C$782,СВЦЭМ!$A$39:$A$782,$A12,СВЦЭМ!$B$39:$B$782,X$11)+'СЕТ СН'!$F$9+СВЦЭМ!$D$10+'СЕТ СН'!$F$6-'СЕТ СН'!$F$19</f>
        <v>939.59621454000001</v>
      </c>
      <c r="Y12" s="36">
        <f>SUMIFS(СВЦЭМ!$C$39:$C$782,СВЦЭМ!$A$39:$A$782,$A12,СВЦЭМ!$B$39:$B$782,Y$11)+'СЕТ СН'!$F$9+СВЦЭМ!$D$10+'СЕТ СН'!$F$6-'СЕТ СН'!$F$19</f>
        <v>968.93388616000004</v>
      </c>
      <c r="AA12" s="37"/>
    </row>
    <row r="13" spans="1:27" ht="15.75" x14ac:dyDescent="0.2">
      <c r="A13" s="35">
        <f>A12+1</f>
        <v>44683</v>
      </c>
      <c r="B13" s="36">
        <f>SUMIFS(СВЦЭМ!$C$39:$C$782,СВЦЭМ!$A$39:$A$782,$A13,СВЦЭМ!$B$39:$B$782,B$11)+'СЕТ СН'!$F$9+СВЦЭМ!$D$10+'СЕТ СН'!$F$6-'СЕТ СН'!$F$19</f>
        <v>1008.42012793</v>
      </c>
      <c r="C13" s="36">
        <f>SUMIFS(СВЦЭМ!$C$39:$C$782,СВЦЭМ!$A$39:$A$782,$A13,СВЦЭМ!$B$39:$B$782,C$11)+'СЕТ СН'!$F$9+СВЦЭМ!$D$10+'СЕТ СН'!$F$6-'СЕТ СН'!$F$19</f>
        <v>1122.8973951399998</v>
      </c>
      <c r="D13" s="36">
        <f>SUMIFS(СВЦЭМ!$C$39:$C$782,СВЦЭМ!$A$39:$A$782,$A13,СВЦЭМ!$B$39:$B$782,D$11)+'СЕТ СН'!$F$9+СВЦЭМ!$D$10+'СЕТ СН'!$F$6-'СЕТ СН'!$F$19</f>
        <v>1237.9130813799998</v>
      </c>
      <c r="E13" s="36">
        <f>SUMIFS(СВЦЭМ!$C$39:$C$782,СВЦЭМ!$A$39:$A$782,$A13,СВЦЭМ!$B$39:$B$782,E$11)+'СЕТ СН'!$F$9+СВЦЭМ!$D$10+'СЕТ СН'!$F$6-'СЕТ СН'!$F$19</f>
        <v>1290.6621170199999</v>
      </c>
      <c r="F13" s="36">
        <f>SUMIFS(СВЦЭМ!$C$39:$C$782,СВЦЭМ!$A$39:$A$782,$A13,СВЦЭМ!$B$39:$B$782,F$11)+'СЕТ СН'!$F$9+СВЦЭМ!$D$10+'СЕТ СН'!$F$6-'СЕТ СН'!$F$19</f>
        <v>1307.5866070599998</v>
      </c>
      <c r="G13" s="36">
        <f>SUMIFS(СВЦЭМ!$C$39:$C$782,СВЦЭМ!$A$39:$A$782,$A13,СВЦЭМ!$B$39:$B$782,G$11)+'СЕТ СН'!$F$9+СВЦЭМ!$D$10+'СЕТ СН'!$F$6-'СЕТ СН'!$F$19</f>
        <v>1330.1767050799999</v>
      </c>
      <c r="H13" s="36">
        <f>SUMIFS(СВЦЭМ!$C$39:$C$782,СВЦЭМ!$A$39:$A$782,$A13,СВЦЭМ!$B$39:$B$782,H$11)+'СЕТ СН'!$F$9+СВЦЭМ!$D$10+'СЕТ СН'!$F$6-'СЕТ СН'!$F$19</f>
        <v>1349.18522833</v>
      </c>
      <c r="I13" s="36">
        <f>SUMIFS(СВЦЭМ!$C$39:$C$782,СВЦЭМ!$A$39:$A$782,$A13,СВЦЭМ!$B$39:$B$782,I$11)+'СЕТ СН'!$F$9+СВЦЭМ!$D$10+'СЕТ СН'!$F$6-'СЕТ СН'!$F$19</f>
        <v>1258.8710050699999</v>
      </c>
      <c r="J13" s="36">
        <f>SUMIFS(СВЦЭМ!$C$39:$C$782,СВЦЭМ!$A$39:$A$782,$A13,СВЦЭМ!$B$39:$B$782,J$11)+'СЕТ СН'!$F$9+СВЦЭМ!$D$10+'СЕТ СН'!$F$6-'СЕТ СН'!$F$19</f>
        <v>1112.8580198699999</v>
      </c>
      <c r="K13" s="36">
        <f>SUMIFS(СВЦЭМ!$C$39:$C$782,СВЦЭМ!$A$39:$A$782,$A13,СВЦЭМ!$B$39:$B$782,K$11)+'СЕТ СН'!$F$9+СВЦЭМ!$D$10+'СЕТ СН'!$F$6-'СЕТ СН'!$F$19</f>
        <v>1072.0811776200001</v>
      </c>
      <c r="L13" s="36">
        <f>SUMIFS(СВЦЭМ!$C$39:$C$782,СВЦЭМ!$A$39:$A$782,$A13,СВЦЭМ!$B$39:$B$782,L$11)+'СЕТ СН'!$F$9+СВЦЭМ!$D$10+'СЕТ СН'!$F$6-'СЕТ СН'!$F$19</f>
        <v>1041.8968848</v>
      </c>
      <c r="M13" s="36">
        <f>SUMIFS(СВЦЭМ!$C$39:$C$782,СВЦЭМ!$A$39:$A$782,$A13,СВЦЭМ!$B$39:$B$782,M$11)+'СЕТ СН'!$F$9+СВЦЭМ!$D$10+'СЕТ СН'!$F$6-'СЕТ СН'!$F$19</f>
        <v>1107.9421972299999</v>
      </c>
      <c r="N13" s="36">
        <f>SUMIFS(СВЦЭМ!$C$39:$C$782,СВЦЭМ!$A$39:$A$782,$A13,СВЦЭМ!$B$39:$B$782,N$11)+'СЕТ СН'!$F$9+СВЦЭМ!$D$10+'СЕТ СН'!$F$6-'СЕТ СН'!$F$19</f>
        <v>1158.61735957</v>
      </c>
      <c r="O13" s="36">
        <f>SUMIFS(СВЦЭМ!$C$39:$C$782,СВЦЭМ!$A$39:$A$782,$A13,СВЦЭМ!$B$39:$B$782,O$11)+'СЕТ СН'!$F$9+СВЦЭМ!$D$10+'СЕТ СН'!$F$6-'СЕТ СН'!$F$19</f>
        <v>1190.1822999999999</v>
      </c>
      <c r="P13" s="36">
        <f>SUMIFS(СВЦЭМ!$C$39:$C$782,СВЦЭМ!$A$39:$A$782,$A13,СВЦЭМ!$B$39:$B$782,P$11)+'СЕТ СН'!$F$9+СВЦЭМ!$D$10+'СЕТ СН'!$F$6-'СЕТ СН'!$F$19</f>
        <v>1200.13761054</v>
      </c>
      <c r="Q13" s="36">
        <f>SUMIFS(СВЦЭМ!$C$39:$C$782,СВЦЭМ!$A$39:$A$782,$A13,СВЦЭМ!$B$39:$B$782,Q$11)+'СЕТ СН'!$F$9+СВЦЭМ!$D$10+'СЕТ СН'!$F$6-'СЕТ СН'!$F$19</f>
        <v>1224.0968663499998</v>
      </c>
      <c r="R13" s="36">
        <f>SUMIFS(СВЦЭМ!$C$39:$C$782,СВЦЭМ!$A$39:$A$782,$A13,СВЦЭМ!$B$39:$B$782,R$11)+'СЕТ СН'!$F$9+СВЦЭМ!$D$10+'СЕТ СН'!$F$6-'СЕТ СН'!$F$19</f>
        <v>1230.30184016</v>
      </c>
      <c r="S13" s="36">
        <f>SUMIFS(СВЦЭМ!$C$39:$C$782,СВЦЭМ!$A$39:$A$782,$A13,СВЦЭМ!$B$39:$B$782,S$11)+'СЕТ СН'!$F$9+СВЦЭМ!$D$10+'СЕТ СН'!$F$6-'СЕТ СН'!$F$19</f>
        <v>1166.3637700799998</v>
      </c>
      <c r="T13" s="36">
        <f>SUMIFS(СВЦЭМ!$C$39:$C$782,СВЦЭМ!$A$39:$A$782,$A13,СВЦЭМ!$B$39:$B$782,T$11)+'СЕТ СН'!$F$9+СВЦЭМ!$D$10+'СЕТ СН'!$F$6-'СЕТ СН'!$F$19</f>
        <v>1067.23716571</v>
      </c>
      <c r="U13" s="36">
        <f>SUMIFS(СВЦЭМ!$C$39:$C$782,СВЦЭМ!$A$39:$A$782,$A13,СВЦЭМ!$B$39:$B$782,U$11)+'СЕТ СН'!$F$9+СВЦЭМ!$D$10+'СЕТ СН'!$F$6-'СЕТ СН'!$F$19</f>
        <v>970.95728195999993</v>
      </c>
      <c r="V13" s="36">
        <f>SUMIFS(СВЦЭМ!$C$39:$C$782,СВЦЭМ!$A$39:$A$782,$A13,СВЦЭМ!$B$39:$B$782,V$11)+'СЕТ СН'!$F$9+СВЦЭМ!$D$10+'СЕТ СН'!$F$6-'СЕТ СН'!$F$19</f>
        <v>907.90343399999995</v>
      </c>
      <c r="W13" s="36">
        <f>SUMIFS(СВЦЭМ!$C$39:$C$782,СВЦЭМ!$A$39:$A$782,$A13,СВЦЭМ!$B$39:$B$782,W$11)+'СЕТ СН'!$F$9+СВЦЭМ!$D$10+'СЕТ СН'!$F$6-'СЕТ СН'!$F$19</f>
        <v>912.72951694999995</v>
      </c>
      <c r="X13" s="36">
        <f>SUMIFS(СВЦЭМ!$C$39:$C$782,СВЦЭМ!$A$39:$A$782,$A13,СВЦЭМ!$B$39:$B$782,X$11)+'СЕТ СН'!$F$9+СВЦЭМ!$D$10+'СЕТ СН'!$F$6-'СЕТ СН'!$F$19</f>
        <v>911.56732399999999</v>
      </c>
      <c r="Y13" s="36">
        <f>SUMIFS(СВЦЭМ!$C$39:$C$782,СВЦЭМ!$A$39:$A$782,$A13,СВЦЭМ!$B$39:$B$782,Y$11)+'СЕТ СН'!$F$9+СВЦЭМ!$D$10+'СЕТ СН'!$F$6-'СЕТ СН'!$F$19</f>
        <v>955.35825709999995</v>
      </c>
    </row>
    <row r="14" spans="1:27" ht="15.75" x14ac:dyDescent="0.2">
      <c r="A14" s="35">
        <f t="shared" ref="A14:A42" si="0">A13+1</f>
        <v>44684</v>
      </c>
      <c r="B14" s="36">
        <f>SUMIFS(СВЦЭМ!$C$39:$C$782,СВЦЭМ!$A$39:$A$782,$A14,СВЦЭМ!$B$39:$B$782,B$11)+'СЕТ СН'!$F$9+СВЦЭМ!$D$10+'СЕТ СН'!$F$6-'СЕТ СН'!$F$19</f>
        <v>979.62356699999998</v>
      </c>
      <c r="C14" s="36">
        <f>SUMIFS(СВЦЭМ!$C$39:$C$782,СВЦЭМ!$A$39:$A$782,$A14,СВЦЭМ!$B$39:$B$782,C$11)+'СЕТ СН'!$F$9+СВЦЭМ!$D$10+'СЕТ СН'!$F$6-'СЕТ СН'!$F$19</f>
        <v>1096.5417150199999</v>
      </c>
      <c r="D14" s="36">
        <f>SUMIFS(СВЦЭМ!$C$39:$C$782,СВЦЭМ!$A$39:$A$782,$A14,СВЦЭМ!$B$39:$B$782,D$11)+'СЕТ СН'!$F$9+СВЦЭМ!$D$10+'СЕТ СН'!$F$6-'СЕТ СН'!$F$19</f>
        <v>1197.2094794599998</v>
      </c>
      <c r="E14" s="36">
        <f>SUMIFS(СВЦЭМ!$C$39:$C$782,СВЦЭМ!$A$39:$A$782,$A14,СВЦЭМ!$B$39:$B$782,E$11)+'СЕТ СН'!$F$9+СВЦЭМ!$D$10+'СЕТ СН'!$F$6-'СЕТ СН'!$F$19</f>
        <v>1228.5365129499999</v>
      </c>
      <c r="F14" s="36">
        <f>SUMIFS(СВЦЭМ!$C$39:$C$782,СВЦЭМ!$A$39:$A$782,$A14,СВЦЭМ!$B$39:$B$782,F$11)+'СЕТ СН'!$F$9+СВЦЭМ!$D$10+'СЕТ СН'!$F$6-'СЕТ СН'!$F$19</f>
        <v>1248.1384697599999</v>
      </c>
      <c r="G14" s="36">
        <f>SUMIFS(СВЦЭМ!$C$39:$C$782,СВЦЭМ!$A$39:$A$782,$A14,СВЦЭМ!$B$39:$B$782,G$11)+'СЕТ СН'!$F$9+СВЦЭМ!$D$10+'СЕТ СН'!$F$6-'СЕТ СН'!$F$19</f>
        <v>1283.9344030899999</v>
      </c>
      <c r="H14" s="36">
        <f>SUMIFS(СВЦЭМ!$C$39:$C$782,СВЦЭМ!$A$39:$A$782,$A14,СВЦЭМ!$B$39:$B$782,H$11)+'СЕТ СН'!$F$9+СВЦЭМ!$D$10+'СЕТ СН'!$F$6-'СЕТ СН'!$F$19</f>
        <v>1295.9453887899999</v>
      </c>
      <c r="I14" s="36">
        <f>SUMIFS(СВЦЭМ!$C$39:$C$782,СВЦЭМ!$A$39:$A$782,$A14,СВЦЭМ!$B$39:$B$782,I$11)+'СЕТ СН'!$F$9+СВЦЭМ!$D$10+'СЕТ СН'!$F$6-'СЕТ СН'!$F$19</f>
        <v>1279.2913777499998</v>
      </c>
      <c r="J14" s="36">
        <f>SUMIFS(СВЦЭМ!$C$39:$C$782,СВЦЭМ!$A$39:$A$782,$A14,СВЦЭМ!$B$39:$B$782,J$11)+'СЕТ СН'!$F$9+СВЦЭМ!$D$10+'СЕТ СН'!$F$6-'СЕТ СН'!$F$19</f>
        <v>1174.2961730299999</v>
      </c>
      <c r="K14" s="36">
        <f>SUMIFS(СВЦЭМ!$C$39:$C$782,СВЦЭМ!$A$39:$A$782,$A14,СВЦЭМ!$B$39:$B$782,K$11)+'СЕТ СН'!$F$9+СВЦЭМ!$D$10+'СЕТ СН'!$F$6-'СЕТ СН'!$F$19</f>
        <v>1140.1620136099998</v>
      </c>
      <c r="L14" s="36">
        <f>SUMIFS(СВЦЭМ!$C$39:$C$782,СВЦЭМ!$A$39:$A$782,$A14,СВЦЭМ!$B$39:$B$782,L$11)+'СЕТ СН'!$F$9+СВЦЭМ!$D$10+'СЕТ СН'!$F$6-'СЕТ СН'!$F$19</f>
        <v>1118.1232661499998</v>
      </c>
      <c r="M14" s="36">
        <f>SUMIFS(СВЦЭМ!$C$39:$C$782,СВЦЭМ!$A$39:$A$782,$A14,СВЦЭМ!$B$39:$B$782,M$11)+'СЕТ СН'!$F$9+СВЦЭМ!$D$10+'СЕТ СН'!$F$6-'СЕТ СН'!$F$19</f>
        <v>1203.5545834999998</v>
      </c>
      <c r="N14" s="36">
        <f>SUMIFS(СВЦЭМ!$C$39:$C$782,СВЦЭМ!$A$39:$A$782,$A14,СВЦЭМ!$B$39:$B$782,N$11)+'СЕТ СН'!$F$9+СВЦЭМ!$D$10+'СЕТ СН'!$F$6-'СЕТ СН'!$F$19</f>
        <v>1246.5879780599998</v>
      </c>
      <c r="O14" s="36">
        <f>SUMIFS(СВЦЭМ!$C$39:$C$782,СВЦЭМ!$A$39:$A$782,$A14,СВЦЭМ!$B$39:$B$782,O$11)+'СЕТ СН'!$F$9+СВЦЭМ!$D$10+'СЕТ СН'!$F$6-'СЕТ СН'!$F$19</f>
        <v>1261.9812354599999</v>
      </c>
      <c r="P14" s="36">
        <f>SUMIFS(СВЦЭМ!$C$39:$C$782,СВЦЭМ!$A$39:$A$782,$A14,СВЦЭМ!$B$39:$B$782,P$11)+'СЕТ СН'!$F$9+СВЦЭМ!$D$10+'СЕТ СН'!$F$6-'СЕТ СН'!$F$19</f>
        <v>1282.4050229699999</v>
      </c>
      <c r="Q14" s="36">
        <f>SUMIFS(СВЦЭМ!$C$39:$C$782,СВЦЭМ!$A$39:$A$782,$A14,СВЦЭМ!$B$39:$B$782,Q$11)+'СЕТ СН'!$F$9+СВЦЭМ!$D$10+'СЕТ СН'!$F$6-'СЕТ СН'!$F$19</f>
        <v>1290.9004555699998</v>
      </c>
      <c r="R14" s="36">
        <f>SUMIFS(СВЦЭМ!$C$39:$C$782,СВЦЭМ!$A$39:$A$782,$A14,СВЦЭМ!$B$39:$B$782,R$11)+'СЕТ СН'!$F$9+СВЦЭМ!$D$10+'СЕТ СН'!$F$6-'СЕТ СН'!$F$19</f>
        <v>1302.9305406899998</v>
      </c>
      <c r="S14" s="36">
        <f>SUMIFS(СВЦЭМ!$C$39:$C$782,СВЦЭМ!$A$39:$A$782,$A14,СВЦЭМ!$B$39:$B$782,S$11)+'СЕТ СН'!$F$9+СВЦЭМ!$D$10+'СЕТ СН'!$F$6-'СЕТ СН'!$F$19</f>
        <v>1262.4638929199998</v>
      </c>
      <c r="T14" s="36">
        <f>SUMIFS(СВЦЭМ!$C$39:$C$782,СВЦЭМ!$A$39:$A$782,$A14,СВЦЭМ!$B$39:$B$782,T$11)+'СЕТ СН'!$F$9+СВЦЭМ!$D$10+'СЕТ СН'!$F$6-'СЕТ СН'!$F$19</f>
        <v>1151.3505440199999</v>
      </c>
      <c r="U14" s="36">
        <f>SUMIFS(СВЦЭМ!$C$39:$C$782,СВЦЭМ!$A$39:$A$782,$A14,СВЦЭМ!$B$39:$B$782,U$11)+'СЕТ СН'!$F$9+СВЦЭМ!$D$10+'СЕТ СН'!$F$6-'СЕТ СН'!$F$19</f>
        <v>1051.3990595600001</v>
      </c>
      <c r="V14" s="36">
        <f>SUMIFS(СВЦЭМ!$C$39:$C$782,СВЦЭМ!$A$39:$A$782,$A14,СВЦЭМ!$B$39:$B$782,V$11)+'СЕТ СН'!$F$9+СВЦЭМ!$D$10+'СЕТ СН'!$F$6-'СЕТ СН'!$F$19</f>
        <v>961.3306589</v>
      </c>
      <c r="W14" s="36">
        <f>SUMIFS(СВЦЭМ!$C$39:$C$782,СВЦЭМ!$A$39:$A$782,$A14,СВЦЭМ!$B$39:$B$782,W$11)+'СЕТ СН'!$F$9+СВЦЭМ!$D$10+'СЕТ СН'!$F$6-'СЕТ СН'!$F$19</f>
        <v>953.59520816999998</v>
      </c>
      <c r="X14" s="36">
        <f>SUMIFS(СВЦЭМ!$C$39:$C$782,СВЦЭМ!$A$39:$A$782,$A14,СВЦЭМ!$B$39:$B$782,X$11)+'СЕТ СН'!$F$9+СВЦЭМ!$D$10+'СЕТ СН'!$F$6-'СЕТ СН'!$F$19</f>
        <v>962.71966721000001</v>
      </c>
      <c r="Y14" s="36">
        <f>SUMIFS(СВЦЭМ!$C$39:$C$782,СВЦЭМ!$A$39:$A$782,$A14,СВЦЭМ!$B$39:$B$782,Y$11)+'СЕТ СН'!$F$9+СВЦЭМ!$D$10+'СЕТ СН'!$F$6-'СЕТ СН'!$F$19</f>
        <v>997.61259412000004</v>
      </c>
    </row>
    <row r="15" spans="1:27" ht="15.75" x14ac:dyDescent="0.2">
      <c r="A15" s="35">
        <f t="shared" si="0"/>
        <v>44685</v>
      </c>
      <c r="B15" s="36">
        <f>SUMIFS(СВЦЭМ!$C$39:$C$782,СВЦЭМ!$A$39:$A$782,$A15,СВЦЭМ!$B$39:$B$782,B$11)+'СЕТ СН'!$F$9+СВЦЭМ!$D$10+'СЕТ СН'!$F$6-'СЕТ СН'!$F$19</f>
        <v>1067.9639456899999</v>
      </c>
      <c r="C15" s="36">
        <f>SUMIFS(СВЦЭМ!$C$39:$C$782,СВЦЭМ!$A$39:$A$782,$A15,СВЦЭМ!$B$39:$B$782,C$11)+'СЕТ СН'!$F$9+СВЦЭМ!$D$10+'СЕТ СН'!$F$6-'СЕТ СН'!$F$19</f>
        <v>1213.9494756099998</v>
      </c>
      <c r="D15" s="36">
        <f>SUMIFS(СВЦЭМ!$C$39:$C$782,СВЦЭМ!$A$39:$A$782,$A15,СВЦЭМ!$B$39:$B$782,D$11)+'СЕТ СН'!$F$9+СВЦЭМ!$D$10+'СЕТ СН'!$F$6-'СЕТ СН'!$F$19</f>
        <v>1278.8676766999999</v>
      </c>
      <c r="E15" s="36">
        <f>SUMIFS(СВЦЭМ!$C$39:$C$782,СВЦЭМ!$A$39:$A$782,$A15,СВЦЭМ!$B$39:$B$782,E$11)+'СЕТ СН'!$F$9+СВЦЭМ!$D$10+'СЕТ СН'!$F$6-'СЕТ СН'!$F$19</f>
        <v>1251.0547166299998</v>
      </c>
      <c r="F15" s="36">
        <f>SUMIFS(СВЦЭМ!$C$39:$C$782,СВЦЭМ!$A$39:$A$782,$A15,СВЦЭМ!$B$39:$B$782,F$11)+'СЕТ СН'!$F$9+СВЦЭМ!$D$10+'СЕТ СН'!$F$6-'СЕТ СН'!$F$19</f>
        <v>1257.24876348</v>
      </c>
      <c r="G15" s="36">
        <f>SUMIFS(СВЦЭМ!$C$39:$C$782,СВЦЭМ!$A$39:$A$782,$A15,СВЦЭМ!$B$39:$B$782,G$11)+'СЕТ СН'!$F$9+СВЦЭМ!$D$10+'СЕТ СН'!$F$6-'СЕТ СН'!$F$19</f>
        <v>1246.2524165199998</v>
      </c>
      <c r="H15" s="36">
        <f>SUMIFS(СВЦЭМ!$C$39:$C$782,СВЦЭМ!$A$39:$A$782,$A15,СВЦЭМ!$B$39:$B$782,H$11)+'СЕТ СН'!$F$9+СВЦЭМ!$D$10+'СЕТ СН'!$F$6-'СЕТ СН'!$F$19</f>
        <v>1263.6861374999999</v>
      </c>
      <c r="I15" s="36">
        <f>SUMIFS(СВЦЭМ!$C$39:$C$782,СВЦЭМ!$A$39:$A$782,$A15,СВЦЭМ!$B$39:$B$782,I$11)+'СЕТ СН'!$F$9+СВЦЭМ!$D$10+'СЕТ СН'!$F$6-'СЕТ СН'!$F$19</f>
        <v>1186.2944407499999</v>
      </c>
      <c r="J15" s="36">
        <f>SUMIFS(СВЦЭМ!$C$39:$C$782,СВЦЭМ!$A$39:$A$782,$A15,СВЦЭМ!$B$39:$B$782,J$11)+'СЕТ СН'!$F$9+СВЦЭМ!$D$10+'СЕТ СН'!$F$6-'СЕТ СН'!$F$19</f>
        <v>1057.3485881900001</v>
      </c>
      <c r="K15" s="36">
        <f>SUMIFS(СВЦЭМ!$C$39:$C$782,СВЦЭМ!$A$39:$A$782,$A15,СВЦЭМ!$B$39:$B$782,K$11)+'СЕТ СН'!$F$9+СВЦЭМ!$D$10+'СЕТ СН'!$F$6-'СЕТ СН'!$F$19</f>
        <v>1049.2676021300001</v>
      </c>
      <c r="L15" s="36">
        <f>SUMIFS(СВЦЭМ!$C$39:$C$782,СВЦЭМ!$A$39:$A$782,$A15,СВЦЭМ!$B$39:$B$782,L$11)+'СЕТ СН'!$F$9+СВЦЭМ!$D$10+'СЕТ СН'!$F$6-'СЕТ СН'!$F$19</f>
        <v>1064.8075020900001</v>
      </c>
      <c r="M15" s="36">
        <f>SUMIFS(СВЦЭМ!$C$39:$C$782,СВЦЭМ!$A$39:$A$782,$A15,СВЦЭМ!$B$39:$B$782,M$11)+'СЕТ СН'!$F$9+СВЦЭМ!$D$10+'СЕТ СН'!$F$6-'СЕТ СН'!$F$19</f>
        <v>1166.9890439799999</v>
      </c>
      <c r="N15" s="36">
        <f>SUMIFS(СВЦЭМ!$C$39:$C$782,СВЦЭМ!$A$39:$A$782,$A15,СВЦЭМ!$B$39:$B$782,N$11)+'СЕТ СН'!$F$9+СВЦЭМ!$D$10+'СЕТ СН'!$F$6-'СЕТ СН'!$F$19</f>
        <v>1222.5739761199998</v>
      </c>
      <c r="O15" s="36">
        <f>SUMIFS(СВЦЭМ!$C$39:$C$782,СВЦЭМ!$A$39:$A$782,$A15,СВЦЭМ!$B$39:$B$782,O$11)+'СЕТ СН'!$F$9+СВЦЭМ!$D$10+'СЕТ СН'!$F$6-'СЕТ СН'!$F$19</f>
        <v>1223.9476392899999</v>
      </c>
      <c r="P15" s="36">
        <f>SUMIFS(СВЦЭМ!$C$39:$C$782,СВЦЭМ!$A$39:$A$782,$A15,СВЦЭМ!$B$39:$B$782,P$11)+'СЕТ СН'!$F$9+СВЦЭМ!$D$10+'СЕТ СН'!$F$6-'СЕТ СН'!$F$19</f>
        <v>1261.3895582399998</v>
      </c>
      <c r="Q15" s="36">
        <f>SUMIFS(СВЦЭМ!$C$39:$C$782,СВЦЭМ!$A$39:$A$782,$A15,СВЦЭМ!$B$39:$B$782,Q$11)+'СЕТ СН'!$F$9+СВЦЭМ!$D$10+'СЕТ СН'!$F$6-'СЕТ СН'!$F$19</f>
        <v>1277.5705867299998</v>
      </c>
      <c r="R15" s="36">
        <f>SUMIFS(СВЦЭМ!$C$39:$C$782,СВЦЭМ!$A$39:$A$782,$A15,СВЦЭМ!$B$39:$B$782,R$11)+'СЕТ СН'!$F$9+СВЦЭМ!$D$10+'СЕТ СН'!$F$6-'СЕТ СН'!$F$19</f>
        <v>1268.86539634</v>
      </c>
      <c r="S15" s="36">
        <f>SUMIFS(СВЦЭМ!$C$39:$C$782,СВЦЭМ!$A$39:$A$782,$A15,СВЦЭМ!$B$39:$B$782,S$11)+'СЕТ СН'!$F$9+СВЦЭМ!$D$10+'СЕТ СН'!$F$6-'СЕТ СН'!$F$19</f>
        <v>1199.0981750199999</v>
      </c>
      <c r="T15" s="36">
        <f>SUMIFS(СВЦЭМ!$C$39:$C$782,СВЦЭМ!$A$39:$A$782,$A15,СВЦЭМ!$B$39:$B$782,T$11)+'СЕТ СН'!$F$9+СВЦЭМ!$D$10+'СЕТ СН'!$F$6-'СЕТ СН'!$F$19</f>
        <v>1072.8554781400001</v>
      </c>
      <c r="U15" s="36">
        <f>SUMIFS(СВЦЭМ!$C$39:$C$782,СВЦЭМ!$A$39:$A$782,$A15,СВЦЭМ!$B$39:$B$782,U$11)+'СЕТ СН'!$F$9+СВЦЭМ!$D$10+'СЕТ СН'!$F$6-'СЕТ СН'!$F$19</f>
        <v>962.18521884999996</v>
      </c>
      <c r="V15" s="36">
        <f>SUMIFS(СВЦЭМ!$C$39:$C$782,СВЦЭМ!$A$39:$A$782,$A15,СВЦЭМ!$B$39:$B$782,V$11)+'СЕТ СН'!$F$9+СВЦЭМ!$D$10+'СЕТ СН'!$F$6-'СЕТ СН'!$F$19</f>
        <v>896.15537513000004</v>
      </c>
      <c r="W15" s="36">
        <f>SUMIFS(СВЦЭМ!$C$39:$C$782,СВЦЭМ!$A$39:$A$782,$A15,СВЦЭМ!$B$39:$B$782,W$11)+'СЕТ СН'!$F$9+СВЦЭМ!$D$10+'СЕТ СН'!$F$6-'СЕТ СН'!$F$19</f>
        <v>928.67142361000003</v>
      </c>
      <c r="X15" s="36">
        <f>SUMIFS(СВЦЭМ!$C$39:$C$782,СВЦЭМ!$A$39:$A$782,$A15,СВЦЭМ!$B$39:$B$782,X$11)+'СЕТ СН'!$F$9+СВЦЭМ!$D$10+'СЕТ СН'!$F$6-'СЕТ СН'!$F$19</f>
        <v>884.01681723000002</v>
      </c>
      <c r="Y15" s="36">
        <f>SUMIFS(СВЦЭМ!$C$39:$C$782,СВЦЭМ!$A$39:$A$782,$A15,СВЦЭМ!$B$39:$B$782,Y$11)+'СЕТ СН'!$F$9+СВЦЭМ!$D$10+'СЕТ СН'!$F$6-'СЕТ СН'!$F$19</f>
        <v>879.07444026999997</v>
      </c>
    </row>
    <row r="16" spans="1:27" ht="15.75" x14ac:dyDescent="0.2">
      <c r="A16" s="35">
        <f t="shared" si="0"/>
        <v>44686</v>
      </c>
      <c r="B16" s="36">
        <f>SUMIFS(СВЦЭМ!$C$39:$C$782,СВЦЭМ!$A$39:$A$782,$A16,СВЦЭМ!$B$39:$B$782,B$11)+'СЕТ СН'!$F$9+СВЦЭМ!$D$10+'СЕТ СН'!$F$6-'СЕТ СН'!$F$19</f>
        <v>1037.7175415500001</v>
      </c>
      <c r="C16" s="36">
        <f>SUMIFS(СВЦЭМ!$C$39:$C$782,СВЦЭМ!$A$39:$A$782,$A16,СВЦЭМ!$B$39:$B$782,C$11)+'СЕТ СН'!$F$9+СВЦЭМ!$D$10+'СЕТ СН'!$F$6-'СЕТ СН'!$F$19</f>
        <v>1119.0068194499997</v>
      </c>
      <c r="D16" s="36">
        <f>SUMIFS(СВЦЭМ!$C$39:$C$782,СВЦЭМ!$A$39:$A$782,$A16,СВЦЭМ!$B$39:$B$782,D$11)+'СЕТ СН'!$F$9+СВЦЭМ!$D$10+'СЕТ СН'!$F$6-'СЕТ СН'!$F$19</f>
        <v>1254.5808950999999</v>
      </c>
      <c r="E16" s="36">
        <f>SUMIFS(СВЦЭМ!$C$39:$C$782,СВЦЭМ!$A$39:$A$782,$A16,СВЦЭМ!$B$39:$B$782,E$11)+'СЕТ СН'!$F$9+СВЦЭМ!$D$10+'СЕТ СН'!$F$6-'СЕТ СН'!$F$19</f>
        <v>1298.1101705799999</v>
      </c>
      <c r="F16" s="36">
        <f>SUMIFS(СВЦЭМ!$C$39:$C$782,СВЦЭМ!$A$39:$A$782,$A16,СВЦЭМ!$B$39:$B$782,F$11)+'СЕТ СН'!$F$9+СВЦЭМ!$D$10+'СЕТ СН'!$F$6-'СЕТ СН'!$F$19</f>
        <v>1328.8636343899998</v>
      </c>
      <c r="G16" s="36">
        <f>SUMIFS(СВЦЭМ!$C$39:$C$782,СВЦЭМ!$A$39:$A$782,$A16,СВЦЭМ!$B$39:$B$782,G$11)+'СЕТ СН'!$F$9+СВЦЭМ!$D$10+'СЕТ СН'!$F$6-'СЕТ СН'!$F$19</f>
        <v>1331.2004828199999</v>
      </c>
      <c r="H16" s="36">
        <f>SUMIFS(СВЦЭМ!$C$39:$C$782,СВЦЭМ!$A$39:$A$782,$A16,СВЦЭМ!$B$39:$B$782,H$11)+'СЕТ СН'!$F$9+СВЦЭМ!$D$10+'СЕТ СН'!$F$6-'СЕТ СН'!$F$19</f>
        <v>1319.6084374299999</v>
      </c>
      <c r="I16" s="36">
        <f>SUMIFS(СВЦЭМ!$C$39:$C$782,СВЦЭМ!$A$39:$A$782,$A16,СВЦЭМ!$B$39:$B$782,I$11)+'СЕТ СН'!$F$9+СВЦЭМ!$D$10+'СЕТ СН'!$F$6-'СЕТ СН'!$F$19</f>
        <v>1253.8882950099999</v>
      </c>
      <c r="J16" s="36">
        <f>SUMIFS(СВЦЭМ!$C$39:$C$782,СВЦЭМ!$A$39:$A$782,$A16,СВЦЭМ!$B$39:$B$782,J$11)+'СЕТ СН'!$F$9+СВЦЭМ!$D$10+'СЕТ СН'!$F$6-'СЕТ СН'!$F$19</f>
        <v>1147.14990829</v>
      </c>
      <c r="K16" s="36">
        <f>SUMIFS(СВЦЭМ!$C$39:$C$782,СВЦЭМ!$A$39:$A$782,$A16,СВЦЭМ!$B$39:$B$782,K$11)+'СЕТ СН'!$F$9+СВЦЭМ!$D$10+'СЕТ СН'!$F$6-'СЕТ СН'!$F$19</f>
        <v>1144.8099078199998</v>
      </c>
      <c r="L16" s="36">
        <f>SUMIFS(СВЦЭМ!$C$39:$C$782,СВЦЭМ!$A$39:$A$782,$A16,СВЦЭМ!$B$39:$B$782,L$11)+'СЕТ СН'!$F$9+СВЦЭМ!$D$10+'СЕТ СН'!$F$6-'СЕТ СН'!$F$19</f>
        <v>1141.4796870899997</v>
      </c>
      <c r="M16" s="36">
        <f>SUMIFS(СВЦЭМ!$C$39:$C$782,СВЦЭМ!$A$39:$A$782,$A16,СВЦЭМ!$B$39:$B$782,M$11)+'СЕТ СН'!$F$9+СВЦЭМ!$D$10+'СЕТ СН'!$F$6-'СЕТ СН'!$F$19</f>
        <v>1242.06759629</v>
      </c>
      <c r="N16" s="36">
        <f>SUMIFS(СВЦЭМ!$C$39:$C$782,СВЦЭМ!$A$39:$A$782,$A16,СВЦЭМ!$B$39:$B$782,N$11)+'СЕТ СН'!$F$9+СВЦЭМ!$D$10+'СЕТ СН'!$F$6-'СЕТ СН'!$F$19</f>
        <v>1317.4815362899999</v>
      </c>
      <c r="O16" s="36">
        <f>SUMIFS(СВЦЭМ!$C$39:$C$782,СВЦЭМ!$A$39:$A$782,$A16,СВЦЭМ!$B$39:$B$782,O$11)+'СЕТ СН'!$F$9+СВЦЭМ!$D$10+'СЕТ СН'!$F$6-'СЕТ СН'!$F$19</f>
        <v>1307.6507445</v>
      </c>
      <c r="P16" s="36">
        <f>SUMIFS(СВЦЭМ!$C$39:$C$782,СВЦЭМ!$A$39:$A$782,$A16,СВЦЭМ!$B$39:$B$782,P$11)+'СЕТ СН'!$F$9+СВЦЭМ!$D$10+'СЕТ СН'!$F$6-'СЕТ СН'!$F$19</f>
        <v>1349.4955758899998</v>
      </c>
      <c r="Q16" s="36">
        <f>SUMIFS(СВЦЭМ!$C$39:$C$782,СВЦЭМ!$A$39:$A$782,$A16,СВЦЭМ!$B$39:$B$782,Q$11)+'СЕТ СН'!$F$9+СВЦЭМ!$D$10+'СЕТ СН'!$F$6-'СЕТ СН'!$F$19</f>
        <v>1364.9922571099999</v>
      </c>
      <c r="R16" s="36">
        <f>SUMIFS(СВЦЭМ!$C$39:$C$782,СВЦЭМ!$A$39:$A$782,$A16,СВЦЭМ!$B$39:$B$782,R$11)+'СЕТ СН'!$F$9+СВЦЭМ!$D$10+'СЕТ СН'!$F$6-'СЕТ СН'!$F$19</f>
        <v>1378.3452338</v>
      </c>
      <c r="S16" s="36">
        <f>SUMIFS(СВЦЭМ!$C$39:$C$782,СВЦЭМ!$A$39:$A$782,$A16,СВЦЭМ!$B$39:$B$782,S$11)+'СЕТ СН'!$F$9+СВЦЭМ!$D$10+'СЕТ СН'!$F$6-'СЕТ СН'!$F$19</f>
        <v>1315.7668150599998</v>
      </c>
      <c r="T16" s="36">
        <f>SUMIFS(СВЦЭМ!$C$39:$C$782,СВЦЭМ!$A$39:$A$782,$A16,СВЦЭМ!$B$39:$B$782,T$11)+'СЕТ СН'!$F$9+СВЦЭМ!$D$10+'СЕТ СН'!$F$6-'СЕТ СН'!$F$19</f>
        <v>1186.8192247999998</v>
      </c>
      <c r="U16" s="36">
        <f>SUMIFS(СВЦЭМ!$C$39:$C$782,СВЦЭМ!$A$39:$A$782,$A16,СВЦЭМ!$B$39:$B$782,U$11)+'СЕТ СН'!$F$9+СВЦЭМ!$D$10+'СЕТ СН'!$F$6-'СЕТ СН'!$F$19</f>
        <v>1082.6650129700001</v>
      </c>
      <c r="V16" s="36">
        <f>SUMIFS(СВЦЭМ!$C$39:$C$782,СВЦЭМ!$A$39:$A$782,$A16,СВЦЭМ!$B$39:$B$782,V$11)+'СЕТ СН'!$F$9+СВЦЭМ!$D$10+'СЕТ СН'!$F$6-'СЕТ СН'!$F$19</f>
        <v>981.72351178999998</v>
      </c>
      <c r="W16" s="36">
        <f>SUMIFS(СВЦЭМ!$C$39:$C$782,СВЦЭМ!$A$39:$A$782,$A16,СВЦЭМ!$B$39:$B$782,W$11)+'СЕТ СН'!$F$9+СВЦЭМ!$D$10+'СЕТ СН'!$F$6-'СЕТ СН'!$F$19</f>
        <v>963.79855046</v>
      </c>
      <c r="X16" s="36">
        <f>SUMIFS(СВЦЭМ!$C$39:$C$782,СВЦЭМ!$A$39:$A$782,$A16,СВЦЭМ!$B$39:$B$782,X$11)+'СЕТ СН'!$F$9+СВЦЭМ!$D$10+'СЕТ СН'!$F$6-'СЕТ СН'!$F$19</f>
        <v>978.28616873999999</v>
      </c>
      <c r="Y16" s="36">
        <f>SUMIFS(СВЦЭМ!$C$39:$C$782,СВЦЭМ!$A$39:$A$782,$A16,СВЦЭМ!$B$39:$B$782,Y$11)+'СЕТ СН'!$F$9+СВЦЭМ!$D$10+'СЕТ СН'!$F$6-'СЕТ СН'!$F$19</f>
        <v>1002.81802668</v>
      </c>
    </row>
    <row r="17" spans="1:25" ht="15.75" x14ac:dyDescent="0.2">
      <c r="A17" s="35">
        <f t="shared" si="0"/>
        <v>44687</v>
      </c>
      <c r="B17" s="36">
        <f>SUMIFS(СВЦЭМ!$C$39:$C$782,СВЦЭМ!$A$39:$A$782,$A17,СВЦЭМ!$B$39:$B$782,B$11)+'СЕТ СН'!$F$9+СВЦЭМ!$D$10+'СЕТ СН'!$F$6-'СЕТ СН'!$F$19</f>
        <v>1072.81458653</v>
      </c>
      <c r="C17" s="36">
        <f>SUMIFS(СВЦЭМ!$C$39:$C$782,СВЦЭМ!$A$39:$A$782,$A17,СВЦЭМ!$B$39:$B$782,C$11)+'СЕТ СН'!$F$9+СВЦЭМ!$D$10+'СЕТ СН'!$F$6-'СЕТ СН'!$F$19</f>
        <v>1201.25183763</v>
      </c>
      <c r="D17" s="36">
        <f>SUMIFS(СВЦЭМ!$C$39:$C$782,СВЦЭМ!$A$39:$A$782,$A17,СВЦЭМ!$B$39:$B$782,D$11)+'СЕТ СН'!$F$9+СВЦЭМ!$D$10+'СЕТ СН'!$F$6-'СЕТ СН'!$F$19</f>
        <v>1339.4955694999999</v>
      </c>
      <c r="E17" s="36">
        <f>SUMIFS(СВЦЭМ!$C$39:$C$782,СВЦЭМ!$A$39:$A$782,$A17,СВЦЭМ!$B$39:$B$782,E$11)+'СЕТ СН'!$F$9+СВЦЭМ!$D$10+'СЕТ СН'!$F$6-'СЕТ СН'!$F$19</f>
        <v>1382.7910334699998</v>
      </c>
      <c r="F17" s="36">
        <f>SUMIFS(СВЦЭМ!$C$39:$C$782,СВЦЭМ!$A$39:$A$782,$A17,СВЦЭМ!$B$39:$B$782,F$11)+'СЕТ СН'!$F$9+СВЦЭМ!$D$10+'СЕТ СН'!$F$6-'СЕТ СН'!$F$19</f>
        <v>1389.5716567699999</v>
      </c>
      <c r="G17" s="36">
        <f>SUMIFS(СВЦЭМ!$C$39:$C$782,СВЦЭМ!$A$39:$A$782,$A17,СВЦЭМ!$B$39:$B$782,G$11)+'СЕТ СН'!$F$9+СВЦЭМ!$D$10+'СЕТ СН'!$F$6-'СЕТ СН'!$F$19</f>
        <v>1374.7412370699999</v>
      </c>
      <c r="H17" s="36">
        <f>SUMIFS(СВЦЭМ!$C$39:$C$782,СВЦЭМ!$A$39:$A$782,$A17,СВЦЭМ!$B$39:$B$782,H$11)+'СЕТ СН'!$F$9+СВЦЭМ!$D$10+'СЕТ СН'!$F$6-'СЕТ СН'!$F$19</f>
        <v>1330.5247009499999</v>
      </c>
      <c r="I17" s="36">
        <f>SUMIFS(СВЦЭМ!$C$39:$C$782,СВЦЭМ!$A$39:$A$782,$A17,СВЦЭМ!$B$39:$B$782,I$11)+'СЕТ СН'!$F$9+СВЦЭМ!$D$10+'СЕТ СН'!$F$6-'СЕТ СН'!$F$19</f>
        <v>1279.6249788099999</v>
      </c>
      <c r="J17" s="36">
        <f>SUMIFS(СВЦЭМ!$C$39:$C$782,СВЦЭМ!$A$39:$A$782,$A17,СВЦЭМ!$B$39:$B$782,J$11)+'СЕТ СН'!$F$9+СВЦЭМ!$D$10+'СЕТ СН'!$F$6-'СЕТ СН'!$F$19</f>
        <v>2462.8449370000003</v>
      </c>
      <c r="K17" s="36">
        <f>SUMIFS(СВЦЭМ!$C$39:$C$782,СВЦЭМ!$A$39:$A$782,$A17,СВЦЭМ!$B$39:$B$782,K$11)+'СЕТ СН'!$F$9+СВЦЭМ!$D$10+'СЕТ СН'!$F$6-'СЕТ СН'!$F$19</f>
        <v>1133.7114818499999</v>
      </c>
      <c r="L17" s="36">
        <f>SUMIFS(СВЦЭМ!$C$39:$C$782,СВЦЭМ!$A$39:$A$782,$A17,СВЦЭМ!$B$39:$B$782,L$11)+'СЕТ СН'!$F$9+СВЦЭМ!$D$10+'СЕТ СН'!$F$6-'СЕТ СН'!$F$19</f>
        <v>1126.6641798799999</v>
      </c>
      <c r="M17" s="36">
        <f>SUMIFS(СВЦЭМ!$C$39:$C$782,СВЦЭМ!$A$39:$A$782,$A17,СВЦЭМ!$B$39:$B$782,M$11)+'СЕТ СН'!$F$9+СВЦЭМ!$D$10+'СЕТ СН'!$F$6-'СЕТ СН'!$F$19</f>
        <v>1250.7023833699998</v>
      </c>
      <c r="N17" s="36">
        <f>SUMIFS(СВЦЭМ!$C$39:$C$782,СВЦЭМ!$A$39:$A$782,$A17,СВЦЭМ!$B$39:$B$782,N$11)+'СЕТ СН'!$F$9+СВЦЭМ!$D$10+'СЕТ СН'!$F$6-'СЕТ СН'!$F$19</f>
        <v>1316.59949906</v>
      </c>
      <c r="O17" s="36">
        <f>SUMIFS(СВЦЭМ!$C$39:$C$782,СВЦЭМ!$A$39:$A$782,$A17,СВЦЭМ!$B$39:$B$782,O$11)+'СЕТ СН'!$F$9+СВЦЭМ!$D$10+'СЕТ СН'!$F$6-'СЕТ СН'!$F$19</f>
        <v>1320.1351533899999</v>
      </c>
      <c r="P17" s="36">
        <f>SUMIFS(СВЦЭМ!$C$39:$C$782,СВЦЭМ!$A$39:$A$782,$A17,СВЦЭМ!$B$39:$B$782,P$11)+'СЕТ СН'!$F$9+СВЦЭМ!$D$10+'СЕТ СН'!$F$6-'СЕТ СН'!$F$19</f>
        <v>2146.0767519800002</v>
      </c>
      <c r="Q17" s="36">
        <f>SUMIFS(СВЦЭМ!$C$39:$C$782,СВЦЭМ!$A$39:$A$782,$A17,СВЦЭМ!$B$39:$B$782,Q$11)+'СЕТ СН'!$F$9+СВЦЭМ!$D$10+'СЕТ СН'!$F$6-'СЕТ СН'!$F$19</f>
        <v>1343.4354799299999</v>
      </c>
      <c r="R17" s="36">
        <f>SUMIFS(СВЦЭМ!$C$39:$C$782,СВЦЭМ!$A$39:$A$782,$A17,СВЦЭМ!$B$39:$B$782,R$11)+'СЕТ СН'!$F$9+СВЦЭМ!$D$10+'СЕТ СН'!$F$6-'СЕТ СН'!$F$19</f>
        <v>1311.3318259799998</v>
      </c>
      <c r="S17" s="36">
        <f>SUMIFS(СВЦЭМ!$C$39:$C$782,СВЦЭМ!$A$39:$A$782,$A17,СВЦЭМ!$B$39:$B$782,S$11)+'СЕТ СН'!$F$9+СВЦЭМ!$D$10+'СЕТ СН'!$F$6-'СЕТ СН'!$F$19</f>
        <v>1274.69923621</v>
      </c>
      <c r="T17" s="36">
        <f>SUMIFS(СВЦЭМ!$C$39:$C$782,СВЦЭМ!$A$39:$A$782,$A17,СВЦЭМ!$B$39:$B$782,T$11)+'СЕТ СН'!$F$9+СВЦЭМ!$D$10+'СЕТ СН'!$F$6-'СЕТ СН'!$F$19</f>
        <v>1160.3698014699999</v>
      </c>
      <c r="U17" s="36">
        <f>SUMIFS(СВЦЭМ!$C$39:$C$782,СВЦЭМ!$A$39:$A$782,$A17,СВЦЭМ!$B$39:$B$782,U$11)+'СЕТ СН'!$F$9+СВЦЭМ!$D$10+'СЕТ СН'!$F$6-'СЕТ СН'!$F$19</f>
        <v>1047.8827626899999</v>
      </c>
      <c r="V17" s="36">
        <f>SUMIFS(СВЦЭМ!$C$39:$C$782,СВЦЭМ!$A$39:$A$782,$A17,СВЦЭМ!$B$39:$B$782,V$11)+'СЕТ СН'!$F$9+СВЦЭМ!$D$10+'СЕТ СН'!$F$6-'СЕТ СН'!$F$19</f>
        <v>953.22976304999997</v>
      </c>
      <c r="W17" s="36">
        <f>SUMIFS(СВЦЭМ!$C$39:$C$782,СВЦЭМ!$A$39:$A$782,$A17,СВЦЭМ!$B$39:$B$782,W$11)+'СЕТ СН'!$F$9+СВЦЭМ!$D$10+'СЕТ СН'!$F$6-'СЕТ СН'!$F$19</f>
        <v>941.23775320000004</v>
      </c>
      <c r="X17" s="36">
        <f>SUMIFS(СВЦЭМ!$C$39:$C$782,СВЦЭМ!$A$39:$A$782,$A17,СВЦЭМ!$B$39:$B$782,X$11)+'СЕТ СН'!$F$9+СВЦЭМ!$D$10+'СЕТ СН'!$F$6-'СЕТ СН'!$F$19</f>
        <v>967.56987216999994</v>
      </c>
      <c r="Y17" s="36">
        <f>SUMIFS(СВЦЭМ!$C$39:$C$782,СВЦЭМ!$A$39:$A$782,$A17,СВЦЭМ!$B$39:$B$782,Y$11)+'СЕТ СН'!$F$9+СВЦЭМ!$D$10+'СЕТ СН'!$F$6-'СЕТ СН'!$F$19</f>
        <v>976.47243987000002</v>
      </c>
    </row>
    <row r="18" spans="1:25" ht="15.75" x14ac:dyDescent="0.2">
      <c r="A18" s="35">
        <f t="shared" si="0"/>
        <v>44688</v>
      </c>
      <c r="B18" s="36">
        <f>SUMIFS(СВЦЭМ!$C$39:$C$782,СВЦЭМ!$A$39:$A$782,$A18,СВЦЭМ!$B$39:$B$782,B$11)+'СЕТ СН'!$F$9+СВЦЭМ!$D$10+'СЕТ СН'!$F$6-'СЕТ СН'!$F$19</f>
        <v>1082.05101715</v>
      </c>
      <c r="C18" s="36">
        <f>SUMIFS(СВЦЭМ!$C$39:$C$782,СВЦЭМ!$A$39:$A$782,$A18,СВЦЭМ!$B$39:$B$782,C$11)+'СЕТ СН'!$F$9+СВЦЭМ!$D$10+'СЕТ СН'!$F$6-'СЕТ СН'!$F$19</f>
        <v>1157.1659560099999</v>
      </c>
      <c r="D18" s="36">
        <f>SUMIFS(СВЦЭМ!$C$39:$C$782,СВЦЭМ!$A$39:$A$782,$A18,СВЦЭМ!$B$39:$B$782,D$11)+'СЕТ СН'!$F$9+СВЦЭМ!$D$10+'СЕТ СН'!$F$6-'СЕТ СН'!$F$19</f>
        <v>1347.2085268399999</v>
      </c>
      <c r="E18" s="36">
        <f>SUMIFS(СВЦЭМ!$C$39:$C$782,СВЦЭМ!$A$39:$A$782,$A18,СВЦЭМ!$B$39:$B$782,E$11)+'СЕТ СН'!$F$9+СВЦЭМ!$D$10+'СЕТ СН'!$F$6-'СЕТ СН'!$F$19</f>
        <v>1385.9920939099998</v>
      </c>
      <c r="F18" s="36">
        <f>SUMIFS(СВЦЭМ!$C$39:$C$782,СВЦЭМ!$A$39:$A$782,$A18,СВЦЭМ!$B$39:$B$782,F$11)+'СЕТ СН'!$F$9+СВЦЭМ!$D$10+'СЕТ СН'!$F$6-'СЕТ СН'!$F$19</f>
        <v>1388.1338845999999</v>
      </c>
      <c r="G18" s="36">
        <f>SUMIFS(СВЦЭМ!$C$39:$C$782,СВЦЭМ!$A$39:$A$782,$A18,СВЦЭМ!$B$39:$B$782,G$11)+'СЕТ СН'!$F$9+СВЦЭМ!$D$10+'СЕТ СН'!$F$6-'СЕТ СН'!$F$19</f>
        <v>1391.9394804899998</v>
      </c>
      <c r="H18" s="36">
        <f>SUMIFS(СВЦЭМ!$C$39:$C$782,СВЦЭМ!$A$39:$A$782,$A18,СВЦЭМ!$B$39:$B$782,H$11)+'СЕТ СН'!$F$9+СВЦЭМ!$D$10+'СЕТ СН'!$F$6-'СЕТ СН'!$F$19</f>
        <v>1367.57748494</v>
      </c>
      <c r="I18" s="36">
        <f>SUMIFS(СВЦЭМ!$C$39:$C$782,СВЦЭМ!$A$39:$A$782,$A18,СВЦЭМ!$B$39:$B$782,I$11)+'СЕТ СН'!$F$9+СВЦЭМ!$D$10+'СЕТ СН'!$F$6-'СЕТ СН'!$F$19</f>
        <v>1278.1830830299998</v>
      </c>
      <c r="J18" s="36">
        <f>SUMIFS(СВЦЭМ!$C$39:$C$782,СВЦЭМ!$A$39:$A$782,$A18,СВЦЭМ!$B$39:$B$782,J$11)+'СЕТ СН'!$F$9+СВЦЭМ!$D$10+'СЕТ СН'!$F$6-'СЕТ СН'!$F$19</f>
        <v>1148.3377236899998</v>
      </c>
      <c r="K18" s="36">
        <f>SUMIFS(СВЦЭМ!$C$39:$C$782,СВЦЭМ!$A$39:$A$782,$A18,СВЦЭМ!$B$39:$B$782,K$11)+'СЕТ СН'!$F$9+СВЦЭМ!$D$10+'СЕТ СН'!$F$6-'СЕТ СН'!$F$19</f>
        <v>1138.9032243699999</v>
      </c>
      <c r="L18" s="36">
        <f>SUMIFS(СВЦЭМ!$C$39:$C$782,СВЦЭМ!$A$39:$A$782,$A18,СВЦЭМ!$B$39:$B$782,L$11)+'СЕТ СН'!$F$9+СВЦЭМ!$D$10+'СЕТ СН'!$F$6-'СЕТ СН'!$F$19</f>
        <v>1133.7591438499999</v>
      </c>
      <c r="M18" s="36">
        <f>SUMIFS(СВЦЭМ!$C$39:$C$782,СВЦЭМ!$A$39:$A$782,$A18,СВЦЭМ!$B$39:$B$782,M$11)+'СЕТ СН'!$F$9+СВЦЭМ!$D$10+'СЕТ СН'!$F$6-'СЕТ СН'!$F$19</f>
        <v>1233.5915066699999</v>
      </c>
      <c r="N18" s="36">
        <f>SUMIFS(СВЦЭМ!$C$39:$C$782,СВЦЭМ!$A$39:$A$782,$A18,СВЦЭМ!$B$39:$B$782,N$11)+'СЕТ СН'!$F$9+СВЦЭМ!$D$10+'СЕТ СН'!$F$6-'СЕТ СН'!$F$19</f>
        <v>1273.5370306199998</v>
      </c>
      <c r="O18" s="36">
        <f>SUMIFS(СВЦЭМ!$C$39:$C$782,СВЦЭМ!$A$39:$A$782,$A18,СВЦЭМ!$B$39:$B$782,O$11)+'СЕТ СН'!$F$9+СВЦЭМ!$D$10+'СЕТ СН'!$F$6-'СЕТ СН'!$F$19</f>
        <v>1294.6872358999999</v>
      </c>
      <c r="P18" s="36">
        <f>SUMIFS(СВЦЭМ!$C$39:$C$782,СВЦЭМ!$A$39:$A$782,$A18,СВЦЭМ!$B$39:$B$782,P$11)+'СЕТ СН'!$F$9+СВЦЭМ!$D$10+'СЕТ СН'!$F$6-'СЕТ СН'!$F$19</f>
        <v>1312.3002586699999</v>
      </c>
      <c r="Q18" s="36">
        <f>SUMIFS(СВЦЭМ!$C$39:$C$782,СВЦЭМ!$A$39:$A$782,$A18,СВЦЭМ!$B$39:$B$782,Q$11)+'СЕТ СН'!$F$9+СВЦЭМ!$D$10+'СЕТ СН'!$F$6-'СЕТ СН'!$F$19</f>
        <v>1314.66822912</v>
      </c>
      <c r="R18" s="36">
        <f>SUMIFS(СВЦЭМ!$C$39:$C$782,СВЦЭМ!$A$39:$A$782,$A18,СВЦЭМ!$B$39:$B$782,R$11)+'СЕТ СН'!$F$9+СВЦЭМ!$D$10+'СЕТ СН'!$F$6-'СЕТ СН'!$F$19</f>
        <v>1308.1351388999999</v>
      </c>
      <c r="S18" s="36">
        <f>SUMIFS(СВЦЭМ!$C$39:$C$782,СВЦЭМ!$A$39:$A$782,$A18,СВЦЭМ!$B$39:$B$782,S$11)+'СЕТ СН'!$F$9+СВЦЭМ!$D$10+'СЕТ СН'!$F$6-'СЕТ СН'!$F$19</f>
        <v>1262.8094697199999</v>
      </c>
      <c r="T18" s="36">
        <f>SUMIFS(СВЦЭМ!$C$39:$C$782,СВЦЭМ!$A$39:$A$782,$A18,СВЦЭМ!$B$39:$B$782,T$11)+'СЕТ СН'!$F$9+СВЦЭМ!$D$10+'СЕТ СН'!$F$6-'СЕТ СН'!$F$19</f>
        <v>1151.6778267699999</v>
      </c>
      <c r="U18" s="36">
        <f>SUMIFS(СВЦЭМ!$C$39:$C$782,СВЦЭМ!$A$39:$A$782,$A18,СВЦЭМ!$B$39:$B$782,U$11)+'СЕТ СН'!$F$9+СВЦЭМ!$D$10+'СЕТ СН'!$F$6-'СЕТ СН'!$F$19</f>
        <v>1019.7038496499999</v>
      </c>
      <c r="V18" s="36">
        <f>SUMIFS(СВЦЭМ!$C$39:$C$782,СВЦЭМ!$A$39:$A$782,$A18,СВЦЭМ!$B$39:$B$782,V$11)+'СЕТ СН'!$F$9+СВЦЭМ!$D$10+'СЕТ СН'!$F$6-'СЕТ СН'!$F$19</f>
        <v>932.87002954000002</v>
      </c>
      <c r="W18" s="36">
        <f>SUMIFS(СВЦЭМ!$C$39:$C$782,СВЦЭМ!$A$39:$A$782,$A18,СВЦЭМ!$B$39:$B$782,W$11)+'СЕТ СН'!$F$9+СВЦЭМ!$D$10+'СЕТ СН'!$F$6-'СЕТ СН'!$F$19</f>
        <v>951.34461799999997</v>
      </c>
      <c r="X18" s="36">
        <f>SUMIFS(СВЦЭМ!$C$39:$C$782,СВЦЭМ!$A$39:$A$782,$A18,СВЦЭМ!$B$39:$B$782,X$11)+'СЕТ СН'!$F$9+СВЦЭМ!$D$10+'СЕТ СН'!$F$6-'СЕТ СН'!$F$19</f>
        <v>963.01949045000003</v>
      </c>
      <c r="Y18" s="36">
        <f>SUMIFS(СВЦЭМ!$C$39:$C$782,СВЦЭМ!$A$39:$A$782,$A18,СВЦЭМ!$B$39:$B$782,Y$11)+'СЕТ СН'!$F$9+СВЦЭМ!$D$10+'СЕТ СН'!$F$6-'СЕТ СН'!$F$19</f>
        <v>981.21707096</v>
      </c>
    </row>
    <row r="19" spans="1:25" ht="15.75" x14ac:dyDescent="0.2">
      <c r="A19" s="35">
        <f t="shared" si="0"/>
        <v>44689</v>
      </c>
      <c r="B19" s="36">
        <f>SUMIFS(СВЦЭМ!$C$39:$C$782,СВЦЭМ!$A$39:$A$782,$A19,СВЦЭМ!$B$39:$B$782,B$11)+'СЕТ СН'!$F$9+СВЦЭМ!$D$10+'СЕТ СН'!$F$6-'СЕТ СН'!$F$19</f>
        <v>1059.86045964</v>
      </c>
      <c r="C19" s="36">
        <f>SUMIFS(СВЦЭМ!$C$39:$C$782,СВЦЭМ!$A$39:$A$782,$A19,СВЦЭМ!$B$39:$B$782,C$11)+'СЕТ СН'!$F$9+СВЦЭМ!$D$10+'СЕТ СН'!$F$6-'СЕТ СН'!$F$19</f>
        <v>1177.8996328999999</v>
      </c>
      <c r="D19" s="36">
        <f>SUMIFS(СВЦЭМ!$C$39:$C$782,СВЦЭМ!$A$39:$A$782,$A19,СВЦЭМ!$B$39:$B$782,D$11)+'СЕТ СН'!$F$9+СВЦЭМ!$D$10+'СЕТ СН'!$F$6-'СЕТ СН'!$F$19</f>
        <v>1325.5348082799999</v>
      </c>
      <c r="E19" s="36">
        <f>SUMIFS(СВЦЭМ!$C$39:$C$782,СВЦЭМ!$A$39:$A$782,$A19,СВЦЭМ!$B$39:$B$782,E$11)+'СЕТ СН'!$F$9+СВЦЭМ!$D$10+'СЕТ СН'!$F$6-'СЕТ СН'!$F$19</f>
        <v>1396.6594711999999</v>
      </c>
      <c r="F19" s="36">
        <f>SUMIFS(СВЦЭМ!$C$39:$C$782,СВЦЭМ!$A$39:$A$782,$A19,СВЦЭМ!$B$39:$B$782,F$11)+'СЕТ СН'!$F$9+СВЦЭМ!$D$10+'СЕТ СН'!$F$6-'СЕТ СН'!$F$19</f>
        <v>1409.9390572</v>
      </c>
      <c r="G19" s="36">
        <f>SUMIFS(СВЦЭМ!$C$39:$C$782,СВЦЭМ!$A$39:$A$782,$A19,СВЦЭМ!$B$39:$B$782,G$11)+'СЕТ СН'!$F$9+СВЦЭМ!$D$10+'СЕТ СН'!$F$6-'СЕТ СН'!$F$19</f>
        <v>1407.9372289799999</v>
      </c>
      <c r="H19" s="36">
        <f>SUMIFS(СВЦЭМ!$C$39:$C$782,СВЦЭМ!$A$39:$A$782,$A19,СВЦЭМ!$B$39:$B$782,H$11)+'СЕТ СН'!$F$9+СВЦЭМ!$D$10+'СЕТ СН'!$F$6-'СЕТ СН'!$F$19</f>
        <v>1389.56958846</v>
      </c>
      <c r="I19" s="36">
        <f>SUMIFS(СВЦЭМ!$C$39:$C$782,СВЦЭМ!$A$39:$A$782,$A19,СВЦЭМ!$B$39:$B$782,I$11)+'СЕТ СН'!$F$9+СВЦЭМ!$D$10+'СЕТ СН'!$F$6-'СЕТ СН'!$F$19</f>
        <v>1320.4253785799999</v>
      </c>
      <c r="J19" s="36">
        <f>SUMIFS(СВЦЭМ!$C$39:$C$782,СВЦЭМ!$A$39:$A$782,$A19,СВЦЭМ!$B$39:$B$782,J$11)+'СЕТ СН'!$F$9+СВЦЭМ!$D$10+'СЕТ СН'!$F$6-'СЕТ СН'!$F$19</f>
        <v>1153.1112893299999</v>
      </c>
      <c r="K19" s="36">
        <f>SUMIFS(СВЦЭМ!$C$39:$C$782,СВЦЭМ!$A$39:$A$782,$A19,СВЦЭМ!$B$39:$B$782,K$11)+'СЕТ СН'!$F$9+СВЦЭМ!$D$10+'СЕТ СН'!$F$6-'СЕТ СН'!$F$19</f>
        <v>1116.4860483699997</v>
      </c>
      <c r="L19" s="36">
        <f>SUMIFS(СВЦЭМ!$C$39:$C$782,СВЦЭМ!$A$39:$A$782,$A19,СВЦЭМ!$B$39:$B$782,L$11)+'СЕТ СН'!$F$9+СВЦЭМ!$D$10+'СЕТ СН'!$F$6-'СЕТ СН'!$F$19</f>
        <v>1110.18546365</v>
      </c>
      <c r="M19" s="36">
        <f>SUMIFS(СВЦЭМ!$C$39:$C$782,СВЦЭМ!$A$39:$A$782,$A19,СВЦЭМ!$B$39:$B$782,M$11)+'СЕТ СН'!$F$9+СВЦЭМ!$D$10+'СЕТ СН'!$F$6-'СЕТ СН'!$F$19</f>
        <v>1202.7979073399999</v>
      </c>
      <c r="N19" s="36">
        <f>SUMIFS(СВЦЭМ!$C$39:$C$782,СВЦЭМ!$A$39:$A$782,$A19,СВЦЭМ!$B$39:$B$782,N$11)+'СЕТ СН'!$F$9+СВЦЭМ!$D$10+'СЕТ СН'!$F$6-'СЕТ СН'!$F$19</f>
        <v>1254.9461136499999</v>
      </c>
      <c r="O19" s="36">
        <f>SUMIFS(СВЦЭМ!$C$39:$C$782,СВЦЭМ!$A$39:$A$782,$A19,СВЦЭМ!$B$39:$B$782,O$11)+'СЕТ СН'!$F$9+СВЦЭМ!$D$10+'СЕТ СН'!$F$6-'СЕТ СН'!$F$19</f>
        <v>1283.74780913</v>
      </c>
      <c r="P19" s="36">
        <f>SUMIFS(СВЦЭМ!$C$39:$C$782,СВЦЭМ!$A$39:$A$782,$A19,СВЦЭМ!$B$39:$B$782,P$11)+'СЕТ СН'!$F$9+СВЦЭМ!$D$10+'СЕТ СН'!$F$6-'СЕТ СН'!$F$19</f>
        <v>1304.6707855699999</v>
      </c>
      <c r="Q19" s="36">
        <f>SUMIFS(СВЦЭМ!$C$39:$C$782,СВЦЭМ!$A$39:$A$782,$A19,СВЦЭМ!$B$39:$B$782,Q$11)+'СЕТ СН'!$F$9+СВЦЭМ!$D$10+'СЕТ СН'!$F$6-'СЕТ СН'!$F$19</f>
        <v>1317.4841595999999</v>
      </c>
      <c r="R19" s="36">
        <f>SUMIFS(СВЦЭМ!$C$39:$C$782,СВЦЭМ!$A$39:$A$782,$A19,СВЦЭМ!$B$39:$B$782,R$11)+'СЕТ СН'!$F$9+СВЦЭМ!$D$10+'СЕТ СН'!$F$6-'СЕТ СН'!$F$19</f>
        <v>1317.0761541899999</v>
      </c>
      <c r="S19" s="36">
        <f>SUMIFS(СВЦЭМ!$C$39:$C$782,СВЦЭМ!$A$39:$A$782,$A19,СВЦЭМ!$B$39:$B$782,S$11)+'СЕТ СН'!$F$9+СВЦЭМ!$D$10+'СЕТ СН'!$F$6-'СЕТ СН'!$F$19</f>
        <v>1272.9331526499998</v>
      </c>
      <c r="T19" s="36">
        <f>SUMIFS(СВЦЭМ!$C$39:$C$782,СВЦЭМ!$A$39:$A$782,$A19,СВЦЭМ!$B$39:$B$782,T$11)+'СЕТ СН'!$F$9+СВЦЭМ!$D$10+'СЕТ СН'!$F$6-'СЕТ СН'!$F$19</f>
        <v>1137.2507549199997</v>
      </c>
      <c r="U19" s="36">
        <f>SUMIFS(СВЦЭМ!$C$39:$C$782,СВЦЭМ!$A$39:$A$782,$A19,СВЦЭМ!$B$39:$B$782,U$11)+'СЕТ СН'!$F$9+СВЦЭМ!$D$10+'СЕТ СН'!$F$6-'СЕТ СН'!$F$19</f>
        <v>999.08909356999993</v>
      </c>
      <c r="V19" s="36">
        <f>SUMIFS(СВЦЭМ!$C$39:$C$782,СВЦЭМ!$A$39:$A$782,$A19,СВЦЭМ!$B$39:$B$782,V$11)+'СЕТ СН'!$F$9+СВЦЭМ!$D$10+'СЕТ СН'!$F$6-'СЕТ СН'!$F$19</f>
        <v>913.96674344999997</v>
      </c>
      <c r="W19" s="36">
        <f>SUMIFS(СВЦЭМ!$C$39:$C$782,СВЦЭМ!$A$39:$A$782,$A19,СВЦЭМ!$B$39:$B$782,W$11)+'СЕТ СН'!$F$9+СВЦЭМ!$D$10+'СЕТ СН'!$F$6-'СЕТ СН'!$F$19</f>
        <v>927.96113026</v>
      </c>
      <c r="X19" s="36">
        <f>SUMIFS(СВЦЭМ!$C$39:$C$782,СВЦЭМ!$A$39:$A$782,$A19,СВЦЭМ!$B$39:$B$782,X$11)+'СЕТ СН'!$F$9+СВЦЭМ!$D$10+'СЕТ СН'!$F$6-'СЕТ СН'!$F$19</f>
        <v>930.25439743000004</v>
      </c>
      <c r="Y19" s="36">
        <f>SUMIFS(СВЦЭМ!$C$39:$C$782,СВЦЭМ!$A$39:$A$782,$A19,СВЦЭМ!$B$39:$B$782,Y$11)+'СЕТ СН'!$F$9+СВЦЭМ!$D$10+'СЕТ СН'!$F$6-'СЕТ СН'!$F$19</f>
        <v>981.46699042</v>
      </c>
    </row>
    <row r="20" spans="1:25" ht="15.75" x14ac:dyDescent="0.2">
      <c r="A20" s="35">
        <f t="shared" si="0"/>
        <v>44690</v>
      </c>
      <c r="B20" s="36">
        <f>SUMIFS(СВЦЭМ!$C$39:$C$782,СВЦЭМ!$A$39:$A$782,$A20,СВЦЭМ!$B$39:$B$782,B$11)+'СЕТ СН'!$F$9+СВЦЭМ!$D$10+'СЕТ СН'!$F$6-'СЕТ СН'!$F$19</f>
        <v>1087.25741739</v>
      </c>
      <c r="C20" s="36">
        <f>SUMIFS(СВЦЭМ!$C$39:$C$782,СВЦЭМ!$A$39:$A$782,$A20,СВЦЭМ!$B$39:$B$782,C$11)+'СЕТ СН'!$F$9+СВЦЭМ!$D$10+'СЕТ СН'!$F$6-'СЕТ СН'!$F$19</f>
        <v>1200.9360008299998</v>
      </c>
      <c r="D20" s="36">
        <f>SUMIFS(СВЦЭМ!$C$39:$C$782,СВЦЭМ!$A$39:$A$782,$A20,СВЦЭМ!$B$39:$B$782,D$11)+'СЕТ СН'!$F$9+СВЦЭМ!$D$10+'СЕТ СН'!$F$6-'СЕТ СН'!$F$19</f>
        <v>1350.0878928899999</v>
      </c>
      <c r="E20" s="36">
        <f>SUMIFS(СВЦЭМ!$C$39:$C$782,СВЦЭМ!$A$39:$A$782,$A20,СВЦЭМ!$B$39:$B$782,E$11)+'СЕТ СН'!$F$9+СВЦЭМ!$D$10+'СЕТ СН'!$F$6-'СЕТ СН'!$F$19</f>
        <v>1424.2462975299998</v>
      </c>
      <c r="F20" s="36">
        <f>SUMIFS(СВЦЭМ!$C$39:$C$782,СВЦЭМ!$A$39:$A$782,$A20,СВЦЭМ!$B$39:$B$782,F$11)+'СЕТ СН'!$F$9+СВЦЭМ!$D$10+'СЕТ СН'!$F$6-'СЕТ СН'!$F$19</f>
        <v>1450.5713588499998</v>
      </c>
      <c r="G20" s="36">
        <f>SUMIFS(СВЦЭМ!$C$39:$C$782,СВЦЭМ!$A$39:$A$782,$A20,СВЦЭМ!$B$39:$B$782,G$11)+'СЕТ СН'!$F$9+СВЦЭМ!$D$10+'СЕТ СН'!$F$6-'СЕТ СН'!$F$19</f>
        <v>1438.2886609799998</v>
      </c>
      <c r="H20" s="36">
        <f>SUMIFS(СВЦЭМ!$C$39:$C$782,СВЦЭМ!$A$39:$A$782,$A20,СВЦЭМ!$B$39:$B$782,H$11)+'СЕТ СН'!$F$9+СВЦЭМ!$D$10+'СЕТ СН'!$F$6-'СЕТ СН'!$F$19</f>
        <v>1419.3223447599999</v>
      </c>
      <c r="I20" s="36">
        <f>SUMIFS(СВЦЭМ!$C$39:$C$782,СВЦЭМ!$A$39:$A$782,$A20,СВЦЭМ!$B$39:$B$782,I$11)+'СЕТ СН'!$F$9+СВЦЭМ!$D$10+'СЕТ СН'!$F$6-'СЕТ СН'!$F$19</f>
        <v>1366.9058299199999</v>
      </c>
      <c r="J20" s="36">
        <f>SUMIFS(СВЦЭМ!$C$39:$C$782,СВЦЭМ!$A$39:$A$782,$A20,СВЦЭМ!$B$39:$B$782,J$11)+'СЕТ СН'!$F$9+СВЦЭМ!$D$10+'СЕТ СН'!$F$6-'СЕТ СН'!$F$19</f>
        <v>1189.92990588</v>
      </c>
      <c r="K20" s="36">
        <f>SUMIFS(СВЦЭМ!$C$39:$C$782,СВЦЭМ!$A$39:$A$782,$A20,СВЦЭМ!$B$39:$B$782,K$11)+'СЕТ СН'!$F$9+СВЦЭМ!$D$10+'СЕТ СН'!$F$6-'СЕТ СН'!$F$19</f>
        <v>1156.9173910799998</v>
      </c>
      <c r="L20" s="36">
        <f>SUMIFS(СВЦЭМ!$C$39:$C$782,СВЦЭМ!$A$39:$A$782,$A20,СВЦЭМ!$B$39:$B$782,L$11)+'СЕТ СН'!$F$9+СВЦЭМ!$D$10+'СЕТ СН'!$F$6-'СЕТ СН'!$F$19</f>
        <v>1129.3723457599999</v>
      </c>
      <c r="M20" s="36">
        <f>SUMIFS(СВЦЭМ!$C$39:$C$782,СВЦЭМ!$A$39:$A$782,$A20,СВЦЭМ!$B$39:$B$782,M$11)+'СЕТ СН'!$F$9+СВЦЭМ!$D$10+'СЕТ СН'!$F$6-'СЕТ СН'!$F$19</f>
        <v>1214.3718468999998</v>
      </c>
      <c r="N20" s="36">
        <f>SUMIFS(СВЦЭМ!$C$39:$C$782,СВЦЭМ!$A$39:$A$782,$A20,СВЦЭМ!$B$39:$B$782,N$11)+'СЕТ СН'!$F$9+СВЦЭМ!$D$10+'СЕТ СН'!$F$6-'СЕТ СН'!$F$19</f>
        <v>1257.3660177299998</v>
      </c>
      <c r="O20" s="36">
        <f>SUMIFS(СВЦЭМ!$C$39:$C$782,СВЦЭМ!$A$39:$A$782,$A20,СВЦЭМ!$B$39:$B$782,O$11)+'СЕТ СН'!$F$9+СВЦЭМ!$D$10+'СЕТ СН'!$F$6-'СЕТ СН'!$F$19</f>
        <v>1272.7800348199999</v>
      </c>
      <c r="P20" s="36">
        <f>SUMIFS(СВЦЭМ!$C$39:$C$782,СВЦЭМ!$A$39:$A$782,$A20,СВЦЭМ!$B$39:$B$782,P$11)+'СЕТ СН'!$F$9+СВЦЭМ!$D$10+'СЕТ СН'!$F$6-'СЕТ СН'!$F$19</f>
        <v>1288.5386586399998</v>
      </c>
      <c r="Q20" s="36">
        <f>SUMIFS(СВЦЭМ!$C$39:$C$782,СВЦЭМ!$A$39:$A$782,$A20,СВЦЭМ!$B$39:$B$782,Q$11)+'СЕТ СН'!$F$9+СВЦЭМ!$D$10+'СЕТ СН'!$F$6-'СЕТ СН'!$F$19</f>
        <v>1301.3297862999998</v>
      </c>
      <c r="R20" s="36">
        <f>SUMIFS(СВЦЭМ!$C$39:$C$782,СВЦЭМ!$A$39:$A$782,$A20,СВЦЭМ!$B$39:$B$782,R$11)+'СЕТ СН'!$F$9+СВЦЭМ!$D$10+'СЕТ СН'!$F$6-'СЕТ СН'!$F$19</f>
        <v>1310.4055617699998</v>
      </c>
      <c r="S20" s="36">
        <f>SUMIFS(СВЦЭМ!$C$39:$C$782,СВЦЭМ!$A$39:$A$782,$A20,СВЦЭМ!$B$39:$B$782,S$11)+'СЕТ СН'!$F$9+СВЦЭМ!$D$10+'СЕТ СН'!$F$6-'СЕТ СН'!$F$19</f>
        <v>1274.9767298999998</v>
      </c>
      <c r="T20" s="36">
        <f>SUMIFS(СВЦЭМ!$C$39:$C$782,СВЦЭМ!$A$39:$A$782,$A20,СВЦЭМ!$B$39:$B$782,T$11)+'СЕТ СН'!$F$9+СВЦЭМ!$D$10+'СЕТ СН'!$F$6-'СЕТ СН'!$F$19</f>
        <v>1153.4525658199998</v>
      </c>
      <c r="U20" s="36">
        <f>SUMIFS(СВЦЭМ!$C$39:$C$782,СВЦЭМ!$A$39:$A$782,$A20,СВЦЭМ!$B$39:$B$782,U$11)+'СЕТ СН'!$F$9+СВЦЭМ!$D$10+'СЕТ СН'!$F$6-'СЕТ СН'!$F$19</f>
        <v>1033.6710895600002</v>
      </c>
      <c r="V20" s="36">
        <f>SUMIFS(СВЦЭМ!$C$39:$C$782,СВЦЭМ!$A$39:$A$782,$A20,СВЦЭМ!$B$39:$B$782,V$11)+'СЕТ СН'!$F$9+СВЦЭМ!$D$10+'СЕТ СН'!$F$6-'СЕТ СН'!$F$19</f>
        <v>900.70668745</v>
      </c>
      <c r="W20" s="36">
        <f>SUMIFS(СВЦЭМ!$C$39:$C$782,СВЦЭМ!$A$39:$A$782,$A20,СВЦЭМ!$B$39:$B$782,W$11)+'СЕТ СН'!$F$9+СВЦЭМ!$D$10+'СЕТ СН'!$F$6-'СЕТ СН'!$F$19</f>
        <v>893.12850790999994</v>
      </c>
      <c r="X20" s="36">
        <f>SUMIFS(СВЦЭМ!$C$39:$C$782,СВЦЭМ!$A$39:$A$782,$A20,СВЦЭМ!$B$39:$B$782,X$11)+'СЕТ СН'!$F$9+СВЦЭМ!$D$10+'СЕТ СН'!$F$6-'СЕТ СН'!$F$19</f>
        <v>951.84047470999997</v>
      </c>
      <c r="Y20" s="36">
        <f>SUMIFS(СВЦЭМ!$C$39:$C$782,СВЦЭМ!$A$39:$A$782,$A20,СВЦЭМ!$B$39:$B$782,Y$11)+'СЕТ СН'!$F$9+СВЦЭМ!$D$10+'СЕТ СН'!$F$6-'СЕТ СН'!$F$19</f>
        <v>981.46074464000003</v>
      </c>
    </row>
    <row r="21" spans="1:25" ht="15.75" x14ac:dyDescent="0.2">
      <c r="A21" s="35">
        <f t="shared" si="0"/>
        <v>44691</v>
      </c>
      <c r="B21" s="36">
        <f>SUMIFS(СВЦЭМ!$C$39:$C$782,СВЦЭМ!$A$39:$A$782,$A21,СВЦЭМ!$B$39:$B$782,B$11)+'СЕТ СН'!$F$9+СВЦЭМ!$D$10+'СЕТ СН'!$F$6-'СЕТ СН'!$F$19</f>
        <v>1067.6269251400001</v>
      </c>
      <c r="C21" s="36">
        <f>SUMIFS(СВЦЭМ!$C$39:$C$782,СВЦЭМ!$A$39:$A$782,$A21,СВЦЭМ!$B$39:$B$782,C$11)+'СЕТ СН'!$F$9+СВЦЭМ!$D$10+'СЕТ СН'!$F$6-'СЕТ СН'!$F$19</f>
        <v>1187.1871752999998</v>
      </c>
      <c r="D21" s="36">
        <f>SUMIFS(СВЦЭМ!$C$39:$C$782,СВЦЭМ!$A$39:$A$782,$A21,СВЦЭМ!$B$39:$B$782,D$11)+'СЕТ СН'!$F$9+СВЦЭМ!$D$10+'СЕТ СН'!$F$6-'СЕТ СН'!$F$19</f>
        <v>1316.6858619599998</v>
      </c>
      <c r="E21" s="36">
        <f>SUMIFS(СВЦЭМ!$C$39:$C$782,СВЦЭМ!$A$39:$A$782,$A21,СВЦЭМ!$B$39:$B$782,E$11)+'СЕТ СН'!$F$9+СВЦЭМ!$D$10+'СЕТ СН'!$F$6-'СЕТ СН'!$F$19</f>
        <v>1385.3008176499998</v>
      </c>
      <c r="F21" s="36">
        <f>SUMIFS(СВЦЭМ!$C$39:$C$782,СВЦЭМ!$A$39:$A$782,$A21,СВЦЭМ!$B$39:$B$782,F$11)+'СЕТ СН'!$F$9+СВЦЭМ!$D$10+'СЕТ СН'!$F$6-'СЕТ СН'!$F$19</f>
        <v>1399.51637192</v>
      </c>
      <c r="G21" s="36">
        <f>SUMIFS(СВЦЭМ!$C$39:$C$782,СВЦЭМ!$A$39:$A$782,$A21,СВЦЭМ!$B$39:$B$782,G$11)+'СЕТ СН'!$F$9+СВЦЭМ!$D$10+'СЕТ СН'!$F$6-'СЕТ СН'!$F$19</f>
        <v>1435.3904487799998</v>
      </c>
      <c r="H21" s="36">
        <f>SUMIFS(СВЦЭМ!$C$39:$C$782,СВЦЭМ!$A$39:$A$782,$A21,СВЦЭМ!$B$39:$B$782,H$11)+'СЕТ СН'!$F$9+СВЦЭМ!$D$10+'СЕТ СН'!$F$6-'СЕТ СН'!$F$19</f>
        <v>1413.2631347199999</v>
      </c>
      <c r="I21" s="36">
        <f>SUMIFS(СВЦЭМ!$C$39:$C$782,СВЦЭМ!$A$39:$A$782,$A21,СВЦЭМ!$B$39:$B$782,I$11)+'СЕТ СН'!$F$9+СВЦЭМ!$D$10+'СЕТ СН'!$F$6-'СЕТ СН'!$F$19</f>
        <v>1352.5407173699998</v>
      </c>
      <c r="J21" s="36">
        <f>SUMIFS(СВЦЭМ!$C$39:$C$782,СВЦЭМ!$A$39:$A$782,$A21,СВЦЭМ!$B$39:$B$782,J$11)+'СЕТ СН'!$F$9+СВЦЭМ!$D$10+'СЕТ СН'!$F$6-'СЕТ СН'!$F$19</f>
        <v>1176.0480799499999</v>
      </c>
      <c r="K21" s="36">
        <f>SUMIFS(СВЦЭМ!$C$39:$C$782,СВЦЭМ!$A$39:$A$782,$A21,СВЦЭМ!$B$39:$B$782,K$11)+'СЕТ СН'!$F$9+СВЦЭМ!$D$10+'СЕТ СН'!$F$6-'СЕТ СН'!$F$19</f>
        <v>1132.73268476</v>
      </c>
      <c r="L21" s="36">
        <f>SUMIFS(СВЦЭМ!$C$39:$C$782,СВЦЭМ!$A$39:$A$782,$A21,СВЦЭМ!$B$39:$B$782,L$11)+'СЕТ СН'!$F$9+СВЦЭМ!$D$10+'СЕТ СН'!$F$6-'СЕТ СН'!$F$19</f>
        <v>1118.1141654099999</v>
      </c>
      <c r="M21" s="36">
        <f>SUMIFS(СВЦЭМ!$C$39:$C$782,СВЦЭМ!$A$39:$A$782,$A21,СВЦЭМ!$B$39:$B$782,M$11)+'СЕТ СН'!$F$9+СВЦЭМ!$D$10+'СЕТ СН'!$F$6-'СЕТ СН'!$F$19</f>
        <v>1216.6693219299998</v>
      </c>
      <c r="N21" s="36">
        <f>SUMIFS(СВЦЭМ!$C$39:$C$782,СВЦЭМ!$A$39:$A$782,$A21,СВЦЭМ!$B$39:$B$782,N$11)+'СЕТ СН'!$F$9+СВЦЭМ!$D$10+'СЕТ СН'!$F$6-'СЕТ СН'!$F$19</f>
        <v>1274.6458007299998</v>
      </c>
      <c r="O21" s="36">
        <f>SUMIFS(СВЦЭМ!$C$39:$C$782,СВЦЭМ!$A$39:$A$782,$A21,СВЦЭМ!$B$39:$B$782,O$11)+'СЕТ СН'!$F$9+СВЦЭМ!$D$10+'СЕТ СН'!$F$6-'СЕТ СН'!$F$19</f>
        <v>1295.7281497399999</v>
      </c>
      <c r="P21" s="36">
        <f>SUMIFS(СВЦЭМ!$C$39:$C$782,СВЦЭМ!$A$39:$A$782,$A21,СВЦЭМ!$B$39:$B$782,P$11)+'СЕТ СН'!$F$9+СВЦЭМ!$D$10+'СЕТ СН'!$F$6-'СЕТ СН'!$F$19</f>
        <v>1249.02689601</v>
      </c>
      <c r="Q21" s="36">
        <f>SUMIFS(СВЦЭМ!$C$39:$C$782,СВЦЭМ!$A$39:$A$782,$A21,СВЦЭМ!$B$39:$B$782,Q$11)+'СЕТ СН'!$F$9+СВЦЭМ!$D$10+'СЕТ СН'!$F$6-'СЕТ СН'!$F$19</f>
        <v>1307.7767566699999</v>
      </c>
      <c r="R21" s="36">
        <f>SUMIFS(СВЦЭМ!$C$39:$C$782,СВЦЭМ!$A$39:$A$782,$A21,СВЦЭМ!$B$39:$B$782,R$11)+'СЕТ СН'!$F$9+СВЦЭМ!$D$10+'СЕТ СН'!$F$6-'СЕТ СН'!$F$19</f>
        <v>1322.5608954099998</v>
      </c>
      <c r="S21" s="36">
        <f>SUMIFS(СВЦЭМ!$C$39:$C$782,СВЦЭМ!$A$39:$A$782,$A21,СВЦЭМ!$B$39:$B$782,S$11)+'СЕТ СН'!$F$9+СВЦЭМ!$D$10+'СЕТ СН'!$F$6-'СЕТ СН'!$F$19</f>
        <v>1294.7488812099998</v>
      </c>
      <c r="T21" s="36">
        <f>SUMIFS(СВЦЭМ!$C$39:$C$782,СВЦЭМ!$A$39:$A$782,$A21,СВЦЭМ!$B$39:$B$782,T$11)+'СЕТ СН'!$F$9+СВЦЭМ!$D$10+'СЕТ СН'!$F$6-'СЕТ СН'!$F$19</f>
        <v>1157.08341845</v>
      </c>
      <c r="U21" s="36">
        <f>SUMIFS(СВЦЭМ!$C$39:$C$782,СВЦЭМ!$A$39:$A$782,$A21,СВЦЭМ!$B$39:$B$782,U$11)+'СЕТ СН'!$F$9+СВЦЭМ!$D$10+'СЕТ СН'!$F$6-'СЕТ СН'!$F$19</f>
        <v>1014.43980748</v>
      </c>
      <c r="V21" s="36">
        <f>SUMIFS(СВЦЭМ!$C$39:$C$782,СВЦЭМ!$A$39:$A$782,$A21,СВЦЭМ!$B$39:$B$782,V$11)+'СЕТ СН'!$F$9+СВЦЭМ!$D$10+'СЕТ СН'!$F$6-'СЕТ СН'!$F$19</f>
        <v>948.29958708000004</v>
      </c>
      <c r="W21" s="36">
        <f>SUMIFS(СВЦЭМ!$C$39:$C$782,СВЦЭМ!$A$39:$A$782,$A21,СВЦЭМ!$B$39:$B$782,W$11)+'СЕТ СН'!$F$9+СВЦЭМ!$D$10+'СЕТ СН'!$F$6-'СЕТ СН'!$F$19</f>
        <v>952.32314133</v>
      </c>
      <c r="X21" s="36">
        <f>SUMIFS(СВЦЭМ!$C$39:$C$782,СВЦЭМ!$A$39:$A$782,$A21,СВЦЭМ!$B$39:$B$782,X$11)+'СЕТ СН'!$F$9+СВЦЭМ!$D$10+'СЕТ СН'!$F$6-'СЕТ СН'!$F$19</f>
        <v>941.58859652000001</v>
      </c>
      <c r="Y21" s="36">
        <f>SUMIFS(СВЦЭМ!$C$39:$C$782,СВЦЭМ!$A$39:$A$782,$A21,СВЦЭМ!$B$39:$B$782,Y$11)+'СЕТ СН'!$F$9+СВЦЭМ!$D$10+'СЕТ СН'!$F$6-'СЕТ СН'!$F$19</f>
        <v>1020.34559538</v>
      </c>
    </row>
    <row r="22" spans="1:25" ht="15.75" x14ac:dyDescent="0.2">
      <c r="A22" s="35">
        <f t="shared" si="0"/>
        <v>44692</v>
      </c>
      <c r="B22" s="36">
        <f>SUMIFS(СВЦЭМ!$C$39:$C$782,СВЦЭМ!$A$39:$A$782,$A22,СВЦЭМ!$B$39:$B$782,B$11)+'СЕТ СН'!$F$9+СВЦЭМ!$D$10+'СЕТ СН'!$F$6-'СЕТ СН'!$F$19</f>
        <v>1105.8159387899998</v>
      </c>
      <c r="C22" s="36">
        <f>SUMIFS(СВЦЭМ!$C$39:$C$782,СВЦЭМ!$A$39:$A$782,$A22,СВЦЭМ!$B$39:$B$782,C$11)+'СЕТ СН'!$F$9+СВЦЭМ!$D$10+'СЕТ СН'!$F$6-'СЕТ СН'!$F$19</f>
        <v>1193.199805</v>
      </c>
      <c r="D22" s="36">
        <f>SUMIFS(СВЦЭМ!$C$39:$C$782,СВЦЭМ!$A$39:$A$782,$A22,СВЦЭМ!$B$39:$B$782,D$11)+'СЕТ СН'!$F$9+СВЦЭМ!$D$10+'СЕТ СН'!$F$6-'СЕТ СН'!$F$19</f>
        <v>1354.3255817799998</v>
      </c>
      <c r="E22" s="36">
        <f>SUMIFS(СВЦЭМ!$C$39:$C$782,СВЦЭМ!$A$39:$A$782,$A22,СВЦЭМ!$B$39:$B$782,E$11)+'СЕТ СН'!$F$9+СВЦЭМ!$D$10+'СЕТ СН'!$F$6-'СЕТ СН'!$F$19</f>
        <v>1435.6576320499998</v>
      </c>
      <c r="F22" s="36">
        <f>SUMIFS(СВЦЭМ!$C$39:$C$782,СВЦЭМ!$A$39:$A$782,$A22,СВЦЭМ!$B$39:$B$782,F$11)+'СЕТ СН'!$F$9+СВЦЭМ!$D$10+'СЕТ СН'!$F$6-'СЕТ СН'!$F$19</f>
        <v>1428.9647949499999</v>
      </c>
      <c r="G22" s="36">
        <f>SUMIFS(СВЦЭМ!$C$39:$C$782,СВЦЭМ!$A$39:$A$782,$A22,СВЦЭМ!$B$39:$B$782,G$11)+'СЕТ СН'!$F$9+СВЦЭМ!$D$10+'СЕТ СН'!$F$6-'СЕТ СН'!$F$19</f>
        <v>1430.00995298</v>
      </c>
      <c r="H22" s="36">
        <f>SUMIFS(СВЦЭМ!$C$39:$C$782,СВЦЭМ!$A$39:$A$782,$A22,СВЦЭМ!$B$39:$B$782,H$11)+'СЕТ СН'!$F$9+СВЦЭМ!$D$10+'СЕТ СН'!$F$6-'СЕТ СН'!$F$19</f>
        <v>1385.6343319599998</v>
      </c>
      <c r="I22" s="36">
        <f>SUMIFS(СВЦЭМ!$C$39:$C$782,СВЦЭМ!$A$39:$A$782,$A22,СВЦЭМ!$B$39:$B$782,I$11)+'СЕТ СН'!$F$9+СВЦЭМ!$D$10+'СЕТ СН'!$F$6-'СЕТ СН'!$F$19</f>
        <v>1302.1692804799998</v>
      </c>
      <c r="J22" s="36">
        <f>SUMIFS(СВЦЭМ!$C$39:$C$782,СВЦЭМ!$A$39:$A$782,$A22,СВЦЭМ!$B$39:$B$782,J$11)+'СЕТ СН'!$F$9+СВЦЭМ!$D$10+'СЕТ СН'!$F$6-'СЕТ СН'!$F$19</f>
        <v>1131.9196988299998</v>
      </c>
      <c r="K22" s="36">
        <f>SUMIFS(СВЦЭМ!$C$39:$C$782,СВЦЭМ!$A$39:$A$782,$A22,СВЦЭМ!$B$39:$B$782,K$11)+'СЕТ СН'!$F$9+СВЦЭМ!$D$10+'СЕТ СН'!$F$6-'СЕТ СН'!$F$19</f>
        <v>1122.1146781799998</v>
      </c>
      <c r="L22" s="36">
        <f>SUMIFS(СВЦЭМ!$C$39:$C$782,СВЦЭМ!$A$39:$A$782,$A22,СВЦЭМ!$B$39:$B$782,L$11)+'СЕТ СН'!$F$9+СВЦЭМ!$D$10+'СЕТ СН'!$F$6-'СЕТ СН'!$F$19</f>
        <v>1112.23913036</v>
      </c>
      <c r="M22" s="36">
        <f>SUMIFS(СВЦЭМ!$C$39:$C$782,СВЦЭМ!$A$39:$A$782,$A22,СВЦЭМ!$B$39:$B$782,M$11)+'СЕТ СН'!$F$9+СВЦЭМ!$D$10+'СЕТ СН'!$F$6-'СЕТ СН'!$F$19</f>
        <v>1202.88396498</v>
      </c>
      <c r="N22" s="36">
        <f>SUMIFS(СВЦЭМ!$C$39:$C$782,СВЦЭМ!$A$39:$A$782,$A22,СВЦЭМ!$B$39:$B$782,N$11)+'СЕТ СН'!$F$9+СВЦЭМ!$D$10+'СЕТ СН'!$F$6-'СЕТ СН'!$F$19</f>
        <v>1249.8425395799998</v>
      </c>
      <c r="O22" s="36">
        <f>SUMIFS(СВЦЭМ!$C$39:$C$782,СВЦЭМ!$A$39:$A$782,$A22,СВЦЭМ!$B$39:$B$782,O$11)+'СЕТ СН'!$F$9+СВЦЭМ!$D$10+'СЕТ СН'!$F$6-'СЕТ СН'!$F$19</f>
        <v>1259.12538247</v>
      </c>
      <c r="P22" s="36">
        <f>SUMIFS(СВЦЭМ!$C$39:$C$782,СВЦЭМ!$A$39:$A$782,$A22,СВЦЭМ!$B$39:$B$782,P$11)+'СЕТ СН'!$F$9+СВЦЭМ!$D$10+'СЕТ СН'!$F$6-'СЕТ СН'!$F$19</f>
        <v>1270.0426269399998</v>
      </c>
      <c r="Q22" s="36">
        <f>SUMIFS(СВЦЭМ!$C$39:$C$782,СВЦЭМ!$A$39:$A$782,$A22,СВЦЭМ!$B$39:$B$782,Q$11)+'СЕТ СН'!$F$9+СВЦЭМ!$D$10+'СЕТ СН'!$F$6-'СЕТ СН'!$F$19</f>
        <v>1275.3668719299999</v>
      </c>
      <c r="R22" s="36">
        <f>SUMIFS(СВЦЭМ!$C$39:$C$782,СВЦЭМ!$A$39:$A$782,$A22,СВЦЭМ!$B$39:$B$782,R$11)+'СЕТ СН'!$F$9+СВЦЭМ!$D$10+'СЕТ СН'!$F$6-'СЕТ СН'!$F$19</f>
        <v>1297.3155020999998</v>
      </c>
      <c r="S22" s="36">
        <f>SUMIFS(СВЦЭМ!$C$39:$C$782,СВЦЭМ!$A$39:$A$782,$A22,СВЦЭМ!$B$39:$B$782,S$11)+'СЕТ СН'!$F$9+СВЦЭМ!$D$10+'СЕТ СН'!$F$6-'СЕТ СН'!$F$19</f>
        <v>1266.9688883599999</v>
      </c>
      <c r="T22" s="36">
        <f>SUMIFS(СВЦЭМ!$C$39:$C$782,СВЦЭМ!$A$39:$A$782,$A22,СВЦЭМ!$B$39:$B$782,T$11)+'СЕТ СН'!$F$9+СВЦЭМ!$D$10+'СЕТ СН'!$F$6-'СЕТ СН'!$F$19</f>
        <v>1142.2329422199998</v>
      </c>
      <c r="U22" s="36">
        <f>SUMIFS(СВЦЭМ!$C$39:$C$782,СВЦЭМ!$A$39:$A$782,$A22,СВЦЭМ!$B$39:$B$782,U$11)+'СЕТ СН'!$F$9+СВЦЭМ!$D$10+'СЕТ СН'!$F$6-'СЕТ СН'!$F$19</f>
        <v>1039.8494137</v>
      </c>
      <c r="V22" s="36">
        <f>SUMIFS(СВЦЭМ!$C$39:$C$782,СВЦЭМ!$A$39:$A$782,$A22,СВЦЭМ!$B$39:$B$782,V$11)+'СЕТ СН'!$F$9+СВЦЭМ!$D$10+'СЕТ СН'!$F$6-'СЕТ СН'!$F$19</f>
        <v>952.25756433000004</v>
      </c>
      <c r="W22" s="36">
        <f>SUMIFS(СВЦЭМ!$C$39:$C$782,СВЦЭМ!$A$39:$A$782,$A22,СВЦЭМ!$B$39:$B$782,W$11)+'СЕТ СН'!$F$9+СВЦЭМ!$D$10+'СЕТ СН'!$F$6-'СЕТ СН'!$F$19</f>
        <v>947.63810821000004</v>
      </c>
      <c r="X22" s="36">
        <f>SUMIFS(СВЦЭМ!$C$39:$C$782,СВЦЭМ!$A$39:$A$782,$A22,СВЦЭМ!$B$39:$B$782,X$11)+'СЕТ СН'!$F$9+СВЦЭМ!$D$10+'СЕТ СН'!$F$6-'СЕТ СН'!$F$19</f>
        <v>965.49979207000001</v>
      </c>
      <c r="Y22" s="36">
        <f>SUMIFS(СВЦЭМ!$C$39:$C$782,СВЦЭМ!$A$39:$A$782,$A22,СВЦЭМ!$B$39:$B$782,Y$11)+'СЕТ СН'!$F$9+СВЦЭМ!$D$10+'СЕТ СН'!$F$6-'СЕТ СН'!$F$19</f>
        <v>990.93061937999994</v>
      </c>
    </row>
    <row r="23" spans="1:25" ht="15.75" x14ac:dyDescent="0.2">
      <c r="A23" s="35">
        <f t="shared" si="0"/>
        <v>44693</v>
      </c>
      <c r="B23" s="36">
        <f>SUMIFS(СВЦЭМ!$C$39:$C$782,СВЦЭМ!$A$39:$A$782,$A23,СВЦЭМ!$B$39:$B$782,B$11)+'СЕТ СН'!$F$9+СВЦЭМ!$D$10+'СЕТ СН'!$F$6-'СЕТ СН'!$F$19</f>
        <v>1085.77635407</v>
      </c>
      <c r="C23" s="36">
        <f>SUMIFS(СВЦЭМ!$C$39:$C$782,СВЦЭМ!$A$39:$A$782,$A23,СВЦЭМ!$B$39:$B$782,C$11)+'СЕТ СН'!$F$9+СВЦЭМ!$D$10+'СЕТ СН'!$F$6-'СЕТ СН'!$F$19</f>
        <v>1168.5245471799999</v>
      </c>
      <c r="D23" s="36">
        <f>SUMIFS(СВЦЭМ!$C$39:$C$782,СВЦЭМ!$A$39:$A$782,$A23,СВЦЭМ!$B$39:$B$782,D$11)+'СЕТ СН'!$F$9+СВЦЭМ!$D$10+'СЕТ СН'!$F$6-'СЕТ СН'!$F$19</f>
        <v>1269.9043137499998</v>
      </c>
      <c r="E23" s="36">
        <f>SUMIFS(СВЦЭМ!$C$39:$C$782,СВЦЭМ!$A$39:$A$782,$A23,СВЦЭМ!$B$39:$B$782,E$11)+'СЕТ СН'!$F$9+СВЦЭМ!$D$10+'СЕТ СН'!$F$6-'СЕТ СН'!$F$19</f>
        <v>1324.90779843</v>
      </c>
      <c r="F23" s="36">
        <f>SUMIFS(СВЦЭМ!$C$39:$C$782,СВЦЭМ!$A$39:$A$782,$A23,СВЦЭМ!$B$39:$B$782,F$11)+'СЕТ СН'!$F$9+СВЦЭМ!$D$10+'СЕТ СН'!$F$6-'СЕТ СН'!$F$19</f>
        <v>1337.18583455</v>
      </c>
      <c r="G23" s="36">
        <f>SUMIFS(СВЦЭМ!$C$39:$C$782,СВЦЭМ!$A$39:$A$782,$A23,СВЦЭМ!$B$39:$B$782,G$11)+'СЕТ СН'!$F$9+СВЦЭМ!$D$10+'СЕТ СН'!$F$6-'СЕТ СН'!$F$19</f>
        <v>1336.0096131399998</v>
      </c>
      <c r="H23" s="36">
        <f>SUMIFS(СВЦЭМ!$C$39:$C$782,СВЦЭМ!$A$39:$A$782,$A23,СВЦЭМ!$B$39:$B$782,H$11)+'СЕТ СН'!$F$9+СВЦЭМ!$D$10+'СЕТ СН'!$F$6-'СЕТ СН'!$F$19</f>
        <v>1346.0967490899998</v>
      </c>
      <c r="I23" s="36">
        <f>SUMIFS(СВЦЭМ!$C$39:$C$782,СВЦЭМ!$A$39:$A$782,$A23,СВЦЭМ!$B$39:$B$782,I$11)+'СЕТ СН'!$F$9+СВЦЭМ!$D$10+'СЕТ СН'!$F$6-'СЕТ СН'!$F$19</f>
        <v>1258.7557875799998</v>
      </c>
      <c r="J23" s="36">
        <f>SUMIFS(СВЦЭМ!$C$39:$C$782,СВЦЭМ!$A$39:$A$782,$A23,СВЦЭМ!$B$39:$B$782,J$11)+'СЕТ СН'!$F$9+СВЦЭМ!$D$10+'СЕТ СН'!$F$6-'СЕТ СН'!$F$19</f>
        <v>1127.6685797999999</v>
      </c>
      <c r="K23" s="36">
        <f>SUMIFS(СВЦЭМ!$C$39:$C$782,СВЦЭМ!$A$39:$A$782,$A23,СВЦЭМ!$B$39:$B$782,K$11)+'СЕТ СН'!$F$9+СВЦЭМ!$D$10+'СЕТ СН'!$F$6-'СЕТ СН'!$F$19</f>
        <v>1119.5953360699998</v>
      </c>
      <c r="L23" s="36">
        <f>SUMIFS(СВЦЭМ!$C$39:$C$782,СВЦЭМ!$A$39:$A$782,$A23,СВЦЭМ!$B$39:$B$782,L$11)+'СЕТ СН'!$F$9+СВЦЭМ!$D$10+'СЕТ СН'!$F$6-'СЕТ СН'!$F$19</f>
        <v>1097.6863071799999</v>
      </c>
      <c r="M23" s="36">
        <f>SUMIFS(СВЦЭМ!$C$39:$C$782,СВЦЭМ!$A$39:$A$782,$A23,СВЦЭМ!$B$39:$B$782,M$11)+'СЕТ СН'!$F$9+СВЦЭМ!$D$10+'СЕТ СН'!$F$6-'СЕТ СН'!$F$19</f>
        <v>1197.6482200799999</v>
      </c>
      <c r="N23" s="36">
        <f>SUMIFS(СВЦЭМ!$C$39:$C$782,СВЦЭМ!$A$39:$A$782,$A23,СВЦЭМ!$B$39:$B$782,N$11)+'СЕТ СН'!$F$9+СВЦЭМ!$D$10+'СЕТ СН'!$F$6-'СЕТ СН'!$F$19</f>
        <v>1259.5684880699998</v>
      </c>
      <c r="O23" s="36">
        <f>SUMIFS(СВЦЭМ!$C$39:$C$782,СВЦЭМ!$A$39:$A$782,$A23,СВЦЭМ!$B$39:$B$782,O$11)+'СЕТ СН'!$F$9+СВЦЭМ!$D$10+'СЕТ СН'!$F$6-'СЕТ СН'!$F$19</f>
        <v>1258.7797139799998</v>
      </c>
      <c r="P23" s="36">
        <f>SUMIFS(СВЦЭМ!$C$39:$C$782,СВЦЭМ!$A$39:$A$782,$A23,СВЦЭМ!$B$39:$B$782,P$11)+'СЕТ СН'!$F$9+СВЦЭМ!$D$10+'СЕТ СН'!$F$6-'СЕТ СН'!$F$19</f>
        <v>1257.7903195399999</v>
      </c>
      <c r="Q23" s="36">
        <f>SUMIFS(СВЦЭМ!$C$39:$C$782,СВЦЭМ!$A$39:$A$782,$A23,СВЦЭМ!$B$39:$B$782,Q$11)+'СЕТ СН'!$F$9+СВЦЭМ!$D$10+'СЕТ СН'!$F$6-'СЕТ СН'!$F$19</f>
        <v>1268.7541498399999</v>
      </c>
      <c r="R23" s="36">
        <f>SUMIFS(СВЦЭМ!$C$39:$C$782,СВЦЭМ!$A$39:$A$782,$A23,СВЦЭМ!$B$39:$B$782,R$11)+'СЕТ СН'!$F$9+СВЦЭМ!$D$10+'СЕТ СН'!$F$6-'СЕТ СН'!$F$19</f>
        <v>1290.2085233399998</v>
      </c>
      <c r="S23" s="36">
        <f>SUMIFS(СВЦЭМ!$C$39:$C$782,СВЦЭМ!$A$39:$A$782,$A23,СВЦЭМ!$B$39:$B$782,S$11)+'СЕТ СН'!$F$9+СВЦЭМ!$D$10+'СЕТ СН'!$F$6-'СЕТ СН'!$F$19</f>
        <v>1252.9700089099999</v>
      </c>
      <c r="T23" s="36">
        <f>SUMIFS(СВЦЭМ!$C$39:$C$782,СВЦЭМ!$A$39:$A$782,$A23,СВЦЭМ!$B$39:$B$782,T$11)+'СЕТ СН'!$F$9+СВЦЭМ!$D$10+'СЕТ СН'!$F$6-'СЕТ СН'!$F$19</f>
        <v>1147.43598645</v>
      </c>
      <c r="U23" s="36">
        <f>SUMIFS(СВЦЭМ!$C$39:$C$782,СВЦЭМ!$A$39:$A$782,$A23,СВЦЭМ!$B$39:$B$782,U$11)+'СЕТ СН'!$F$9+СВЦЭМ!$D$10+'СЕТ СН'!$F$6-'СЕТ СН'!$F$19</f>
        <v>1057.5969509700001</v>
      </c>
      <c r="V23" s="36">
        <f>SUMIFS(СВЦЭМ!$C$39:$C$782,СВЦЭМ!$A$39:$A$782,$A23,СВЦЭМ!$B$39:$B$782,V$11)+'СЕТ СН'!$F$9+СВЦЭМ!$D$10+'СЕТ СН'!$F$6-'СЕТ СН'!$F$19</f>
        <v>969.29288747999999</v>
      </c>
      <c r="W23" s="36">
        <f>SUMIFS(СВЦЭМ!$C$39:$C$782,СВЦЭМ!$A$39:$A$782,$A23,СВЦЭМ!$B$39:$B$782,W$11)+'СЕТ СН'!$F$9+СВЦЭМ!$D$10+'СЕТ СН'!$F$6-'СЕТ СН'!$F$19</f>
        <v>960.09389915999998</v>
      </c>
      <c r="X23" s="36">
        <f>SUMIFS(СВЦЭМ!$C$39:$C$782,СВЦЭМ!$A$39:$A$782,$A23,СВЦЭМ!$B$39:$B$782,X$11)+'СЕТ СН'!$F$9+СВЦЭМ!$D$10+'СЕТ СН'!$F$6-'СЕТ СН'!$F$19</f>
        <v>982.28987468000003</v>
      </c>
      <c r="Y23" s="36">
        <f>SUMIFS(СВЦЭМ!$C$39:$C$782,СВЦЭМ!$A$39:$A$782,$A23,СВЦЭМ!$B$39:$B$782,Y$11)+'СЕТ СН'!$F$9+СВЦЭМ!$D$10+'СЕТ СН'!$F$6-'СЕТ СН'!$F$19</f>
        <v>976.83973303999994</v>
      </c>
    </row>
    <row r="24" spans="1:25" ht="15.75" x14ac:dyDescent="0.2">
      <c r="A24" s="35">
        <f t="shared" si="0"/>
        <v>44694</v>
      </c>
      <c r="B24" s="36">
        <f>SUMIFS(СВЦЭМ!$C$39:$C$782,СВЦЭМ!$A$39:$A$782,$A24,СВЦЭМ!$B$39:$B$782,B$11)+'СЕТ СН'!$F$9+СВЦЭМ!$D$10+'СЕТ СН'!$F$6-'СЕТ СН'!$F$19</f>
        <v>1083.8846576200001</v>
      </c>
      <c r="C24" s="36">
        <f>SUMIFS(СВЦЭМ!$C$39:$C$782,СВЦЭМ!$A$39:$A$782,$A24,СВЦЭМ!$B$39:$B$782,C$11)+'СЕТ СН'!$F$9+СВЦЭМ!$D$10+'СЕТ СН'!$F$6-'СЕТ СН'!$F$19</f>
        <v>1193.6868082799999</v>
      </c>
      <c r="D24" s="36">
        <f>SUMIFS(СВЦЭМ!$C$39:$C$782,СВЦЭМ!$A$39:$A$782,$A24,СВЦЭМ!$B$39:$B$782,D$11)+'СЕТ СН'!$F$9+СВЦЭМ!$D$10+'СЕТ СН'!$F$6-'СЕТ СН'!$F$19</f>
        <v>1321.23488486</v>
      </c>
      <c r="E24" s="36">
        <f>SUMIFS(СВЦЭМ!$C$39:$C$782,СВЦЭМ!$A$39:$A$782,$A24,СВЦЭМ!$B$39:$B$782,E$11)+'СЕТ СН'!$F$9+СВЦЭМ!$D$10+'СЕТ СН'!$F$6-'СЕТ СН'!$F$19</f>
        <v>1372.1607911399999</v>
      </c>
      <c r="F24" s="36">
        <f>SUMIFS(СВЦЭМ!$C$39:$C$782,СВЦЭМ!$A$39:$A$782,$A24,СВЦЭМ!$B$39:$B$782,F$11)+'СЕТ СН'!$F$9+СВЦЭМ!$D$10+'СЕТ СН'!$F$6-'СЕТ СН'!$F$19</f>
        <v>1379.5643082999998</v>
      </c>
      <c r="G24" s="36">
        <f>SUMIFS(СВЦЭМ!$C$39:$C$782,СВЦЭМ!$A$39:$A$782,$A24,СВЦЭМ!$B$39:$B$782,G$11)+'СЕТ СН'!$F$9+СВЦЭМ!$D$10+'СЕТ СН'!$F$6-'СЕТ СН'!$F$19</f>
        <v>1387.5817860099999</v>
      </c>
      <c r="H24" s="36">
        <f>SUMIFS(СВЦЭМ!$C$39:$C$782,СВЦЭМ!$A$39:$A$782,$A24,СВЦЭМ!$B$39:$B$782,H$11)+'СЕТ СН'!$F$9+СВЦЭМ!$D$10+'СЕТ СН'!$F$6-'СЕТ СН'!$F$19</f>
        <v>1379.7277415999999</v>
      </c>
      <c r="I24" s="36">
        <f>SUMIFS(СВЦЭМ!$C$39:$C$782,СВЦЭМ!$A$39:$A$782,$A24,СВЦЭМ!$B$39:$B$782,I$11)+'СЕТ СН'!$F$9+СВЦЭМ!$D$10+'СЕТ СН'!$F$6-'СЕТ СН'!$F$19</f>
        <v>1275.1962367299998</v>
      </c>
      <c r="J24" s="36">
        <f>SUMIFS(СВЦЭМ!$C$39:$C$782,СВЦЭМ!$A$39:$A$782,$A24,СВЦЭМ!$B$39:$B$782,J$11)+'СЕТ СН'!$F$9+СВЦЭМ!$D$10+'СЕТ СН'!$F$6-'СЕТ СН'!$F$19</f>
        <v>1132.41374337</v>
      </c>
      <c r="K24" s="36">
        <f>SUMIFS(СВЦЭМ!$C$39:$C$782,СВЦЭМ!$A$39:$A$782,$A24,СВЦЭМ!$B$39:$B$782,K$11)+'СЕТ СН'!$F$9+СВЦЭМ!$D$10+'СЕТ СН'!$F$6-'СЕТ СН'!$F$19</f>
        <v>1131.6952470099998</v>
      </c>
      <c r="L24" s="36">
        <f>SUMIFS(СВЦЭМ!$C$39:$C$782,СВЦЭМ!$A$39:$A$782,$A24,СВЦЭМ!$B$39:$B$782,L$11)+'СЕТ СН'!$F$9+СВЦЭМ!$D$10+'СЕТ СН'!$F$6-'СЕТ СН'!$F$19</f>
        <v>1114.2775904899997</v>
      </c>
      <c r="M24" s="36">
        <f>SUMIFS(СВЦЭМ!$C$39:$C$782,СВЦЭМ!$A$39:$A$782,$A24,СВЦЭМ!$B$39:$B$782,M$11)+'СЕТ СН'!$F$9+СВЦЭМ!$D$10+'СЕТ СН'!$F$6-'СЕТ СН'!$F$19</f>
        <v>1216.7098925999999</v>
      </c>
      <c r="N24" s="36">
        <f>SUMIFS(СВЦЭМ!$C$39:$C$782,СВЦЭМ!$A$39:$A$782,$A24,СВЦЭМ!$B$39:$B$782,N$11)+'СЕТ СН'!$F$9+СВЦЭМ!$D$10+'СЕТ СН'!$F$6-'СЕТ СН'!$F$19</f>
        <v>1259.0619606399998</v>
      </c>
      <c r="O24" s="36">
        <f>SUMIFS(СВЦЭМ!$C$39:$C$782,СВЦЭМ!$A$39:$A$782,$A24,СВЦЭМ!$B$39:$B$782,O$11)+'СЕТ СН'!$F$9+СВЦЭМ!$D$10+'СЕТ СН'!$F$6-'СЕТ СН'!$F$19</f>
        <v>1243.7195920899999</v>
      </c>
      <c r="P24" s="36">
        <f>SUMIFS(СВЦЭМ!$C$39:$C$782,СВЦЭМ!$A$39:$A$782,$A24,СВЦЭМ!$B$39:$B$782,P$11)+'СЕТ СН'!$F$9+СВЦЭМ!$D$10+'СЕТ СН'!$F$6-'СЕТ СН'!$F$19</f>
        <v>1250.6754098199999</v>
      </c>
      <c r="Q24" s="36">
        <f>SUMIFS(СВЦЭМ!$C$39:$C$782,СВЦЭМ!$A$39:$A$782,$A24,СВЦЭМ!$B$39:$B$782,Q$11)+'СЕТ СН'!$F$9+СВЦЭМ!$D$10+'СЕТ СН'!$F$6-'СЕТ СН'!$F$19</f>
        <v>1262.3358588099998</v>
      </c>
      <c r="R24" s="36">
        <f>SUMIFS(СВЦЭМ!$C$39:$C$782,СВЦЭМ!$A$39:$A$782,$A24,СВЦЭМ!$B$39:$B$782,R$11)+'СЕТ СН'!$F$9+СВЦЭМ!$D$10+'СЕТ СН'!$F$6-'СЕТ СН'!$F$19</f>
        <v>1278.48234366</v>
      </c>
      <c r="S24" s="36">
        <f>SUMIFS(СВЦЭМ!$C$39:$C$782,СВЦЭМ!$A$39:$A$782,$A24,СВЦЭМ!$B$39:$B$782,S$11)+'СЕТ СН'!$F$9+СВЦЭМ!$D$10+'СЕТ СН'!$F$6-'СЕТ СН'!$F$19</f>
        <v>1230.3311331999998</v>
      </c>
      <c r="T24" s="36">
        <f>SUMIFS(СВЦЭМ!$C$39:$C$782,СВЦЭМ!$A$39:$A$782,$A24,СВЦЭМ!$B$39:$B$782,T$11)+'СЕТ СН'!$F$9+СВЦЭМ!$D$10+'СЕТ СН'!$F$6-'СЕТ СН'!$F$19</f>
        <v>1122.3060131299999</v>
      </c>
      <c r="U24" s="36">
        <f>SUMIFS(СВЦЭМ!$C$39:$C$782,СВЦЭМ!$A$39:$A$782,$A24,СВЦЭМ!$B$39:$B$782,U$11)+'СЕТ СН'!$F$9+СВЦЭМ!$D$10+'СЕТ СН'!$F$6-'СЕТ СН'!$F$19</f>
        <v>1031.42283288</v>
      </c>
      <c r="V24" s="36">
        <f>SUMIFS(СВЦЭМ!$C$39:$C$782,СВЦЭМ!$A$39:$A$782,$A24,СВЦЭМ!$B$39:$B$782,V$11)+'СЕТ СН'!$F$9+СВЦЭМ!$D$10+'СЕТ СН'!$F$6-'СЕТ СН'!$F$19</f>
        <v>958.77753401999996</v>
      </c>
      <c r="W24" s="36">
        <f>SUMIFS(СВЦЭМ!$C$39:$C$782,СВЦЭМ!$A$39:$A$782,$A24,СВЦЭМ!$B$39:$B$782,W$11)+'СЕТ СН'!$F$9+СВЦЭМ!$D$10+'СЕТ СН'!$F$6-'СЕТ СН'!$F$19</f>
        <v>939.08381300999997</v>
      </c>
      <c r="X24" s="36">
        <f>SUMIFS(СВЦЭМ!$C$39:$C$782,СВЦЭМ!$A$39:$A$782,$A24,СВЦЭМ!$B$39:$B$782,X$11)+'СЕТ СН'!$F$9+СВЦЭМ!$D$10+'СЕТ СН'!$F$6-'СЕТ СН'!$F$19</f>
        <v>954.01503475999993</v>
      </c>
      <c r="Y24" s="36">
        <f>SUMIFS(СВЦЭМ!$C$39:$C$782,СВЦЭМ!$A$39:$A$782,$A24,СВЦЭМ!$B$39:$B$782,Y$11)+'СЕТ СН'!$F$9+СВЦЭМ!$D$10+'СЕТ СН'!$F$6-'СЕТ СН'!$F$19</f>
        <v>959.86823222999999</v>
      </c>
    </row>
    <row r="25" spans="1:25" ht="15.75" x14ac:dyDescent="0.2">
      <c r="A25" s="35">
        <f t="shared" si="0"/>
        <v>44695</v>
      </c>
      <c r="B25" s="36">
        <f>SUMIFS(СВЦЭМ!$C$39:$C$782,СВЦЭМ!$A$39:$A$782,$A25,СВЦЭМ!$B$39:$B$782,B$11)+'СЕТ СН'!$F$9+СВЦЭМ!$D$10+'СЕТ СН'!$F$6-'СЕТ СН'!$F$19</f>
        <v>1081.67096225</v>
      </c>
      <c r="C25" s="36">
        <f>SUMIFS(СВЦЭМ!$C$39:$C$782,СВЦЭМ!$A$39:$A$782,$A25,СВЦЭМ!$B$39:$B$782,C$11)+'СЕТ СН'!$F$9+СВЦЭМ!$D$10+'СЕТ СН'!$F$6-'СЕТ СН'!$F$19</f>
        <v>1193.4841588799998</v>
      </c>
      <c r="D25" s="36">
        <f>SUMIFS(СВЦЭМ!$C$39:$C$782,СВЦЭМ!$A$39:$A$782,$A25,СВЦЭМ!$B$39:$B$782,D$11)+'СЕТ СН'!$F$9+СВЦЭМ!$D$10+'СЕТ СН'!$F$6-'СЕТ СН'!$F$19</f>
        <v>1333.47535049</v>
      </c>
      <c r="E25" s="36">
        <f>SUMIFS(СВЦЭМ!$C$39:$C$782,СВЦЭМ!$A$39:$A$782,$A25,СВЦЭМ!$B$39:$B$782,E$11)+'СЕТ СН'!$F$9+СВЦЭМ!$D$10+'СЕТ СН'!$F$6-'СЕТ СН'!$F$19</f>
        <v>1369.29820978</v>
      </c>
      <c r="F25" s="36">
        <f>SUMIFS(СВЦЭМ!$C$39:$C$782,СВЦЭМ!$A$39:$A$782,$A25,СВЦЭМ!$B$39:$B$782,F$11)+'СЕТ СН'!$F$9+СВЦЭМ!$D$10+'СЕТ СН'!$F$6-'СЕТ СН'!$F$19</f>
        <v>1378.6958817399998</v>
      </c>
      <c r="G25" s="36">
        <f>SUMIFS(СВЦЭМ!$C$39:$C$782,СВЦЭМ!$A$39:$A$782,$A25,СВЦЭМ!$B$39:$B$782,G$11)+'СЕТ СН'!$F$9+СВЦЭМ!$D$10+'СЕТ СН'!$F$6-'СЕТ СН'!$F$19</f>
        <v>1370.0675111199998</v>
      </c>
      <c r="H25" s="36">
        <f>SUMIFS(СВЦЭМ!$C$39:$C$782,СВЦЭМ!$A$39:$A$782,$A25,СВЦЭМ!$B$39:$B$782,H$11)+'СЕТ СН'!$F$9+СВЦЭМ!$D$10+'СЕТ СН'!$F$6-'СЕТ СН'!$F$19</f>
        <v>1365.3745868699998</v>
      </c>
      <c r="I25" s="36">
        <f>SUMIFS(СВЦЭМ!$C$39:$C$782,СВЦЭМ!$A$39:$A$782,$A25,СВЦЭМ!$B$39:$B$782,I$11)+'СЕТ СН'!$F$9+СВЦЭМ!$D$10+'СЕТ СН'!$F$6-'СЕТ СН'!$F$19</f>
        <v>1285.63050441</v>
      </c>
      <c r="J25" s="36">
        <f>SUMIFS(СВЦЭМ!$C$39:$C$782,СВЦЭМ!$A$39:$A$782,$A25,СВЦЭМ!$B$39:$B$782,J$11)+'СЕТ СН'!$F$9+СВЦЭМ!$D$10+'СЕТ СН'!$F$6-'СЕТ СН'!$F$19</f>
        <v>1125.4583119599999</v>
      </c>
      <c r="K25" s="36">
        <f>SUMIFS(СВЦЭМ!$C$39:$C$782,СВЦЭМ!$A$39:$A$782,$A25,СВЦЭМ!$B$39:$B$782,K$11)+'СЕТ СН'!$F$9+СВЦЭМ!$D$10+'СЕТ СН'!$F$6-'СЕТ СН'!$F$19</f>
        <v>1084.2197663700001</v>
      </c>
      <c r="L25" s="36">
        <f>SUMIFS(СВЦЭМ!$C$39:$C$782,СВЦЭМ!$A$39:$A$782,$A25,СВЦЭМ!$B$39:$B$782,L$11)+'СЕТ СН'!$F$9+СВЦЭМ!$D$10+'СЕТ СН'!$F$6-'СЕТ СН'!$F$19</f>
        <v>1066.7909306700001</v>
      </c>
      <c r="M25" s="36">
        <f>SUMIFS(СВЦЭМ!$C$39:$C$782,СВЦЭМ!$A$39:$A$782,$A25,СВЦЭМ!$B$39:$B$782,M$11)+'СЕТ СН'!$F$9+СВЦЭМ!$D$10+'СЕТ СН'!$F$6-'СЕТ СН'!$F$19</f>
        <v>1159.8887478899999</v>
      </c>
      <c r="N25" s="36">
        <f>SUMIFS(СВЦЭМ!$C$39:$C$782,СВЦЭМ!$A$39:$A$782,$A25,СВЦЭМ!$B$39:$B$782,N$11)+'СЕТ СН'!$F$9+СВЦЭМ!$D$10+'СЕТ СН'!$F$6-'СЕТ СН'!$F$19</f>
        <v>1190.1360609499998</v>
      </c>
      <c r="O25" s="36">
        <f>SUMIFS(СВЦЭМ!$C$39:$C$782,СВЦЭМ!$A$39:$A$782,$A25,СВЦЭМ!$B$39:$B$782,O$11)+'СЕТ СН'!$F$9+СВЦЭМ!$D$10+'СЕТ СН'!$F$6-'СЕТ СН'!$F$19</f>
        <v>1213.3530243599998</v>
      </c>
      <c r="P25" s="36">
        <f>SUMIFS(СВЦЭМ!$C$39:$C$782,СВЦЭМ!$A$39:$A$782,$A25,СВЦЭМ!$B$39:$B$782,P$11)+'СЕТ СН'!$F$9+СВЦЭМ!$D$10+'СЕТ СН'!$F$6-'СЕТ СН'!$F$19</f>
        <v>1229.2802268599999</v>
      </c>
      <c r="Q25" s="36">
        <f>SUMIFS(СВЦЭМ!$C$39:$C$782,СВЦЭМ!$A$39:$A$782,$A25,СВЦЭМ!$B$39:$B$782,Q$11)+'СЕТ СН'!$F$9+СВЦЭМ!$D$10+'СЕТ СН'!$F$6-'СЕТ СН'!$F$19</f>
        <v>1244.4462195699998</v>
      </c>
      <c r="R25" s="36">
        <f>SUMIFS(СВЦЭМ!$C$39:$C$782,СВЦЭМ!$A$39:$A$782,$A25,СВЦЭМ!$B$39:$B$782,R$11)+'СЕТ СН'!$F$9+СВЦЭМ!$D$10+'СЕТ СН'!$F$6-'СЕТ СН'!$F$19</f>
        <v>1245.33327973</v>
      </c>
      <c r="S25" s="36">
        <f>SUMIFS(СВЦЭМ!$C$39:$C$782,СВЦЭМ!$A$39:$A$782,$A25,СВЦЭМ!$B$39:$B$782,S$11)+'СЕТ СН'!$F$9+СВЦЭМ!$D$10+'СЕТ СН'!$F$6-'СЕТ СН'!$F$19</f>
        <v>1207.6906171999999</v>
      </c>
      <c r="T25" s="36">
        <f>SUMIFS(СВЦЭМ!$C$39:$C$782,СВЦЭМ!$A$39:$A$782,$A25,СВЦЭМ!$B$39:$B$782,T$11)+'СЕТ СН'!$F$9+СВЦЭМ!$D$10+'СЕТ СН'!$F$6-'СЕТ СН'!$F$19</f>
        <v>1092.5114106499998</v>
      </c>
      <c r="U25" s="36">
        <f>SUMIFS(СВЦЭМ!$C$39:$C$782,СВЦЭМ!$A$39:$A$782,$A25,СВЦЭМ!$B$39:$B$782,U$11)+'СЕТ СН'!$F$9+СВЦЭМ!$D$10+'СЕТ СН'!$F$6-'СЕТ СН'!$F$19</f>
        <v>993.64928838000003</v>
      </c>
      <c r="V25" s="36">
        <f>SUMIFS(СВЦЭМ!$C$39:$C$782,СВЦЭМ!$A$39:$A$782,$A25,СВЦЭМ!$B$39:$B$782,V$11)+'СЕТ СН'!$F$9+СВЦЭМ!$D$10+'СЕТ СН'!$F$6-'СЕТ СН'!$F$19</f>
        <v>909.95617867999999</v>
      </c>
      <c r="W25" s="36">
        <f>SUMIFS(СВЦЭМ!$C$39:$C$782,СВЦЭМ!$A$39:$A$782,$A25,СВЦЭМ!$B$39:$B$782,W$11)+'СЕТ СН'!$F$9+СВЦЭМ!$D$10+'СЕТ СН'!$F$6-'СЕТ СН'!$F$19</f>
        <v>899.05597535999993</v>
      </c>
      <c r="X25" s="36">
        <f>SUMIFS(СВЦЭМ!$C$39:$C$782,СВЦЭМ!$A$39:$A$782,$A25,СВЦЭМ!$B$39:$B$782,X$11)+'СЕТ СН'!$F$9+СВЦЭМ!$D$10+'СЕТ СН'!$F$6-'СЕТ СН'!$F$19</f>
        <v>901.80591420999997</v>
      </c>
      <c r="Y25" s="36">
        <f>SUMIFS(СВЦЭМ!$C$39:$C$782,СВЦЭМ!$A$39:$A$782,$A25,СВЦЭМ!$B$39:$B$782,Y$11)+'СЕТ СН'!$F$9+СВЦЭМ!$D$10+'СЕТ СН'!$F$6-'СЕТ СН'!$F$19</f>
        <v>929.06193370999995</v>
      </c>
    </row>
    <row r="26" spans="1:25" ht="15.75" x14ac:dyDescent="0.2">
      <c r="A26" s="35">
        <f t="shared" si="0"/>
        <v>44696</v>
      </c>
      <c r="B26" s="36">
        <f>SUMIFS(СВЦЭМ!$C$39:$C$782,СВЦЭМ!$A$39:$A$782,$A26,СВЦЭМ!$B$39:$B$782,B$11)+'СЕТ СН'!$F$9+СВЦЭМ!$D$10+'СЕТ СН'!$F$6-'СЕТ СН'!$F$19</f>
        <v>997.66539700999999</v>
      </c>
      <c r="C26" s="36">
        <f>SUMIFS(СВЦЭМ!$C$39:$C$782,СВЦЭМ!$A$39:$A$782,$A26,СВЦЭМ!$B$39:$B$782,C$11)+'СЕТ СН'!$F$9+СВЦЭМ!$D$10+'СЕТ СН'!$F$6-'СЕТ СН'!$F$19</f>
        <v>1109.2537959399999</v>
      </c>
      <c r="D26" s="36">
        <f>SUMIFS(СВЦЭМ!$C$39:$C$782,СВЦЭМ!$A$39:$A$782,$A26,СВЦЭМ!$B$39:$B$782,D$11)+'СЕТ СН'!$F$9+СВЦЭМ!$D$10+'СЕТ СН'!$F$6-'СЕТ СН'!$F$19</f>
        <v>1231.2244629499999</v>
      </c>
      <c r="E26" s="36">
        <f>SUMIFS(СВЦЭМ!$C$39:$C$782,СВЦЭМ!$A$39:$A$782,$A26,СВЦЭМ!$B$39:$B$782,E$11)+'СЕТ СН'!$F$9+СВЦЭМ!$D$10+'СЕТ СН'!$F$6-'СЕТ СН'!$F$19</f>
        <v>1237.7347322399999</v>
      </c>
      <c r="F26" s="36">
        <f>SUMIFS(СВЦЭМ!$C$39:$C$782,СВЦЭМ!$A$39:$A$782,$A26,СВЦЭМ!$B$39:$B$782,F$11)+'СЕТ СН'!$F$9+СВЦЭМ!$D$10+'СЕТ СН'!$F$6-'СЕТ СН'!$F$19</f>
        <v>1237.1962251599998</v>
      </c>
      <c r="G26" s="36">
        <f>SUMIFS(СВЦЭМ!$C$39:$C$782,СВЦЭМ!$A$39:$A$782,$A26,СВЦЭМ!$B$39:$B$782,G$11)+'СЕТ СН'!$F$9+СВЦЭМ!$D$10+'СЕТ СН'!$F$6-'СЕТ СН'!$F$19</f>
        <v>1245.9611982899999</v>
      </c>
      <c r="H26" s="36">
        <f>SUMIFS(СВЦЭМ!$C$39:$C$782,СВЦЭМ!$A$39:$A$782,$A26,СВЦЭМ!$B$39:$B$782,H$11)+'СЕТ СН'!$F$9+СВЦЭМ!$D$10+'СЕТ СН'!$F$6-'СЕТ СН'!$F$19</f>
        <v>1230.4108083599999</v>
      </c>
      <c r="I26" s="36">
        <f>SUMIFS(СВЦЭМ!$C$39:$C$782,СВЦЭМ!$A$39:$A$782,$A26,СВЦЭМ!$B$39:$B$782,I$11)+'СЕТ СН'!$F$9+СВЦЭМ!$D$10+'СЕТ СН'!$F$6-'СЕТ СН'!$F$19</f>
        <v>1234.3838117999999</v>
      </c>
      <c r="J26" s="36">
        <f>SUMIFS(СВЦЭМ!$C$39:$C$782,СВЦЭМ!$A$39:$A$782,$A26,СВЦЭМ!$B$39:$B$782,J$11)+'СЕТ СН'!$F$9+СВЦЭМ!$D$10+'СЕТ СН'!$F$6-'СЕТ СН'!$F$19</f>
        <v>1074.93735161</v>
      </c>
      <c r="K26" s="36">
        <f>SUMIFS(СВЦЭМ!$C$39:$C$782,СВЦЭМ!$A$39:$A$782,$A26,СВЦЭМ!$B$39:$B$782,K$11)+'СЕТ СН'!$F$9+СВЦЭМ!$D$10+'СЕТ СН'!$F$6-'СЕТ СН'!$F$19</f>
        <v>1047.7304497</v>
      </c>
      <c r="L26" s="36">
        <f>SUMIFS(СВЦЭМ!$C$39:$C$782,СВЦЭМ!$A$39:$A$782,$A26,СВЦЭМ!$B$39:$B$782,L$11)+'СЕТ СН'!$F$9+СВЦЭМ!$D$10+'СЕТ СН'!$F$6-'СЕТ СН'!$F$19</f>
        <v>1030.4295867200001</v>
      </c>
      <c r="M26" s="36">
        <f>SUMIFS(СВЦЭМ!$C$39:$C$782,СВЦЭМ!$A$39:$A$782,$A26,СВЦЭМ!$B$39:$B$782,M$11)+'СЕТ СН'!$F$9+СВЦЭМ!$D$10+'СЕТ СН'!$F$6-'СЕТ СН'!$F$19</f>
        <v>1137.76693086</v>
      </c>
      <c r="N26" s="36">
        <f>SUMIFS(СВЦЭМ!$C$39:$C$782,СВЦЭМ!$A$39:$A$782,$A26,СВЦЭМ!$B$39:$B$782,N$11)+'СЕТ СН'!$F$9+СВЦЭМ!$D$10+'СЕТ СН'!$F$6-'СЕТ СН'!$F$19</f>
        <v>1186.6257402099998</v>
      </c>
      <c r="O26" s="36">
        <f>SUMIFS(СВЦЭМ!$C$39:$C$782,СВЦЭМ!$A$39:$A$782,$A26,СВЦЭМ!$B$39:$B$782,O$11)+'СЕТ СН'!$F$9+СВЦЭМ!$D$10+'СЕТ СН'!$F$6-'СЕТ СН'!$F$19</f>
        <v>1231.4504046799998</v>
      </c>
      <c r="P26" s="36">
        <f>SUMIFS(СВЦЭМ!$C$39:$C$782,СВЦЭМ!$A$39:$A$782,$A26,СВЦЭМ!$B$39:$B$782,P$11)+'СЕТ СН'!$F$9+СВЦЭМ!$D$10+'СЕТ СН'!$F$6-'СЕТ СН'!$F$19</f>
        <v>1254.8927520899999</v>
      </c>
      <c r="Q26" s="36">
        <f>SUMIFS(СВЦЭМ!$C$39:$C$782,СВЦЭМ!$A$39:$A$782,$A26,СВЦЭМ!$B$39:$B$782,Q$11)+'СЕТ СН'!$F$9+СВЦЭМ!$D$10+'СЕТ СН'!$F$6-'СЕТ СН'!$F$19</f>
        <v>1263.5364058099999</v>
      </c>
      <c r="R26" s="36">
        <f>SUMIFS(СВЦЭМ!$C$39:$C$782,СВЦЭМ!$A$39:$A$782,$A26,СВЦЭМ!$B$39:$B$782,R$11)+'СЕТ СН'!$F$9+СВЦЭМ!$D$10+'СЕТ СН'!$F$6-'СЕТ СН'!$F$19</f>
        <v>1249.1445486399998</v>
      </c>
      <c r="S26" s="36">
        <f>SUMIFS(СВЦЭМ!$C$39:$C$782,СВЦЭМ!$A$39:$A$782,$A26,СВЦЭМ!$B$39:$B$782,S$11)+'СЕТ СН'!$F$9+СВЦЭМ!$D$10+'СЕТ СН'!$F$6-'СЕТ СН'!$F$19</f>
        <v>1188.6429174099999</v>
      </c>
      <c r="T26" s="36">
        <f>SUMIFS(СВЦЭМ!$C$39:$C$782,СВЦЭМ!$A$39:$A$782,$A26,СВЦЭМ!$B$39:$B$782,T$11)+'СЕТ СН'!$F$9+СВЦЭМ!$D$10+'СЕТ СН'!$F$6-'СЕТ СН'!$F$19</f>
        <v>1103.6466305299998</v>
      </c>
      <c r="U26" s="36">
        <f>SUMIFS(СВЦЭМ!$C$39:$C$782,СВЦЭМ!$A$39:$A$782,$A26,СВЦЭМ!$B$39:$B$782,U$11)+'СЕТ СН'!$F$9+СВЦЭМ!$D$10+'СЕТ СН'!$F$6-'СЕТ СН'!$F$19</f>
        <v>975.72748948000003</v>
      </c>
      <c r="V26" s="36">
        <f>SUMIFS(СВЦЭМ!$C$39:$C$782,СВЦЭМ!$A$39:$A$782,$A26,СВЦЭМ!$B$39:$B$782,V$11)+'СЕТ СН'!$F$9+СВЦЭМ!$D$10+'СЕТ СН'!$F$6-'СЕТ СН'!$F$19</f>
        <v>903.22883526999999</v>
      </c>
      <c r="W26" s="36">
        <f>SUMIFS(СВЦЭМ!$C$39:$C$782,СВЦЭМ!$A$39:$A$782,$A26,СВЦЭМ!$B$39:$B$782,W$11)+'СЕТ СН'!$F$9+СВЦЭМ!$D$10+'СЕТ СН'!$F$6-'СЕТ СН'!$F$19</f>
        <v>905.51237374000004</v>
      </c>
      <c r="X26" s="36">
        <f>SUMIFS(СВЦЭМ!$C$39:$C$782,СВЦЭМ!$A$39:$A$782,$A26,СВЦЭМ!$B$39:$B$782,X$11)+'СЕТ СН'!$F$9+СВЦЭМ!$D$10+'СЕТ СН'!$F$6-'СЕТ СН'!$F$19</f>
        <v>948.97465975</v>
      </c>
      <c r="Y26" s="36">
        <f>SUMIFS(СВЦЭМ!$C$39:$C$782,СВЦЭМ!$A$39:$A$782,$A26,СВЦЭМ!$B$39:$B$782,Y$11)+'СЕТ СН'!$F$9+СВЦЭМ!$D$10+'СЕТ СН'!$F$6-'СЕТ СН'!$F$19</f>
        <v>985.44471641999996</v>
      </c>
    </row>
    <row r="27" spans="1:25" ht="15.75" x14ac:dyDescent="0.2">
      <c r="A27" s="35">
        <f t="shared" si="0"/>
        <v>44697</v>
      </c>
      <c r="B27" s="36">
        <f>SUMIFS(СВЦЭМ!$C$39:$C$782,СВЦЭМ!$A$39:$A$782,$A27,СВЦЭМ!$B$39:$B$782,B$11)+'СЕТ СН'!$F$9+СВЦЭМ!$D$10+'СЕТ СН'!$F$6-'СЕТ СН'!$F$19</f>
        <v>1050.4422601599999</v>
      </c>
      <c r="C27" s="36">
        <f>SUMIFS(СВЦЭМ!$C$39:$C$782,СВЦЭМ!$A$39:$A$782,$A27,СВЦЭМ!$B$39:$B$782,C$11)+'СЕТ СН'!$F$9+СВЦЭМ!$D$10+'СЕТ СН'!$F$6-'СЕТ СН'!$F$19</f>
        <v>1169.50455526</v>
      </c>
      <c r="D27" s="36">
        <f>SUMIFS(СВЦЭМ!$C$39:$C$782,СВЦЭМ!$A$39:$A$782,$A27,СВЦЭМ!$B$39:$B$782,D$11)+'СЕТ СН'!$F$9+СВЦЭМ!$D$10+'СЕТ СН'!$F$6-'СЕТ СН'!$F$19</f>
        <v>1302.8246852899999</v>
      </c>
      <c r="E27" s="36">
        <f>SUMIFS(СВЦЭМ!$C$39:$C$782,СВЦЭМ!$A$39:$A$782,$A27,СВЦЭМ!$B$39:$B$782,E$11)+'СЕТ СН'!$F$9+СВЦЭМ!$D$10+'СЕТ СН'!$F$6-'СЕТ СН'!$F$19</f>
        <v>1353.5127143899999</v>
      </c>
      <c r="F27" s="36">
        <f>SUMIFS(СВЦЭМ!$C$39:$C$782,СВЦЭМ!$A$39:$A$782,$A27,СВЦЭМ!$B$39:$B$782,F$11)+'СЕТ СН'!$F$9+СВЦЭМ!$D$10+'СЕТ СН'!$F$6-'СЕТ СН'!$F$19</f>
        <v>1349.5873699599999</v>
      </c>
      <c r="G27" s="36">
        <f>SUMIFS(СВЦЭМ!$C$39:$C$782,СВЦЭМ!$A$39:$A$782,$A27,СВЦЭМ!$B$39:$B$782,G$11)+'СЕТ СН'!$F$9+СВЦЭМ!$D$10+'СЕТ СН'!$F$6-'СЕТ СН'!$F$19</f>
        <v>1358.03940055</v>
      </c>
      <c r="H27" s="36">
        <f>SUMIFS(СВЦЭМ!$C$39:$C$782,СВЦЭМ!$A$39:$A$782,$A27,СВЦЭМ!$B$39:$B$782,H$11)+'СЕТ СН'!$F$9+СВЦЭМ!$D$10+'СЕТ СН'!$F$6-'СЕТ СН'!$F$19</f>
        <v>1325.8536252099998</v>
      </c>
      <c r="I27" s="36">
        <f>SUMIFS(СВЦЭМ!$C$39:$C$782,СВЦЭМ!$A$39:$A$782,$A27,СВЦЭМ!$B$39:$B$782,I$11)+'СЕТ СН'!$F$9+СВЦЭМ!$D$10+'СЕТ СН'!$F$6-'СЕТ СН'!$F$19</f>
        <v>1254.2997854999999</v>
      </c>
      <c r="J27" s="36">
        <f>SUMIFS(СВЦЭМ!$C$39:$C$782,СВЦЭМ!$A$39:$A$782,$A27,СВЦЭМ!$B$39:$B$782,J$11)+'СЕТ СН'!$F$9+СВЦЭМ!$D$10+'СЕТ СН'!$F$6-'СЕТ СН'!$F$19</f>
        <v>1101.5433089399999</v>
      </c>
      <c r="K27" s="36">
        <f>SUMIFS(СВЦЭМ!$C$39:$C$782,СВЦЭМ!$A$39:$A$782,$A27,СВЦЭМ!$B$39:$B$782,K$11)+'СЕТ СН'!$F$9+СВЦЭМ!$D$10+'СЕТ СН'!$F$6-'СЕТ СН'!$F$19</f>
        <v>1051.84835746</v>
      </c>
      <c r="L27" s="36">
        <f>SUMIFS(СВЦЭМ!$C$39:$C$782,СВЦЭМ!$A$39:$A$782,$A27,СВЦЭМ!$B$39:$B$782,L$11)+'СЕТ СН'!$F$9+СВЦЭМ!$D$10+'СЕТ СН'!$F$6-'СЕТ СН'!$F$19</f>
        <v>1097.7322263999997</v>
      </c>
      <c r="M27" s="36">
        <f>SUMIFS(СВЦЭМ!$C$39:$C$782,СВЦЭМ!$A$39:$A$782,$A27,СВЦЭМ!$B$39:$B$782,M$11)+'СЕТ СН'!$F$9+СВЦЭМ!$D$10+'СЕТ СН'!$F$6-'СЕТ СН'!$F$19</f>
        <v>1214.6924884399998</v>
      </c>
      <c r="N27" s="36">
        <f>SUMIFS(СВЦЭМ!$C$39:$C$782,СВЦЭМ!$A$39:$A$782,$A27,СВЦЭМ!$B$39:$B$782,N$11)+'СЕТ СН'!$F$9+СВЦЭМ!$D$10+'СЕТ СН'!$F$6-'СЕТ СН'!$F$19</f>
        <v>1265.91208504</v>
      </c>
      <c r="O27" s="36">
        <f>SUMIFS(СВЦЭМ!$C$39:$C$782,СВЦЭМ!$A$39:$A$782,$A27,СВЦЭМ!$B$39:$B$782,O$11)+'СЕТ СН'!$F$9+СВЦЭМ!$D$10+'СЕТ СН'!$F$6-'СЕТ СН'!$F$19</f>
        <v>1294.74900566</v>
      </c>
      <c r="P27" s="36">
        <f>SUMIFS(СВЦЭМ!$C$39:$C$782,СВЦЭМ!$A$39:$A$782,$A27,СВЦЭМ!$B$39:$B$782,P$11)+'СЕТ СН'!$F$9+СВЦЭМ!$D$10+'СЕТ СН'!$F$6-'СЕТ СН'!$F$19</f>
        <v>1329.9760269299998</v>
      </c>
      <c r="Q27" s="36">
        <f>SUMIFS(СВЦЭМ!$C$39:$C$782,СВЦЭМ!$A$39:$A$782,$A27,СВЦЭМ!$B$39:$B$782,Q$11)+'СЕТ СН'!$F$9+СВЦЭМ!$D$10+'СЕТ СН'!$F$6-'СЕТ СН'!$F$19</f>
        <v>1327.4447971399998</v>
      </c>
      <c r="R27" s="36">
        <f>SUMIFS(СВЦЭМ!$C$39:$C$782,СВЦЭМ!$A$39:$A$782,$A27,СВЦЭМ!$B$39:$B$782,R$11)+'СЕТ СН'!$F$9+СВЦЭМ!$D$10+'СЕТ СН'!$F$6-'СЕТ СН'!$F$19</f>
        <v>1308.0617116599999</v>
      </c>
      <c r="S27" s="36">
        <f>SUMIFS(СВЦЭМ!$C$39:$C$782,СВЦЭМ!$A$39:$A$782,$A27,СВЦЭМ!$B$39:$B$782,S$11)+'СЕТ СН'!$F$9+СВЦЭМ!$D$10+'СЕТ СН'!$F$6-'СЕТ СН'!$F$19</f>
        <v>1255.3572289099998</v>
      </c>
      <c r="T27" s="36">
        <f>SUMIFS(СВЦЭМ!$C$39:$C$782,СВЦЭМ!$A$39:$A$782,$A27,СВЦЭМ!$B$39:$B$782,T$11)+'СЕТ СН'!$F$9+СВЦЭМ!$D$10+'СЕТ СН'!$F$6-'СЕТ СН'!$F$19</f>
        <v>1119.8413317299999</v>
      </c>
      <c r="U27" s="36">
        <f>SUMIFS(СВЦЭМ!$C$39:$C$782,СВЦЭМ!$A$39:$A$782,$A27,СВЦЭМ!$B$39:$B$782,U$11)+'СЕТ СН'!$F$9+СВЦЭМ!$D$10+'СЕТ СН'!$F$6-'СЕТ СН'!$F$19</f>
        <v>971.08058586999994</v>
      </c>
      <c r="V27" s="36">
        <f>SUMIFS(СВЦЭМ!$C$39:$C$782,СВЦЭМ!$A$39:$A$782,$A27,СВЦЭМ!$B$39:$B$782,V$11)+'СЕТ СН'!$F$9+СВЦЭМ!$D$10+'СЕТ СН'!$F$6-'СЕТ СН'!$F$19</f>
        <v>901.84967147999998</v>
      </c>
      <c r="W27" s="36">
        <f>SUMIFS(СВЦЭМ!$C$39:$C$782,СВЦЭМ!$A$39:$A$782,$A27,СВЦЭМ!$B$39:$B$782,W$11)+'СЕТ СН'!$F$9+СВЦЭМ!$D$10+'СЕТ СН'!$F$6-'СЕТ СН'!$F$19</f>
        <v>912.02939359999993</v>
      </c>
      <c r="X27" s="36">
        <f>SUMIFS(СВЦЭМ!$C$39:$C$782,СВЦЭМ!$A$39:$A$782,$A27,СВЦЭМ!$B$39:$B$782,X$11)+'СЕТ СН'!$F$9+СВЦЭМ!$D$10+'СЕТ СН'!$F$6-'СЕТ СН'!$F$19</f>
        <v>907.73156912000002</v>
      </c>
      <c r="Y27" s="36">
        <f>SUMIFS(СВЦЭМ!$C$39:$C$782,СВЦЭМ!$A$39:$A$782,$A27,СВЦЭМ!$B$39:$B$782,Y$11)+'СЕТ СН'!$F$9+СВЦЭМ!$D$10+'СЕТ СН'!$F$6-'СЕТ СН'!$F$19</f>
        <v>961.11734897999997</v>
      </c>
    </row>
    <row r="28" spans="1:25" ht="15.75" x14ac:dyDescent="0.2">
      <c r="A28" s="35">
        <f t="shared" si="0"/>
        <v>44698</v>
      </c>
      <c r="B28" s="36">
        <f>SUMIFS(СВЦЭМ!$C$39:$C$782,СВЦЭМ!$A$39:$A$782,$A28,СВЦЭМ!$B$39:$B$782,B$11)+'СЕТ СН'!$F$9+СВЦЭМ!$D$10+'СЕТ СН'!$F$6-'СЕТ СН'!$F$19</f>
        <v>1037.97597281</v>
      </c>
      <c r="C28" s="36">
        <f>SUMIFS(СВЦЭМ!$C$39:$C$782,СВЦЭМ!$A$39:$A$782,$A28,СВЦЭМ!$B$39:$B$782,C$11)+'СЕТ СН'!$F$9+СВЦЭМ!$D$10+'СЕТ СН'!$F$6-'СЕТ СН'!$F$19</f>
        <v>1182.9564746999999</v>
      </c>
      <c r="D28" s="36">
        <f>SUMIFS(СВЦЭМ!$C$39:$C$782,СВЦЭМ!$A$39:$A$782,$A28,СВЦЭМ!$B$39:$B$782,D$11)+'СЕТ СН'!$F$9+СВЦЭМ!$D$10+'СЕТ СН'!$F$6-'СЕТ СН'!$F$19</f>
        <v>1310.4661356699999</v>
      </c>
      <c r="E28" s="36">
        <f>SUMIFS(СВЦЭМ!$C$39:$C$782,СВЦЭМ!$A$39:$A$782,$A28,СВЦЭМ!$B$39:$B$782,E$11)+'СЕТ СН'!$F$9+СВЦЭМ!$D$10+'СЕТ СН'!$F$6-'СЕТ СН'!$F$19</f>
        <v>1350.5900392799999</v>
      </c>
      <c r="F28" s="36">
        <f>SUMIFS(СВЦЭМ!$C$39:$C$782,СВЦЭМ!$A$39:$A$782,$A28,СВЦЭМ!$B$39:$B$782,F$11)+'СЕТ СН'!$F$9+СВЦЭМ!$D$10+'СЕТ СН'!$F$6-'СЕТ СН'!$F$19</f>
        <v>1340.7271192599999</v>
      </c>
      <c r="G28" s="36">
        <f>SUMIFS(СВЦЭМ!$C$39:$C$782,СВЦЭМ!$A$39:$A$782,$A28,СВЦЭМ!$B$39:$B$782,G$11)+'СЕТ СН'!$F$9+СВЦЭМ!$D$10+'СЕТ СН'!$F$6-'СЕТ СН'!$F$19</f>
        <v>1335.8879734299999</v>
      </c>
      <c r="H28" s="36">
        <f>SUMIFS(СВЦЭМ!$C$39:$C$782,СВЦЭМ!$A$39:$A$782,$A28,СВЦЭМ!$B$39:$B$782,H$11)+'СЕТ СН'!$F$9+СВЦЭМ!$D$10+'СЕТ СН'!$F$6-'СЕТ СН'!$F$19</f>
        <v>1291.7560501299999</v>
      </c>
      <c r="I28" s="36">
        <f>SUMIFS(СВЦЭМ!$C$39:$C$782,СВЦЭМ!$A$39:$A$782,$A28,СВЦЭМ!$B$39:$B$782,I$11)+'СЕТ СН'!$F$9+СВЦЭМ!$D$10+'СЕТ СН'!$F$6-'СЕТ СН'!$F$19</f>
        <v>1254.4069861799999</v>
      </c>
      <c r="J28" s="36">
        <f>SUMIFS(СВЦЭМ!$C$39:$C$782,СВЦЭМ!$A$39:$A$782,$A28,СВЦЭМ!$B$39:$B$782,J$11)+'СЕТ СН'!$F$9+СВЦЭМ!$D$10+'СЕТ СН'!$F$6-'СЕТ СН'!$F$19</f>
        <v>1103.1133149599998</v>
      </c>
      <c r="K28" s="36">
        <f>SUMIFS(СВЦЭМ!$C$39:$C$782,СВЦЭМ!$A$39:$A$782,$A28,СВЦЭМ!$B$39:$B$782,K$11)+'СЕТ СН'!$F$9+СВЦЭМ!$D$10+'СЕТ СН'!$F$6-'СЕТ СН'!$F$19</f>
        <v>1090.6748092</v>
      </c>
      <c r="L28" s="36">
        <f>SUMIFS(СВЦЭМ!$C$39:$C$782,СВЦЭМ!$A$39:$A$782,$A28,СВЦЭМ!$B$39:$B$782,L$11)+'СЕТ СН'!$F$9+СВЦЭМ!$D$10+'СЕТ СН'!$F$6-'СЕТ СН'!$F$19</f>
        <v>1062.33424459</v>
      </c>
      <c r="M28" s="36">
        <f>SUMIFS(СВЦЭМ!$C$39:$C$782,СВЦЭМ!$A$39:$A$782,$A28,СВЦЭМ!$B$39:$B$782,M$11)+'СЕТ СН'!$F$9+СВЦЭМ!$D$10+'СЕТ СН'!$F$6-'СЕТ СН'!$F$19</f>
        <v>1175.2591441399998</v>
      </c>
      <c r="N28" s="36">
        <f>SUMIFS(СВЦЭМ!$C$39:$C$782,СВЦЭМ!$A$39:$A$782,$A28,СВЦЭМ!$B$39:$B$782,N$11)+'СЕТ СН'!$F$9+СВЦЭМ!$D$10+'СЕТ СН'!$F$6-'СЕТ СН'!$F$19</f>
        <v>1205.1906838599998</v>
      </c>
      <c r="O28" s="36">
        <f>SUMIFS(СВЦЭМ!$C$39:$C$782,СВЦЭМ!$A$39:$A$782,$A28,СВЦЭМ!$B$39:$B$782,O$11)+'СЕТ СН'!$F$9+СВЦЭМ!$D$10+'СЕТ СН'!$F$6-'СЕТ СН'!$F$19</f>
        <v>1214.3206221199998</v>
      </c>
      <c r="P28" s="36">
        <f>SUMIFS(СВЦЭМ!$C$39:$C$782,СВЦЭМ!$A$39:$A$782,$A28,СВЦЭМ!$B$39:$B$782,P$11)+'СЕТ СН'!$F$9+СВЦЭМ!$D$10+'СЕТ СН'!$F$6-'СЕТ СН'!$F$19</f>
        <v>1212.7745047699998</v>
      </c>
      <c r="Q28" s="36">
        <f>SUMIFS(СВЦЭМ!$C$39:$C$782,СВЦЭМ!$A$39:$A$782,$A28,СВЦЭМ!$B$39:$B$782,Q$11)+'СЕТ СН'!$F$9+СВЦЭМ!$D$10+'СЕТ СН'!$F$6-'СЕТ СН'!$F$19</f>
        <v>1223.99809293</v>
      </c>
      <c r="R28" s="36">
        <f>SUMIFS(СВЦЭМ!$C$39:$C$782,СВЦЭМ!$A$39:$A$782,$A28,СВЦЭМ!$B$39:$B$782,R$11)+'СЕТ СН'!$F$9+СВЦЭМ!$D$10+'СЕТ СН'!$F$6-'СЕТ СН'!$F$19</f>
        <v>1233.7675047299999</v>
      </c>
      <c r="S28" s="36">
        <f>SUMIFS(СВЦЭМ!$C$39:$C$782,СВЦЭМ!$A$39:$A$782,$A28,СВЦЭМ!$B$39:$B$782,S$11)+'СЕТ СН'!$F$9+СВЦЭМ!$D$10+'СЕТ СН'!$F$6-'СЕТ СН'!$F$19</f>
        <v>1201.2639386899998</v>
      </c>
      <c r="T28" s="36">
        <f>SUMIFS(СВЦЭМ!$C$39:$C$782,СВЦЭМ!$A$39:$A$782,$A28,СВЦЭМ!$B$39:$B$782,T$11)+'СЕТ СН'!$F$9+СВЦЭМ!$D$10+'СЕТ СН'!$F$6-'СЕТ СН'!$F$19</f>
        <v>1068.3071050999999</v>
      </c>
      <c r="U28" s="36">
        <f>SUMIFS(СВЦЭМ!$C$39:$C$782,СВЦЭМ!$A$39:$A$782,$A28,СВЦЭМ!$B$39:$B$782,U$11)+'СЕТ СН'!$F$9+СВЦЭМ!$D$10+'СЕТ СН'!$F$6-'СЕТ СН'!$F$19</f>
        <v>968.38231803999997</v>
      </c>
      <c r="V28" s="36">
        <f>SUMIFS(СВЦЭМ!$C$39:$C$782,СВЦЭМ!$A$39:$A$782,$A28,СВЦЭМ!$B$39:$B$782,V$11)+'СЕТ СН'!$F$9+СВЦЭМ!$D$10+'СЕТ СН'!$F$6-'СЕТ СН'!$F$19</f>
        <v>881.52630153999996</v>
      </c>
      <c r="W28" s="36">
        <f>SUMIFS(СВЦЭМ!$C$39:$C$782,СВЦЭМ!$A$39:$A$782,$A28,СВЦЭМ!$B$39:$B$782,W$11)+'СЕТ СН'!$F$9+СВЦЭМ!$D$10+'СЕТ СН'!$F$6-'СЕТ СН'!$F$19</f>
        <v>873.67959226999994</v>
      </c>
      <c r="X28" s="36">
        <f>SUMIFS(СВЦЭМ!$C$39:$C$782,СВЦЭМ!$A$39:$A$782,$A28,СВЦЭМ!$B$39:$B$782,X$11)+'СЕТ СН'!$F$9+СВЦЭМ!$D$10+'СЕТ СН'!$F$6-'СЕТ СН'!$F$19</f>
        <v>890.59842631000004</v>
      </c>
      <c r="Y28" s="36">
        <f>SUMIFS(СВЦЭМ!$C$39:$C$782,СВЦЭМ!$A$39:$A$782,$A28,СВЦЭМ!$B$39:$B$782,Y$11)+'СЕТ СН'!$F$9+СВЦЭМ!$D$10+'СЕТ СН'!$F$6-'СЕТ СН'!$F$19</f>
        <v>934.70072655000001</v>
      </c>
    </row>
    <row r="29" spans="1:25" ht="15.75" x14ac:dyDescent="0.2">
      <c r="A29" s="35">
        <f t="shared" si="0"/>
        <v>44699</v>
      </c>
      <c r="B29" s="36">
        <f>SUMIFS(СВЦЭМ!$C$39:$C$782,СВЦЭМ!$A$39:$A$782,$A29,СВЦЭМ!$B$39:$B$782,B$11)+'СЕТ СН'!$F$9+СВЦЭМ!$D$10+'СЕТ СН'!$F$6-'СЕТ СН'!$F$19</f>
        <v>1096.9380991399998</v>
      </c>
      <c r="C29" s="36">
        <f>SUMIFS(СВЦЭМ!$C$39:$C$782,СВЦЭМ!$A$39:$A$782,$A29,СВЦЭМ!$B$39:$B$782,C$11)+'СЕТ СН'!$F$9+СВЦЭМ!$D$10+'СЕТ СН'!$F$6-'СЕТ СН'!$F$19</f>
        <v>1241.64732807</v>
      </c>
      <c r="D29" s="36">
        <f>SUMIFS(СВЦЭМ!$C$39:$C$782,СВЦЭМ!$A$39:$A$782,$A29,СВЦЭМ!$B$39:$B$782,D$11)+'СЕТ СН'!$F$9+СВЦЭМ!$D$10+'СЕТ СН'!$F$6-'СЕТ СН'!$F$19</f>
        <v>1307.0298321199998</v>
      </c>
      <c r="E29" s="36">
        <f>SUMIFS(СВЦЭМ!$C$39:$C$782,СВЦЭМ!$A$39:$A$782,$A29,СВЦЭМ!$B$39:$B$782,E$11)+'СЕТ СН'!$F$9+СВЦЭМ!$D$10+'СЕТ СН'!$F$6-'СЕТ СН'!$F$19</f>
        <v>1307.2785893999999</v>
      </c>
      <c r="F29" s="36">
        <f>SUMIFS(СВЦЭМ!$C$39:$C$782,СВЦЭМ!$A$39:$A$782,$A29,СВЦЭМ!$B$39:$B$782,F$11)+'СЕТ СН'!$F$9+СВЦЭМ!$D$10+'СЕТ СН'!$F$6-'СЕТ СН'!$F$19</f>
        <v>1305.8078988899999</v>
      </c>
      <c r="G29" s="36">
        <f>SUMIFS(СВЦЭМ!$C$39:$C$782,СВЦЭМ!$A$39:$A$782,$A29,СВЦЭМ!$B$39:$B$782,G$11)+'СЕТ СН'!$F$9+СВЦЭМ!$D$10+'СЕТ СН'!$F$6-'СЕТ СН'!$F$19</f>
        <v>1326.5837507099998</v>
      </c>
      <c r="H29" s="36">
        <f>SUMIFS(СВЦЭМ!$C$39:$C$782,СВЦЭМ!$A$39:$A$782,$A29,СВЦЭМ!$B$39:$B$782,H$11)+'СЕТ СН'!$F$9+СВЦЭМ!$D$10+'СЕТ СН'!$F$6-'СЕТ СН'!$F$19</f>
        <v>1316.0037204999999</v>
      </c>
      <c r="I29" s="36">
        <f>SUMIFS(СВЦЭМ!$C$39:$C$782,СВЦЭМ!$A$39:$A$782,$A29,СВЦЭМ!$B$39:$B$782,I$11)+'СЕТ СН'!$F$9+СВЦЭМ!$D$10+'СЕТ СН'!$F$6-'СЕТ СН'!$F$19</f>
        <v>1212.8104629099998</v>
      </c>
      <c r="J29" s="36">
        <f>SUMIFS(СВЦЭМ!$C$39:$C$782,СВЦЭМ!$A$39:$A$782,$A29,СВЦЭМ!$B$39:$B$782,J$11)+'СЕТ СН'!$F$9+СВЦЭМ!$D$10+'СЕТ СН'!$F$6-'СЕТ СН'!$F$19</f>
        <v>1056.38511447</v>
      </c>
      <c r="K29" s="36">
        <f>SUMIFS(СВЦЭМ!$C$39:$C$782,СВЦЭМ!$A$39:$A$782,$A29,СВЦЭМ!$B$39:$B$782,K$11)+'СЕТ СН'!$F$9+СВЦЭМ!$D$10+'СЕТ СН'!$F$6-'СЕТ СН'!$F$19</f>
        <v>1060.3591441900001</v>
      </c>
      <c r="L29" s="36">
        <f>SUMIFS(СВЦЭМ!$C$39:$C$782,СВЦЭМ!$A$39:$A$782,$A29,СВЦЭМ!$B$39:$B$782,L$11)+'СЕТ СН'!$F$9+СВЦЭМ!$D$10+'СЕТ СН'!$F$6-'СЕТ СН'!$F$19</f>
        <v>1073.2295392000001</v>
      </c>
      <c r="M29" s="36">
        <f>SUMIFS(СВЦЭМ!$C$39:$C$782,СВЦЭМ!$A$39:$A$782,$A29,СВЦЭМ!$B$39:$B$782,M$11)+'СЕТ СН'!$F$9+СВЦЭМ!$D$10+'СЕТ СН'!$F$6-'СЕТ СН'!$F$19</f>
        <v>1187.84802324</v>
      </c>
      <c r="N29" s="36">
        <f>SUMIFS(СВЦЭМ!$C$39:$C$782,СВЦЭМ!$A$39:$A$782,$A29,СВЦЭМ!$B$39:$B$782,N$11)+'СЕТ СН'!$F$9+СВЦЭМ!$D$10+'СЕТ СН'!$F$6-'СЕТ СН'!$F$19</f>
        <v>1213.2463209799998</v>
      </c>
      <c r="O29" s="36">
        <f>SUMIFS(СВЦЭМ!$C$39:$C$782,СВЦЭМ!$A$39:$A$782,$A29,СВЦЭМ!$B$39:$B$782,O$11)+'СЕТ СН'!$F$9+СВЦЭМ!$D$10+'СЕТ СН'!$F$6-'СЕТ СН'!$F$19</f>
        <v>1211.3394712799998</v>
      </c>
      <c r="P29" s="36">
        <f>SUMIFS(СВЦЭМ!$C$39:$C$782,СВЦЭМ!$A$39:$A$782,$A29,СВЦЭМ!$B$39:$B$782,P$11)+'СЕТ СН'!$F$9+СВЦЭМ!$D$10+'СЕТ СН'!$F$6-'СЕТ СН'!$F$19</f>
        <v>1230.0305457799998</v>
      </c>
      <c r="Q29" s="36">
        <f>SUMIFS(СВЦЭМ!$C$39:$C$782,СВЦЭМ!$A$39:$A$782,$A29,СВЦЭМ!$B$39:$B$782,Q$11)+'СЕТ СН'!$F$9+СВЦЭМ!$D$10+'СЕТ СН'!$F$6-'СЕТ СН'!$F$19</f>
        <v>1243.9499776999999</v>
      </c>
      <c r="R29" s="36">
        <f>SUMIFS(СВЦЭМ!$C$39:$C$782,СВЦЭМ!$A$39:$A$782,$A29,СВЦЭМ!$B$39:$B$782,R$11)+'СЕТ СН'!$F$9+СВЦЭМ!$D$10+'СЕТ СН'!$F$6-'СЕТ СН'!$F$19</f>
        <v>1239.18214311</v>
      </c>
      <c r="S29" s="36">
        <f>SUMIFS(СВЦЭМ!$C$39:$C$782,СВЦЭМ!$A$39:$A$782,$A29,СВЦЭМ!$B$39:$B$782,S$11)+'СЕТ СН'!$F$9+СВЦЭМ!$D$10+'СЕТ СН'!$F$6-'СЕТ СН'!$F$19</f>
        <v>1192.4696912999998</v>
      </c>
      <c r="T29" s="36">
        <f>SUMIFS(СВЦЭМ!$C$39:$C$782,СВЦЭМ!$A$39:$A$782,$A29,СВЦЭМ!$B$39:$B$782,T$11)+'СЕТ СН'!$F$9+СВЦЭМ!$D$10+'СЕТ СН'!$F$6-'СЕТ СН'!$F$19</f>
        <v>1062.2479081500001</v>
      </c>
      <c r="U29" s="36">
        <f>SUMIFS(СВЦЭМ!$C$39:$C$782,СВЦЭМ!$A$39:$A$782,$A29,СВЦЭМ!$B$39:$B$782,U$11)+'СЕТ СН'!$F$9+СВЦЭМ!$D$10+'СЕТ СН'!$F$6-'СЕТ СН'!$F$19</f>
        <v>955.23254400999997</v>
      </c>
      <c r="V29" s="36">
        <f>SUMIFS(СВЦЭМ!$C$39:$C$782,СВЦЭМ!$A$39:$A$782,$A29,СВЦЭМ!$B$39:$B$782,V$11)+'СЕТ СН'!$F$9+СВЦЭМ!$D$10+'СЕТ СН'!$F$6-'СЕТ СН'!$F$19</f>
        <v>874.5179885</v>
      </c>
      <c r="W29" s="36">
        <f>SUMIFS(СВЦЭМ!$C$39:$C$782,СВЦЭМ!$A$39:$A$782,$A29,СВЦЭМ!$B$39:$B$782,W$11)+'СЕТ СН'!$F$9+СВЦЭМ!$D$10+'СЕТ СН'!$F$6-'СЕТ СН'!$F$19</f>
        <v>900.42552134999994</v>
      </c>
      <c r="X29" s="36">
        <f>SUMIFS(СВЦЭМ!$C$39:$C$782,СВЦЭМ!$A$39:$A$782,$A29,СВЦЭМ!$B$39:$B$782,X$11)+'СЕТ СН'!$F$9+СВЦЭМ!$D$10+'СЕТ СН'!$F$6-'СЕТ СН'!$F$19</f>
        <v>934.03162569999995</v>
      </c>
      <c r="Y29" s="36">
        <f>SUMIFS(СВЦЭМ!$C$39:$C$782,СВЦЭМ!$A$39:$A$782,$A29,СВЦЭМ!$B$39:$B$782,Y$11)+'СЕТ СН'!$F$9+СВЦЭМ!$D$10+'СЕТ СН'!$F$6-'СЕТ СН'!$F$19</f>
        <v>969.09793144000002</v>
      </c>
    </row>
    <row r="30" spans="1:25" ht="15.75" x14ac:dyDescent="0.2">
      <c r="A30" s="35">
        <f t="shared" si="0"/>
        <v>44700</v>
      </c>
      <c r="B30" s="36">
        <f>SUMIFS(СВЦЭМ!$C$39:$C$782,СВЦЭМ!$A$39:$A$782,$A30,СВЦЭМ!$B$39:$B$782,B$11)+'СЕТ СН'!$F$9+СВЦЭМ!$D$10+'СЕТ СН'!$F$6-'СЕТ СН'!$F$19</f>
        <v>1080.43593882</v>
      </c>
      <c r="C30" s="36">
        <f>SUMIFS(СВЦЭМ!$C$39:$C$782,СВЦЭМ!$A$39:$A$782,$A30,СВЦЭМ!$B$39:$B$782,C$11)+'СЕТ СН'!$F$9+СВЦЭМ!$D$10+'СЕТ СН'!$F$6-'СЕТ СН'!$F$19</f>
        <v>1208.4612406499998</v>
      </c>
      <c r="D30" s="36">
        <f>SUMIFS(СВЦЭМ!$C$39:$C$782,СВЦЭМ!$A$39:$A$782,$A30,СВЦЭМ!$B$39:$B$782,D$11)+'СЕТ СН'!$F$9+СВЦЭМ!$D$10+'СЕТ СН'!$F$6-'СЕТ СН'!$F$19</f>
        <v>1332.2143457499999</v>
      </c>
      <c r="E30" s="36">
        <f>SUMIFS(СВЦЭМ!$C$39:$C$782,СВЦЭМ!$A$39:$A$782,$A30,СВЦЭМ!$B$39:$B$782,E$11)+'СЕТ СН'!$F$9+СВЦЭМ!$D$10+'СЕТ СН'!$F$6-'СЕТ СН'!$F$19</f>
        <v>1393.9742656899998</v>
      </c>
      <c r="F30" s="36">
        <f>SUMIFS(СВЦЭМ!$C$39:$C$782,СВЦЭМ!$A$39:$A$782,$A30,СВЦЭМ!$B$39:$B$782,F$11)+'СЕТ СН'!$F$9+СВЦЭМ!$D$10+'СЕТ СН'!$F$6-'СЕТ СН'!$F$19</f>
        <v>1366.3846733799999</v>
      </c>
      <c r="G30" s="36">
        <f>SUMIFS(СВЦЭМ!$C$39:$C$782,СВЦЭМ!$A$39:$A$782,$A30,СВЦЭМ!$B$39:$B$782,G$11)+'СЕТ СН'!$F$9+СВЦЭМ!$D$10+'СЕТ СН'!$F$6-'СЕТ СН'!$F$19</f>
        <v>1326.0102083299998</v>
      </c>
      <c r="H30" s="36">
        <f>SUMIFS(СВЦЭМ!$C$39:$C$782,СВЦЭМ!$A$39:$A$782,$A30,СВЦЭМ!$B$39:$B$782,H$11)+'СЕТ СН'!$F$9+СВЦЭМ!$D$10+'СЕТ СН'!$F$6-'СЕТ СН'!$F$19</f>
        <v>1291.3209281599998</v>
      </c>
      <c r="I30" s="36">
        <f>SUMIFS(СВЦЭМ!$C$39:$C$782,СВЦЭМ!$A$39:$A$782,$A30,СВЦЭМ!$B$39:$B$782,I$11)+'СЕТ СН'!$F$9+СВЦЭМ!$D$10+'СЕТ СН'!$F$6-'СЕТ СН'!$F$19</f>
        <v>1221.4214630399999</v>
      </c>
      <c r="J30" s="36">
        <f>SUMIFS(СВЦЭМ!$C$39:$C$782,СВЦЭМ!$A$39:$A$782,$A30,СВЦЭМ!$B$39:$B$782,J$11)+'СЕТ СН'!$F$9+СВЦЭМ!$D$10+'СЕТ СН'!$F$6-'СЕТ СН'!$F$19</f>
        <v>1082.07283998</v>
      </c>
      <c r="K30" s="36">
        <f>SUMIFS(СВЦЭМ!$C$39:$C$782,СВЦЭМ!$A$39:$A$782,$A30,СВЦЭМ!$B$39:$B$782,K$11)+'СЕТ СН'!$F$9+СВЦЭМ!$D$10+'СЕТ СН'!$F$6-'СЕТ СН'!$F$19</f>
        <v>1102.98295115</v>
      </c>
      <c r="L30" s="36">
        <f>SUMIFS(СВЦЭМ!$C$39:$C$782,СВЦЭМ!$A$39:$A$782,$A30,СВЦЭМ!$B$39:$B$782,L$11)+'СЕТ СН'!$F$9+СВЦЭМ!$D$10+'СЕТ СН'!$F$6-'СЕТ СН'!$F$19</f>
        <v>1094.6435559899999</v>
      </c>
      <c r="M30" s="36">
        <f>SUMIFS(СВЦЭМ!$C$39:$C$782,СВЦЭМ!$A$39:$A$782,$A30,СВЦЭМ!$B$39:$B$782,M$11)+'СЕТ СН'!$F$9+СВЦЭМ!$D$10+'СЕТ СН'!$F$6-'СЕТ СН'!$F$19</f>
        <v>1189.9335135699998</v>
      </c>
      <c r="N30" s="36">
        <f>SUMIFS(СВЦЭМ!$C$39:$C$782,СВЦЭМ!$A$39:$A$782,$A30,СВЦЭМ!$B$39:$B$782,N$11)+'СЕТ СН'!$F$9+СВЦЭМ!$D$10+'СЕТ СН'!$F$6-'СЕТ СН'!$F$19</f>
        <v>1241.5935120099998</v>
      </c>
      <c r="O30" s="36">
        <f>SUMIFS(СВЦЭМ!$C$39:$C$782,СВЦЭМ!$A$39:$A$782,$A30,СВЦЭМ!$B$39:$B$782,O$11)+'СЕТ СН'!$F$9+СВЦЭМ!$D$10+'СЕТ СН'!$F$6-'СЕТ СН'!$F$19</f>
        <v>1261.3829720799999</v>
      </c>
      <c r="P30" s="36">
        <f>SUMIFS(СВЦЭМ!$C$39:$C$782,СВЦЭМ!$A$39:$A$782,$A30,СВЦЭМ!$B$39:$B$782,P$11)+'СЕТ СН'!$F$9+СВЦЭМ!$D$10+'СЕТ СН'!$F$6-'СЕТ СН'!$F$19</f>
        <v>1265.1659302999999</v>
      </c>
      <c r="Q30" s="36">
        <f>SUMIFS(СВЦЭМ!$C$39:$C$782,СВЦЭМ!$A$39:$A$782,$A30,СВЦЭМ!$B$39:$B$782,Q$11)+'СЕТ СН'!$F$9+СВЦЭМ!$D$10+'СЕТ СН'!$F$6-'СЕТ СН'!$F$19</f>
        <v>1272.5101724699998</v>
      </c>
      <c r="R30" s="36">
        <f>SUMIFS(СВЦЭМ!$C$39:$C$782,СВЦЭМ!$A$39:$A$782,$A30,СВЦЭМ!$B$39:$B$782,R$11)+'СЕТ СН'!$F$9+СВЦЭМ!$D$10+'СЕТ СН'!$F$6-'СЕТ СН'!$F$19</f>
        <v>1262.6098537799999</v>
      </c>
      <c r="S30" s="36">
        <f>SUMIFS(СВЦЭМ!$C$39:$C$782,СВЦЭМ!$A$39:$A$782,$A30,СВЦЭМ!$B$39:$B$782,S$11)+'СЕТ СН'!$F$9+СВЦЭМ!$D$10+'СЕТ СН'!$F$6-'СЕТ СН'!$F$19</f>
        <v>1237.4235013799998</v>
      </c>
      <c r="T30" s="36">
        <f>SUMIFS(СВЦЭМ!$C$39:$C$782,СВЦЭМ!$A$39:$A$782,$A30,СВЦЭМ!$B$39:$B$782,T$11)+'СЕТ СН'!$F$9+СВЦЭМ!$D$10+'СЕТ СН'!$F$6-'СЕТ СН'!$F$19</f>
        <v>1091.8261218999999</v>
      </c>
      <c r="U30" s="36">
        <f>SUMIFS(СВЦЭМ!$C$39:$C$782,СВЦЭМ!$A$39:$A$782,$A30,СВЦЭМ!$B$39:$B$782,U$11)+'СЕТ СН'!$F$9+СВЦЭМ!$D$10+'СЕТ СН'!$F$6-'СЕТ СН'!$F$19</f>
        <v>987.26725431</v>
      </c>
      <c r="V30" s="36">
        <f>SUMIFS(СВЦЭМ!$C$39:$C$782,СВЦЭМ!$A$39:$A$782,$A30,СВЦЭМ!$B$39:$B$782,V$11)+'СЕТ СН'!$F$9+СВЦЭМ!$D$10+'СЕТ СН'!$F$6-'СЕТ СН'!$F$19</f>
        <v>885.04705713999999</v>
      </c>
      <c r="W30" s="36">
        <f>SUMIFS(СВЦЭМ!$C$39:$C$782,СВЦЭМ!$A$39:$A$782,$A30,СВЦЭМ!$B$39:$B$782,W$11)+'СЕТ СН'!$F$9+СВЦЭМ!$D$10+'СЕТ СН'!$F$6-'СЕТ СН'!$F$19</f>
        <v>893.26176118000001</v>
      </c>
      <c r="X30" s="36">
        <f>SUMIFS(СВЦЭМ!$C$39:$C$782,СВЦЭМ!$A$39:$A$782,$A30,СВЦЭМ!$B$39:$B$782,X$11)+'СЕТ СН'!$F$9+СВЦЭМ!$D$10+'СЕТ СН'!$F$6-'СЕТ СН'!$F$19</f>
        <v>900.30652437000003</v>
      </c>
      <c r="Y30" s="36">
        <f>SUMIFS(СВЦЭМ!$C$39:$C$782,СВЦЭМ!$A$39:$A$782,$A30,СВЦЭМ!$B$39:$B$782,Y$11)+'СЕТ СН'!$F$9+СВЦЭМ!$D$10+'СЕТ СН'!$F$6-'СЕТ СН'!$F$19</f>
        <v>923.43083755999999</v>
      </c>
    </row>
    <row r="31" spans="1:25" ht="15.75" x14ac:dyDescent="0.2">
      <c r="A31" s="35">
        <f t="shared" si="0"/>
        <v>44701</v>
      </c>
      <c r="B31" s="36">
        <f>SUMIFS(СВЦЭМ!$C$39:$C$782,СВЦЭМ!$A$39:$A$782,$A31,СВЦЭМ!$B$39:$B$782,B$11)+'СЕТ СН'!$F$9+СВЦЭМ!$D$10+'СЕТ СН'!$F$6-'СЕТ СН'!$F$19</f>
        <v>1074.1100889700001</v>
      </c>
      <c r="C31" s="36">
        <f>SUMIFS(СВЦЭМ!$C$39:$C$782,СВЦЭМ!$A$39:$A$782,$A31,СВЦЭМ!$B$39:$B$782,C$11)+'СЕТ СН'!$F$9+СВЦЭМ!$D$10+'СЕТ СН'!$F$6-'СЕТ СН'!$F$19</f>
        <v>1142.6263853299999</v>
      </c>
      <c r="D31" s="36">
        <f>SUMIFS(СВЦЭМ!$C$39:$C$782,СВЦЭМ!$A$39:$A$782,$A31,СВЦЭМ!$B$39:$B$782,D$11)+'СЕТ СН'!$F$9+СВЦЭМ!$D$10+'СЕТ СН'!$F$6-'СЕТ СН'!$F$19</f>
        <v>1284.0173320099998</v>
      </c>
      <c r="E31" s="36">
        <f>SUMIFS(СВЦЭМ!$C$39:$C$782,СВЦЭМ!$A$39:$A$782,$A31,СВЦЭМ!$B$39:$B$782,E$11)+'СЕТ СН'!$F$9+СВЦЭМ!$D$10+'СЕТ СН'!$F$6-'СЕТ СН'!$F$19</f>
        <v>1340.2829228199998</v>
      </c>
      <c r="F31" s="36">
        <f>SUMIFS(СВЦЭМ!$C$39:$C$782,СВЦЭМ!$A$39:$A$782,$A31,СВЦЭМ!$B$39:$B$782,F$11)+'СЕТ СН'!$F$9+СВЦЭМ!$D$10+'СЕТ СН'!$F$6-'СЕТ СН'!$F$19</f>
        <v>1340.5611451899999</v>
      </c>
      <c r="G31" s="36">
        <f>SUMIFS(СВЦЭМ!$C$39:$C$782,СВЦЭМ!$A$39:$A$782,$A31,СВЦЭМ!$B$39:$B$782,G$11)+'СЕТ СН'!$F$9+СВЦЭМ!$D$10+'СЕТ СН'!$F$6-'СЕТ СН'!$F$19</f>
        <v>1325.7556289699999</v>
      </c>
      <c r="H31" s="36">
        <f>SUMIFS(СВЦЭМ!$C$39:$C$782,СВЦЭМ!$A$39:$A$782,$A31,СВЦЭМ!$B$39:$B$782,H$11)+'СЕТ СН'!$F$9+СВЦЭМ!$D$10+'СЕТ СН'!$F$6-'СЕТ СН'!$F$19</f>
        <v>1269.2130310499999</v>
      </c>
      <c r="I31" s="36">
        <f>SUMIFS(СВЦЭМ!$C$39:$C$782,СВЦЭМ!$A$39:$A$782,$A31,СВЦЭМ!$B$39:$B$782,I$11)+'СЕТ СН'!$F$9+СВЦЭМ!$D$10+'СЕТ СН'!$F$6-'СЕТ СН'!$F$19</f>
        <v>1188.37718903</v>
      </c>
      <c r="J31" s="36">
        <f>SUMIFS(СВЦЭМ!$C$39:$C$782,СВЦЭМ!$A$39:$A$782,$A31,СВЦЭМ!$B$39:$B$782,J$11)+'СЕТ СН'!$F$9+СВЦЭМ!$D$10+'СЕТ СН'!$F$6-'СЕТ СН'!$F$19</f>
        <v>1044.61723525</v>
      </c>
      <c r="K31" s="36">
        <f>SUMIFS(СВЦЭМ!$C$39:$C$782,СВЦЭМ!$A$39:$A$782,$A31,СВЦЭМ!$B$39:$B$782,K$11)+'СЕТ СН'!$F$9+СВЦЭМ!$D$10+'СЕТ СН'!$F$6-'СЕТ СН'!$F$19</f>
        <v>1042.1288465300001</v>
      </c>
      <c r="L31" s="36">
        <f>SUMIFS(СВЦЭМ!$C$39:$C$782,СВЦЭМ!$A$39:$A$782,$A31,СВЦЭМ!$B$39:$B$782,L$11)+'СЕТ СН'!$F$9+СВЦЭМ!$D$10+'СЕТ СН'!$F$6-'СЕТ СН'!$F$19</f>
        <v>1038.86941551</v>
      </c>
      <c r="M31" s="36">
        <f>SUMIFS(СВЦЭМ!$C$39:$C$782,СВЦЭМ!$A$39:$A$782,$A31,СВЦЭМ!$B$39:$B$782,M$11)+'СЕТ СН'!$F$9+СВЦЭМ!$D$10+'СЕТ СН'!$F$6-'СЕТ СН'!$F$19</f>
        <v>1141.6846796799998</v>
      </c>
      <c r="N31" s="36">
        <f>SUMIFS(СВЦЭМ!$C$39:$C$782,СВЦЭМ!$A$39:$A$782,$A31,СВЦЭМ!$B$39:$B$782,N$11)+'СЕТ СН'!$F$9+СВЦЭМ!$D$10+'СЕТ СН'!$F$6-'СЕТ СН'!$F$19</f>
        <v>1167.1423870299998</v>
      </c>
      <c r="O31" s="36">
        <f>SUMIFS(СВЦЭМ!$C$39:$C$782,СВЦЭМ!$A$39:$A$782,$A31,СВЦЭМ!$B$39:$B$782,O$11)+'СЕТ СН'!$F$9+СВЦЭМ!$D$10+'СЕТ СН'!$F$6-'СЕТ СН'!$F$19</f>
        <v>1164.7292909299999</v>
      </c>
      <c r="P31" s="36">
        <f>SUMIFS(СВЦЭМ!$C$39:$C$782,СВЦЭМ!$A$39:$A$782,$A31,СВЦЭМ!$B$39:$B$782,P$11)+'СЕТ СН'!$F$9+СВЦЭМ!$D$10+'СЕТ СН'!$F$6-'СЕТ СН'!$F$19</f>
        <v>1162.8087404099999</v>
      </c>
      <c r="Q31" s="36">
        <f>SUMIFS(СВЦЭМ!$C$39:$C$782,СВЦЭМ!$A$39:$A$782,$A31,СВЦЭМ!$B$39:$B$782,Q$11)+'СЕТ СН'!$F$9+СВЦЭМ!$D$10+'СЕТ СН'!$F$6-'СЕТ СН'!$F$19</f>
        <v>1165.6510586099998</v>
      </c>
      <c r="R31" s="36">
        <f>SUMIFS(СВЦЭМ!$C$39:$C$782,СВЦЭМ!$A$39:$A$782,$A31,СВЦЭМ!$B$39:$B$782,R$11)+'СЕТ СН'!$F$9+СВЦЭМ!$D$10+'СЕТ СН'!$F$6-'СЕТ СН'!$F$19</f>
        <v>1169.75062998</v>
      </c>
      <c r="S31" s="36">
        <f>SUMIFS(СВЦЭМ!$C$39:$C$782,СВЦЭМ!$A$39:$A$782,$A31,СВЦЭМ!$B$39:$B$782,S$11)+'СЕТ СН'!$F$9+СВЦЭМ!$D$10+'СЕТ СН'!$F$6-'СЕТ СН'!$F$19</f>
        <v>1146.3332183699999</v>
      </c>
      <c r="T31" s="36">
        <f>SUMIFS(СВЦЭМ!$C$39:$C$782,СВЦЭМ!$A$39:$A$782,$A31,СВЦЭМ!$B$39:$B$782,T$11)+'СЕТ СН'!$F$9+СВЦЭМ!$D$10+'СЕТ СН'!$F$6-'СЕТ СН'!$F$19</f>
        <v>1041.77914012</v>
      </c>
      <c r="U31" s="36">
        <f>SUMIFS(СВЦЭМ!$C$39:$C$782,СВЦЭМ!$A$39:$A$782,$A31,СВЦЭМ!$B$39:$B$782,U$11)+'СЕТ СН'!$F$9+СВЦЭМ!$D$10+'СЕТ СН'!$F$6-'СЕТ СН'!$F$19</f>
        <v>935.26657275000002</v>
      </c>
      <c r="V31" s="36">
        <f>SUMIFS(СВЦЭМ!$C$39:$C$782,СВЦЭМ!$A$39:$A$782,$A31,СВЦЭМ!$B$39:$B$782,V$11)+'СЕТ СН'!$F$9+СВЦЭМ!$D$10+'СЕТ СН'!$F$6-'СЕТ СН'!$F$19</f>
        <v>870.04088877999993</v>
      </c>
      <c r="W31" s="36">
        <f>SUMIFS(СВЦЭМ!$C$39:$C$782,СВЦЭМ!$A$39:$A$782,$A31,СВЦЭМ!$B$39:$B$782,W$11)+'СЕТ СН'!$F$9+СВЦЭМ!$D$10+'СЕТ СН'!$F$6-'СЕТ СН'!$F$19</f>
        <v>879.69310359999997</v>
      </c>
      <c r="X31" s="36">
        <f>SUMIFS(СВЦЭМ!$C$39:$C$782,СВЦЭМ!$A$39:$A$782,$A31,СВЦЭМ!$B$39:$B$782,X$11)+'СЕТ СН'!$F$9+СВЦЭМ!$D$10+'СЕТ СН'!$F$6-'СЕТ СН'!$F$19</f>
        <v>911.68914567000002</v>
      </c>
      <c r="Y31" s="36">
        <f>SUMIFS(СВЦЭМ!$C$39:$C$782,СВЦЭМ!$A$39:$A$782,$A31,СВЦЭМ!$B$39:$B$782,Y$11)+'СЕТ СН'!$F$9+СВЦЭМ!$D$10+'СЕТ СН'!$F$6-'СЕТ СН'!$F$19</f>
        <v>916.08515030000001</v>
      </c>
    </row>
    <row r="32" spans="1:25" ht="15.75" x14ac:dyDescent="0.2">
      <c r="A32" s="35">
        <f t="shared" si="0"/>
        <v>44702</v>
      </c>
      <c r="B32" s="36">
        <f>SUMIFS(СВЦЭМ!$C$39:$C$782,СВЦЭМ!$A$39:$A$782,$A32,СВЦЭМ!$B$39:$B$782,B$11)+'СЕТ СН'!$F$9+СВЦЭМ!$D$10+'СЕТ СН'!$F$6-'СЕТ СН'!$F$19</f>
        <v>938.27141556000004</v>
      </c>
      <c r="C32" s="36">
        <f>SUMIFS(СВЦЭМ!$C$39:$C$782,СВЦЭМ!$A$39:$A$782,$A32,СВЦЭМ!$B$39:$B$782,C$11)+'СЕТ СН'!$F$9+СВЦЭМ!$D$10+'СЕТ СН'!$F$6-'СЕТ СН'!$F$19</f>
        <v>1065.4887859800001</v>
      </c>
      <c r="D32" s="36">
        <f>SUMIFS(СВЦЭМ!$C$39:$C$782,СВЦЭМ!$A$39:$A$782,$A32,СВЦЭМ!$B$39:$B$782,D$11)+'СЕТ СН'!$F$9+СВЦЭМ!$D$10+'СЕТ СН'!$F$6-'СЕТ СН'!$F$19</f>
        <v>1232.2041642099998</v>
      </c>
      <c r="E32" s="36">
        <f>SUMIFS(СВЦЭМ!$C$39:$C$782,СВЦЭМ!$A$39:$A$782,$A32,СВЦЭМ!$B$39:$B$782,E$11)+'СЕТ СН'!$F$9+СВЦЭМ!$D$10+'СЕТ СН'!$F$6-'СЕТ СН'!$F$19</f>
        <v>1313.6522682199998</v>
      </c>
      <c r="F32" s="36">
        <f>SUMIFS(СВЦЭМ!$C$39:$C$782,СВЦЭМ!$A$39:$A$782,$A32,СВЦЭМ!$B$39:$B$782,F$11)+'СЕТ СН'!$F$9+СВЦЭМ!$D$10+'СЕТ СН'!$F$6-'СЕТ СН'!$F$19</f>
        <v>1341.9396400399999</v>
      </c>
      <c r="G32" s="36">
        <f>SUMIFS(СВЦЭМ!$C$39:$C$782,СВЦЭМ!$A$39:$A$782,$A32,СВЦЭМ!$B$39:$B$782,G$11)+'СЕТ СН'!$F$9+СВЦЭМ!$D$10+'СЕТ СН'!$F$6-'СЕТ СН'!$F$19</f>
        <v>1376.7982489199999</v>
      </c>
      <c r="H32" s="36">
        <f>SUMIFS(СВЦЭМ!$C$39:$C$782,СВЦЭМ!$A$39:$A$782,$A32,СВЦЭМ!$B$39:$B$782,H$11)+'СЕТ СН'!$F$9+СВЦЭМ!$D$10+'СЕТ СН'!$F$6-'СЕТ СН'!$F$19</f>
        <v>1368.8764211999999</v>
      </c>
      <c r="I32" s="36">
        <f>SUMIFS(СВЦЭМ!$C$39:$C$782,СВЦЭМ!$A$39:$A$782,$A32,СВЦЭМ!$B$39:$B$782,I$11)+'СЕТ СН'!$F$9+СВЦЭМ!$D$10+'СЕТ СН'!$F$6-'СЕТ СН'!$F$19</f>
        <v>1327.8887793199999</v>
      </c>
      <c r="J32" s="36">
        <f>SUMIFS(СВЦЭМ!$C$39:$C$782,СВЦЭМ!$A$39:$A$782,$A32,СВЦЭМ!$B$39:$B$782,J$11)+'СЕТ СН'!$F$9+СВЦЭМ!$D$10+'СЕТ СН'!$F$6-'СЕТ СН'!$F$19</f>
        <v>1144.27376207</v>
      </c>
      <c r="K32" s="36">
        <f>SUMIFS(СВЦЭМ!$C$39:$C$782,СВЦЭМ!$A$39:$A$782,$A32,СВЦЭМ!$B$39:$B$782,K$11)+'СЕТ СН'!$F$9+СВЦЭМ!$D$10+'СЕТ СН'!$F$6-'СЕТ СН'!$F$19</f>
        <v>1101.1832339999999</v>
      </c>
      <c r="L32" s="36">
        <f>SUMIFS(СВЦЭМ!$C$39:$C$782,СВЦЭМ!$A$39:$A$782,$A32,СВЦЭМ!$B$39:$B$782,L$11)+'СЕТ СН'!$F$9+СВЦЭМ!$D$10+'СЕТ СН'!$F$6-'СЕТ СН'!$F$19</f>
        <v>1072.2588800200001</v>
      </c>
      <c r="M32" s="36">
        <f>SUMIFS(СВЦЭМ!$C$39:$C$782,СВЦЭМ!$A$39:$A$782,$A32,СВЦЭМ!$B$39:$B$782,M$11)+'СЕТ СН'!$F$9+СВЦЭМ!$D$10+'СЕТ СН'!$F$6-'СЕТ СН'!$F$19</f>
        <v>1160.8789193399998</v>
      </c>
      <c r="N32" s="36">
        <f>SUMIFS(СВЦЭМ!$C$39:$C$782,СВЦЭМ!$A$39:$A$782,$A32,СВЦЭМ!$B$39:$B$782,N$11)+'СЕТ СН'!$F$9+СВЦЭМ!$D$10+'СЕТ СН'!$F$6-'СЕТ СН'!$F$19</f>
        <v>1205.5828309999999</v>
      </c>
      <c r="O32" s="36">
        <f>SUMIFS(СВЦЭМ!$C$39:$C$782,СВЦЭМ!$A$39:$A$782,$A32,СВЦЭМ!$B$39:$B$782,O$11)+'СЕТ СН'!$F$9+СВЦЭМ!$D$10+'СЕТ СН'!$F$6-'СЕТ СН'!$F$19</f>
        <v>1168.2373840399998</v>
      </c>
      <c r="P32" s="36">
        <f>SUMIFS(СВЦЭМ!$C$39:$C$782,СВЦЭМ!$A$39:$A$782,$A32,СВЦЭМ!$B$39:$B$782,P$11)+'СЕТ СН'!$F$9+СВЦЭМ!$D$10+'СЕТ СН'!$F$6-'СЕТ СН'!$F$19</f>
        <v>1208.6174598799998</v>
      </c>
      <c r="Q32" s="36">
        <f>SUMIFS(СВЦЭМ!$C$39:$C$782,СВЦЭМ!$A$39:$A$782,$A32,СВЦЭМ!$B$39:$B$782,Q$11)+'СЕТ СН'!$F$9+СВЦЭМ!$D$10+'СЕТ СН'!$F$6-'СЕТ СН'!$F$19</f>
        <v>1192.7102765699999</v>
      </c>
      <c r="R32" s="36">
        <f>SUMIFS(СВЦЭМ!$C$39:$C$782,СВЦЭМ!$A$39:$A$782,$A32,СВЦЭМ!$B$39:$B$782,R$11)+'СЕТ СН'!$F$9+СВЦЭМ!$D$10+'СЕТ СН'!$F$6-'СЕТ СН'!$F$19</f>
        <v>1183.2292130199999</v>
      </c>
      <c r="S32" s="36">
        <f>SUMIFS(СВЦЭМ!$C$39:$C$782,СВЦЭМ!$A$39:$A$782,$A32,СВЦЭМ!$B$39:$B$782,S$11)+'СЕТ СН'!$F$9+СВЦЭМ!$D$10+'СЕТ СН'!$F$6-'СЕТ СН'!$F$19</f>
        <v>1162.7197651399999</v>
      </c>
      <c r="T32" s="36">
        <f>SUMIFS(СВЦЭМ!$C$39:$C$782,СВЦЭМ!$A$39:$A$782,$A32,СВЦЭМ!$B$39:$B$782,T$11)+'СЕТ СН'!$F$9+СВЦЭМ!$D$10+'СЕТ СН'!$F$6-'СЕТ СН'!$F$19</f>
        <v>1050.9095611300002</v>
      </c>
      <c r="U32" s="36">
        <f>SUMIFS(СВЦЭМ!$C$39:$C$782,СВЦЭМ!$A$39:$A$782,$A32,СВЦЭМ!$B$39:$B$782,U$11)+'СЕТ СН'!$F$9+СВЦЭМ!$D$10+'СЕТ СН'!$F$6-'СЕТ СН'!$F$19</f>
        <v>954.85363561999998</v>
      </c>
      <c r="V32" s="36">
        <f>SUMIFS(СВЦЭМ!$C$39:$C$782,СВЦЭМ!$A$39:$A$782,$A32,СВЦЭМ!$B$39:$B$782,V$11)+'СЕТ СН'!$F$9+СВЦЭМ!$D$10+'СЕТ СН'!$F$6-'СЕТ СН'!$F$19</f>
        <v>870.44648977999998</v>
      </c>
      <c r="W32" s="36">
        <f>SUMIFS(СВЦЭМ!$C$39:$C$782,СВЦЭМ!$A$39:$A$782,$A32,СВЦЭМ!$B$39:$B$782,W$11)+'СЕТ СН'!$F$9+СВЦЭМ!$D$10+'СЕТ СН'!$F$6-'СЕТ СН'!$F$19</f>
        <v>825.11170735999997</v>
      </c>
      <c r="X32" s="36">
        <f>SUMIFS(СВЦЭМ!$C$39:$C$782,СВЦЭМ!$A$39:$A$782,$A32,СВЦЭМ!$B$39:$B$782,X$11)+'СЕТ СН'!$F$9+СВЦЭМ!$D$10+'СЕТ СН'!$F$6-'СЕТ СН'!$F$19</f>
        <v>840.82542013</v>
      </c>
      <c r="Y32" s="36">
        <f>SUMIFS(СВЦЭМ!$C$39:$C$782,СВЦЭМ!$A$39:$A$782,$A32,СВЦЭМ!$B$39:$B$782,Y$11)+'СЕТ СН'!$F$9+СВЦЭМ!$D$10+'СЕТ СН'!$F$6-'СЕТ СН'!$F$19</f>
        <v>867.49298494000004</v>
      </c>
    </row>
    <row r="33" spans="1:25" ht="15.75" x14ac:dyDescent="0.2">
      <c r="A33" s="35">
        <f t="shared" si="0"/>
        <v>44703</v>
      </c>
      <c r="B33" s="36">
        <f>SUMIFS(СВЦЭМ!$C$39:$C$782,СВЦЭМ!$A$39:$A$782,$A33,СВЦЭМ!$B$39:$B$782,B$11)+'СЕТ СН'!$F$9+СВЦЭМ!$D$10+'СЕТ СН'!$F$6-'СЕТ СН'!$F$19</f>
        <v>1064.30793644</v>
      </c>
      <c r="C33" s="36">
        <f>SUMIFS(СВЦЭМ!$C$39:$C$782,СВЦЭМ!$A$39:$A$782,$A33,СВЦЭМ!$B$39:$B$782,C$11)+'СЕТ СН'!$F$9+СВЦЭМ!$D$10+'СЕТ СН'!$F$6-'СЕТ СН'!$F$19</f>
        <v>1153.8255921699999</v>
      </c>
      <c r="D33" s="36">
        <f>SUMIFS(СВЦЭМ!$C$39:$C$782,СВЦЭМ!$A$39:$A$782,$A33,СВЦЭМ!$B$39:$B$782,D$11)+'СЕТ СН'!$F$9+СВЦЭМ!$D$10+'СЕТ СН'!$F$6-'СЕТ СН'!$F$19</f>
        <v>1269.2393297099998</v>
      </c>
      <c r="E33" s="36">
        <f>SUMIFS(СВЦЭМ!$C$39:$C$782,СВЦЭМ!$A$39:$A$782,$A33,СВЦЭМ!$B$39:$B$782,E$11)+'СЕТ СН'!$F$9+СВЦЭМ!$D$10+'СЕТ СН'!$F$6-'СЕТ СН'!$F$19</f>
        <v>1274.6383897799999</v>
      </c>
      <c r="F33" s="36">
        <f>SUMIFS(СВЦЭМ!$C$39:$C$782,СВЦЭМ!$A$39:$A$782,$A33,СВЦЭМ!$B$39:$B$782,F$11)+'СЕТ СН'!$F$9+СВЦЭМ!$D$10+'СЕТ СН'!$F$6-'СЕТ СН'!$F$19</f>
        <v>1276.4429435499999</v>
      </c>
      <c r="G33" s="36">
        <f>SUMIFS(СВЦЭМ!$C$39:$C$782,СВЦЭМ!$A$39:$A$782,$A33,СВЦЭМ!$B$39:$B$782,G$11)+'СЕТ СН'!$F$9+СВЦЭМ!$D$10+'СЕТ СН'!$F$6-'СЕТ СН'!$F$19</f>
        <v>1293.6571226799999</v>
      </c>
      <c r="H33" s="36">
        <f>SUMIFS(СВЦЭМ!$C$39:$C$782,СВЦЭМ!$A$39:$A$782,$A33,СВЦЭМ!$B$39:$B$782,H$11)+'СЕТ СН'!$F$9+СВЦЭМ!$D$10+'СЕТ СН'!$F$6-'СЕТ СН'!$F$19</f>
        <v>1250.2449690399999</v>
      </c>
      <c r="I33" s="36">
        <f>SUMIFS(СВЦЭМ!$C$39:$C$782,СВЦЭМ!$A$39:$A$782,$A33,СВЦЭМ!$B$39:$B$782,I$11)+'СЕТ СН'!$F$9+СВЦЭМ!$D$10+'СЕТ СН'!$F$6-'СЕТ СН'!$F$19</f>
        <v>1177.8982763199999</v>
      </c>
      <c r="J33" s="36">
        <f>SUMIFS(СВЦЭМ!$C$39:$C$782,СВЦЭМ!$A$39:$A$782,$A33,СВЦЭМ!$B$39:$B$782,J$11)+'СЕТ СН'!$F$9+СВЦЭМ!$D$10+'СЕТ СН'!$F$6-'СЕТ СН'!$F$19</f>
        <v>1111.8702246299997</v>
      </c>
      <c r="K33" s="36">
        <f>SUMIFS(СВЦЭМ!$C$39:$C$782,СВЦЭМ!$A$39:$A$782,$A33,СВЦЭМ!$B$39:$B$782,K$11)+'СЕТ СН'!$F$9+СВЦЭМ!$D$10+'СЕТ СН'!$F$6-'СЕТ СН'!$F$19</f>
        <v>1058.82270967</v>
      </c>
      <c r="L33" s="36">
        <f>SUMIFS(СВЦЭМ!$C$39:$C$782,СВЦЭМ!$A$39:$A$782,$A33,СВЦЭМ!$B$39:$B$782,L$11)+'СЕТ СН'!$F$9+СВЦЭМ!$D$10+'СЕТ СН'!$F$6-'СЕТ СН'!$F$19</f>
        <v>1040.86830822</v>
      </c>
      <c r="M33" s="36">
        <f>SUMIFS(СВЦЭМ!$C$39:$C$782,СВЦЭМ!$A$39:$A$782,$A33,СВЦЭМ!$B$39:$B$782,M$11)+'СЕТ СН'!$F$9+СВЦЭМ!$D$10+'СЕТ СН'!$F$6-'СЕТ СН'!$F$19</f>
        <v>1144.1848217899999</v>
      </c>
      <c r="N33" s="36">
        <f>SUMIFS(СВЦЭМ!$C$39:$C$782,СВЦЭМ!$A$39:$A$782,$A33,СВЦЭМ!$B$39:$B$782,N$11)+'СЕТ СН'!$F$9+СВЦЭМ!$D$10+'СЕТ СН'!$F$6-'СЕТ СН'!$F$19</f>
        <v>1189.8174152699999</v>
      </c>
      <c r="O33" s="36">
        <f>SUMIFS(СВЦЭМ!$C$39:$C$782,СВЦЭМ!$A$39:$A$782,$A33,СВЦЭМ!$B$39:$B$782,O$11)+'СЕТ СН'!$F$9+СВЦЭМ!$D$10+'СЕТ СН'!$F$6-'СЕТ СН'!$F$19</f>
        <v>1195.4887689399998</v>
      </c>
      <c r="P33" s="36">
        <f>SUMIFS(СВЦЭМ!$C$39:$C$782,СВЦЭМ!$A$39:$A$782,$A33,СВЦЭМ!$B$39:$B$782,P$11)+'СЕТ СН'!$F$9+СВЦЭМ!$D$10+'СЕТ СН'!$F$6-'СЕТ СН'!$F$19</f>
        <v>1224.0589167899998</v>
      </c>
      <c r="Q33" s="36">
        <f>SUMIFS(СВЦЭМ!$C$39:$C$782,СВЦЭМ!$A$39:$A$782,$A33,СВЦЭМ!$B$39:$B$782,Q$11)+'СЕТ СН'!$F$9+СВЦЭМ!$D$10+'СЕТ СН'!$F$6-'СЕТ СН'!$F$19</f>
        <v>1236.04696079</v>
      </c>
      <c r="R33" s="36">
        <f>SUMIFS(СВЦЭМ!$C$39:$C$782,СВЦЭМ!$A$39:$A$782,$A33,СВЦЭМ!$B$39:$B$782,R$11)+'СЕТ СН'!$F$9+СВЦЭМ!$D$10+'СЕТ СН'!$F$6-'СЕТ СН'!$F$19</f>
        <v>1230.5963241299999</v>
      </c>
      <c r="S33" s="36">
        <f>SUMIFS(СВЦЭМ!$C$39:$C$782,СВЦЭМ!$A$39:$A$782,$A33,СВЦЭМ!$B$39:$B$782,S$11)+'СЕТ СН'!$F$9+СВЦЭМ!$D$10+'СЕТ СН'!$F$6-'СЕТ СН'!$F$19</f>
        <v>1203.6909844699999</v>
      </c>
      <c r="T33" s="36">
        <f>SUMIFS(СВЦЭМ!$C$39:$C$782,СВЦЭМ!$A$39:$A$782,$A33,СВЦЭМ!$B$39:$B$782,T$11)+'СЕТ СН'!$F$9+СВЦЭМ!$D$10+'СЕТ СН'!$F$6-'СЕТ СН'!$F$19</f>
        <v>1086.2265906499999</v>
      </c>
      <c r="U33" s="36">
        <f>SUMIFS(СВЦЭМ!$C$39:$C$782,СВЦЭМ!$A$39:$A$782,$A33,СВЦЭМ!$B$39:$B$782,U$11)+'СЕТ СН'!$F$9+СВЦЭМ!$D$10+'СЕТ СН'!$F$6-'СЕТ СН'!$F$19</f>
        <v>972.64283777000003</v>
      </c>
      <c r="V33" s="36">
        <f>SUMIFS(СВЦЭМ!$C$39:$C$782,СВЦЭМ!$A$39:$A$782,$A33,СВЦЭМ!$B$39:$B$782,V$11)+'СЕТ СН'!$F$9+СВЦЭМ!$D$10+'СЕТ СН'!$F$6-'СЕТ СН'!$F$19</f>
        <v>872.57321449999995</v>
      </c>
      <c r="W33" s="36">
        <f>SUMIFS(СВЦЭМ!$C$39:$C$782,СВЦЭМ!$A$39:$A$782,$A33,СВЦЭМ!$B$39:$B$782,W$11)+'СЕТ СН'!$F$9+СВЦЭМ!$D$10+'СЕТ СН'!$F$6-'СЕТ СН'!$F$19</f>
        <v>881.82369390999997</v>
      </c>
      <c r="X33" s="36">
        <f>SUMIFS(СВЦЭМ!$C$39:$C$782,СВЦЭМ!$A$39:$A$782,$A33,СВЦЭМ!$B$39:$B$782,X$11)+'СЕТ СН'!$F$9+СВЦЭМ!$D$10+'СЕТ СН'!$F$6-'СЕТ СН'!$F$19</f>
        <v>913.47179459999995</v>
      </c>
      <c r="Y33" s="36">
        <f>SUMIFS(СВЦЭМ!$C$39:$C$782,СВЦЭМ!$A$39:$A$782,$A33,СВЦЭМ!$B$39:$B$782,Y$11)+'СЕТ СН'!$F$9+СВЦЭМ!$D$10+'СЕТ СН'!$F$6-'СЕТ СН'!$F$19</f>
        <v>968.03378244999999</v>
      </c>
    </row>
    <row r="34" spans="1:25" ht="15.75" x14ac:dyDescent="0.2">
      <c r="A34" s="35">
        <f t="shared" si="0"/>
        <v>44704</v>
      </c>
      <c r="B34" s="36">
        <f>SUMIFS(СВЦЭМ!$C$39:$C$782,СВЦЭМ!$A$39:$A$782,$A34,СВЦЭМ!$B$39:$B$782,B$11)+'СЕТ СН'!$F$9+СВЦЭМ!$D$10+'СЕТ СН'!$F$6-'СЕТ СН'!$F$19</f>
        <v>1074.54810774</v>
      </c>
      <c r="C34" s="36">
        <f>SUMIFS(СВЦЭМ!$C$39:$C$782,СВЦЭМ!$A$39:$A$782,$A34,СВЦЭМ!$B$39:$B$782,C$11)+'СЕТ СН'!$F$9+СВЦЭМ!$D$10+'СЕТ СН'!$F$6-'СЕТ СН'!$F$19</f>
        <v>1170.9876931399999</v>
      </c>
      <c r="D34" s="36">
        <f>SUMIFS(СВЦЭМ!$C$39:$C$782,СВЦЭМ!$A$39:$A$782,$A34,СВЦЭМ!$B$39:$B$782,D$11)+'СЕТ СН'!$F$9+СВЦЭМ!$D$10+'СЕТ СН'!$F$6-'СЕТ СН'!$F$19</f>
        <v>1266.5065204299999</v>
      </c>
      <c r="E34" s="36">
        <f>SUMIFS(СВЦЭМ!$C$39:$C$782,СВЦЭМ!$A$39:$A$782,$A34,СВЦЭМ!$B$39:$B$782,E$11)+'СЕТ СН'!$F$9+СВЦЭМ!$D$10+'СЕТ СН'!$F$6-'СЕТ СН'!$F$19</f>
        <v>1270.0002473099998</v>
      </c>
      <c r="F34" s="36">
        <f>SUMIFS(СВЦЭМ!$C$39:$C$782,СВЦЭМ!$A$39:$A$782,$A34,СВЦЭМ!$B$39:$B$782,F$11)+'СЕТ СН'!$F$9+СВЦЭМ!$D$10+'СЕТ СН'!$F$6-'СЕТ СН'!$F$19</f>
        <v>1260.1442184099999</v>
      </c>
      <c r="G34" s="36">
        <f>SUMIFS(СВЦЭМ!$C$39:$C$782,СВЦЭМ!$A$39:$A$782,$A34,СВЦЭМ!$B$39:$B$782,G$11)+'СЕТ СН'!$F$9+СВЦЭМ!$D$10+'СЕТ СН'!$F$6-'СЕТ СН'!$F$19</f>
        <v>1303.2910608799998</v>
      </c>
      <c r="H34" s="36">
        <f>SUMIFS(СВЦЭМ!$C$39:$C$782,СВЦЭМ!$A$39:$A$782,$A34,СВЦЭМ!$B$39:$B$782,H$11)+'СЕТ СН'!$F$9+СВЦЭМ!$D$10+'СЕТ СН'!$F$6-'СЕТ СН'!$F$19</f>
        <v>1246.7725463699999</v>
      </c>
      <c r="I34" s="36">
        <f>SUMIFS(СВЦЭМ!$C$39:$C$782,СВЦЭМ!$A$39:$A$782,$A34,СВЦЭМ!$B$39:$B$782,I$11)+'СЕТ СН'!$F$9+СВЦЭМ!$D$10+'СЕТ СН'!$F$6-'СЕТ СН'!$F$19</f>
        <v>1211.14057882</v>
      </c>
      <c r="J34" s="36">
        <f>SUMIFS(СВЦЭМ!$C$39:$C$782,СВЦЭМ!$A$39:$A$782,$A34,СВЦЭМ!$B$39:$B$782,J$11)+'СЕТ СН'!$F$9+СВЦЭМ!$D$10+'СЕТ СН'!$F$6-'СЕТ СН'!$F$19</f>
        <v>1069.14013602</v>
      </c>
      <c r="K34" s="36">
        <f>SUMIFS(СВЦЭМ!$C$39:$C$782,СВЦЭМ!$A$39:$A$782,$A34,СВЦЭМ!$B$39:$B$782,K$11)+'СЕТ СН'!$F$9+СВЦЭМ!$D$10+'СЕТ СН'!$F$6-'СЕТ СН'!$F$19</f>
        <v>1022.10766747</v>
      </c>
      <c r="L34" s="36">
        <f>SUMIFS(СВЦЭМ!$C$39:$C$782,СВЦЭМ!$A$39:$A$782,$A34,СВЦЭМ!$B$39:$B$782,L$11)+'СЕТ СН'!$F$9+СВЦЭМ!$D$10+'СЕТ СН'!$F$6-'СЕТ СН'!$F$19</f>
        <v>1040.84334268</v>
      </c>
      <c r="M34" s="36">
        <f>SUMIFS(СВЦЭМ!$C$39:$C$782,СВЦЭМ!$A$39:$A$782,$A34,СВЦЭМ!$B$39:$B$782,M$11)+'СЕТ СН'!$F$9+СВЦЭМ!$D$10+'СЕТ СН'!$F$6-'СЕТ СН'!$F$19</f>
        <v>1168.5653808999998</v>
      </c>
      <c r="N34" s="36">
        <f>SUMIFS(СВЦЭМ!$C$39:$C$782,СВЦЭМ!$A$39:$A$782,$A34,СВЦЭМ!$B$39:$B$782,N$11)+'СЕТ СН'!$F$9+СВЦЭМ!$D$10+'СЕТ СН'!$F$6-'СЕТ СН'!$F$19</f>
        <v>1215.1980410599999</v>
      </c>
      <c r="O34" s="36">
        <f>SUMIFS(СВЦЭМ!$C$39:$C$782,СВЦЭМ!$A$39:$A$782,$A34,СВЦЭМ!$B$39:$B$782,O$11)+'СЕТ СН'!$F$9+СВЦЭМ!$D$10+'СЕТ СН'!$F$6-'СЕТ СН'!$F$19</f>
        <v>1219.5576791299998</v>
      </c>
      <c r="P34" s="36">
        <f>SUMIFS(СВЦЭМ!$C$39:$C$782,СВЦЭМ!$A$39:$A$782,$A34,СВЦЭМ!$B$39:$B$782,P$11)+'СЕТ СН'!$F$9+СВЦЭМ!$D$10+'СЕТ СН'!$F$6-'СЕТ СН'!$F$19</f>
        <v>1220.0683331999999</v>
      </c>
      <c r="Q34" s="36">
        <f>SUMIFS(СВЦЭМ!$C$39:$C$782,СВЦЭМ!$A$39:$A$782,$A34,СВЦЭМ!$B$39:$B$782,Q$11)+'СЕТ СН'!$F$9+СВЦЭМ!$D$10+'СЕТ СН'!$F$6-'СЕТ СН'!$F$19</f>
        <v>1221.16790793</v>
      </c>
      <c r="R34" s="36">
        <f>SUMIFS(СВЦЭМ!$C$39:$C$782,СВЦЭМ!$A$39:$A$782,$A34,СВЦЭМ!$B$39:$B$782,R$11)+'СЕТ СН'!$F$9+СВЦЭМ!$D$10+'СЕТ СН'!$F$6-'СЕТ СН'!$F$19</f>
        <v>1221.8347822999999</v>
      </c>
      <c r="S34" s="36">
        <f>SUMIFS(СВЦЭМ!$C$39:$C$782,СВЦЭМ!$A$39:$A$782,$A34,СВЦЭМ!$B$39:$B$782,S$11)+'СЕТ СН'!$F$9+СВЦЭМ!$D$10+'СЕТ СН'!$F$6-'СЕТ СН'!$F$19</f>
        <v>1191.9122383099998</v>
      </c>
      <c r="T34" s="36">
        <f>SUMIFS(СВЦЭМ!$C$39:$C$782,СВЦЭМ!$A$39:$A$782,$A34,СВЦЭМ!$B$39:$B$782,T$11)+'СЕТ СН'!$F$9+СВЦЭМ!$D$10+'СЕТ СН'!$F$6-'СЕТ СН'!$F$19</f>
        <v>1098.5822102499999</v>
      </c>
      <c r="U34" s="36">
        <f>SUMIFS(СВЦЭМ!$C$39:$C$782,СВЦЭМ!$A$39:$A$782,$A34,СВЦЭМ!$B$39:$B$782,U$11)+'СЕТ СН'!$F$9+СВЦЭМ!$D$10+'СЕТ СН'!$F$6-'СЕТ СН'!$F$19</f>
        <v>954.37812830999997</v>
      </c>
      <c r="V34" s="36">
        <f>SUMIFS(СВЦЭМ!$C$39:$C$782,СВЦЭМ!$A$39:$A$782,$A34,СВЦЭМ!$B$39:$B$782,V$11)+'СЕТ СН'!$F$9+СВЦЭМ!$D$10+'СЕТ СН'!$F$6-'СЕТ СН'!$F$19</f>
        <v>875.52633887000002</v>
      </c>
      <c r="W34" s="36">
        <f>SUMIFS(СВЦЭМ!$C$39:$C$782,СВЦЭМ!$A$39:$A$782,$A34,СВЦЭМ!$B$39:$B$782,W$11)+'СЕТ СН'!$F$9+СВЦЭМ!$D$10+'СЕТ СН'!$F$6-'СЕТ СН'!$F$19</f>
        <v>872.64395999999999</v>
      </c>
      <c r="X34" s="36">
        <f>SUMIFS(СВЦЭМ!$C$39:$C$782,СВЦЭМ!$A$39:$A$782,$A34,СВЦЭМ!$B$39:$B$782,X$11)+'СЕТ СН'!$F$9+СВЦЭМ!$D$10+'СЕТ СН'!$F$6-'СЕТ СН'!$F$19</f>
        <v>879.26823937999995</v>
      </c>
      <c r="Y34" s="36">
        <f>SUMIFS(СВЦЭМ!$C$39:$C$782,СВЦЭМ!$A$39:$A$782,$A34,СВЦЭМ!$B$39:$B$782,Y$11)+'СЕТ СН'!$F$9+СВЦЭМ!$D$10+'СЕТ СН'!$F$6-'СЕТ СН'!$F$19</f>
        <v>912.0888483</v>
      </c>
    </row>
    <row r="35" spans="1:25" ht="15.75" x14ac:dyDescent="0.2">
      <c r="A35" s="35">
        <f t="shared" si="0"/>
        <v>44705</v>
      </c>
      <c r="B35" s="36">
        <f>SUMIFS(СВЦЭМ!$C$39:$C$782,СВЦЭМ!$A$39:$A$782,$A35,СВЦЭМ!$B$39:$B$782,B$11)+'СЕТ СН'!$F$9+СВЦЭМ!$D$10+'СЕТ СН'!$F$6-'СЕТ СН'!$F$19</f>
        <v>989.43148579000001</v>
      </c>
      <c r="C35" s="36">
        <f>SUMIFS(СВЦЭМ!$C$39:$C$782,СВЦЭМ!$A$39:$A$782,$A35,СВЦЭМ!$B$39:$B$782,C$11)+'СЕТ СН'!$F$9+СВЦЭМ!$D$10+'СЕТ СН'!$F$6-'СЕТ СН'!$F$19</f>
        <v>1132.4402319099997</v>
      </c>
      <c r="D35" s="36">
        <f>SUMIFS(СВЦЭМ!$C$39:$C$782,СВЦЭМ!$A$39:$A$782,$A35,СВЦЭМ!$B$39:$B$782,D$11)+'СЕТ СН'!$F$9+СВЦЭМ!$D$10+'СЕТ СН'!$F$6-'СЕТ СН'!$F$19</f>
        <v>1275.8547981499999</v>
      </c>
      <c r="E35" s="36">
        <f>SUMIFS(СВЦЭМ!$C$39:$C$782,СВЦЭМ!$A$39:$A$782,$A35,СВЦЭМ!$B$39:$B$782,E$11)+'СЕТ СН'!$F$9+СВЦЭМ!$D$10+'СЕТ СН'!$F$6-'СЕТ СН'!$F$19</f>
        <v>1287.7635127799999</v>
      </c>
      <c r="F35" s="36">
        <f>SUMIFS(СВЦЭМ!$C$39:$C$782,СВЦЭМ!$A$39:$A$782,$A35,СВЦЭМ!$B$39:$B$782,F$11)+'СЕТ СН'!$F$9+СВЦЭМ!$D$10+'СЕТ СН'!$F$6-'СЕТ СН'!$F$19</f>
        <v>1283.4533560499999</v>
      </c>
      <c r="G35" s="36">
        <f>SUMIFS(СВЦЭМ!$C$39:$C$782,СВЦЭМ!$A$39:$A$782,$A35,СВЦЭМ!$B$39:$B$782,G$11)+'СЕТ СН'!$F$9+СВЦЭМ!$D$10+'СЕТ СН'!$F$6-'СЕТ СН'!$F$19</f>
        <v>1291.8990987999998</v>
      </c>
      <c r="H35" s="36">
        <f>SUMIFS(СВЦЭМ!$C$39:$C$782,СВЦЭМ!$A$39:$A$782,$A35,СВЦЭМ!$B$39:$B$782,H$11)+'СЕТ СН'!$F$9+СВЦЭМ!$D$10+'СЕТ СН'!$F$6-'СЕТ СН'!$F$19</f>
        <v>1244.1496125199999</v>
      </c>
      <c r="I35" s="36">
        <f>SUMIFS(СВЦЭМ!$C$39:$C$782,СВЦЭМ!$A$39:$A$782,$A35,СВЦЭМ!$B$39:$B$782,I$11)+'СЕТ СН'!$F$9+СВЦЭМ!$D$10+'СЕТ СН'!$F$6-'СЕТ СН'!$F$19</f>
        <v>1217.1776861199999</v>
      </c>
      <c r="J35" s="36">
        <f>SUMIFS(СВЦЭМ!$C$39:$C$782,СВЦЭМ!$A$39:$A$782,$A35,СВЦЭМ!$B$39:$B$782,J$11)+'СЕТ СН'!$F$9+СВЦЭМ!$D$10+'СЕТ СН'!$F$6-'СЕТ СН'!$F$19</f>
        <v>1044.42905337</v>
      </c>
      <c r="K35" s="36">
        <f>SUMIFS(СВЦЭМ!$C$39:$C$782,СВЦЭМ!$A$39:$A$782,$A35,СВЦЭМ!$B$39:$B$782,K$11)+'СЕТ СН'!$F$9+СВЦЭМ!$D$10+'СЕТ СН'!$F$6-'СЕТ СН'!$F$19</f>
        <v>1036.48010834</v>
      </c>
      <c r="L35" s="36">
        <f>SUMIFS(СВЦЭМ!$C$39:$C$782,СВЦЭМ!$A$39:$A$782,$A35,СВЦЭМ!$B$39:$B$782,L$11)+'СЕТ СН'!$F$9+СВЦЭМ!$D$10+'СЕТ СН'!$F$6-'СЕТ СН'!$F$19</f>
        <v>1055.7367404300001</v>
      </c>
      <c r="M35" s="36">
        <f>SUMIFS(СВЦЭМ!$C$39:$C$782,СВЦЭМ!$A$39:$A$782,$A35,СВЦЭМ!$B$39:$B$782,M$11)+'СЕТ СН'!$F$9+СВЦЭМ!$D$10+'СЕТ СН'!$F$6-'СЕТ СН'!$F$19</f>
        <v>1127.8350496299997</v>
      </c>
      <c r="N35" s="36">
        <f>SUMIFS(СВЦЭМ!$C$39:$C$782,СВЦЭМ!$A$39:$A$782,$A35,СВЦЭМ!$B$39:$B$782,N$11)+'СЕТ СН'!$F$9+СВЦЭМ!$D$10+'СЕТ СН'!$F$6-'СЕТ СН'!$F$19</f>
        <v>1163.0390093299998</v>
      </c>
      <c r="O35" s="36">
        <f>SUMIFS(СВЦЭМ!$C$39:$C$782,СВЦЭМ!$A$39:$A$782,$A35,СВЦЭМ!$B$39:$B$782,O$11)+'СЕТ СН'!$F$9+СВЦЭМ!$D$10+'СЕТ СН'!$F$6-'СЕТ СН'!$F$19</f>
        <v>1207.3033606299998</v>
      </c>
      <c r="P35" s="36">
        <f>SUMIFS(СВЦЭМ!$C$39:$C$782,СВЦЭМ!$A$39:$A$782,$A35,СВЦЭМ!$B$39:$B$782,P$11)+'СЕТ СН'!$F$9+СВЦЭМ!$D$10+'СЕТ СН'!$F$6-'СЕТ СН'!$F$19</f>
        <v>1215.0084072799998</v>
      </c>
      <c r="Q35" s="36">
        <f>SUMIFS(СВЦЭМ!$C$39:$C$782,СВЦЭМ!$A$39:$A$782,$A35,СВЦЭМ!$B$39:$B$782,Q$11)+'СЕТ СН'!$F$9+СВЦЭМ!$D$10+'СЕТ СН'!$F$6-'СЕТ СН'!$F$19</f>
        <v>1228.6932427699999</v>
      </c>
      <c r="R35" s="36">
        <f>SUMIFS(СВЦЭМ!$C$39:$C$782,СВЦЭМ!$A$39:$A$782,$A35,СВЦЭМ!$B$39:$B$782,R$11)+'СЕТ СН'!$F$9+СВЦЭМ!$D$10+'СЕТ СН'!$F$6-'СЕТ СН'!$F$19</f>
        <v>1234.5713671399999</v>
      </c>
      <c r="S35" s="36">
        <f>SUMIFS(СВЦЭМ!$C$39:$C$782,СВЦЭМ!$A$39:$A$782,$A35,СВЦЭМ!$B$39:$B$782,S$11)+'СЕТ СН'!$F$9+СВЦЭМ!$D$10+'СЕТ СН'!$F$6-'СЕТ СН'!$F$19</f>
        <v>1190.63956257</v>
      </c>
      <c r="T35" s="36">
        <f>SUMIFS(СВЦЭМ!$C$39:$C$782,СВЦЭМ!$A$39:$A$782,$A35,СВЦЭМ!$B$39:$B$782,T$11)+'СЕТ СН'!$F$9+СВЦЭМ!$D$10+'СЕТ СН'!$F$6-'СЕТ СН'!$F$19</f>
        <v>1073.98250153</v>
      </c>
      <c r="U35" s="36">
        <f>SUMIFS(СВЦЭМ!$C$39:$C$782,СВЦЭМ!$A$39:$A$782,$A35,СВЦЭМ!$B$39:$B$782,U$11)+'СЕТ СН'!$F$9+СВЦЭМ!$D$10+'СЕТ СН'!$F$6-'СЕТ СН'!$F$19</f>
        <v>951.74651084000004</v>
      </c>
      <c r="V35" s="36">
        <f>SUMIFS(СВЦЭМ!$C$39:$C$782,СВЦЭМ!$A$39:$A$782,$A35,СВЦЭМ!$B$39:$B$782,V$11)+'СЕТ СН'!$F$9+СВЦЭМ!$D$10+'СЕТ СН'!$F$6-'СЕТ СН'!$F$19</f>
        <v>866.35408830999995</v>
      </c>
      <c r="W35" s="36">
        <f>SUMIFS(СВЦЭМ!$C$39:$C$782,СВЦЭМ!$A$39:$A$782,$A35,СВЦЭМ!$B$39:$B$782,W$11)+'СЕТ СН'!$F$9+СВЦЭМ!$D$10+'СЕТ СН'!$F$6-'СЕТ СН'!$F$19</f>
        <v>882.80953446000001</v>
      </c>
      <c r="X35" s="36">
        <f>SUMIFS(СВЦЭМ!$C$39:$C$782,СВЦЭМ!$A$39:$A$782,$A35,СВЦЭМ!$B$39:$B$782,X$11)+'СЕТ СН'!$F$9+СВЦЭМ!$D$10+'СЕТ СН'!$F$6-'СЕТ СН'!$F$19</f>
        <v>912.95217877999994</v>
      </c>
      <c r="Y35" s="36">
        <f>SUMIFS(СВЦЭМ!$C$39:$C$782,СВЦЭМ!$A$39:$A$782,$A35,СВЦЭМ!$B$39:$B$782,Y$11)+'СЕТ СН'!$F$9+СВЦЭМ!$D$10+'СЕТ СН'!$F$6-'СЕТ СН'!$F$19</f>
        <v>922.73441582999999</v>
      </c>
    </row>
    <row r="36" spans="1:25" ht="15.75" x14ac:dyDescent="0.2">
      <c r="A36" s="35">
        <f t="shared" si="0"/>
        <v>44706</v>
      </c>
      <c r="B36" s="36">
        <f>SUMIFS(СВЦЭМ!$C$39:$C$782,СВЦЭМ!$A$39:$A$782,$A36,СВЦЭМ!$B$39:$B$782,B$11)+'СЕТ СН'!$F$9+СВЦЭМ!$D$10+'СЕТ СН'!$F$6-'СЕТ СН'!$F$19</f>
        <v>969.90654451</v>
      </c>
      <c r="C36" s="36">
        <f>SUMIFS(СВЦЭМ!$C$39:$C$782,СВЦЭМ!$A$39:$A$782,$A36,СВЦЭМ!$B$39:$B$782,C$11)+'СЕТ СН'!$F$9+СВЦЭМ!$D$10+'СЕТ СН'!$F$6-'СЕТ СН'!$F$19</f>
        <v>1077.3285373900001</v>
      </c>
      <c r="D36" s="36">
        <f>SUMIFS(СВЦЭМ!$C$39:$C$782,СВЦЭМ!$A$39:$A$782,$A36,СВЦЭМ!$B$39:$B$782,D$11)+'СЕТ СН'!$F$9+СВЦЭМ!$D$10+'СЕТ СН'!$F$6-'СЕТ СН'!$F$19</f>
        <v>1201.9008086199999</v>
      </c>
      <c r="E36" s="36">
        <f>SUMIFS(СВЦЭМ!$C$39:$C$782,СВЦЭМ!$A$39:$A$782,$A36,СВЦЭМ!$B$39:$B$782,E$11)+'СЕТ СН'!$F$9+СВЦЭМ!$D$10+'СЕТ СН'!$F$6-'СЕТ СН'!$F$19</f>
        <v>1219.8258558199998</v>
      </c>
      <c r="F36" s="36">
        <f>SUMIFS(СВЦЭМ!$C$39:$C$782,СВЦЭМ!$A$39:$A$782,$A36,СВЦЭМ!$B$39:$B$782,F$11)+'СЕТ СН'!$F$9+СВЦЭМ!$D$10+'СЕТ СН'!$F$6-'СЕТ СН'!$F$19</f>
        <v>1228.6691406899999</v>
      </c>
      <c r="G36" s="36">
        <f>SUMIFS(СВЦЭМ!$C$39:$C$782,СВЦЭМ!$A$39:$A$782,$A36,СВЦЭМ!$B$39:$B$782,G$11)+'СЕТ СН'!$F$9+СВЦЭМ!$D$10+'СЕТ СН'!$F$6-'СЕТ СН'!$F$19</f>
        <v>1239.5551174399998</v>
      </c>
      <c r="H36" s="36">
        <f>SUMIFS(СВЦЭМ!$C$39:$C$782,СВЦЭМ!$A$39:$A$782,$A36,СВЦЭМ!$B$39:$B$782,H$11)+'СЕТ СН'!$F$9+СВЦЭМ!$D$10+'СЕТ СН'!$F$6-'СЕТ СН'!$F$19</f>
        <v>1150.1798479699999</v>
      </c>
      <c r="I36" s="36">
        <f>SUMIFS(СВЦЭМ!$C$39:$C$782,СВЦЭМ!$A$39:$A$782,$A36,СВЦЭМ!$B$39:$B$782,I$11)+'СЕТ СН'!$F$9+СВЦЭМ!$D$10+'СЕТ СН'!$F$6-'СЕТ СН'!$F$19</f>
        <v>1142.1368728</v>
      </c>
      <c r="J36" s="36">
        <f>SUMIFS(СВЦЭМ!$C$39:$C$782,СВЦЭМ!$A$39:$A$782,$A36,СВЦЭМ!$B$39:$B$782,J$11)+'СЕТ СН'!$F$9+СВЦЭМ!$D$10+'СЕТ СН'!$F$6-'СЕТ СН'!$F$19</f>
        <v>1003.3608948899999</v>
      </c>
      <c r="K36" s="36">
        <f>SUMIFS(СВЦЭМ!$C$39:$C$782,СВЦЭМ!$A$39:$A$782,$A36,СВЦЭМ!$B$39:$B$782,K$11)+'СЕТ СН'!$F$9+СВЦЭМ!$D$10+'СЕТ СН'!$F$6-'СЕТ СН'!$F$19</f>
        <v>1031.22646915</v>
      </c>
      <c r="L36" s="36">
        <f>SUMIFS(СВЦЭМ!$C$39:$C$782,СВЦЭМ!$A$39:$A$782,$A36,СВЦЭМ!$B$39:$B$782,L$11)+'СЕТ СН'!$F$9+СВЦЭМ!$D$10+'СЕТ СН'!$F$6-'СЕТ СН'!$F$19</f>
        <v>1016.67365941</v>
      </c>
      <c r="M36" s="36">
        <f>SUMIFS(СВЦЭМ!$C$39:$C$782,СВЦЭМ!$A$39:$A$782,$A36,СВЦЭМ!$B$39:$B$782,M$11)+'СЕТ СН'!$F$9+СВЦЭМ!$D$10+'СЕТ СН'!$F$6-'СЕТ СН'!$F$19</f>
        <v>1085.30512664</v>
      </c>
      <c r="N36" s="36">
        <f>SUMIFS(СВЦЭМ!$C$39:$C$782,СВЦЭМ!$A$39:$A$782,$A36,СВЦЭМ!$B$39:$B$782,N$11)+'СЕТ СН'!$F$9+СВЦЭМ!$D$10+'СЕТ СН'!$F$6-'СЕТ СН'!$F$19</f>
        <v>1129.0021642599997</v>
      </c>
      <c r="O36" s="36">
        <f>SUMIFS(СВЦЭМ!$C$39:$C$782,СВЦЭМ!$A$39:$A$782,$A36,СВЦЭМ!$B$39:$B$782,O$11)+'СЕТ СН'!$F$9+СВЦЭМ!$D$10+'СЕТ СН'!$F$6-'СЕТ СН'!$F$19</f>
        <v>1176.4195956299998</v>
      </c>
      <c r="P36" s="36">
        <f>SUMIFS(СВЦЭМ!$C$39:$C$782,СВЦЭМ!$A$39:$A$782,$A36,СВЦЭМ!$B$39:$B$782,P$11)+'СЕТ СН'!$F$9+СВЦЭМ!$D$10+'СЕТ СН'!$F$6-'СЕТ СН'!$F$19</f>
        <v>1192.4448616999998</v>
      </c>
      <c r="Q36" s="36">
        <f>SUMIFS(СВЦЭМ!$C$39:$C$782,СВЦЭМ!$A$39:$A$782,$A36,СВЦЭМ!$B$39:$B$782,Q$11)+'СЕТ СН'!$F$9+СВЦЭМ!$D$10+'СЕТ СН'!$F$6-'СЕТ СН'!$F$19</f>
        <v>1199.4380731799999</v>
      </c>
      <c r="R36" s="36">
        <f>SUMIFS(СВЦЭМ!$C$39:$C$782,СВЦЭМ!$A$39:$A$782,$A36,СВЦЭМ!$B$39:$B$782,R$11)+'СЕТ СН'!$F$9+СВЦЭМ!$D$10+'СЕТ СН'!$F$6-'СЕТ СН'!$F$19</f>
        <v>1194.7395190999998</v>
      </c>
      <c r="S36" s="36">
        <f>SUMIFS(СВЦЭМ!$C$39:$C$782,СВЦЭМ!$A$39:$A$782,$A36,СВЦЭМ!$B$39:$B$782,S$11)+'СЕТ СН'!$F$9+СВЦЭМ!$D$10+'СЕТ СН'!$F$6-'СЕТ СН'!$F$19</f>
        <v>1153.3308926899999</v>
      </c>
      <c r="T36" s="36">
        <f>SUMIFS(СВЦЭМ!$C$39:$C$782,СВЦЭМ!$A$39:$A$782,$A36,СВЦЭМ!$B$39:$B$782,T$11)+'СЕТ СН'!$F$9+СВЦЭМ!$D$10+'СЕТ СН'!$F$6-'СЕТ СН'!$F$19</f>
        <v>1025.24956262</v>
      </c>
      <c r="U36" s="36">
        <f>SUMIFS(СВЦЭМ!$C$39:$C$782,СВЦЭМ!$A$39:$A$782,$A36,СВЦЭМ!$B$39:$B$782,U$11)+'СЕТ СН'!$F$9+СВЦЭМ!$D$10+'СЕТ СН'!$F$6-'СЕТ СН'!$F$19</f>
        <v>926.50771266999993</v>
      </c>
      <c r="V36" s="36">
        <f>SUMIFS(СВЦЭМ!$C$39:$C$782,СВЦЭМ!$A$39:$A$782,$A36,СВЦЭМ!$B$39:$B$782,V$11)+'СЕТ СН'!$F$9+СВЦЭМ!$D$10+'СЕТ СН'!$F$6-'СЕТ СН'!$F$19</f>
        <v>837.48827606999998</v>
      </c>
      <c r="W36" s="36">
        <f>SUMIFS(СВЦЭМ!$C$39:$C$782,СВЦЭМ!$A$39:$A$782,$A36,СВЦЭМ!$B$39:$B$782,W$11)+'СЕТ СН'!$F$9+СВЦЭМ!$D$10+'СЕТ СН'!$F$6-'СЕТ СН'!$F$19</f>
        <v>856.12617088000002</v>
      </c>
      <c r="X36" s="36">
        <f>SUMIFS(СВЦЭМ!$C$39:$C$782,СВЦЭМ!$A$39:$A$782,$A36,СВЦЭМ!$B$39:$B$782,X$11)+'СЕТ СН'!$F$9+СВЦЭМ!$D$10+'СЕТ СН'!$F$6-'СЕТ СН'!$F$19</f>
        <v>857.40209874999994</v>
      </c>
      <c r="Y36" s="36">
        <f>SUMIFS(СВЦЭМ!$C$39:$C$782,СВЦЭМ!$A$39:$A$782,$A36,СВЦЭМ!$B$39:$B$782,Y$11)+'СЕТ СН'!$F$9+СВЦЭМ!$D$10+'СЕТ СН'!$F$6-'СЕТ СН'!$F$19</f>
        <v>882.64387711999996</v>
      </c>
    </row>
    <row r="37" spans="1:25" ht="15.75" x14ac:dyDescent="0.2">
      <c r="A37" s="35">
        <f t="shared" si="0"/>
        <v>44707</v>
      </c>
      <c r="B37" s="36">
        <f>SUMIFS(СВЦЭМ!$C$39:$C$782,СВЦЭМ!$A$39:$A$782,$A37,СВЦЭМ!$B$39:$B$782,B$11)+'СЕТ СН'!$F$9+СВЦЭМ!$D$10+'СЕТ СН'!$F$6-'СЕТ СН'!$F$19</f>
        <v>968.97903779000001</v>
      </c>
      <c r="C37" s="36">
        <f>SUMIFS(СВЦЭМ!$C$39:$C$782,СВЦЭМ!$A$39:$A$782,$A37,СВЦЭМ!$B$39:$B$782,C$11)+'СЕТ СН'!$F$9+СВЦЭМ!$D$10+'СЕТ СН'!$F$6-'СЕТ СН'!$F$19</f>
        <v>1055.3440788</v>
      </c>
      <c r="D37" s="36">
        <f>SUMIFS(СВЦЭМ!$C$39:$C$782,СВЦЭМ!$A$39:$A$782,$A37,СВЦЭМ!$B$39:$B$782,D$11)+'СЕТ СН'!$F$9+СВЦЭМ!$D$10+'СЕТ СН'!$F$6-'СЕТ СН'!$F$19</f>
        <v>1187.7401364499999</v>
      </c>
      <c r="E37" s="36">
        <f>SUMIFS(СВЦЭМ!$C$39:$C$782,СВЦЭМ!$A$39:$A$782,$A37,СВЦЭМ!$B$39:$B$782,E$11)+'СЕТ СН'!$F$9+СВЦЭМ!$D$10+'СЕТ СН'!$F$6-'СЕТ СН'!$F$19</f>
        <v>1218.0458682199999</v>
      </c>
      <c r="F37" s="36">
        <f>SUMIFS(СВЦЭМ!$C$39:$C$782,СВЦЭМ!$A$39:$A$782,$A37,СВЦЭМ!$B$39:$B$782,F$11)+'СЕТ СН'!$F$9+СВЦЭМ!$D$10+'СЕТ СН'!$F$6-'СЕТ СН'!$F$19</f>
        <v>1214.30227651</v>
      </c>
      <c r="G37" s="36">
        <f>SUMIFS(СВЦЭМ!$C$39:$C$782,СВЦЭМ!$A$39:$A$782,$A37,СВЦЭМ!$B$39:$B$782,G$11)+'СЕТ СН'!$F$9+СВЦЭМ!$D$10+'СЕТ СН'!$F$6-'СЕТ СН'!$F$19</f>
        <v>1210.29936097</v>
      </c>
      <c r="H37" s="36">
        <f>SUMIFS(СВЦЭМ!$C$39:$C$782,СВЦЭМ!$A$39:$A$782,$A37,СВЦЭМ!$B$39:$B$782,H$11)+'СЕТ СН'!$F$9+СВЦЭМ!$D$10+'СЕТ СН'!$F$6-'СЕТ СН'!$F$19</f>
        <v>1123.3997540999999</v>
      </c>
      <c r="I37" s="36">
        <f>SUMIFS(СВЦЭМ!$C$39:$C$782,СВЦЭМ!$A$39:$A$782,$A37,СВЦЭМ!$B$39:$B$782,I$11)+'СЕТ СН'!$F$9+СВЦЭМ!$D$10+'СЕТ СН'!$F$6-'СЕТ СН'!$F$19</f>
        <v>1105.4090955699999</v>
      </c>
      <c r="J37" s="36">
        <f>SUMIFS(СВЦЭМ!$C$39:$C$782,СВЦЭМ!$A$39:$A$782,$A37,СВЦЭМ!$B$39:$B$782,J$11)+'СЕТ СН'!$F$9+СВЦЭМ!$D$10+'СЕТ СН'!$F$6-'СЕТ СН'!$F$19</f>
        <v>995.43125612999995</v>
      </c>
      <c r="K37" s="36">
        <f>SUMIFS(СВЦЭМ!$C$39:$C$782,СВЦЭМ!$A$39:$A$782,$A37,СВЦЭМ!$B$39:$B$782,K$11)+'СЕТ СН'!$F$9+СВЦЭМ!$D$10+'СЕТ СН'!$F$6-'СЕТ СН'!$F$19</f>
        <v>1026.6331990400001</v>
      </c>
      <c r="L37" s="36">
        <f>SUMIFS(СВЦЭМ!$C$39:$C$782,СВЦЭМ!$A$39:$A$782,$A37,СВЦЭМ!$B$39:$B$782,L$11)+'СЕТ СН'!$F$9+СВЦЭМ!$D$10+'СЕТ СН'!$F$6-'СЕТ СН'!$F$19</f>
        <v>1016.3905418099999</v>
      </c>
      <c r="M37" s="36">
        <f>SUMIFS(СВЦЭМ!$C$39:$C$782,СВЦЭМ!$A$39:$A$782,$A37,СВЦЭМ!$B$39:$B$782,M$11)+'СЕТ СН'!$F$9+СВЦЭМ!$D$10+'СЕТ СН'!$F$6-'СЕТ СН'!$F$19</f>
        <v>1078.30333337</v>
      </c>
      <c r="N37" s="36">
        <f>SUMIFS(СВЦЭМ!$C$39:$C$782,СВЦЭМ!$A$39:$A$782,$A37,СВЦЭМ!$B$39:$B$782,N$11)+'СЕТ СН'!$F$9+СВЦЭМ!$D$10+'СЕТ СН'!$F$6-'СЕТ СН'!$F$19</f>
        <v>1118.7235193999998</v>
      </c>
      <c r="O37" s="36">
        <f>SUMIFS(СВЦЭМ!$C$39:$C$782,СВЦЭМ!$A$39:$A$782,$A37,СВЦЭМ!$B$39:$B$782,O$11)+'СЕТ СН'!$F$9+СВЦЭМ!$D$10+'СЕТ СН'!$F$6-'СЕТ СН'!$F$19</f>
        <v>1149.2452791799999</v>
      </c>
      <c r="P37" s="36">
        <f>SUMIFS(СВЦЭМ!$C$39:$C$782,СВЦЭМ!$A$39:$A$782,$A37,СВЦЭМ!$B$39:$B$782,P$11)+'СЕТ СН'!$F$9+СВЦЭМ!$D$10+'СЕТ СН'!$F$6-'СЕТ СН'!$F$19</f>
        <v>1158.8444511799999</v>
      </c>
      <c r="Q37" s="36">
        <f>SUMIFS(СВЦЭМ!$C$39:$C$782,СВЦЭМ!$A$39:$A$782,$A37,СВЦЭМ!$B$39:$B$782,Q$11)+'СЕТ СН'!$F$9+СВЦЭМ!$D$10+'СЕТ СН'!$F$6-'СЕТ СН'!$F$19</f>
        <v>1165.0574921899999</v>
      </c>
      <c r="R37" s="36">
        <f>SUMIFS(СВЦЭМ!$C$39:$C$782,СВЦЭМ!$A$39:$A$782,$A37,СВЦЭМ!$B$39:$B$782,R$11)+'СЕТ СН'!$F$9+СВЦЭМ!$D$10+'СЕТ СН'!$F$6-'СЕТ СН'!$F$19</f>
        <v>1150.0872985699998</v>
      </c>
      <c r="S37" s="36">
        <f>SUMIFS(СВЦЭМ!$C$39:$C$782,СВЦЭМ!$A$39:$A$782,$A37,СВЦЭМ!$B$39:$B$782,S$11)+'СЕТ СН'!$F$9+СВЦЭМ!$D$10+'СЕТ СН'!$F$6-'СЕТ СН'!$F$19</f>
        <v>1102.6904827999999</v>
      </c>
      <c r="T37" s="36">
        <f>SUMIFS(СВЦЭМ!$C$39:$C$782,СВЦЭМ!$A$39:$A$782,$A37,СВЦЭМ!$B$39:$B$782,T$11)+'СЕТ СН'!$F$9+СВЦЭМ!$D$10+'СЕТ СН'!$F$6-'СЕТ СН'!$F$19</f>
        <v>993.09419318999994</v>
      </c>
      <c r="U37" s="36">
        <f>SUMIFS(СВЦЭМ!$C$39:$C$782,СВЦЭМ!$A$39:$A$782,$A37,СВЦЭМ!$B$39:$B$782,U$11)+'СЕТ СН'!$F$9+СВЦЭМ!$D$10+'СЕТ СН'!$F$6-'СЕТ СН'!$F$19</f>
        <v>899.09936774999994</v>
      </c>
      <c r="V37" s="36">
        <f>SUMIFS(СВЦЭМ!$C$39:$C$782,СВЦЭМ!$A$39:$A$782,$A37,СВЦЭМ!$B$39:$B$782,V$11)+'СЕТ СН'!$F$9+СВЦЭМ!$D$10+'СЕТ СН'!$F$6-'СЕТ СН'!$F$19</f>
        <v>828.33737617999998</v>
      </c>
      <c r="W37" s="36">
        <f>SUMIFS(СВЦЭМ!$C$39:$C$782,СВЦЭМ!$A$39:$A$782,$A37,СВЦЭМ!$B$39:$B$782,W$11)+'СЕТ СН'!$F$9+СВЦЭМ!$D$10+'СЕТ СН'!$F$6-'СЕТ СН'!$F$19</f>
        <v>857.17159564999997</v>
      </c>
      <c r="X37" s="36">
        <f>SUMIFS(СВЦЭМ!$C$39:$C$782,СВЦЭМ!$A$39:$A$782,$A37,СВЦЭМ!$B$39:$B$782,X$11)+'СЕТ СН'!$F$9+СВЦЭМ!$D$10+'СЕТ СН'!$F$6-'СЕТ СН'!$F$19</f>
        <v>880.68309884999996</v>
      </c>
      <c r="Y37" s="36">
        <f>SUMIFS(СВЦЭМ!$C$39:$C$782,СВЦЭМ!$A$39:$A$782,$A37,СВЦЭМ!$B$39:$B$782,Y$11)+'СЕТ СН'!$F$9+СВЦЭМ!$D$10+'СЕТ СН'!$F$6-'СЕТ СН'!$F$19</f>
        <v>909.63257634000001</v>
      </c>
    </row>
    <row r="38" spans="1:25" ht="15.75" x14ac:dyDescent="0.2">
      <c r="A38" s="35">
        <f t="shared" si="0"/>
        <v>44708</v>
      </c>
      <c r="B38" s="36">
        <f>SUMIFS(СВЦЭМ!$C$39:$C$782,СВЦЭМ!$A$39:$A$782,$A38,СВЦЭМ!$B$39:$B$782,B$11)+'СЕТ СН'!$F$9+СВЦЭМ!$D$10+'СЕТ СН'!$F$6-'СЕТ СН'!$F$19</f>
        <v>947.96926538000002</v>
      </c>
      <c r="C38" s="36">
        <f>SUMIFS(СВЦЭМ!$C$39:$C$782,СВЦЭМ!$A$39:$A$782,$A38,СВЦЭМ!$B$39:$B$782,C$11)+'СЕТ СН'!$F$9+СВЦЭМ!$D$10+'СЕТ СН'!$F$6-'СЕТ СН'!$F$19</f>
        <v>1047.58504801</v>
      </c>
      <c r="D38" s="36">
        <f>SUMIFS(СВЦЭМ!$C$39:$C$782,СВЦЭМ!$A$39:$A$782,$A38,СВЦЭМ!$B$39:$B$782,D$11)+'СЕТ СН'!$F$9+СВЦЭМ!$D$10+'СЕТ СН'!$F$6-'СЕТ СН'!$F$19</f>
        <v>1117.1889470199999</v>
      </c>
      <c r="E38" s="36">
        <f>SUMIFS(СВЦЭМ!$C$39:$C$782,СВЦЭМ!$A$39:$A$782,$A38,СВЦЭМ!$B$39:$B$782,E$11)+'СЕТ СН'!$F$9+СВЦЭМ!$D$10+'СЕТ СН'!$F$6-'СЕТ СН'!$F$19</f>
        <v>1109.8444901799999</v>
      </c>
      <c r="F38" s="36">
        <f>SUMIFS(СВЦЭМ!$C$39:$C$782,СВЦЭМ!$A$39:$A$782,$A38,СВЦЭМ!$B$39:$B$782,F$11)+'СЕТ СН'!$F$9+СВЦЭМ!$D$10+'СЕТ СН'!$F$6-'СЕТ СН'!$F$19</f>
        <v>1106.19154989</v>
      </c>
      <c r="G38" s="36">
        <f>SUMIFS(СВЦЭМ!$C$39:$C$782,СВЦЭМ!$A$39:$A$782,$A38,СВЦЭМ!$B$39:$B$782,G$11)+'СЕТ СН'!$F$9+СВЦЭМ!$D$10+'СЕТ СН'!$F$6-'СЕТ СН'!$F$19</f>
        <v>1094.43575188</v>
      </c>
      <c r="H38" s="36">
        <f>SUMIFS(СВЦЭМ!$C$39:$C$782,СВЦЭМ!$A$39:$A$782,$A38,СВЦЭМ!$B$39:$B$782,H$11)+'СЕТ СН'!$F$9+СВЦЭМ!$D$10+'СЕТ СН'!$F$6-'СЕТ СН'!$F$19</f>
        <v>1019.29190986</v>
      </c>
      <c r="I38" s="36">
        <f>SUMIFS(СВЦЭМ!$C$39:$C$782,СВЦЭМ!$A$39:$A$782,$A38,СВЦЭМ!$B$39:$B$782,I$11)+'СЕТ СН'!$F$9+СВЦЭМ!$D$10+'СЕТ СН'!$F$6-'СЕТ СН'!$F$19</f>
        <v>938.58624137999993</v>
      </c>
      <c r="J38" s="36">
        <f>SUMIFS(СВЦЭМ!$C$39:$C$782,СВЦЭМ!$A$39:$A$782,$A38,СВЦЭМ!$B$39:$B$782,J$11)+'СЕТ СН'!$F$9+СВЦЭМ!$D$10+'СЕТ СН'!$F$6-'СЕТ СН'!$F$19</f>
        <v>862.55898765999996</v>
      </c>
      <c r="K38" s="36">
        <f>SUMIFS(СВЦЭМ!$C$39:$C$782,СВЦЭМ!$A$39:$A$782,$A38,СВЦЭМ!$B$39:$B$782,K$11)+'СЕТ СН'!$F$9+СВЦЭМ!$D$10+'СЕТ СН'!$F$6-'СЕТ СН'!$F$19</f>
        <v>865.45368962999999</v>
      </c>
      <c r="L38" s="36">
        <f>SUMIFS(СВЦЭМ!$C$39:$C$782,СВЦЭМ!$A$39:$A$782,$A38,СВЦЭМ!$B$39:$B$782,L$11)+'СЕТ СН'!$F$9+СВЦЭМ!$D$10+'СЕТ СН'!$F$6-'СЕТ СН'!$F$19</f>
        <v>874.93759019999993</v>
      </c>
      <c r="M38" s="36">
        <f>SUMIFS(СВЦЭМ!$C$39:$C$782,СВЦЭМ!$A$39:$A$782,$A38,СВЦЭМ!$B$39:$B$782,M$11)+'СЕТ СН'!$F$9+СВЦЭМ!$D$10+'СЕТ СН'!$F$6-'СЕТ СН'!$F$19</f>
        <v>927.49928934000002</v>
      </c>
      <c r="N38" s="36">
        <f>SUMIFS(СВЦЭМ!$C$39:$C$782,СВЦЭМ!$A$39:$A$782,$A38,СВЦЭМ!$B$39:$B$782,N$11)+'СЕТ СН'!$F$9+СВЦЭМ!$D$10+'СЕТ СН'!$F$6-'СЕТ СН'!$F$19</f>
        <v>973.67033504999995</v>
      </c>
      <c r="O38" s="36">
        <f>SUMIFS(СВЦЭМ!$C$39:$C$782,СВЦЭМ!$A$39:$A$782,$A38,СВЦЭМ!$B$39:$B$782,O$11)+'СЕТ СН'!$F$9+СВЦЭМ!$D$10+'СЕТ СН'!$F$6-'СЕТ СН'!$F$19</f>
        <v>984.42782449000003</v>
      </c>
      <c r="P38" s="36">
        <f>SUMIFS(СВЦЭМ!$C$39:$C$782,СВЦЭМ!$A$39:$A$782,$A38,СВЦЭМ!$B$39:$B$782,P$11)+'СЕТ СН'!$F$9+СВЦЭМ!$D$10+'СЕТ СН'!$F$6-'СЕТ СН'!$F$19</f>
        <v>969.87912218999998</v>
      </c>
      <c r="Q38" s="36">
        <f>SUMIFS(СВЦЭМ!$C$39:$C$782,СВЦЭМ!$A$39:$A$782,$A38,СВЦЭМ!$B$39:$B$782,Q$11)+'СЕТ СН'!$F$9+СВЦЭМ!$D$10+'СЕТ СН'!$F$6-'СЕТ СН'!$F$19</f>
        <v>962.32328073999997</v>
      </c>
      <c r="R38" s="36">
        <f>SUMIFS(СВЦЭМ!$C$39:$C$782,СВЦЭМ!$A$39:$A$782,$A38,СВЦЭМ!$B$39:$B$782,R$11)+'СЕТ СН'!$F$9+СВЦЭМ!$D$10+'СЕТ СН'!$F$6-'СЕТ СН'!$F$19</f>
        <v>962.22423057000003</v>
      </c>
      <c r="S38" s="36">
        <f>SUMIFS(СВЦЭМ!$C$39:$C$782,СВЦЭМ!$A$39:$A$782,$A38,СВЦЭМ!$B$39:$B$782,S$11)+'СЕТ СН'!$F$9+СВЦЭМ!$D$10+'СЕТ СН'!$F$6-'СЕТ СН'!$F$19</f>
        <v>987.24723897000001</v>
      </c>
      <c r="T38" s="36">
        <f>SUMIFS(СВЦЭМ!$C$39:$C$782,СВЦЭМ!$A$39:$A$782,$A38,СВЦЭМ!$B$39:$B$782,T$11)+'СЕТ СН'!$F$9+СВЦЭМ!$D$10+'СЕТ СН'!$F$6-'СЕТ СН'!$F$19</f>
        <v>894.39391860000001</v>
      </c>
      <c r="U38" s="36">
        <f>SUMIFS(СВЦЭМ!$C$39:$C$782,СВЦЭМ!$A$39:$A$782,$A38,СВЦЭМ!$B$39:$B$782,U$11)+'СЕТ СН'!$F$9+СВЦЭМ!$D$10+'СЕТ СН'!$F$6-'СЕТ СН'!$F$19</f>
        <v>802.21058283000002</v>
      </c>
      <c r="V38" s="36">
        <f>SUMIFS(СВЦЭМ!$C$39:$C$782,СВЦЭМ!$A$39:$A$782,$A38,СВЦЭМ!$B$39:$B$782,V$11)+'СЕТ СН'!$F$9+СВЦЭМ!$D$10+'СЕТ СН'!$F$6-'СЕТ СН'!$F$19</f>
        <v>723.96322523000003</v>
      </c>
      <c r="W38" s="36">
        <f>SUMIFS(СВЦЭМ!$C$39:$C$782,СВЦЭМ!$A$39:$A$782,$A38,СВЦЭМ!$B$39:$B$782,W$11)+'СЕТ СН'!$F$9+СВЦЭМ!$D$10+'СЕТ СН'!$F$6-'СЕТ СН'!$F$19</f>
        <v>744.53111834000003</v>
      </c>
      <c r="X38" s="36">
        <f>SUMIFS(СВЦЭМ!$C$39:$C$782,СВЦЭМ!$A$39:$A$782,$A38,СВЦЭМ!$B$39:$B$782,X$11)+'СЕТ СН'!$F$9+СВЦЭМ!$D$10+'СЕТ СН'!$F$6-'СЕТ СН'!$F$19</f>
        <v>776.02932761</v>
      </c>
      <c r="Y38" s="36">
        <f>SUMIFS(СВЦЭМ!$C$39:$C$782,СВЦЭМ!$A$39:$A$782,$A38,СВЦЭМ!$B$39:$B$782,Y$11)+'СЕТ СН'!$F$9+СВЦЭМ!$D$10+'СЕТ СН'!$F$6-'СЕТ СН'!$F$19</f>
        <v>818.14166908000004</v>
      </c>
    </row>
    <row r="39" spans="1:25" ht="15.75" x14ac:dyDescent="0.2">
      <c r="A39" s="35">
        <f t="shared" si="0"/>
        <v>44709</v>
      </c>
      <c r="B39" s="36">
        <f>SUMIFS(СВЦЭМ!$C$39:$C$782,СВЦЭМ!$A$39:$A$782,$A39,СВЦЭМ!$B$39:$B$782,B$11)+'СЕТ СН'!$F$9+СВЦЭМ!$D$10+'СЕТ СН'!$F$6-'СЕТ СН'!$F$19</f>
        <v>895.71481263999999</v>
      </c>
      <c r="C39" s="36">
        <f>SUMIFS(СВЦЭМ!$C$39:$C$782,СВЦЭМ!$A$39:$A$782,$A39,СВЦЭМ!$B$39:$B$782,C$11)+'СЕТ СН'!$F$9+СВЦЭМ!$D$10+'СЕТ СН'!$F$6-'СЕТ СН'!$F$19</f>
        <v>996.64443414000004</v>
      </c>
      <c r="D39" s="36">
        <f>SUMIFS(СВЦЭМ!$C$39:$C$782,СВЦЭМ!$A$39:$A$782,$A39,СВЦЭМ!$B$39:$B$782,D$11)+'СЕТ СН'!$F$9+СВЦЭМ!$D$10+'СЕТ СН'!$F$6-'СЕТ СН'!$F$19</f>
        <v>1120.3392062999999</v>
      </c>
      <c r="E39" s="36">
        <f>SUMIFS(СВЦЭМ!$C$39:$C$782,СВЦЭМ!$A$39:$A$782,$A39,СВЦЭМ!$B$39:$B$782,E$11)+'СЕТ СН'!$F$9+СВЦЭМ!$D$10+'СЕТ СН'!$F$6-'СЕТ СН'!$F$19</f>
        <v>1169.5413792299998</v>
      </c>
      <c r="F39" s="36">
        <f>SUMIFS(СВЦЭМ!$C$39:$C$782,СВЦЭМ!$A$39:$A$782,$A39,СВЦЭМ!$B$39:$B$782,F$11)+'СЕТ СН'!$F$9+СВЦЭМ!$D$10+'СЕТ СН'!$F$6-'СЕТ СН'!$F$19</f>
        <v>1159.2856425799998</v>
      </c>
      <c r="G39" s="36">
        <f>SUMIFS(СВЦЭМ!$C$39:$C$782,СВЦЭМ!$A$39:$A$782,$A39,СВЦЭМ!$B$39:$B$782,G$11)+'СЕТ СН'!$F$9+СВЦЭМ!$D$10+'СЕТ СН'!$F$6-'СЕТ СН'!$F$19</f>
        <v>1158.85630436</v>
      </c>
      <c r="H39" s="36">
        <f>SUMIFS(СВЦЭМ!$C$39:$C$782,СВЦЭМ!$A$39:$A$782,$A39,СВЦЭМ!$B$39:$B$782,H$11)+'СЕТ СН'!$F$9+СВЦЭМ!$D$10+'СЕТ СН'!$F$6-'СЕТ СН'!$F$19</f>
        <v>1094.9473671099997</v>
      </c>
      <c r="I39" s="36">
        <f>SUMIFS(СВЦЭМ!$C$39:$C$782,СВЦЭМ!$A$39:$A$782,$A39,СВЦЭМ!$B$39:$B$782,I$11)+'СЕТ СН'!$F$9+СВЦЭМ!$D$10+'СЕТ СН'!$F$6-'СЕТ СН'!$F$19</f>
        <v>995.23736134000001</v>
      </c>
      <c r="J39" s="36">
        <f>SUMIFS(СВЦЭМ!$C$39:$C$782,СВЦЭМ!$A$39:$A$782,$A39,СВЦЭМ!$B$39:$B$782,J$11)+'СЕТ СН'!$F$9+СВЦЭМ!$D$10+'СЕТ СН'!$F$6-'СЕТ СН'!$F$19</f>
        <v>887.12921793999999</v>
      </c>
      <c r="K39" s="36">
        <f>SUMIFS(СВЦЭМ!$C$39:$C$782,СВЦЭМ!$A$39:$A$782,$A39,СВЦЭМ!$B$39:$B$782,K$11)+'СЕТ СН'!$F$9+СВЦЭМ!$D$10+'СЕТ СН'!$F$6-'СЕТ СН'!$F$19</f>
        <v>891.85718691</v>
      </c>
      <c r="L39" s="36">
        <f>SUMIFS(СВЦЭМ!$C$39:$C$782,СВЦЭМ!$A$39:$A$782,$A39,СВЦЭМ!$B$39:$B$782,L$11)+'СЕТ СН'!$F$9+СВЦЭМ!$D$10+'СЕТ СН'!$F$6-'СЕТ СН'!$F$19</f>
        <v>897.05933112000002</v>
      </c>
      <c r="M39" s="36">
        <f>SUMIFS(СВЦЭМ!$C$39:$C$782,СВЦЭМ!$A$39:$A$782,$A39,СВЦЭМ!$B$39:$B$782,M$11)+'СЕТ СН'!$F$9+СВЦЭМ!$D$10+'СЕТ СН'!$F$6-'СЕТ СН'!$F$19</f>
        <v>931.23001777000002</v>
      </c>
      <c r="N39" s="36">
        <f>SUMIFS(СВЦЭМ!$C$39:$C$782,СВЦЭМ!$A$39:$A$782,$A39,СВЦЭМ!$B$39:$B$782,N$11)+'СЕТ СН'!$F$9+СВЦЭМ!$D$10+'СЕТ СН'!$F$6-'СЕТ СН'!$F$19</f>
        <v>969.20401205999997</v>
      </c>
      <c r="O39" s="36">
        <f>SUMIFS(СВЦЭМ!$C$39:$C$782,СВЦЭМ!$A$39:$A$782,$A39,СВЦЭМ!$B$39:$B$782,O$11)+'СЕТ СН'!$F$9+СВЦЭМ!$D$10+'СЕТ СН'!$F$6-'СЕТ СН'!$F$19</f>
        <v>994.07150190000004</v>
      </c>
      <c r="P39" s="36">
        <f>SUMIFS(СВЦЭМ!$C$39:$C$782,СВЦЭМ!$A$39:$A$782,$A39,СВЦЭМ!$B$39:$B$782,P$11)+'СЕТ СН'!$F$9+СВЦЭМ!$D$10+'СЕТ СН'!$F$6-'СЕТ СН'!$F$19</f>
        <v>1026.19701007</v>
      </c>
      <c r="Q39" s="36">
        <f>SUMIFS(СВЦЭМ!$C$39:$C$782,СВЦЭМ!$A$39:$A$782,$A39,СВЦЭМ!$B$39:$B$782,Q$11)+'СЕТ СН'!$F$9+СВЦЭМ!$D$10+'СЕТ СН'!$F$6-'СЕТ СН'!$F$19</f>
        <v>1024.89576124</v>
      </c>
      <c r="R39" s="36">
        <f>SUMIFS(СВЦЭМ!$C$39:$C$782,СВЦЭМ!$A$39:$A$782,$A39,СВЦЭМ!$B$39:$B$782,R$11)+'СЕТ СН'!$F$9+СВЦЭМ!$D$10+'СЕТ СН'!$F$6-'СЕТ СН'!$F$19</f>
        <v>1027.27776023</v>
      </c>
      <c r="S39" s="36">
        <f>SUMIFS(СВЦЭМ!$C$39:$C$782,СВЦЭМ!$A$39:$A$782,$A39,СВЦЭМ!$B$39:$B$782,S$11)+'СЕТ СН'!$F$9+СВЦЭМ!$D$10+'СЕТ СН'!$F$6-'СЕТ СН'!$F$19</f>
        <v>980.61425593000001</v>
      </c>
      <c r="T39" s="36">
        <f>SUMIFS(СВЦЭМ!$C$39:$C$782,СВЦЭМ!$A$39:$A$782,$A39,СВЦЭМ!$B$39:$B$782,T$11)+'СЕТ СН'!$F$9+СВЦЭМ!$D$10+'СЕТ СН'!$F$6-'СЕТ СН'!$F$19</f>
        <v>906.90181519999999</v>
      </c>
      <c r="U39" s="36">
        <f>SUMIFS(СВЦЭМ!$C$39:$C$782,СВЦЭМ!$A$39:$A$782,$A39,СВЦЭМ!$B$39:$B$782,U$11)+'СЕТ СН'!$F$9+СВЦЭМ!$D$10+'СЕТ СН'!$F$6-'СЕТ СН'!$F$19</f>
        <v>821.49805298000001</v>
      </c>
      <c r="V39" s="36">
        <f>SUMIFS(СВЦЭМ!$C$39:$C$782,СВЦЭМ!$A$39:$A$782,$A39,СВЦЭМ!$B$39:$B$782,V$11)+'СЕТ СН'!$F$9+СВЦЭМ!$D$10+'СЕТ СН'!$F$6-'СЕТ СН'!$F$19</f>
        <v>789.81704953999997</v>
      </c>
      <c r="W39" s="36">
        <f>SUMIFS(СВЦЭМ!$C$39:$C$782,СВЦЭМ!$A$39:$A$782,$A39,СВЦЭМ!$B$39:$B$782,W$11)+'СЕТ СН'!$F$9+СВЦЭМ!$D$10+'СЕТ СН'!$F$6-'СЕТ СН'!$F$19</f>
        <v>792.49640519000002</v>
      </c>
      <c r="X39" s="36">
        <f>SUMIFS(СВЦЭМ!$C$39:$C$782,СВЦЭМ!$A$39:$A$782,$A39,СВЦЭМ!$B$39:$B$782,X$11)+'СЕТ СН'!$F$9+СВЦЭМ!$D$10+'СЕТ СН'!$F$6-'СЕТ СН'!$F$19</f>
        <v>785.29969046999997</v>
      </c>
      <c r="Y39" s="36">
        <f>SUMIFS(СВЦЭМ!$C$39:$C$782,СВЦЭМ!$A$39:$A$782,$A39,СВЦЭМ!$B$39:$B$782,Y$11)+'СЕТ СН'!$F$9+СВЦЭМ!$D$10+'СЕТ СН'!$F$6-'СЕТ СН'!$F$19</f>
        <v>805.00033093000002</v>
      </c>
    </row>
    <row r="40" spans="1:25" ht="15.75" x14ac:dyDescent="0.2">
      <c r="A40" s="35">
        <f t="shared" si="0"/>
        <v>44710</v>
      </c>
      <c r="B40" s="36">
        <f>SUMIFS(СВЦЭМ!$C$39:$C$782,СВЦЭМ!$A$39:$A$782,$A40,СВЦЭМ!$B$39:$B$782,B$11)+'СЕТ СН'!$F$9+СВЦЭМ!$D$10+'СЕТ СН'!$F$6-'СЕТ СН'!$F$19</f>
        <v>878.49558416000002</v>
      </c>
      <c r="C40" s="36">
        <f>SUMIFS(СВЦЭМ!$C$39:$C$782,СВЦЭМ!$A$39:$A$782,$A40,СВЦЭМ!$B$39:$B$782,C$11)+'СЕТ СН'!$F$9+СВЦЭМ!$D$10+'СЕТ СН'!$F$6-'СЕТ СН'!$F$19</f>
        <v>988.27781886000002</v>
      </c>
      <c r="D40" s="36">
        <f>SUMIFS(СВЦЭМ!$C$39:$C$782,СВЦЭМ!$A$39:$A$782,$A40,СВЦЭМ!$B$39:$B$782,D$11)+'СЕТ СН'!$F$9+СВЦЭМ!$D$10+'СЕТ СН'!$F$6-'СЕТ СН'!$F$19</f>
        <v>1098.70278708</v>
      </c>
      <c r="E40" s="36">
        <f>SUMIFS(СВЦЭМ!$C$39:$C$782,СВЦЭМ!$A$39:$A$782,$A40,СВЦЭМ!$B$39:$B$782,E$11)+'СЕТ СН'!$F$9+СВЦЭМ!$D$10+'СЕТ СН'!$F$6-'СЕТ СН'!$F$19</f>
        <v>1149.6415174299998</v>
      </c>
      <c r="F40" s="36">
        <f>SUMIFS(СВЦЭМ!$C$39:$C$782,СВЦЭМ!$A$39:$A$782,$A40,СВЦЭМ!$B$39:$B$782,F$11)+'СЕТ СН'!$F$9+СВЦЭМ!$D$10+'СЕТ СН'!$F$6-'СЕТ СН'!$F$19</f>
        <v>1148.2106312799999</v>
      </c>
      <c r="G40" s="36">
        <f>SUMIFS(СВЦЭМ!$C$39:$C$782,СВЦЭМ!$A$39:$A$782,$A40,СВЦЭМ!$B$39:$B$782,G$11)+'СЕТ СН'!$F$9+СВЦЭМ!$D$10+'СЕТ СН'!$F$6-'СЕТ СН'!$F$19</f>
        <v>1135.0296453399999</v>
      </c>
      <c r="H40" s="36">
        <f>SUMIFS(СВЦЭМ!$C$39:$C$782,СВЦЭМ!$A$39:$A$782,$A40,СВЦЭМ!$B$39:$B$782,H$11)+'СЕТ СН'!$F$9+СВЦЭМ!$D$10+'СЕТ СН'!$F$6-'СЕТ СН'!$F$19</f>
        <v>1090.6066031099999</v>
      </c>
      <c r="I40" s="36">
        <f>SUMIFS(СВЦЭМ!$C$39:$C$782,СВЦЭМ!$A$39:$A$782,$A40,СВЦЭМ!$B$39:$B$782,I$11)+'СЕТ СН'!$F$9+СВЦЭМ!$D$10+'СЕТ СН'!$F$6-'СЕТ СН'!$F$19</f>
        <v>995.84721029000002</v>
      </c>
      <c r="J40" s="36">
        <f>SUMIFS(СВЦЭМ!$C$39:$C$782,СВЦЭМ!$A$39:$A$782,$A40,СВЦЭМ!$B$39:$B$782,J$11)+'СЕТ СН'!$F$9+СВЦЭМ!$D$10+'СЕТ СН'!$F$6-'СЕТ СН'!$F$19</f>
        <v>879.17041304999998</v>
      </c>
      <c r="K40" s="36">
        <f>SUMIFS(СВЦЭМ!$C$39:$C$782,СВЦЭМ!$A$39:$A$782,$A40,СВЦЭМ!$B$39:$B$782,K$11)+'СЕТ СН'!$F$9+СВЦЭМ!$D$10+'СЕТ СН'!$F$6-'СЕТ СН'!$F$19</f>
        <v>866.38038817999995</v>
      </c>
      <c r="L40" s="36">
        <f>SUMIFS(СВЦЭМ!$C$39:$C$782,СВЦЭМ!$A$39:$A$782,$A40,СВЦЭМ!$B$39:$B$782,L$11)+'СЕТ СН'!$F$9+СВЦЭМ!$D$10+'СЕТ СН'!$F$6-'СЕТ СН'!$F$19</f>
        <v>869.78552984999999</v>
      </c>
      <c r="M40" s="36">
        <f>SUMIFS(СВЦЭМ!$C$39:$C$782,СВЦЭМ!$A$39:$A$782,$A40,СВЦЭМ!$B$39:$B$782,M$11)+'СЕТ СН'!$F$9+СВЦЭМ!$D$10+'СЕТ СН'!$F$6-'СЕТ СН'!$F$19</f>
        <v>933.98863262999998</v>
      </c>
      <c r="N40" s="36">
        <f>SUMIFS(СВЦЭМ!$C$39:$C$782,СВЦЭМ!$A$39:$A$782,$A40,СВЦЭМ!$B$39:$B$782,N$11)+'СЕТ СН'!$F$9+СВЦЭМ!$D$10+'СЕТ СН'!$F$6-'СЕТ СН'!$F$19</f>
        <v>981.12652442000001</v>
      </c>
      <c r="O40" s="36">
        <f>SUMIFS(СВЦЭМ!$C$39:$C$782,СВЦЭМ!$A$39:$A$782,$A40,СВЦЭМ!$B$39:$B$782,O$11)+'СЕТ СН'!$F$9+СВЦЭМ!$D$10+'СЕТ СН'!$F$6-'СЕТ СН'!$F$19</f>
        <v>982.07735621999996</v>
      </c>
      <c r="P40" s="36">
        <f>SUMIFS(СВЦЭМ!$C$39:$C$782,СВЦЭМ!$A$39:$A$782,$A40,СВЦЭМ!$B$39:$B$782,P$11)+'СЕТ СН'!$F$9+СВЦЭМ!$D$10+'СЕТ СН'!$F$6-'СЕТ СН'!$F$19</f>
        <v>981.59894235000002</v>
      </c>
      <c r="Q40" s="36">
        <f>SUMIFS(СВЦЭМ!$C$39:$C$782,СВЦЭМ!$A$39:$A$782,$A40,СВЦЭМ!$B$39:$B$782,Q$11)+'СЕТ СН'!$F$9+СВЦЭМ!$D$10+'СЕТ СН'!$F$6-'СЕТ СН'!$F$19</f>
        <v>978.46402220999994</v>
      </c>
      <c r="R40" s="36">
        <f>SUMIFS(СВЦЭМ!$C$39:$C$782,СВЦЭМ!$A$39:$A$782,$A40,СВЦЭМ!$B$39:$B$782,R$11)+'СЕТ СН'!$F$9+СВЦЭМ!$D$10+'СЕТ СН'!$F$6-'СЕТ СН'!$F$19</f>
        <v>972.69233773999997</v>
      </c>
      <c r="S40" s="36">
        <f>SUMIFS(СВЦЭМ!$C$39:$C$782,СВЦЭМ!$A$39:$A$782,$A40,СВЦЭМ!$B$39:$B$782,S$11)+'СЕТ СН'!$F$9+СВЦЭМ!$D$10+'СЕТ СН'!$F$6-'СЕТ СН'!$F$19</f>
        <v>995.12029739000002</v>
      </c>
      <c r="T40" s="36">
        <f>SUMIFS(СВЦЭМ!$C$39:$C$782,СВЦЭМ!$A$39:$A$782,$A40,СВЦЭМ!$B$39:$B$782,T$11)+'СЕТ СН'!$F$9+СВЦЭМ!$D$10+'СЕТ СН'!$F$6-'СЕТ СН'!$F$19</f>
        <v>901.55883648999998</v>
      </c>
      <c r="U40" s="36">
        <f>SUMIFS(СВЦЭМ!$C$39:$C$782,СВЦЭМ!$A$39:$A$782,$A40,СВЦЭМ!$B$39:$B$782,U$11)+'СЕТ СН'!$F$9+СВЦЭМ!$D$10+'СЕТ СН'!$F$6-'СЕТ СН'!$F$19</f>
        <v>802.32840966000003</v>
      </c>
      <c r="V40" s="36">
        <f>SUMIFS(СВЦЭМ!$C$39:$C$782,СВЦЭМ!$A$39:$A$782,$A40,СВЦЭМ!$B$39:$B$782,V$11)+'СЕТ СН'!$F$9+СВЦЭМ!$D$10+'СЕТ СН'!$F$6-'СЕТ СН'!$F$19</f>
        <v>720.90244811000002</v>
      </c>
      <c r="W40" s="36">
        <f>SUMIFS(СВЦЭМ!$C$39:$C$782,СВЦЭМ!$A$39:$A$782,$A40,СВЦЭМ!$B$39:$B$782,W$11)+'СЕТ СН'!$F$9+СВЦЭМ!$D$10+'СЕТ СН'!$F$6-'СЕТ СН'!$F$19</f>
        <v>729.78476622999995</v>
      </c>
      <c r="X40" s="36">
        <f>SUMIFS(СВЦЭМ!$C$39:$C$782,СВЦЭМ!$A$39:$A$782,$A40,СВЦЭМ!$B$39:$B$782,X$11)+'СЕТ СН'!$F$9+СВЦЭМ!$D$10+'СЕТ СН'!$F$6-'СЕТ СН'!$F$19</f>
        <v>776.71854073999998</v>
      </c>
      <c r="Y40" s="36">
        <f>SUMIFS(СВЦЭМ!$C$39:$C$782,СВЦЭМ!$A$39:$A$782,$A40,СВЦЭМ!$B$39:$B$782,Y$11)+'СЕТ СН'!$F$9+СВЦЭМ!$D$10+'СЕТ СН'!$F$6-'СЕТ СН'!$F$19</f>
        <v>778.73242355000002</v>
      </c>
    </row>
    <row r="41" spans="1:25" ht="15.75" x14ac:dyDescent="0.2">
      <c r="A41" s="35">
        <f t="shared" si="0"/>
        <v>44711</v>
      </c>
      <c r="B41" s="36">
        <f>SUMIFS(СВЦЭМ!$C$39:$C$782,СВЦЭМ!$A$39:$A$782,$A41,СВЦЭМ!$B$39:$B$782,B$11)+'СЕТ СН'!$F$9+СВЦЭМ!$D$10+'СЕТ СН'!$F$6-'СЕТ СН'!$F$19</f>
        <v>887.19552798999996</v>
      </c>
      <c r="C41" s="36">
        <f>SUMIFS(СВЦЭМ!$C$39:$C$782,СВЦЭМ!$A$39:$A$782,$A41,СВЦЭМ!$B$39:$B$782,C$11)+'СЕТ СН'!$F$9+СВЦЭМ!$D$10+'СЕТ СН'!$F$6-'СЕТ СН'!$F$19</f>
        <v>966.95156960999998</v>
      </c>
      <c r="D41" s="36">
        <f>SUMIFS(СВЦЭМ!$C$39:$C$782,СВЦЭМ!$A$39:$A$782,$A41,СВЦЭМ!$B$39:$B$782,D$11)+'СЕТ СН'!$F$9+СВЦЭМ!$D$10+'СЕТ СН'!$F$6-'СЕТ СН'!$F$19</f>
        <v>1108.4183676499999</v>
      </c>
      <c r="E41" s="36">
        <f>SUMIFS(СВЦЭМ!$C$39:$C$782,СВЦЭМ!$A$39:$A$782,$A41,СВЦЭМ!$B$39:$B$782,E$11)+'СЕТ СН'!$F$9+СВЦЭМ!$D$10+'СЕТ СН'!$F$6-'СЕТ СН'!$F$19</f>
        <v>1126.4107021999998</v>
      </c>
      <c r="F41" s="36">
        <f>SUMIFS(СВЦЭМ!$C$39:$C$782,СВЦЭМ!$A$39:$A$782,$A41,СВЦЭМ!$B$39:$B$782,F$11)+'СЕТ СН'!$F$9+СВЦЭМ!$D$10+'СЕТ СН'!$F$6-'СЕТ СН'!$F$19</f>
        <v>1124.0638545699999</v>
      </c>
      <c r="G41" s="36">
        <f>SUMIFS(СВЦЭМ!$C$39:$C$782,СВЦЭМ!$A$39:$A$782,$A41,СВЦЭМ!$B$39:$B$782,G$11)+'СЕТ СН'!$F$9+СВЦЭМ!$D$10+'СЕТ СН'!$F$6-'СЕТ СН'!$F$19</f>
        <v>1097.4258396399998</v>
      </c>
      <c r="H41" s="36">
        <f>SUMIFS(СВЦЭМ!$C$39:$C$782,СВЦЭМ!$A$39:$A$782,$A41,СВЦЭМ!$B$39:$B$782,H$11)+'СЕТ СН'!$F$9+СВЦЭМ!$D$10+'СЕТ СН'!$F$6-'СЕТ СН'!$F$19</f>
        <v>1012.40743131</v>
      </c>
      <c r="I41" s="36">
        <f>SUMIFS(СВЦЭМ!$C$39:$C$782,СВЦЭМ!$A$39:$A$782,$A41,СВЦЭМ!$B$39:$B$782,I$11)+'СЕТ СН'!$F$9+СВЦЭМ!$D$10+'СЕТ СН'!$F$6-'СЕТ СН'!$F$19</f>
        <v>943.67226204999997</v>
      </c>
      <c r="J41" s="36">
        <f>SUMIFS(СВЦЭМ!$C$39:$C$782,СВЦЭМ!$A$39:$A$782,$A41,СВЦЭМ!$B$39:$B$782,J$11)+'СЕТ СН'!$F$9+СВЦЭМ!$D$10+'СЕТ СН'!$F$6-'СЕТ СН'!$F$19</f>
        <v>858.00399531999994</v>
      </c>
      <c r="K41" s="36">
        <f>SUMIFS(СВЦЭМ!$C$39:$C$782,СВЦЭМ!$A$39:$A$782,$A41,СВЦЭМ!$B$39:$B$782,K$11)+'СЕТ СН'!$F$9+СВЦЭМ!$D$10+'СЕТ СН'!$F$6-'СЕТ СН'!$F$19</f>
        <v>864.92464015999997</v>
      </c>
      <c r="L41" s="36">
        <f>SUMIFS(СВЦЭМ!$C$39:$C$782,СВЦЭМ!$A$39:$A$782,$A41,СВЦЭМ!$B$39:$B$782,L$11)+'СЕТ СН'!$F$9+СВЦЭМ!$D$10+'СЕТ СН'!$F$6-'СЕТ СН'!$F$19</f>
        <v>929.12186614999996</v>
      </c>
      <c r="M41" s="36">
        <f>SUMIFS(СВЦЭМ!$C$39:$C$782,СВЦЭМ!$A$39:$A$782,$A41,СВЦЭМ!$B$39:$B$782,M$11)+'СЕТ СН'!$F$9+СВЦЭМ!$D$10+'СЕТ СН'!$F$6-'СЕТ СН'!$F$19</f>
        <v>959.29214366999997</v>
      </c>
      <c r="N41" s="36">
        <f>SUMIFS(СВЦЭМ!$C$39:$C$782,СВЦЭМ!$A$39:$A$782,$A41,СВЦЭМ!$B$39:$B$782,N$11)+'СЕТ СН'!$F$9+СВЦЭМ!$D$10+'СЕТ СН'!$F$6-'СЕТ СН'!$F$19</f>
        <v>1048.74567209</v>
      </c>
      <c r="O41" s="36">
        <f>SUMIFS(СВЦЭМ!$C$39:$C$782,СВЦЭМ!$A$39:$A$782,$A41,СВЦЭМ!$B$39:$B$782,O$11)+'СЕТ СН'!$F$9+СВЦЭМ!$D$10+'СЕТ СН'!$F$6-'СЕТ СН'!$F$19</f>
        <v>1048.7806140499999</v>
      </c>
      <c r="P41" s="36">
        <f>SUMIFS(СВЦЭМ!$C$39:$C$782,СВЦЭМ!$A$39:$A$782,$A41,СВЦЭМ!$B$39:$B$782,P$11)+'СЕТ СН'!$F$9+СВЦЭМ!$D$10+'СЕТ СН'!$F$6-'СЕТ СН'!$F$19</f>
        <v>1047.0974304400002</v>
      </c>
      <c r="Q41" s="36">
        <f>SUMIFS(СВЦЭМ!$C$39:$C$782,СВЦЭМ!$A$39:$A$782,$A41,СВЦЭМ!$B$39:$B$782,Q$11)+'СЕТ СН'!$F$9+СВЦЭМ!$D$10+'СЕТ СН'!$F$6-'СЕТ СН'!$F$19</f>
        <v>1041.00191393</v>
      </c>
      <c r="R41" s="36">
        <f>SUMIFS(СВЦЭМ!$C$39:$C$782,СВЦЭМ!$A$39:$A$782,$A41,СВЦЭМ!$B$39:$B$782,R$11)+'СЕТ СН'!$F$9+СВЦЭМ!$D$10+'СЕТ СН'!$F$6-'СЕТ СН'!$F$19</f>
        <v>1026.10079486</v>
      </c>
      <c r="S41" s="36">
        <f>SUMIFS(СВЦЭМ!$C$39:$C$782,СВЦЭМ!$A$39:$A$782,$A41,СВЦЭМ!$B$39:$B$782,S$11)+'СЕТ СН'!$F$9+СВЦЭМ!$D$10+'СЕТ СН'!$F$6-'СЕТ СН'!$F$19</f>
        <v>1043.85181887</v>
      </c>
      <c r="T41" s="36">
        <f>SUMIFS(СВЦЭМ!$C$39:$C$782,СВЦЭМ!$A$39:$A$782,$A41,СВЦЭМ!$B$39:$B$782,T$11)+'СЕТ СН'!$F$9+СВЦЭМ!$D$10+'СЕТ СН'!$F$6-'СЕТ СН'!$F$19</f>
        <v>877.74121697999999</v>
      </c>
      <c r="U41" s="36">
        <f>SUMIFS(СВЦЭМ!$C$39:$C$782,СВЦЭМ!$A$39:$A$782,$A41,СВЦЭМ!$B$39:$B$782,U$11)+'СЕТ СН'!$F$9+СВЦЭМ!$D$10+'СЕТ СН'!$F$6-'СЕТ СН'!$F$19</f>
        <v>780.30107601999998</v>
      </c>
      <c r="V41" s="36">
        <f>SUMIFS(СВЦЭМ!$C$39:$C$782,СВЦЭМ!$A$39:$A$782,$A41,СВЦЭМ!$B$39:$B$782,V$11)+'СЕТ СН'!$F$9+СВЦЭМ!$D$10+'СЕТ СН'!$F$6-'СЕТ СН'!$F$19</f>
        <v>708.36939660999997</v>
      </c>
      <c r="W41" s="36">
        <f>SUMIFS(СВЦЭМ!$C$39:$C$782,СВЦЭМ!$A$39:$A$782,$A41,СВЦЭМ!$B$39:$B$782,W$11)+'СЕТ СН'!$F$9+СВЦЭМ!$D$10+'СЕТ СН'!$F$6-'СЕТ СН'!$F$19</f>
        <v>719.49657619999994</v>
      </c>
      <c r="X41" s="36">
        <f>SUMIFS(СВЦЭМ!$C$39:$C$782,СВЦЭМ!$A$39:$A$782,$A41,СВЦЭМ!$B$39:$B$782,X$11)+'СЕТ СН'!$F$9+СВЦЭМ!$D$10+'СЕТ СН'!$F$6-'СЕТ СН'!$F$19</f>
        <v>770.81560769999999</v>
      </c>
      <c r="Y41" s="36">
        <f>SUMIFS(СВЦЭМ!$C$39:$C$782,СВЦЭМ!$A$39:$A$782,$A41,СВЦЭМ!$B$39:$B$782,Y$11)+'СЕТ СН'!$F$9+СВЦЭМ!$D$10+'СЕТ СН'!$F$6-'СЕТ СН'!$F$19</f>
        <v>796.30405997000003</v>
      </c>
    </row>
    <row r="42" spans="1:25" ht="15.75" x14ac:dyDescent="0.2">
      <c r="A42" s="35">
        <f t="shared" si="0"/>
        <v>44712</v>
      </c>
      <c r="B42" s="36">
        <f>SUMIFS(СВЦЭМ!$C$39:$C$782,СВЦЭМ!$A$39:$A$782,$A42,СВЦЭМ!$B$39:$B$782,B$11)+'СЕТ СН'!$F$9+СВЦЭМ!$D$10+'СЕТ СН'!$F$6-'СЕТ СН'!$F$19</f>
        <v>896.68680046999998</v>
      </c>
      <c r="C42" s="36">
        <f>SUMIFS(СВЦЭМ!$C$39:$C$782,СВЦЭМ!$A$39:$A$782,$A42,СВЦЭМ!$B$39:$B$782,C$11)+'СЕТ СН'!$F$9+СВЦЭМ!$D$10+'СЕТ СН'!$F$6-'СЕТ СН'!$F$19</f>
        <v>995.34247573999994</v>
      </c>
      <c r="D42" s="36">
        <f>SUMIFS(СВЦЭМ!$C$39:$C$782,СВЦЭМ!$A$39:$A$782,$A42,СВЦЭМ!$B$39:$B$782,D$11)+'СЕТ СН'!$F$9+СВЦЭМ!$D$10+'СЕТ СН'!$F$6-'СЕТ СН'!$F$19</f>
        <v>1117.5312260099997</v>
      </c>
      <c r="E42" s="36">
        <f>SUMIFS(СВЦЭМ!$C$39:$C$782,СВЦЭМ!$A$39:$A$782,$A42,СВЦЭМ!$B$39:$B$782,E$11)+'СЕТ СН'!$F$9+СВЦЭМ!$D$10+'СЕТ СН'!$F$6-'СЕТ СН'!$F$19</f>
        <v>1164.4651766299999</v>
      </c>
      <c r="F42" s="36">
        <f>SUMIFS(СВЦЭМ!$C$39:$C$782,СВЦЭМ!$A$39:$A$782,$A42,СВЦЭМ!$B$39:$B$782,F$11)+'СЕТ СН'!$F$9+СВЦЭМ!$D$10+'СЕТ СН'!$F$6-'СЕТ СН'!$F$19</f>
        <v>1156.24104199</v>
      </c>
      <c r="G42" s="36">
        <f>SUMIFS(СВЦЭМ!$C$39:$C$782,СВЦЭМ!$A$39:$A$782,$A42,СВЦЭМ!$B$39:$B$782,G$11)+'СЕТ СН'!$F$9+СВЦЭМ!$D$10+'СЕТ СН'!$F$6-'СЕТ СН'!$F$19</f>
        <v>1120.9364150499998</v>
      </c>
      <c r="H42" s="36">
        <f>SUMIFS(СВЦЭМ!$C$39:$C$782,СВЦЭМ!$A$39:$A$782,$A42,СВЦЭМ!$B$39:$B$782,H$11)+'СЕТ СН'!$F$9+СВЦЭМ!$D$10+'СЕТ СН'!$F$6-'СЕТ СН'!$F$19</f>
        <v>1016.30457346</v>
      </c>
      <c r="I42" s="36">
        <f>SUMIFS(СВЦЭМ!$C$39:$C$782,СВЦЭМ!$A$39:$A$782,$A42,СВЦЭМ!$B$39:$B$782,I$11)+'СЕТ СН'!$F$9+СВЦЭМ!$D$10+'СЕТ СН'!$F$6-'СЕТ СН'!$F$19</f>
        <v>932.35886443999993</v>
      </c>
      <c r="J42" s="36">
        <f>SUMIFS(СВЦЭМ!$C$39:$C$782,СВЦЭМ!$A$39:$A$782,$A42,СВЦЭМ!$B$39:$B$782,J$11)+'СЕТ СН'!$F$9+СВЦЭМ!$D$10+'СЕТ СН'!$F$6-'СЕТ СН'!$F$19</f>
        <v>830.34666171000003</v>
      </c>
      <c r="K42" s="36">
        <f>SUMIFS(СВЦЭМ!$C$39:$C$782,СВЦЭМ!$A$39:$A$782,$A42,СВЦЭМ!$B$39:$B$782,K$11)+'СЕТ СН'!$F$9+СВЦЭМ!$D$10+'СЕТ СН'!$F$6-'СЕТ СН'!$F$19</f>
        <v>856.27872822999996</v>
      </c>
      <c r="L42" s="36">
        <f>SUMIFS(СВЦЭМ!$C$39:$C$782,СВЦЭМ!$A$39:$A$782,$A42,СВЦЭМ!$B$39:$B$782,L$11)+'СЕТ СН'!$F$9+СВЦЭМ!$D$10+'СЕТ СН'!$F$6-'СЕТ СН'!$F$19</f>
        <v>861.25613401999999</v>
      </c>
      <c r="M42" s="36">
        <f>SUMIFS(СВЦЭМ!$C$39:$C$782,СВЦЭМ!$A$39:$A$782,$A42,СВЦЭМ!$B$39:$B$782,M$11)+'СЕТ СН'!$F$9+СВЦЭМ!$D$10+'СЕТ СН'!$F$6-'СЕТ СН'!$F$19</f>
        <v>941.81074524999997</v>
      </c>
      <c r="N42" s="36">
        <f>SUMIFS(СВЦЭМ!$C$39:$C$782,СВЦЭМ!$A$39:$A$782,$A42,СВЦЭМ!$B$39:$B$782,N$11)+'СЕТ СН'!$F$9+СВЦЭМ!$D$10+'СЕТ СН'!$F$6-'СЕТ СН'!$F$19</f>
        <v>978.07673034999993</v>
      </c>
      <c r="O42" s="36">
        <f>SUMIFS(СВЦЭМ!$C$39:$C$782,СВЦЭМ!$A$39:$A$782,$A42,СВЦЭМ!$B$39:$B$782,O$11)+'СЕТ СН'!$F$9+СВЦЭМ!$D$10+'СЕТ СН'!$F$6-'СЕТ СН'!$F$19</f>
        <v>1058.2332983400001</v>
      </c>
      <c r="P42" s="36">
        <f>SUMIFS(СВЦЭМ!$C$39:$C$782,СВЦЭМ!$A$39:$A$782,$A42,СВЦЭМ!$B$39:$B$782,P$11)+'СЕТ СН'!$F$9+СВЦЭМ!$D$10+'СЕТ СН'!$F$6-'СЕТ СН'!$F$19</f>
        <v>1083.9313470700001</v>
      </c>
      <c r="Q42" s="36">
        <f>SUMIFS(СВЦЭМ!$C$39:$C$782,СВЦЭМ!$A$39:$A$782,$A42,СВЦЭМ!$B$39:$B$782,Q$11)+'СЕТ СН'!$F$9+СВЦЭМ!$D$10+'СЕТ СН'!$F$6-'СЕТ СН'!$F$19</f>
        <v>1067.3976962000002</v>
      </c>
      <c r="R42" s="36">
        <f>SUMIFS(СВЦЭМ!$C$39:$C$782,СВЦЭМ!$A$39:$A$782,$A42,СВЦЭМ!$B$39:$B$782,R$11)+'СЕТ СН'!$F$9+СВЦЭМ!$D$10+'СЕТ СН'!$F$6-'СЕТ СН'!$F$19</f>
        <v>1069.57716998</v>
      </c>
      <c r="S42" s="36">
        <f>SUMIFS(СВЦЭМ!$C$39:$C$782,СВЦЭМ!$A$39:$A$782,$A42,СВЦЭМ!$B$39:$B$782,S$11)+'СЕТ СН'!$F$9+СВЦЭМ!$D$10+'СЕТ СН'!$F$6-'СЕТ СН'!$F$19</f>
        <v>985.93722659000002</v>
      </c>
      <c r="T42" s="36">
        <f>SUMIFS(СВЦЭМ!$C$39:$C$782,СВЦЭМ!$A$39:$A$782,$A42,СВЦЭМ!$B$39:$B$782,T$11)+'СЕТ СН'!$F$9+СВЦЭМ!$D$10+'СЕТ СН'!$F$6-'СЕТ СН'!$F$19</f>
        <v>886.19072750999999</v>
      </c>
      <c r="U42" s="36">
        <f>SUMIFS(СВЦЭМ!$C$39:$C$782,СВЦЭМ!$A$39:$A$782,$A42,СВЦЭМ!$B$39:$B$782,U$11)+'СЕТ СН'!$F$9+СВЦЭМ!$D$10+'СЕТ СН'!$F$6-'СЕТ СН'!$F$19</f>
        <v>781.30313577999993</v>
      </c>
      <c r="V42" s="36">
        <f>SUMIFS(СВЦЭМ!$C$39:$C$782,СВЦЭМ!$A$39:$A$782,$A42,СВЦЭМ!$B$39:$B$782,V$11)+'СЕТ СН'!$F$9+СВЦЭМ!$D$10+'СЕТ СН'!$F$6-'СЕТ СН'!$F$19</f>
        <v>710.65077001999998</v>
      </c>
      <c r="W42" s="36">
        <f>SUMIFS(СВЦЭМ!$C$39:$C$782,СВЦЭМ!$A$39:$A$782,$A42,СВЦЭМ!$B$39:$B$782,W$11)+'СЕТ СН'!$F$9+СВЦЭМ!$D$10+'СЕТ СН'!$F$6-'СЕТ СН'!$F$19</f>
        <v>723.42478597000002</v>
      </c>
      <c r="X42" s="36">
        <f>SUMIFS(СВЦЭМ!$C$39:$C$782,СВЦЭМ!$A$39:$A$782,$A42,СВЦЭМ!$B$39:$B$782,X$11)+'СЕТ СН'!$F$9+СВЦЭМ!$D$10+'СЕТ СН'!$F$6-'СЕТ СН'!$F$19</f>
        <v>740.07993291000003</v>
      </c>
      <c r="Y42" s="36">
        <f>SUMIFS(СВЦЭМ!$C$39:$C$782,СВЦЭМ!$A$39:$A$782,$A42,СВЦЭМ!$B$39:$B$782,Y$11)+'СЕТ СН'!$F$9+СВЦЭМ!$D$10+'СЕТ СН'!$F$6-'СЕТ СН'!$F$19</f>
        <v>742.60107597000001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01.05.2022</v>
      </c>
      <c r="B48" s="36">
        <f>SUMIFS(СВЦЭМ!$C$39:$C$782,СВЦЭМ!$A$39:$A$782,$A48,СВЦЭМ!$B$39:$B$782,B$47)+'СЕТ СН'!$G$9+СВЦЭМ!$D$10+'СЕТ СН'!$G$6-'СЕТ СН'!$G$19</f>
        <v>1102.02892804</v>
      </c>
      <c r="C48" s="36">
        <f>SUMIFS(СВЦЭМ!$C$39:$C$782,СВЦЭМ!$A$39:$A$782,$A48,СВЦЭМ!$B$39:$B$782,C$47)+'СЕТ СН'!$G$9+СВЦЭМ!$D$10+'СЕТ СН'!$G$6-'СЕТ СН'!$G$19</f>
        <v>1220.2769825699997</v>
      </c>
      <c r="D48" s="36">
        <f>SUMIFS(СВЦЭМ!$C$39:$C$782,СВЦЭМ!$A$39:$A$782,$A48,СВЦЭМ!$B$39:$B$782,D$47)+'СЕТ СН'!$G$9+СВЦЭМ!$D$10+'СЕТ СН'!$G$6-'СЕТ СН'!$G$19</f>
        <v>1365.9610800399998</v>
      </c>
      <c r="E48" s="36">
        <f>SUMIFS(СВЦЭМ!$C$39:$C$782,СВЦЭМ!$A$39:$A$782,$A48,СВЦЭМ!$B$39:$B$782,E$47)+'СЕТ СН'!$G$9+СВЦЭМ!$D$10+'СЕТ СН'!$G$6-'СЕТ СН'!$G$19</f>
        <v>1431.0441965499999</v>
      </c>
      <c r="F48" s="36">
        <f>SUMIFS(СВЦЭМ!$C$39:$C$782,СВЦЭМ!$A$39:$A$782,$A48,СВЦЭМ!$B$39:$B$782,F$47)+'СЕТ СН'!$G$9+СВЦЭМ!$D$10+'СЕТ СН'!$G$6-'СЕТ СН'!$G$19</f>
        <v>1449.7398902299999</v>
      </c>
      <c r="G48" s="36">
        <f>SUMIFS(СВЦЭМ!$C$39:$C$782,СВЦЭМ!$A$39:$A$782,$A48,СВЦЭМ!$B$39:$B$782,G$47)+'СЕТ СН'!$G$9+СВЦЭМ!$D$10+'СЕТ СН'!$G$6-'СЕТ СН'!$G$19</f>
        <v>1415.5544379499997</v>
      </c>
      <c r="H48" s="36">
        <f>SUMIFS(СВЦЭМ!$C$39:$C$782,СВЦЭМ!$A$39:$A$782,$A48,СВЦЭМ!$B$39:$B$782,H$47)+'СЕТ СН'!$G$9+СВЦЭМ!$D$10+'СЕТ СН'!$G$6-'СЕТ СН'!$G$19</f>
        <v>1394.8317001399998</v>
      </c>
      <c r="I48" s="36">
        <f>SUMIFS(СВЦЭМ!$C$39:$C$782,СВЦЭМ!$A$39:$A$782,$A48,СВЦЭМ!$B$39:$B$782,I$47)+'СЕТ СН'!$G$9+СВЦЭМ!$D$10+'СЕТ СН'!$G$6-'СЕТ СН'!$G$19</f>
        <v>1328.9730668299999</v>
      </c>
      <c r="J48" s="36">
        <f>SUMIFS(СВЦЭМ!$C$39:$C$782,СВЦЭМ!$A$39:$A$782,$A48,СВЦЭМ!$B$39:$B$782,J$47)+'СЕТ СН'!$G$9+СВЦЭМ!$D$10+'СЕТ СН'!$G$6-'СЕТ СН'!$G$19</f>
        <v>1180.6160891099998</v>
      </c>
      <c r="K48" s="36">
        <f>SUMIFS(СВЦЭМ!$C$39:$C$782,СВЦЭМ!$A$39:$A$782,$A48,СВЦЭМ!$B$39:$B$782,K$47)+'СЕТ СН'!$G$9+СВЦЭМ!$D$10+'СЕТ СН'!$G$6-'СЕТ СН'!$G$19</f>
        <v>1139.0030865399999</v>
      </c>
      <c r="L48" s="36">
        <f>SUMIFS(СВЦЭМ!$C$39:$C$782,СВЦЭМ!$A$39:$A$782,$A48,СВЦЭМ!$B$39:$B$782,L$47)+'СЕТ СН'!$G$9+СВЦЭМ!$D$10+'СЕТ СН'!$G$6-'СЕТ СН'!$G$19</f>
        <v>1114.7788787899999</v>
      </c>
      <c r="M48" s="36">
        <f>SUMIFS(СВЦЭМ!$C$39:$C$782,СВЦЭМ!$A$39:$A$782,$A48,СВЦЭМ!$B$39:$B$782,M$47)+'СЕТ СН'!$G$9+СВЦЭМ!$D$10+'СЕТ СН'!$G$6-'СЕТ СН'!$G$19</f>
        <v>1207.7419905899999</v>
      </c>
      <c r="N48" s="36">
        <f>SUMIFS(СВЦЭМ!$C$39:$C$782,СВЦЭМ!$A$39:$A$782,$A48,СВЦЭМ!$B$39:$B$782,N$47)+'СЕТ СН'!$G$9+СВЦЭМ!$D$10+'СЕТ СН'!$G$6-'СЕТ СН'!$G$19</f>
        <v>1250.4554170199999</v>
      </c>
      <c r="O48" s="36">
        <f>SUMIFS(СВЦЭМ!$C$39:$C$782,СВЦЭМ!$A$39:$A$782,$A48,СВЦЭМ!$B$39:$B$782,O$47)+'СЕТ СН'!$G$9+СВЦЭМ!$D$10+'СЕТ СН'!$G$6-'СЕТ СН'!$G$19</f>
        <v>1265.9773191199997</v>
      </c>
      <c r="P48" s="36">
        <f>SUMIFS(СВЦЭМ!$C$39:$C$782,СВЦЭМ!$A$39:$A$782,$A48,СВЦЭМ!$B$39:$B$782,P$47)+'СЕТ СН'!$G$9+СВЦЭМ!$D$10+'СЕТ СН'!$G$6-'СЕТ СН'!$G$19</f>
        <v>1284.0069043499998</v>
      </c>
      <c r="Q48" s="36">
        <f>SUMIFS(СВЦЭМ!$C$39:$C$782,СВЦЭМ!$A$39:$A$782,$A48,СВЦЭМ!$B$39:$B$782,Q$47)+'СЕТ СН'!$G$9+СВЦЭМ!$D$10+'СЕТ СН'!$G$6-'СЕТ СН'!$G$19</f>
        <v>1297.4407072499998</v>
      </c>
      <c r="R48" s="36">
        <f>SUMIFS(СВЦЭМ!$C$39:$C$782,СВЦЭМ!$A$39:$A$782,$A48,СВЦЭМ!$B$39:$B$782,R$47)+'СЕТ СН'!$G$9+СВЦЭМ!$D$10+'СЕТ СН'!$G$6-'СЕТ СН'!$G$19</f>
        <v>1315.1105360799997</v>
      </c>
      <c r="S48" s="36">
        <f>SUMIFS(СВЦЭМ!$C$39:$C$782,СВЦЭМ!$A$39:$A$782,$A48,СВЦЭМ!$B$39:$B$782,S$47)+'СЕТ СН'!$G$9+СВЦЭМ!$D$10+'СЕТ СН'!$G$6-'СЕТ СН'!$G$19</f>
        <v>1274.1448011599998</v>
      </c>
      <c r="T48" s="36">
        <f>SUMIFS(СВЦЭМ!$C$39:$C$782,СВЦЭМ!$A$39:$A$782,$A48,СВЦЭМ!$B$39:$B$782,T$47)+'СЕТ СН'!$G$9+СВЦЭМ!$D$10+'СЕТ СН'!$G$6-'СЕТ СН'!$G$19</f>
        <v>1172.9352089699998</v>
      </c>
      <c r="U48" s="36">
        <f>SUMIFS(СВЦЭМ!$C$39:$C$782,СВЦЭМ!$A$39:$A$782,$A48,СВЦЭМ!$B$39:$B$782,U$47)+'СЕТ СН'!$G$9+СВЦЭМ!$D$10+'СЕТ СН'!$G$6-'СЕТ СН'!$G$19</f>
        <v>1079.89288296</v>
      </c>
      <c r="V48" s="36">
        <f>SUMIFS(СВЦЭМ!$C$39:$C$782,СВЦЭМ!$A$39:$A$782,$A48,СВЦЭМ!$B$39:$B$782,V$47)+'СЕТ СН'!$G$9+СВЦЭМ!$D$10+'СЕТ СН'!$G$6-'СЕТ СН'!$G$19</f>
        <v>982.15149684000005</v>
      </c>
      <c r="W48" s="36">
        <f>SUMIFS(СВЦЭМ!$C$39:$C$782,СВЦЭМ!$A$39:$A$782,$A48,СВЦЭМ!$B$39:$B$782,W$47)+'СЕТ СН'!$G$9+СВЦЭМ!$D$10+'СЕТ СН'!$G$6-'СЕТ СН'!$G$19</f>
        <v>975.92047368999999</v>
      </c>
      <c r="X48" s="36">
        <f>SUMIFS(СВЦЭМ!$C$39:$C$782,СВЦЭМ!$A$39:$A$782,$A48,СВЦЭМ!$B$39:$B$782,X$47)+'СЕТ СН'!$G$9+СВЦЭМ!$D$10+'СЕТ СН'!$G$6-'СЕТ СН'!$G$19</f>
        <v>1004.1562145400001</v>
      </c>
      <c r="Y48" s="36">
        <f>SUMIFS(СВЦЭМ!$C$39:$C$782,СВЦЭМ!$A$39:$A$782,$A48,СВЦЭМ!$B$39:$B$782,Y$47)+'СЕТ СН'!$G$9+СВЦЭМ!$D$10+'СЕТ СН'!$G$6-'СЕТ СН'!$G$19</f>
        <v>1033.4938861600001</v>
      </c>
    </row>
    <row r="49" spans="1:25" ht="15.75" x14ac:dyDescent="0.2">
      <c r="A49" s="35">
        <f>A48+1</f>
        <v>44683</v>
      </c>
      <c r="B49" s="36">
        <f>SUMIFS(СВЦЭМ!$C$39:$C$782,СВЦЭМ!$A$39:$A$782,$A49,СВЦЭМ!$B$39:$B$782,B$47)+'СЕТ СН'!$G$9+СВЦЭМ!$D$10+'СЕТ СН'!$G$6-'СЕТ СН'!$G$19</f>
        <v>1072.98012793</v>
      </c>
      <c r="C49" s="36">
        <f>SUMIFS(СВЦЭМ!$C$39:$C$782,СВЦЭМ!$A$39:$A$782,$A49,СВЦЭМ!$B$39:$B$782,C$47)+'СЕТ СН'!$G$9+СВЦЭМ!$D$10+'СЕТ СН'!$G$6-'СЕТ СН'!$G$19</f>
        <v>1187.4573951399998</v>
      </c>
      <c r="D49" s="36">
        <f>SUMIFS(СВЦЭМ!$C$39:$C$782,СВЦЭМ!$A$39:$A$782,$A49,СВЦЭМ!$B$39:$B$782,D$47)+'СЕТ СН'!$G$9+СВЦЭМ!$D$10+'СЕТ СН'!$G$6-'СЕТ СН'!$G$19</f>
        <v>1302.4730813799997</v>
      </c>
      <c r="E49" s="36">
        <f>SUMIFS(СВЦЭМ!$C$39:$C$782,СВЦЭМ!$A$39:$A$782,$A49,СВЦЭМ!$B$39:$B$782,E$47)+'СЕТ СН'!$G$9+СВЦЭМ!$D$10+'СЕТ СН'!$G$6-'СЕТ СН'!$G$19</f>
        <v>1355.2221170199998</v>
      </c>
      <c r="F49" s="36">
        <f>SUMIFS(СВЦЭМ!$C$39:$C$782,СВЦЭМ!$A$39:$A$782,$A49,СВЦЭМ!$B$39:$B$782,F$47)+'СЕТ СН'!$G$9+СВЦЭМ!$D$10+'СЕТ СН'!$G$6-'СЕТ СН'!$G$19</f>
        <v>1372.1466070599997</v>
      </c>
      <c r="G49" s="36">
        <f>SUMIFS(СВЦЭМ!$C$39:$C$782,СВЦЭМ!$A$39:$A$782,$A49,СВЦЭМ!$B$39:$B$782,G$47)+'СЕТ СН'!$G$9+СВЦЭМ!$D$10+'СЕТ СН'!$G$6-'СЕТ СН'!$G$19</f>
        <v>1394.7367050799999</v>
      </c>
      <c r="H49" s="36">
        <f>SUMIFS(СВЦЭМ!$C$39:$C$782,СВЦЭМ!$A$39:$A$782,$A49,СВЦЭМ!$B$39:$B$782,H$47)+'СЕТ СН'!$G$9+СВЦЭМ!$D$10+'СЕТ СН'!$G$6-'СЕТ СН'!$G$19</f>
        <v>1413.7452283299999</v>
      </c>
      <c r="I49" s="36">
        <f>SUMIFS(СВЦЭМ!$C$39:$C$782,СВЦЭМ!$A$39:$A$782,$A49,СВЦЭМ!$B$39:$B$782,I$47)+'СЕТ СН'!$G$9+СВЦЭМ!$D$10+'СЕТ СН'!$G$6-'СЕТ СН'!$G$19</f>
        <v>1323.4310050699999</v>
      </c>
      <c r="J49" s="36">
        <f>SUMIFS(СВЦЭМ!$C$39:$C$782,СВЦЭМ!$A$39:$A$782,$A49,СВЦЭМ!$B$39:$B$782,J$47)+'СЕТ СН'!$G$9+СВЦЭМ!$D$10+'СЕТ СН'!$G$6-'СЕТ СН'!$G$19</f>
        <v>1177.4180198699999</v>
      </c>
      <c r="K49" s="36">
        <f>SUMIFS(СВЦЭМ!$C$39:$C$782,СВЦЭМ!$A$39:$A$782,$A49,СВЦЭМ!$B$39:$B$782,K$47)+'СЕТ СН'!$G$9+СВЦЭМ!$D$10+'СЕТ СН'!$G$6-'СЕТ СН'!$G$19</f>
        <v>1136.64117762</v>
      </c>
      <c r="L49" s="36">
        <f>SUMIFS(СВЦЭМ!$C$39:$C$782,СВЦЭМ!$A$39:$A$782,$A49,СВЦЭМ!$B$39:$B$782,L$47)+'СЕТ СН'!$G$9+СВЦЭМ!$D$10+'СЕТ СН'!$G$6-'СЕТ СН'!$G$19</f>
        <v>1106.4568847999999</v>
      </c>
      <c r="M49" s="36">
        <f>SUMIFS(СВЦЭМ!$C$39:$C$782,СВЦЭМ!$A$39:$A$782,$A49,СВЦЭМ!$B$39:$B$782,M$47)+'СЕТ СН'!$G$9+СВЦЭМ!$D$10+'СЕТ СН'!$G$6-'СЕТ СН'!$G$19</f>
        <v>1172.5021972299999</v>
      </c>
      <c r="N49" s="36">
        <f>SUMIFS(СВЦЭМ!$C$39:$C$782,СВЦЭМ!$A$39:$A$782,$A49,СВЦЭМ!$B$39:$B$782,N$47)+'СЕТ СН'!$G$9+СВЦЭМ!$D$10+'СЕТ СН'!$G$6-'СЕТ СН'!$G$19</f>
        <v>1223.1773595699999</v>
      </c>
      <c r="O49" s="36">
        <f>SUMIFS(СВЦЭМ!$C$39:$C$782,СВЦЭМ!$A$39:$A$782,$A49,СВЦЭМ!$B$39:$B$782,O$47)+'СЕТ СН'!$G$9+СВЦЭМ!$D$10+'СЕТ СН'!$G$6-'СЕТ СН'!$G$19</f>
        <v>1254.7422999999999</v>
      </c>
      <c r="P49" s="36">
        <f>SUMIFS(СВЦЭМ!$C$39:$C$782,СВЦЭМ!$A$39:$A$782,$A49,СВЦЭМ!$B$39:$B$782,P$47)+'СЕТ СН'!$G$9+СВЦЭМ!$D$10+'СЕТ СН'!$G$6-'СЕТ СН'!$G$19</f>
        <v>1264.6976105399999</v>
      </c>
      <c r="Q49" s="36">
        <f>SUMIFS(СВЦЭМ!$C$39:$C$782,СВЦЭМ!$A$39:$A$782,$A49,СВЦЭМ!$B$39:$B$782,Q$47)+'СЕТ СН'!$G$9+СВЦЭМ!$D$10+'СЕТ СН'!$G$6-'СЕТ СН'!$G$19</f>
        <v>1288.6568663499997</v>
      </c>
      <c r="R49" s="36">
        <f>SUMIFS(СВЦЭМ!$C$39:$C$782,СВЦЭМ!$A$39:$A$782,$A49,СВЦЭМ!$B$39:$B$782,R$47)+'СЕТ СН'!$G$9+СВЦЭМ!$D$10+'СЕТ СН'!$G$6-'СЕТ СН'!$G$19</f>
        <v>1294.8618401599999</v>
      </c>
      <c r="S49" s="36">
        <f>SUMIFS(СВЦЭМ!$C$39:$C$782,СВЦЭМ!$A$39:$A$782,$A49,СВЦЭМ!$B$39:$B$782,S$47)+'СЕТ СН'!$G$9+СВЦЭМ!$D$10+'СЕТ СН'!$G$6-'СЕТ СН'!$G$19</f>
        <v>1230.9237700799997</v>
      </c>
      <c r="T49" s="36">
        <f>SUMIFS(СВЦЭМ!$C$39:$C$782,СВЦЭМ!$A$39:$A$782,$A49,СВЦЭМ!$B$39:$B$782,T$47)+'СЕТ СН'!$G$9+СВЦЭМ!$D$10+'СЕТ СН'!$G$6-'СЕТ СН'!$G$19</f>
        <v>1131.7971657099999</v>
      </c>
      <c r="U49" s="36">
        <f>SUMIFS(СВЦЭМ!$C$39:$C$782,СВЦЭМ!$A$39:$A$782,$A49,СВЦЭМ!$B$39:$B$782,U$47)+'СЕТ СН'!$G$9+СВЦЭМ!$D$10+'СЕТ СН'!$G$6-'СЕТ СН'!$G$19</f>
        <v>1035.51728196</v>
      </c>
      <c r="V49" s="36">
        <f>SUMIFS(СВЦЭМ!$C$39:$C$782,СВЦЭМ!$A$39:$A$782,$A49,СВЦЭМ!$B$39:$B$782,V$47)+'СЕТ СН'!$G$9+СВЦЭМ!$D$10+'СЕТ СН'!$G$6-'СЕТ СН'!$G$19</f>
        <v>972.46343400000001</v>
      </c>
      <c r="W49" s="36">
        <f>SUMIFS(СВЦЭМ!$C$39:$C$782,СВЦЭМ!$A$39:$A$782,$A49,СВЦЭМ!$B$39:$B$782,W$47)+'СЕТ СН'!$G$9+СВЦЭМ!$D$10+'СЕТ СН'!$G$6-'СЕТ СН'!$G$19</f>
        <v>977.28951695000001</v>
      </c>
      <c r="X49" s="36">
        <f>SUMIFS(СВЦЭМ!$C$39:$C$782,СВЦЭМ!$A$39:$A$782,$A49,СВЦЭМ!$B$39:$B$782,X$47)+'СЕТ СН'!$G$9+СВЦЭМ!$D$10+'СЕТ СН'!$G$6-'СЕТ СН'!$G$19</f>
        <v>976.12732400000004</v>
      </c>
      <c r="Y49" s="36">
        <f>SUMIFS(СВЦЭМ!$C$39:$C$782,СВЦЭМ!$A$39:$A$782,$A49,СВЦЭМ!$B$39:$B$782,Y$47)+'СЕТ СН'!$G$9+СВЦЭМ!$D$10+'СЕТ СН'!$G$6-'СЕТ СН'!$G$19</f>
        <v>1019.9182571</v>
      </c>
    </row>
    <row r="50" spans="1:25" ht="15.75" x14ac:dyDescent="0.2">
      <c r="A50" s="35">
        <f t="shared" ref="A50:A78" si="1">A49+1</f>
        <v>44684</v>
      </c>
      <c r="B50" s="36">
        <f>SUMIFS(СВЦЭМ!$C$39:$C$782,СВЦЭМ!$A$39:$A$782,$A50,СВЦЭМ!$B$39:$B$782,B$47)+'СЕТ СН'!$G$9+СВЦЭМ!$D$10+'СЕТ СН'!$G$6-'СЕТ СН'!$G$19</f>
        <v>1044.183567</v>
      </c>
      <c r="C50" s="36">
        <f>SUMIFS(СВЦЭМ!$C$39:$C$782,СВЦЭМ!$A$39:$A$782,$A50,СВЦЭМ!$B$39:$B$782,C$47)+'СЕТ СН'!$G$9+СВЦЭМ!$D$10+'СЕТ СН'!$G$6-'СЕТ СН'!$G$19</f>
        <v>1161.1017150199998</v>
      </c>
      <c r="D50" s="36">
        <f>SUMIFS(СВЦЭМ!$C$39:$C$782,СВЦЭМ!$A$39:$A$782,$A50,СВЦЭМ!$B$39:$B$782,D$47)+'СЕТ СН'!$G$9+СВЦЭМ!$D$10+'СЕТ СН'!$G$6-'СЕТ СН'!$G$19</f>
        <v>1261.7694794599997</v>
      </c>
      <c r="E50" s="36">
        <f>SUMIFS(СВЦЭМ!$C$39:$C$782,СВЦЭМ!$A$39:$A$782,$A50,СВЦЭМ!$B$39:$B$782,E$47)+'СЕТ СН'!$G$9+СВЦЭМ!$D$10+'СЕТ СН'!$G$6-'СЕТ СН'!$G$19</f>
        <v>1293.0965129499998</v>
      </c>
      <c r="F50" s="36">
        <f>SUMIFS(СВЦЭМ!$C$39:$C$782,СВЦЭМ!$A$39:$A$782,$A50,СВЦЭМ!$B$39:$B$782,F$47)+'СЕТ СН'!$G$9+СВЦЭМ!$D$10+'СЕТ СН'!$G$6-'СЕТ СН'!$G$19</f>
        <v>1312.6984697599999</v>
      </c>
      <c r="G50" s="36">
        <f>SUMIFS(СВЦЭМ!$C$39:$C$782,СВЦЭМ!$A$39:$A$782,$A50,СВЦЭМ!$B$39:$B$782,G$47)+'СЕТ СН'!$G$9+СВЦЭМ!$D$10+'СЕТ СН'!$G$6-'СЕТ СН'!$G$19</f>
        <v>1348.4944030899999</v>
      </c>
      <c r="H50" s="36">
        <f>SUMIFS(СВЦЭМ!$C$39:$C$782,СВЦЭМ!$A$39:$A$782,$A50,СВЦЭМ!$B$39:$B$782,H$47)+'СЕТ СН'!$G$9+СВЦЭМ!$D$10+'СЕТ СН'!$G$6-'СЕТ СН'!$G$19</f>
        <v>1360.5053887899999</v>
      </c>
      <c r="I50" s="36">
        <f>SUMIFS(СВЦЭМ!$C$39:$C$782,СВЦЭМ!$A$39:$A$782,$A50,СВЦЭМ!$B$39:$B$782,I$47)+'СЕТ СН'!$G$9+СВЦЭМ!$D$10+'СЕТ СН'!$G$6-'СЕТ СН'!$G$19</f>
        <v>1343.8513777499998</v>
      </c>
      <c r="J50" s="36">
        <f>SUMIFS(СВЦЭМ!$C$39:$C$782,СВЦЭМ!$A$39:$A$782,$A50,СВЦЭМ!$B$39:$B$782,J$47)+'СЕТ СН'!$G$9+СВЦЭМ!$D$10+'СЕТ СН'!$G$6-'СЕТ СН'!$G$19</f>
        <v>1238.8561730299998</v>
      </c>
      <c r="K50" s="36">
        <f>SUMIFS(СВЦЭМ!$C$39:$C$782,СВЦЭМ!$A$39:$A$782,$A50,СВЦЭМ!$B$39:$B$782,K$47)+'СЕТ СН'!$G$9+СВЦЭМ!$D$10+'СЕТ СН'!$G$6-'СЕТ СН'!$G$19</f>
        <v>1204.7220136099997</v>
      </c>
      <c r="L50" s="36">
        <f>SUMIFS(СВЦЭМ!$C$39:$C$782,СВЦЭМ!$A$39:$A$782,$A50,СВЦЭМ!$B$39:$B$782,L$47)+'СЕТ СН'!$G$9+СВЦЭМ!$D$10+'СЕТ СН'!$G$6-'СЕТ СН'!$G$19</f>
        <v>1182.6832661499998</v>
      </c>
      <c r="M50" s="36">
        <f>SUMIFS(СВЦЭМ!$C$39:$C$782,СВЦЭМ!$A$39:$A$782,$A50,СВЦЭМ!$B$39:$B$782,M$47)+'СЕТ СН'!$G$9+СВЦЭМ!$D$10+'СЕТ СН'!$G$6-'СЕТ СН'!$G$19</f>
        <v>1268.1145834999998</v>
      </c>
      <c r="N50" s="36">
        <f>SUMIFS(СВЦЭМ!$C$39:$C$782,СВЦЭМ!$A$39:$A$782,$A50,СВЦЭМ!$B$39:$B$782,N$47)+'СЕТ СН'!$G$9+СВЦЭМ!$D$10+'СЕТ СН'!$G$6-'СЕТ СН'!$G$19</f>
        <v>1311.1479780599998</v>
      </c>
      <c r="O50" s="36">
        <f>SUMIFS(СВЦЭМ!$C$39:$C$782,СВЦЭМ!$A$39:$A$782,$A50,СВЦЭМ!$B$39:$B$782,O$47)+'СЕТ СН'!$G$9+СВЦЭМ!$D$10+'СЕТ СН'!$G$6-'СЕТ СН'!$G$19</f>
        <v>1326.5412354599998</v>
      </c>
      <c r="P50" s="36">
        <f>SUMIFS(СВЦЭМ!$C$39:$C$782,СВЦЭМ!$A$39:$A$782,$A50,СВЦЭМ!$B$39:$B$782,P$47)+'СЕТ СН'!$G$9+СВЦЭМ!$D$10+'СЕТ СН'!$G$6-'СЕТ СН'!$G$19</f>
        <v>1346.9650229699998</v>
      </c>
      <c r="Q50" s="36">
        <f>SUMIFS(СВЦЭМ!$C$39:$C$782,СВЦЭМ!$A$39:$A$782,$A50,СВЦЭМ!$B$39:$B$782,Q$47)+'СЕТ СН'!$G$9+СВЦЭМ!$D$10+'СЕТ СН'!$G$6-'СЕТ СН'!$G$19</f>
        <v>1355.4604555699998</v>
      </c>
      <c r="R50" s="36">
        <f>SUMIFS(СВЦЭМ!$C$39:$C$782,СВЦЭМ!$A$39:$A$782,$A50,СВЦЭМ!$B$39:$B$782,R$47)+'СЕТ СН'!$G$9+СВЦЭМ!$D$10+'СЕТ СН'!$G$6-'СЕТ СН'!$G$19</f>
        <v>1367.4905406899998</v>
      </c>
      <c r="S50" s="36">
        <f>SUMIFS(СВЦЭМ!$C$39:$C$782,СВЦЭМ!$A$39:$A$782,$A50,СВЦЭМ!$B$39:$B$782,S$47)+'СЕТ СН'!$G$9+СВЦЭМ!$D$10+'СЕТ СН'!$G$6-'СЕТ СН'!$G$19</f>
        <v>1327.0238929199998</v>
      </c>
      <c r="T50" s="36">
        <f>SUMIFS(СВЦЭМ!$C$39:$C$782,СВЦЭМ!$A$39:$A$782,$A50,СВЦЭМ!$B$39:$B$782,T$47)+'СЕТ СН'!$G$9+СВЦЭМ!$D$10+'СЕТ СН'!$G$6-'СЕТ СН'!$G$19</f>
        <v>1215.9105440199999</v>
      </c>
      <c r="U50" s="36">
        <f>SUMIFS(СВЦЭМ!$C$39:$C$782,СВЦЭМ!$A$39:$A$782,$A50,СВЦЭМ!$B$39:$B$782,U$47)+'СЕТ СН'!$G$9+СВЦЭМ!$D$10+'СЕТ СН'!$G$6-'СЕТ СН'!$G$19</f>
        <v>1115.95905956</v>
      </c>
      <c r="V50" s="36">
        <f>SUMIFS(СВЦЭМ!$C$39:$C$782,СВЦЭМ!$A$39:$A$782,$A50,СВЦЭМ!$B$39:$B$782,V$47)+'СЕТ СН'!$G$9+СВЦЭМ!$D$10+'СЕТ СН'!$G$6-'СЕТ СН'!$G$19</f>
        <v>1025.8906589000001</v>
      </c>
      <c r="W50" s="36">
        <f>SUMIFS(СВЦЭМ!$C$39:$C$782,СВЦЭМ!$A$39:$A$782,$A50,СВЦЭМ!$B$39:$B$782,W$47)+'СЕТ СН'!$G$9+СВЦЭМ!$D$10+'СЕТ СН'!$G$6-'СЕТ СН'!$G$19</f>
        <v>1018.15520817</v>
      </c>
      <c r="X50" s="36">
        <f>SUMIFS(СВЦЭМ!$C$39:$C$782,СВЦЭМ!$A$39:$A$782,$A50,СВЦЭМ!$B$39:$B$782,X$47)+'СЕТ СН'!$G$9+СВЦЭМ!$D$10+'СЕТ СН'!$G$6-'СЕТ СН'!$G$19</f>
        <v>1027.2796672100001</v>
      </c>
      <c r="Y50" s="36">
        <f>SUMIFS(СВЦЭМ!$C$39:$C$782,СВЦЭМ!$A$39:$A$782,$A50,СВЦЭМ!$B$39:$B$782,Y$47)+'СЕТ СН'!$G$9+СВЦЭМ!$D$10+'СЕТ СН'!$G$6-'СЕТ СН'!$G$19</f>
        <v>1062.17259412</v>
      </c>
    </row>
    <row r="51" spans="1:25" ht="15.75" x14ac:dyDescent="0.2">
      <c r="A51" s="35">
        <f t="shared" si="1"/>
        <v>44685</v>
      </c>
      <c r="B51" s="36">
        <f>SUMIFS(СВЦЭМ!$C$39:$C$782,СВЦЭМ!$A$39:$A$782,$A51,СВЦЭМ!$B$39:$B$782,B$47)+'СЕТ СН'!$G$9+СВЦЭМ!$D$10+'СЕТ СН'!$G$6-'СЕТ СН'!$G$19</f>
        <v>1132.5239456899999</v>
      </c>
      <c r="C51" s="36">
        <f>SUMIFS(СВЦЭМ!$C$39:$C$782,СВЦЭМ!$A$39:$A$782,$A51,СВЦЭМ!$B$39:$B$782,C$47)+'СЕТ СН'!$G$9+СВЦЭМ!$D$10+'СЕТ СН'!$G$6-'СЕТ СН'!$G$19</f>
        <v>1278.5094756099998</v>
      </c>
      <c r="D51" s="36">
        <f>SUMIFS(СВЦЭМ!$C$39:$C$782,СВЦЭМ!$A$39:$A$782,$A51,СВЦЭМ!$B$39:$B$782,D$47)+'СЕТ СН'!$G$9+СВЦЭМ!$D$10+'СЕТ СН'!$G$6-'СЕТ СН'!$G$19</f>
        <v>1343.4276766999999</v>
      </c>
      <c r="E51" s="36">
        <f>SUMIFS(СВЦЭМ!$C$39:$C$782,СВЦЭМ!$A$39:$A$782,$A51,СВЦЭМ!$B$39:$B$782,E$47)+'СЕТ СН'!$G$9+СВЦЭМ!$D$10+'СЕТ СН'!$G$6-'СЕТ СН'!$G$19</f>
        <v>1315.6147166299997</v>
      </c>
      <c r="F51" s="36">
        <f>SUMIFS(СВЦЭМ!$C$39:$C$782,СВЦЭМ!$A$39:$A$782,$A51,СВЦЭМ!$B$39:$B$782,F$47)+'СЕТ СН'!$G$9+СВЦЭМ!$D$10+'СЕТ СН'!$G$6-'СЕТ СН'!$G$19</f>
        <v>1321.8087634799999</v>
      </c>
      <c r="G51" s="36">
        <f>SUMIFS(СВЦЭМ!$C$39:$C$782,СВЦЭМ!$A$39:$A$782,$A51,СВЦЭМ!$B$39:$B$782,G$47)+'СЕТ СН'!$G$9+СВЦЭМ!$D$10+'СЕТ СН'!$G$6-'СЕТ СН'!$G$19</f>
        <v>1310.8124165199997</v>
      </c>
      <c r="H51" s="36">
        <f>SUMIFS(СВЦЭМ!$C$39:$C$782,СВЦЭМ!$A$39:$A$782,$A51,СВЦЭМ!$B$39:$B$782,H$47)+'СЕТ СН'!$G$9+СВЦЭМ!$D$10+'СЕТ СН'!$G$6-'СЕТ СН'!$G$19</f>
        <v>1328.2461374999998</v>
      </c>
      <c r="I51" s="36">
        <f>SUMIFS(СВЦЭМ!$C$39:$C$782,СВЦЭМ!$A$39:$A$782,$A51,СВЦЭМ!$B$39:$B$782,I$47)+'СЕТ СН'!$G$9+СВЦЭМ!$D$10+'СЕТ СН'!$G$6-'СЕТ СН'!$G$19</f>
        <v>1250.8544407499999</v>
      </c>
      <c r="J51" s="36">
        <f>SUMIFS(СВЦЭМ!$C$39:$C$782,СВЦЭМ!$A$39:$A$782,$A51,СВЦЭМ!$B$39:$B$782,J$47)+'СЕТ СН'!$G$9+СВЦЭМ!$D$10+'СЕТ СН'!$G$6-'СЕТ СН'!$G$19</f>
        <v>1121.90858819</v>
      </c>
      <c r="K51" s="36">
        <f>SUMIFS(СВЦЭМ!$C$39:$C$782,СВЦЭМ!$A$39:$A$782,$A51,СВЦЭМ!$B$39:$B$782,K$47)+'СЕТ СН'!$G$9+СВЦЭМ!$D$10+'СЕТ СН'!$G$6-'СЕТ СН'!$G$19</f>
        <v>1113.8276021300001</v>
      </c>
      <c r="L51" s="36">
        <f>SUMIFS(СВЦЭМ!$C$39:$C$782,СВЦЭМ!$A$39:$A$782,$A51,СВЦЭМ!$B$39:$B$782,L$47)+'СЕТ СН'!$G$9+СВЦЭМ!$D$10+'СЕТ СН'!$G$6-'СЕТ СН'!$G$19</f>
        <v>1129.36750209</v>
      </c>
      <c r="M51" s="36">
        <f>SUMIFS(СВЦЭМ!$C$39:$C$782,СВЦЭМ!$A$39:$A$782,$A51,СВЦЭМ!$B$39:$B$782,M$47)+'СЕТ СН'!$G$9+СВЦЭМ!$D$10+'СЕТ СН'!$G$6-'СЕТ СН'!$G$19</f>
        <v>1231.5490439799999</v>
      </c>
      <c r="N51" s="36">
        <f>SUMIFS(СВЦЭМ!$C$39:$C$782,СВЦЭМ!$A$39:$A$782,$A51,СВЦЭМ!$B$39:$B$782,N$47)+'СЕТ СН'!$G$9+СВЦЭМ!$D$10+'СЕТ СН'!$G$6-'СЕТ СН'!$G$19</f>
        <v>1287.1339761199997</v>
      </c>
      <c r="O51" s="36">
        <f>SUMIFS(СВЦЭМ!$C$39:$C$782,СВЦЭМ!$A$39:$A$782,$A51,СВЦЭМ!$B$39:$B$782,O$47)+'СЕТ СН'!$G$9+СВЦЭМ!$D$10+'СЕТ СН'!$G$6-'СЕТ СН'!$G$19</f>
        <v>1288.5076392899998</v>
      </c>
      <c r="P51" s="36">
        <f>SUMIFS(СВЦЭМ!$C$39:$C$782,СВЦЭМ!$A$39:$A$782,$A51,СВЦЭМ!$B$39:$B$782,P$47)+'СЕТ СН'!$G$9+СВЦЭМ!$D$10+'СЕТ СН'!$G$6-'СЕТ СН'!$G$19</f>
        <v>1325.9495582399998</v>
      </c>
      <c r="Q51" s="36">
        <f>SUMIFS(СВЦЭМ!$C$39:$C$782,СВЦЭМ!$A$39:$A$782,$A51,СВЦЭМ!$B$39:$B$782,Q$47)+'СЕТ СН'!$G$9+СВЦЭМ!$D$10+'СЕТ СН'!$G$6-'СЕТ СН'!$G$19</f>
        <v>1342.1305867299998</v>
      </c>
      <c r="R51" s="36">
        <f>SUMIFS(СВЦЭМ!$C$39:$C$782,СВЦЭМ!$A$39:$A$782,$A51,СВЦЭМ!$B$39:$B$782,R$47)+'СЕТ СН'!$G$9+СВЦЭМ!$D$10+'СЕТ СН'!$G$6-'СЕТ СН'!$G$19</f>
        <v>1333.4253963399999</v>
      </c>
      <c r="S51" s="36">
        <f>SUMIFS(СВЦЭМ!$C$39:$C$782,СВЦЭМ!$A$39:$A$782,$A51,СВЦЭМ!$B$39:$B$782,S$47)+'СЕТ СН'!$G$9+СВЦЭМ!$D$10+'СЕТ СН'!$G$6-'СЕТ СН'!$G$19</f>
        <v>1263.6581750199998</v>
      </c>
      <c r="T51" s="36">
        <f>SUMIFS(СВЦЭМ!$C$39:$C$782,СВЦЭМ!$A$39:$A$782,$A51,СВЦЭМ!$B$39:$B$782,T$47)+'СЕТ СН'!$G$9+СВЦЭМ!$D$10+'СЕТ СН'!$G$6-'СЕТ СН'!$G$19</f>
        <v>1137.41547814</v>
      </c>
      <c r="U51" s="36">
        <f>SUMIFS(СВЦЭМ!$C$39:$C$782,СВЦЭМ!$A$39:$A$782,$A51,СВЦЭМ!$B$39:$B$782,U$47)+'СЕТ СН'!$G$9+СВЦЭМ!$D$10+'СЕТ СН'!$G$6-'СЕТ СН'!$G$19</f>
        <v>1026.7452188499999</v>
      </c>
      <c r="V51" s="36">
        <f>SUMIFS(СВЦЭМ!$C$39:$C$782,СВЦЭМ!$A$39:$A$782,$A51,СВЦЭМ!$B$39:$B$782,V$47)+'СЕТ СН'!$G$9+СВЦЭМ!$D$10+'СЕТ СН'!$G$6-'СЕТ СН'!$G$19</f>
        <v>960.7153751300001</v>
      </c>
      <c r="W51" s="36">
        <f>SUMIFS(СВЦЭМ!$C$39:$C$782,СВЦЭМ!$A$39:$A$782,$A51,СВЦЭМ!$B$39:$B$782,W$47)+'СЕТ СН'!$G$9+СВЦЭМ!$D$10+'СЕТ СН'!$G$6-'СЕТ СН'!$G$19</f>
        <v>993.23142361000009</v>
      </c>
      <c r="X51" s="36">
        <f>SUMIFS(СВЦЭМ!$C$39:$C$782,СВЦЭМ!$A$39:$A$782,$A51,СВЦЭМ!$B$39:$B$782,X$47)+'СЕТ СН'!$G$9+СВЦЭМ!$D$10+'СЕТ СН'!$G$6-'СЕТ СН'!$G$19</f>
        <v>948.57681723000007</v>
      </c>
      <c r="Y51" s="36">
        <f>SUMIFS(СВЦЭМ!$C$39:$C$782,СВЦЭМ!$A$39:$A$782,$A51,СВЦЭМ!$B$39:$B$782,Y$47)+'СЕТ СН'!$G$9+СВЦЭМ!$D$10+'СЕТ СН'!$G$6-'СЕТ СН'!$G$19</f>
        <v>943.63444027000003</v>
      </c>
    </row>
    <row r="52" spans="1:25" ht="15.75" x14ac:dyDescent="0.2">
      <c r="A52" s="35">
        <f t="shared" si="1"/>
        <v>44686</v>
      </c>
      <c r="B52" s="36">
        <f>SUMIFS(СВЦЭМ!$C$39:$C$782,СВЦЭМ!$A$39:$A$782,$A52,СВЦЭМ!$B$39:$B$782,B$47)+'СЕТ СН'!$G$9+СВЦЭМ!$D$10+'СЕТ СН'!$G$6-'СЕТ СН'!$G$19</f>
        <v>1102.27754155</v>
      </c>
      <c r="C52" s="36">
        <f>SUMIFS(СВЦЭМ!$C$39:$C$782,СВЦЭМ!$A$39:$A$782,$A52,СВЦЭМ!$B$39:$B$782,C$47)+'СЕТ СН'!$G$9+СВЦЭМ!$D$10+'СЕТ СН'!$G$6-'СЕТ СН'!$G$19</f>
        <v>1183.5668194499997</v>
      </c>
      <c r="D52" s="36">
        <f>SUMIFS(СВЦЭМ!$C$39:$C$782,СВЦЭМ!$A$39:$A$782,$A52,СВЦЭМ!$B$39:$B$782,D$47)+'СЕТ СН'!$G$9+СВЦЭМ!$D$10+'СЕТ СН'!$G$6-'СЕТ СН'!$G$19</f>
        <v>1319.1408950999999</v>
      </c>
      <c r="E52" s="36">
        <f>SUMIFS(СВЦЭМ!$C$39:$C$782,СВЦЭМ!$A$39:$A$782,$A52,СВЦЭМ!$B$39:$B$782,E$47)+'СЕТ СН'!$G$9+СВЦЭМ!$D$10+'СЕТ СН'!$G$6-'СЕТ СН'!$G$19</f>
        <v>1362.6701705799999</v>
      </c>
      <c r="F52" s="36">
        <f>SUMIFS(СВЦЭМ!$C$39:$C$782,СВЦЭМ!$A$39:$A$782,$A52,СВЦЭМ!$B$39:$B$782,F$47)+'СЕТ СН'!$G$9+СВЦЭМ!$D$10+'СЕТ СН'!$G$6-'СЕТ СН'!$G$19</f>
        <v>1393.4236343899997</v>
      </c>
      <c r="G52" s="36">
        <f>SUMIFS(СВЦЭМ!$C$39:$C$782,СВЦЭМ!$A$39:$A$782,$A52,СВЦЭМ!$B$39:$B$782,G$47)+'СЕТ СН'!$G$9+СВЦЭМ!$D$10+'СЕТ СН'!$G$6-'СЕТ СН'!$G$19</f>
        <v>1395.7604828199999</v>
      </c>
      <c r="H52" s="36">
        <f>SUMIFS(СВЦЭМ!$C$39:$C$782,СВЦЭМ!$A$39:$A$782,$A52,СВЦЭМ!$B$39:$B$782,H$47)+'СЕТ СН'!$G$9+СВЦЭМ!$D$10+'СЕТ СН'!$G$6-'СЕТ СН'!$G$19</f>
        <v>1384.1684374299998</v>
      </c>
      <c r="I52" s="36">
        <f>SUMIFS(СВЦЭМ!$C$39:$C$782,СВЦЭМ!$A$39:$A$782,$A52,СВЦЭМ!$B$39:$B$782,I$47)+'СЕТ СН'!$G$9+СВЦЭМ!$D$10+'СЕТ СН'!$G$6-'СЕТ СН'!$G$19</f>
        <v>1318.4482950099998</v>
      </c>
      <c r="J52" s="36">
        <f>SUMIFS(СВЦЭМ!$C$39:$C$782,СВЦЭМ!$A$39:$A$782,$A52,СВЦЭМ!$B$39:$B$782,J$47)+'СЕТ СН'!$G$9+СВЦЭМ!$D$10+'СЕТ СН'!$G$6-'СЕТ СН'!$G$19</f>
        <v>1211.7099082899999</v>
      </c>
      <c r="K52" s="36">
        <f>SUMIFS(СВЦЭМ!$C$39:$C$782,СВЦЭМ!$A$39:$A$782,$A52,СВЦЭМ!$B$39:$B$782,K$47)+'СЕТ СН'!$G$9+СВЦЭМ!$D$10+'СЕТ СН'!$G$6-'СЕТ СН'!$G$19</f>
        <v>1209.3699078199998</v>
      </c>
      <c r="L52" s="36">
        <f>SUMIFS(СВЦЭМ!$C$39:$C$782,СВЦЭМ!$A$39:$A$782,$A52,СВЦЭМ!$B$39:$B$782,L$47)+'СЕТ СН'!$G$9+СВЦЭМ!$D$10+'СЕТ СН'!$G$6-'СЕТ СН'!$G$19</f>
        <v>1206.0396870899997</v>
      </c>
      <c r="M52" s="36">
        <f>SUMIFS(СВЦЭМ!$C$39:$C$782,СВЦЭМ!$A$39:$A$782,$A52,СВЦЭМ!$B$39:$B$782,M$47)+'СЕТ СН'!$G$9+СВЦЭМ!$D$10+'СЕТ СН'!$G$6-'СЕТ СН'!$G$19</f>
        <v>1306.6275962899999</v>
      </c>
      <c r="N52" s="36">
        <f>SUMIFS(СВЦЭМ!$C$39:$C$782,СВЦЭМ!$A$39:$A$782,$A52,СВЦЭМ!$B$39:$B$782,N$47)+'СЕТ СН'!$G$9+СВЦЭМ!$D$10+'СЕТ СН'!$G$6-'СЕТ СН'!$G$19</f>
        <v>1382.0415362899998</v>
      </c>
      <c r="O52" s="36">
        <f>SUMIFS(СВЦЭМ!$C$39:$C$782,СВЦЭМ!$A$39:$A$782,$A52,СВЦЭМ!$B$39:$B$782,O$47)+'СЕТ СН'!$G$9+СВЦЭМ!$D$10+'СЕТ СН'!$G$6-'СЕТ СН'!$G$19</f>
        <v>1372.2107444999999</v>
      </c>
      <c r="P52" s="36">
        <f>SUMIFS(СВЦЭМ!$C$39:$C$782,СВЦЭМ!$A$39:$A$782,$A52,СВЦЭМ!$B$39:$B$782,P$47)+'СЕТ СН'!$G$9+СВЦЭМ!$D$10+'СЕТ СН'!$G$6-'СЕТ СН'!$G$19</f>
        <v>1414.0555758899998</v>
      </c>
      <c r="Q52" s="36">
        <f>SUMIFS(СВЦЭМ!$C$39:$C$782,СВЦЭМ!$A$39:$A$782,$A52,СВЦЭМ!$B$39:$B$782,Q$47)+'СЕТ СН'!$G$9+СВЦЭМ!$D$10+'СЕТ СН'!$G$6-'СЕТ СН'!$G$19</f>
        <v>1429.5522571099998</v>
      </c>
      <c r="R52" s="36">
        <f>SUMIFS(СВЦЭМ!$C$39:$C$782,СВЦЭМ!$A$39:$A$782,$A52,СВЦЭМ!$B$39:$B$782,R$47)+'СЕТ СН'!$G$9+СВЦЭМ!$D$10+'СЕТ СН'!$G$6-'СЕТ СН'!$G$19</f>
        <v>1442.9052337999999</v>
      </c>
      <c r="S52" s="36">
        <f>SUMIFS(СВЦЭМ!$C$39:$C$782,СВЦЭМ!$A$39:$A$782,$A52,СВЦЭМ!$B$39:$B$782,S$47)+'СЕТ СН'!$G$9+СВЦЭМ!$D$10+'СЕТ СН'!$G$6-'СЕТ СН'!$G$19</f>
        <v>1380.3268150599997</v>
      </c>
      <c r="T52" s="36">
        <f>SUMIFS(СВЦЭМ!$C$39:$C$782,СВЦЭМ!$A$39:$A$782,$A52,СВЦЭМ!$B$39:$B$782,T$47)+'СЕТ СН'!$G$9+СВЦЭМ!$D$10+'СЕТ СН'!$G$6-'СЕТ СН'!$G$19</f>
        <v>1251.3792247999997</v>
      </c>
      <c r="U52" s="36">
        <f>SUMIFS(СВЦЭМ!$C$39:$C$782,СВЦЭМ!$A$39:$A$782,$A52,СВЦЭМ!$B$39:$B$782,U$47)+'СЕТ СН'!$G$9+СВЦЭМ!$D$10+'СЕТ СН'!$G$6-'СЕТ СН'!$G$19</f>
        <v>1147.2250129700001</v>
      </c>
      <c r="V52" s="36">
        <f>SUMIFS(СВЦЭМ!$C$39:$C$782,СВЦЭМ!$A$39:$A$782,$A52,СВЦЭМ!$B$39:$B$782,V$47)+'СЕТ СН'!$G$9+СВЦЭМ!$D$10+'СЕТ СН'!$G$6-'СЕТ СН'!$G$19</f>
        <v>1046.2835117899999</v>
      </c>
      <c r="W52" s="36">
        <f>SUMIFS(СВЦЭМ!$C$39:$C$782,СВЦЭМ!$A$39:$A$782,$A52,СВЦЭМ!$B$39:$B$782,W$47)+'СЕТ СН'!$G$9+СВЦЭМ!$D$10+'СЕТ СН'!$G$6-'СЕТ СН'!$G$19</f>
        <v>1028.3585504600001</v>
      </c>
      <c r="X52" s="36">
        <f>SUMIFS(СВЦЭМ!$C$39:$C$782,СВЦЭМ!$A$39:$A$782,$A52,СВЦЭМ!$B$39:$B$782,X$47)+'СЕТ СН'!$G$9+СВЦЭМ!$D$10+'СЕТ СН'!$G$6-'СЕТ СН'!$G$19</f>
        <v>1042.8461687399999</v>
      </c>
      <c r="Y52" s="36">
        <f>SUMIFS(СВЦЭМ!$C$39:$C$782,СВЦЭМ!$A$39:$A$782,$A52,СВЦЭМ!$B$39:$B$782,Y$47)+'СЕТ СН'!$G$9+СВЦЭМ!$D$10+'СЕТ СН'!$G$6-'СЕТ СН'!$G$19</f>
        <v>1067.3780266799999</v>
      </c>
    </row>
    <row r="53" spans="1:25" ht="15.75" x14ac:dyDescent="0.2">
      <c r="A53" s="35">
        <f t="shared" si="1"/>
        <v>44687</v>
      </c>
      <c r="B53" s="36">
        <f>SUMIFS(СВЦЭМ!$C$39:$C$782,СВЦЭМ!$A$39:$A$782,$A53,СВЦЭМ!$B$39:$B$782,B$47)+'СЕТ СН'!$G$9+СВЦЭМ!$D$10+'СЕТ СН'!$G$6-'СЕТ СН'!$G$19</f>
        <v>1137.37458653</v>
      </c>
      <c r="C53" s="36">
        <f>SUMIFS(СВЦЭМ!$C$39:$C$782,СВЦЭМ!$A$39:$A$782,$A53,СВЦЭМ!$B$39:$B$782,C$47)+'СЕТ СН'!$G$9+СВЦЭМ!$D$10+'СЕТ СН'!$G$6-'СЕТ СН'!$G$19</f>
        <v>1265.8118376299999</v>
      </c>
      <c r="D53" s="36">
        <f>SUMIFS(СВЦЭМ!$C$39:$C$782,СВЦЭМ!$A$39:$A$782,$A53,СВЦЭМ!$B$39:$B$782,D$47)+'СЕТ СН'!$G$9+СВЦЭМ!$D$10+'СЕТ СН'!$G$6-'СЕТ СН'!$G$19</f>
        <v>1404.0555694999998</v>
      </c>
      <c r="E53" s="36">
        <f>SUMIFS(СВЦЭМ!$C$39:$C$782,СВЦЭМ!$A$39:$A$782,$A53,СВЦЭМ!$B$39:$B$782,E$47)+'СЕТ СН'!$G$9+СВЦЭМ!$D$10+'СЕТ СН'!$G$6-'СЕТ СН'!$G$19</f>
        <v>1447.3510334699997</v>
      </c>
      <c r="F53" s="36">
        <f>SUMIFS(СВЦЭМ!$C$39:$C$782,СВЦЭМ!$A$39:$A$782,$A53,СВЦЭМ!$B$39:$B$782,F$47)+'СЕТ СН'!$G$9+СВЦЭМ!$D$10+'СЕТ СН'!$G$6-'СЕТ СН'!$G$19</f>
        <v>1454.1316567699998</v>
      </c>
      <c r="G53" s="36">
        <f>SUMIFS(СВЦЭМ!$C$39:$C$782,СВЦЭМ!$A$39:$A$782,$A53,СВЦЭМ!$B$39:$B$782,G$47)+'СЕТ СН'!$G$9+СВЦЭМ!$D$10+'СЕТ СН'!$G$6-'СЕТ СН'!$G$19</f>
        <v>1439.3012370699998</v>
      </c>
      <c r="H53" s="36">
        <f>SUMIFS(СВЦЭМ!$C$39:$C$782,СВЦЭМ!$A$39:$A$782,$A53,СВЦЭМ!$B$39:$B$782,H$47)+'СЕТ СН'!$G$9+СВЦЭМ!$D$10+'СЕТ СН'!$G$6-'СЕТ СН'!$G$19</f>
        <v>1395.0847009499998</v>
      </c>
      <c r="I53" s="36">
        <f>SUMIFS(СВЦЭМ!$C$39:$C$782,СВЦЭМ!$A$39:$A$782,$A53,СВЦЭМ!$B$39:$B$782,I$47)+'СЕТ СН'!$G$9+СВЦЭМ!$D$10+'СЕТ СН'!$G$6-'СЕТ СН'!$G$19</f>
        <v>1344.1849788099998</v>
      </c>
      <c r="J53" s="36">
        <f>SUMIFS(СВЦЭМ!$C$39:$C$782,СВЦЭМ!$A$39:$A$782,$A53,СВЦЭМ!$B$39:$B$782,J$47)+'СЕТ СН'!$G$9+СВЦЭМ!$D$10+'СЕТ СН'!$G$6-'СЕТ СН'!$G$19</f>
        <v>2527.4049370000002</v>
      </c>
      <c r="K53" s="36">
        <f>SUMIFS(СВЦЭМ!$C$39:$C$782,СВЦЭМ!$A$39:$A$782,$A53,СВЦЭМ!$B$39:$B$782,K$47)+'СЕТ СН'!$G$9+СВЦЭМ!$D$10+'СЕТ СН'!$G$6-'СЕТ СН'!$G$19</f>
        <v>1198.2714818499999</v>
      </c>
      <c r="L53" s="36">
        <f>SUMIFS(СВЦЭМ!$C$39:$C$782,СВЦЭМ!$A$39:$A$782,$A53,СВЦЭМ!$B$39:$B$782,L$47)+'СЕТ СН'!$G$9+СВЦЭМ!$D$10+'СЕТ СН'!$G$6-'СЕТ СН'!$G$19</f>
        <v>1191.2241798799998</v>
      </c>
      <c r="M53" s="36">
        <f>SUMIFS(СВЦЭМ!$C$39:$C$782,СВЦЭМ!$A$39:$A$782,$A53,СВЦЭМ!$B$39:$B$782,M$47)+'СЕТ СН'!$G$9+СВЦЭМ!$D$10+'СЕТ СН'!$G$6-'СЕТ СН'!$G$19</f>
        <v>1315.2623833699997</v>
      </c>
      <c r="N53" s="36">
        <f>SUMIFS(СВЦЭМ!$C$39:$C$782,СВЦЭМ!$A$39:$A$782,$A53,СВЦЭМ!$B$39:$B$782,N$47)+'СЕТ СН'!$G$9+СВЦЭМ!$D$10+'СЕТ СН'!$G$6-'СЕТ СН'!$G$19</f>
        <v>1381.1594990599999</v>
      </c>
      <c r="O53" s="36">
        <f>SUMIFS(СВЦЭМ!$C$39:$C$782,СВЦЭМ!$A$39:$A$782,$A53,СВЦЭМ!$B$39:$B$782,O$47)+'СЕТ СН'!$G$9+СВЦЭМ!$D$10+'СЕТ СН'!$G$6-'СЕТ СН'!$G$19</f>
        <v>1384.6951533899999</v>
      </c>
      <c r="P53" s="36">
        <f>SUMIFS(СВЦЭМ!$C$39:$C$782,СВЦЭМ!$A$39:$A$782,$A53,СВЦЭМ!$B$39:$B$782,P$47)+'СЕТ СН'!$G$9+СВЦЭМ!$D$10+'СЕТ СН'!$G$6-'СЕТ СН'!$G$19</f>
        <v>2210.6367519800001</v>
      </c>
      <c r="Q53" s="36">
        <f>SUMIFS(СВЦЭМ!$C$39:$C$782,СВЦЭМ!$A$39:$A$782,$A53,СВЦЭМ!$B$39:$B$782,Q$47)+'СЕТ СН'!$G$9+СВЦЭМ!$D$10+'СЕТ СН'!$G$6-'СЕТ СН'!$G$19</f>
        <v>1407.9954799299999</v>
      </c>
      <c r="R53" s="36">
        <f>SUMIFS(СВЦЭМ!$C$39:$C$782,СВЦЭМ!$A$39:$A$782,$A53,СВЦЭМ!$B$39:$B$782,R$47)+'СЕТ СН'!$G$9+СВЦЭМ!$D$10+'СЕТ СН'!$G$6-'СЕТ СН'!$G$19</f>
        <v>1375.8918259799998</v>
      </c>
      <c r="S53" s="36">
        <f>SUMIFS(СВЦЭМ!$C$39:$C$782,СВЦЭМ!$A$39:$A$782,$A53,СВЦЭМ!$B$39:$B$782,S$47)+'СЕТ СН'!$G$9+СВЦЭМ!$D$10+'СЕТ СН'!$G$6-'СЕТ СН'!$G$19</f>
        <v>1339.2592362099999</v>
      </c>
      <c r="T53" s="36">
        <f>SUMIFS(СВЦЭМ!$C$39:$C$782,СВЦЭМ!$A$39:$A$782,$A53,СВЦЭМ!$B$39:$B$782,T$47)+'СЕТ СН'!$G$9+СВЦЭМ!$D$10+'СЕТ СН'!$G$6-'СЕТ СН'!$G$19</f>
        <v>1224.9298014699998</v>
      </c>
      <c r="U53" s="36">
        <f>SUMIFS(СВЦЭМ!$C$39:$C$782,СВЦЭМ!$A$39:$A$782,$A53,СВЦЭМ!$B$39:$B$782,U$47)+'СЕТ СН'!$G$9+СВЦЭМ!$D$10+'СЕТ СН'!$G$6-'СЕТ СН'!$G$19</f>
        <v>1112.4427626899999</v>
      </c>
      <c r="V53" s="36">
        <f>SUMIFS(СВЦЭМ!$C$39:$C$782,СВЦЭМ!$A$39:$A$782,$A53,СВЦЭМ!$B$39:$B$782,V$47)+'СЕТ СН'!$G$9+СВЦЭМ!$D$10+'СЕТ СН'!$G$6-'СЕТ СН'!$G$19</f>
        <v>1017.78976305</v>
      </c>
      <c r="W53" s="36">
        <f>SUMIFS(СВЦЭМ!$C$39:$C$782,СВЦЭМ!$A$39:$A$782,$A53,СВЦЭМ!$B$39:$B$782,W$47)+'СЕТ СН'!$G$9+СВЦЭМ!$D$10+'СЕТ СН'!$G$6-'СЕТ СН'!$G$19</f>
        <v>1005.7977532000001</v>
      </c>
      <c r="X53" s="36">
        <f>SUMIFS(СВЦЭМ!$C$39:$C$782,СВЦЭМ!$A$39:$A$782,$A53,СВЦЭМ!$B$39:$B$782,X$47)+'СЕТ СН'!$G$9+СВЦЭМ!$D$10+'СЕТ СН'!$G$6-'СЕТ СН'!$G$19</f>
        <v>1032.12987217</v>
      </c>
      <c r="Y53" s="36">
        <f>SUMIFS(СВЦЭМ!$C$39:$C$782,СВЦЭМ!$A$39:$A$782,$A53,СВЦЭМ!$B$39:$B$782,Y$47)+'СЕТ СН'!$G$9+СВЦЭМ!$D$10+'СЕТ СН'!$G$6-'СЕТ СН'!$G$19</f>
        <v>1041.03243987</v>
      </c>
    </row>
    <row r="54" spans="1:25" ht="15.75" x14ac:dyDescent="0.2">
      <c r="A54" s="35">
        <f t="shared" si="1"/>
        <v>44688</v>
      </c>
      <c r="B54" s="36">
        <f>SUMIFS(СВЦЭМ!$C$39:$C$782,СВЦЭМ!$A$39:$A$782,$A54,СВЦЭМ!$B$39:$B$782,B$47)+'СЕТ СН'!$G$9+СВЦЭМ!$D$10+'СЕТ СН'!$G$6-'СЕТ СН'!$G$19</f>
        <v>1146.61101715</v>
      </c>
      <c r="C54" s="36">
        <f>SUMIFS(СВЦЭМ!$C$39:$C$782,СВЦЭМ!$A$39:$A$782,$A54,СВЦЭМ!$B$39:$B$782,C$47)+'СЕТ СН'!$G$9+СВЦЭМ!$D$10+'СЕТ СН'!$G$6-'СЕТ СН'!$G$19</f>
        <v>1221.7259560099999</v>
      </c>
      <c r="D54" s="36">
        <f>SUMIFS(СВЦЭМ!$C$39:$C$782,СВЦЭМ!$A$39:$A$782,$A54,СВЦЭМ!$B$39:$B$782,D$47)+'СЕТ СН'!$G$9+СВЦЭМ!$D$10+'СЕТ СН'!$G$6-'СЕТ СН'!$G$19</f>
        <v>1411.7685268399998</v>
      </c>
      <c r="E54" s="36">
        <f>SUMIFS(СВЦЭМ!$C$39:$C$782,СВЦЭМ!$A$39:$A$782,$A54,СВЦЭМ!$B$39:$B$782,E$47)+'СЕТ СН'!$G$9+СВЦЭМ!$D$10+'СЕТ СН'!$G$6-'СЕТ СН'!$G$19</f>
        <v>1450.5520939099997</v>
      </c>
      <c r="F54" s="36">
        <f>SUMIFS(СВЦЭМ!$C$39:$C$782,СВЦЭМ!$A$39:$A$782,$A54,СВЦЭМ!$B$39:$B$782,F$47)+'СЕТ СН'!$G$9+СВЦЭМ!$D$10+'СЕТ СН'!$G$6-'СЕТ СН'!$G$19</f>
        <v>1452.6938845999998</v>
      </c>
      <c r="G54" s="36">
        <f>SUMIFS(СВЦЭМ!$C$39:$C$782,СВЦЭМ!$A$39:$A$782,$A54,СВЦЭМ!$B$39:$B$782,G$47)+'СЕТ СН'!$G$9+СВЦЭМ!$D$10+'СЕТ СН'!$G$6-'СЕТ СН'!$G$19</f>
        <v>1456.4994804899998</v>
      </c>
      <c r="H54" s="36">
        <f>SUMIFS(СВЦЭМ!$C$39:$C$782,СВЦЭМ!$A$39:$A$782,$A54,СВЦЭМ!$B$39:$B$782,H$47)+'СЕТ СН'!$G$9+СВЦЭМ!$D$10+'СЕТ СН'!$G$6-'СЕТ СН'!$G$19</f>
        <v>1432.1374849399999</v>
      </c>
      <c r="I54" s="36">
        <f>SUMIFS(СВЦЭМ!$C$39:$C$782,СВЦЭМ!$A$39:$A$782,$A54,СВЦЭМ!$B$39:$B$782,I$47)+'СЕТ СН'!$G$9+СВЦЭМ!$D$10+'СЕТ СН'!$G$6-'СЕТ СН'!$G$19</f>
        <v>1342.7430830299998</v>
      </c>
      <c r="J54" s="36">
        <f>SUMIFS(СВЦЭМ!$C$39:$C$782,СВЦЭМ!$A$39:$A$782,$A54,СВЦЭМ!$B$39:$B$782,J$47)+'СЕТ СН'!$G$9+СВЦЭМ!$D$10+'СЕТ СН'!$G$6-'СЕТ СН'!$G$19</f>
        <v>1212.8977236899998</v>
      </c>
      <c r="K54" s="36">
        <f>SUMIFS(СВЦЭМ!$C$39:$C$782,СВЦЭМ!$A$39:$A$782,$A54,СВЦЭМ!$B$39:$B$782,K$47)+'СЕТ СН'!$G$9+СВЦЭМ!$D$10+'СЕТ СН'!$G$6-'СЕТ СН'!$G$19</f>
        <v>1203.4632243699998</v>
      </c>
      <c r="L54" s="36">
        <f>SUMIFS(СВЦЭМ!$C$39:$C$782,СВЦЭМ!$A$39:$A$782,$A54,СВЦЭМ!$B$39:$B$782,L$47)+'СЕТ СН'!$G$9+СВЦЭМ!$D$10+'СЕТ СН'!$G$6-'СЕТ СН'!$G$19</f>
        <v>1198.3191438499998</v>
      </c>
      <c r="M54" s="36">
        <f>SUMIFS(СВЦЭМ!$C$39:$C$782,СВЦЭМ!$A$39:$A$782,$A54,СВЦЭМ!$B$39:$B$782,M$47)+'СЕТ СН'!$G$9+СВЦЭМ!$D$10+'СЕТ СН'!$G$6-'СЕТ СН'!$G$19</f>
        <v>1298.1515066699999</v>
      </c>
      <c r="N54" s="36">
        <f>SUMIFS(СВЦЭМ!$C$39:$C$782,СВЦЭМ!$A$39:$A$782,$A54,СВЦЭМ!$B$39:$B$782,N$47)+'СЕТ СН'!$G$9+СВЦЭМ!$D$10+'СЕТ СН'!$G$6-'СЕТ СН'!$G$19</f>
        <v>1338.0970306199997</v>
      </c>
      <c r="O54" s="36">
        <f>SUMIFS(СВЦЭМ!$C$39:$C$782,СВЦЭМ!$A$39:$A$782,$A54,СВЦЭМ!$B$39:$B$782,O$47)+'СЕТ СН'!$G$9+СВЦЭМ!$D$10+'СЕТ СН'!$G$6-'СЕТ СН'!$G$19</f>
        <v>1359.2472358999999</v>
      </c>
      <c r="P54" s="36">
        <f>SUMIFS(СВЦЭМ!$C$39:$C$782,СВЦЭМ!$A$39:$A$782,$A54,СВЦЭМ!$B$39:$B$782,P$47)+'СЕТ СН'!$G$9+СВЦЭМ!$D$10+'СЕТ СН'!$G$6-'СЕТ СН'!$G$19</f>
        <v>1376.8602586699999</v>
      </c>
      <c r="Q54" s="36">
        <f>SUMIFS(СВЦЭМ!$C$39:$C$782,СВЦЭМ!$A$39:$A$782,$A54,СВЦЭМ!$B$39:$B$782,Q$47)+'СЕТ СН'!$G$9+СВЦЭМ!$D$10+'СЕТ СН'!$G$6-'СЕТ СН'!$G$19</f>
        <v>1379.2282291199999</v>
      </c>
      <c r="R54" s="36">
        <f>SUMIFS(СВЦЭМ!$C$39:$C$782,СВЦЭМ!$A$39:$A$782,$A54,СВЦЭМ!$B$39:$B$782,R$47)+'СЕТ СН'!$G$9+СВЦЭМ!$D$10+'СЕТ СН'!$G$6-'СЕТ СН'!$G$19</f>
        <v>1372.6951388999998</v>
      </c>
      <c r="S54" s="36">
        <f>SUMIFS(СВЦЭМ!$C$39:$C$782,СВЦЭМ!$A$39:$A$782,$A54,СВЦЭМ!$B$39:$B$782,S$47)+'СЕТ СН'!$G$9+СВЦЭМ!$D$10+'СЕТ СН'!$G$6-'СЕТ СН'!$G$19</f>
        <v>1327.3694697199999</v>
      </c>
      <c r="T54" s="36">
        <f>SUMIFS(СВЦЭМ!$C$39:$C$782,СВЦЭМ!$A$39:$A$782,$A54,СВЦЭМ!$B$39:$B$782,T$47)+'СЕТ СН'!$G$9+СВЦЭМ!$D$10+'СЕТ СН'!$G$6-'СЕТ СН'!$G$19</f>
        <v>1216.2378267699999</v>
      </c>
      <c r="U54" s="36">
        <f>SUMIFS(СВЦЭМ!$C$39:$C$782,СВЦЭМ!$A$39:$A$782,$A54,СВЦЭМ!$B$39:$B$782,U$47)+'СЕТ СН'!$G$9+СВЦЭМ!$D$10+'СЕТ СН'!$G$6-'СЕТ СН'!$G$19</f>
        <v>1084.2638496499999</v>
      </c>
      <c r="V54" s="36">
        <f>SUMIFS(СВЦЭМ!$C$39:$C$782,СВЦЭМ!$A$39:$A$782,$A54,СВЦЭМ!$B$39:$B$782,V$47)+'СЕТ СН'!$G$9+СВЦЭМ!$D$10+'СЕТ СН'!$G$6-'СЕТ СН'!$G$19</f>
        <v>997.43002954000008</v>
      </c>
      <c r="W54" s="36">
        <f>SUMIFS(СВЦЭМ!$C$39:$C$782,СВЦЭМ!$A$39:$A$782,$A54,СВЦЭМ!$B$39:$B$782,W$47)+'СЕТ СН'!$G$9+СВЦЭМ!$D$10+'СЕТ СН'!$G$6-'СЕТ СН'!$G$19</f>
        <v>1015.904618</v>
      </c>
      <c r="X54" s="36">
        <f>SUMIFS(СВЦЭМ!$C$39:$C$782,СВЦЭМ!$A$39:$A$782,$A54,СВЦЭМ!$B$39:$B$782,X$47)+'СЕТ СН'!$G$9+СВЦЭМ!$D$10+'СЕТ СН'!$G$6-'СЕТ СН'!$G$19</f>
        <v>1027.5794904500001</v>
      </c>
      <c r="Y54" s="36">
        <f>SUMIFS(СВЦЭМ!$C$39:$C$782,СВЦЭМ!$A$39:$A$782,$A54,СВЦЭМ!$B$39:$B$782,Y$47)+'СЕТ СН'!$G$9+СВЦЭМ!$D$10+'СЕТ СН'!$G$6-'СЕТ СН'!$G$19</f>
        <v>1045.7770709599999</v>
      </c>
    </row>
    <row r="55" spans="1:25" ht="15.75" x14ac:dyDescent="0.2">
      <c r="A55" s="35">
        <f t="shared" si="1"/>
        <v>44689</v>
      </c>
      <c r="B55" s="36">
        <f>SUMIFS(СВЦЭМ!$C$39:$C$782,СВЦЭМ!$A$39:$A$782,$A55,СВЦЭМ!$B$39:$B$782,B$47)+'СЕТ СН'!$G$9+СВЦЭМ!$D$10+'СЕТ СН'!$G$6-'СЕТ СН'!$G$19</f>
        <v>1124.42045964</v>
      </c>
      <c r="C55" s="36">
        <f>SUMIFS(СВЦЭМ!$C$39:$C$782,СВЦЭМ!$A$39:$A$782,$A55,СВЦЭМ!$B$39:$B$782,C$47)+'СЕТ СН'!$G$9+СВЦЭМ!$D$10+'СЕТ СН'!$G$6-'СЕТ СН'!$G$19</f>
        <v>1242.4596328999999</v>
      </c>
      <c r="D55" s="36">
        <f>SUMIFS(СВЦЭМ!$C$39:$C$782,СВЦЭМ!$A$39:$A$782,$A55,СВЦЭМ!$B$39:$B$782,D$47)+'СЕТ СН'!$G$9+СВЦЭМ!$D$10+'СЕТ СН'!$G$6-'СЕТ СН'!$G$19</f>
        <v>1390.0948082799998</v>
      </c>
      <c r="E55" s="36">
        <f>SUMIFS(СВЦЭМ!$C$39:$C$782,СВЦЭМ!$A$39:$A$782,$A55,СВЦЭМ!$B$39:$B$782,E$47)+'СЕТ СН'!$G$9+СВЦЭМ!$D$10+'СЕТ СН'!$G$6-'СЕТ СН'!$G$19</f>
        <v>1461.2194711999998</v>
      </c>
      <c r="F55" s="36">
        <f>SUMIFS(СВЦЭМ!$C$39:$C$782,СВЦЭМ!$A$39:$A$782,$A55,СВЦЭМ!$B$39:$B$782,F$47)+'СЕТ СН'!$G$9+СВЦЭМ!$D$10+'СЕТ СН'!$G$6-'СЕТ СН'!$G$19</f>
        <v>1474.4990571999999</v>
      </c>
      <c r="G55" s="36">
        <f>SUMIFS(СВЦЭМ!$C$39:$C$782,СВЦЭМ!$A$39:$A$782,$A55,СВЦЭМ!$B$39:$B$782,G$47)+'СЕТ СН'!$G$9+СВЦЭМ!$D$10+'СЕТ СН'!$G$6-'СЕТ СН'!$G$19</f>
        <v>1472.4972289799998</v>
      </c>
      <c r="H55" s="36">
        <f>SUMIFS(СВЦЭМ!$C$39:$C$782,СВЦЭМ!$A$39:$A$782,$A55,СВЦЭМ!$B$39:$B$782,H$47)+'СЕТ СН'!$G$9+СВЦЭМ!$D$10+'СЕТ СН'!$G$6-'СЕТ СН'!$G$19</f>
        <v>1454.1295884599999</v>
      </c>
      <c r="I55" s="36">
        <f>SUMIFS(СВЦЭМ!$C$39:$C$782,СВЦЭМ!$A$39:$A$782,$A55,СВЦЭМ!$B$39:$B$782,I$47)+'СЕТ СН'!$G$9+СВЦЭМ!$D$10+'СЕТ СН'!$G$6-'СЕТ СН'!$G$19</f>
        <v>1384.9853785799999</v>
      </c>
      <c r="J55" s="36">
        <f>SUMIFS(СВЦЭМ!$C$39:$C$782,СВЦЭМ!$A$39:$A$782,$A55,СВЦЭМ!$B$39:$B$782,J$47)+'СЕТ СН'!$G$9+СВЦЭМ!$D$10+'СЕТ СН'!$G$6-'СЕТ СН'!$G$19</f>
        <v>1217.6712893299998</v>
      </c>
      <c r="K55" s="36">
        <f>SUMIFS(СВЦЭМ!$C$39:$C$782,СВЦЭМ!$A$39:$A$782,$A55,СВЦЭМ!$B$39:$B$782,K$47)+'СЕТ СН'!$G$9+СВЦЭМ!$D$10+'СЕТ СН'!$G$6-'СЕТ СН'!$G$19</f>
        <v>1181.0460483699997</v>
      </c>
      <c r="L55" s="36">
        <f>SUMIFS(СВЦЭМ!$C$39:$C$782,СВЦЭМ!$A$39:$A$782,$A55,СВЦЭМ!$B$39:$B$782,L$47)+'СЕТ СН'!$G$9+СВЦЭМ!$D$10+'СЕТ СН'!$G$6-'СЕТ СН'!$G$19</f>
        <v>1174.7454636499999</v>
      </c>
      <c r="M55" s="36">
        <f>SUMIFS(СВЦЭМ!$C$39:$C$782,СВЦЭМ!$A$39:$A$782,$A55,СВЦЭМ!$B$39:$B$782,M$47)+'СЕТ СН'!$G$9+СВЦЭМ!$D$10+'СЕТ СН'!$G$6-'СЕТ СН'!$G$19</f>
        <v>1267.3579073399999</v>
      </c>
      <c r="N55" s="36">
        <f>SUMIFS(СВЦЭМ!$C$39:$C$782,СВЦЭМ!$A$39:$A$782,$A55,СВЦЭМ!$B$39:$B$782,N$47)+'СЕТ СН'!$G$9+СВЦЭМ!$D$10+'СЕТ СН'!$G$6-'СЕТ СН'!$G$19</f>
        <v>1319.5061136499999</v>
      </c>
      <c r="O55" s="36">
        <f>SUMIFS(СВЦЭМ!$C$39:$C$782,СВЦЭМ!$A$39:$A$782,$A55,СВЦЭМ!$B$39:$B$782,O$47)+'СЕТ СН'!$G$9+СВЦЭМ!$D$10+'СЕТ СН'!$G$6-'СЕТ СН'!$G$19</f>
        <v>1348.3078091299999</v>
      </c>
      <c r="P55" s="36">
        <f>SUMIFS(СВЦЭМ!$C$39:$C$782,СВЦЭМ!$A$39:$A$782,$A55,СВЦЭМ!$B$39:$B$782,P$47)+'СЕТ СН'!$G$9+СВЦЭМ!$D$10+'СЕТ СН'!$G$6-'СЕТ СН'!$G$19</f>
        <v>1369.2307855699999</v>
      </c>
      <c r="Q55" s="36">
        <f>SUMIFS(СВЦЭМ!$C$39:$C$782,СВЦЭМ!$A$39:$A$782,$A55,СВЦЭМ!$B$39:$B$782,Q$47)+'СЕТ СН'!$G$9+СВЦЭМ!$D$10+'СЕТ СН'!$G$6-'СЕТ СН'!$G$19</f>
        <v>1382.0441595999998</v>
      </c>
      <c r="R55" s="36">
        <f>SUMIFS(СВЦЭМ!$C$39:$C$782,СВЦЭМ!$A$39:$A$782,$A55,СВЦЭМ!$B$39:$B$782,R$47)+'СЕТ СН'!$G$9+СВЦЭМ!$D$10+'СЕТ СН'!$G$6-'СЕТ СН'!$G$19</f>
        <v>1381.6361541899998</v>
      </c>
      <c r="S55" s="36">
        <f>SUMIFS(СВЦЭМ!$C$39:$C$782,СВЦЭМ!$A$39:$A$782,$A55,СВЦЭМ!$B$39:$B$782,S$47)+'СЕТ СН'!$G$9+СВЦЭМ!$D$10+'СЕТ СН'!$G$6-'СЕТ СН'!$G$19</f>
        <v>1337.4931526499997</v>
      </c>
      <c r="T55" s="36">
        <f>SUMIFS(СВЦЭМ!$C$39:$C$782,СВЦЭМ!$A$39:$A$782,$A55,СВЦЭМ!$B$39:$B$782,T$47)+'СЕТ СН'!$G$9+СВЦЭМ!$D$10+'СЕТ СН'!$G$6-'СЕТ СН'!$G$19</f>
        <v>1201.8107549199997</v>
      </c>
      <c r="U55" s="36">
        <f>SUMIFS(СВЦЭМ!$C$39:$C$782,СВЦЭМ!$A$39:$A$782,$A55,СВЦЭМ!$B$39:$B$782,U$47)+'СЕТ СН'!$G$9+СВЦЭМ!$D$10+'СЕТ СН'!$G$6-'СЕТ СН'!$G$19</f>
        <v>1063.6490935699999</v>
      </c>
      <c r="V55" s="36">
        <f>SUMIFS(СВЦЭМ!$C$39:$C$782,СВЦЭМ!$A$39:$A$782,$A55,СВЦЭМ!$B$39:$B$782,V$47)+'СЕТ СН'!$G$9+СВЦЭМ!$D$10+'СЕТ СН'!$G$6-'СЕТ СН'!$G$19</f>
        <v>978.52674345000003</v>
      </c>
      <c r="W55" s="36">
        <f>SUMIFS(СВЦЭМ!$C$39:$C$782,СВЦЭМ!$A$39:$A$782,$A55,СВЦЭМ!$B$39:$B$782,W$47)+'СЕТ СН'!$G$9+СВЦЭМ!$D$10+'СЕТ СН'!$G$6-'СЕТ СН'!$G$19</f>
        <v>992.52113026000006</v>
      </c>
      <c r="X55" s="36">
        <f>SUMIFS(СВЦЭМ!$C$39:$C$782,СВЦЭМ!$A$39:$A$782,$A55,СВЦЭМ!$B$39:$B$782,X$47)+'СЕТ СН'!$G$9+СВЦЭМ!$D$10+'СЕТ СН'!$G$6-'СЕТ СН'!$G$19</f>
        <v>994.8143974300001</v>
      </c>
      <c r="Y55" s="36">
        <f>SUMIFS(СВЦЭМ!$C$39:$C$782,СВЦЭМ!$A$39:$A$782,$A55,СВЦЭМ!$B$39:$B$782,Y$47)+'СЕТ СН'!$G$9+СВЦЭМ!$D$10+'СЕТ СН'!$G$6-'СЕТ СН'!$G$19</f>
        <v>1046.0269904199999</v>
      </c>
    </row>
    <row r="56" spans="1:25" ht="15.75" x14ac:dyDescent="0.2">
      <c r="A56" s="35">
        <f t="shared" si="1"/>
        <v>44690</v>
      </c>
      <c r="B56" s="36">
        <f>SUMIFS(СВЦЭМ!$C$39:$C$782,СВЦЭМ!$A$39:$A$782,$A56,СВЦЭМ!$B$39:$B$782,B$47)+'СЕТ СН'!$G$9+СВЦЭМ!$D$10+'СЕТ СН'!$G$6-'СЕТ СН'!$G$19</f>
        <v>1151.8174173899999</v>
      </c>
      <c r="C56" s="36">
        <f>SUMIFS(СВЦЭМ!$C$39:$C$782,СВЦЭМ!$A$39:$A$782,$A56,СВЦЭМ!$B$39:$B$782,C$47)+'СЕТ СН'!$G$9+СВЦЭМ!$D$10+'СЕТ СН'!$G$6-'СЕТ СН'!$G$19</f>
        <v>1265.4960008299997</v>
      </c>
      <c r="D56" s="36">
        <f>SUMIFS(СВЦЭМ!$C$39:$C$782,СВЦЭМ!$A$39:$A$782,$A56,СВЦЭМ!$B$39:$B$782,D$47)+'СЕТ СН'!$G$9+СВЦЭМ!$D$10+'СЕТ СН'!$G$6-'СЕТ СН'!$G$19</f>
        <v>1414.6478928899999</v>
      </c>
      <c r="E56" s="36">
        <f>SUMIFS(СВЦЭМ!$C$39:$C$782,СВЦЭМ!$A$39:$A$782,$A56,СВЦЭМ!$B$39:$B$782,E$47)+'СЕТ СН'!$G$9+СВЦЭМ!$D$10+'СЕТ СН'!$G$6-'СЕТ СН'!$G$19</f>
        <v>1488.8062975299997</v>
      </c>
      <c r="F56" s="36">
        <f>SUMIFS(СВЦЭМ!$C$39:$C$782,СВЦЭМ!$A$39:$A$782,$A56,СВЦЭМ!$B$39:$B$782,F$47)+'СЕТ СН'!$G$9+СВЦЭМ!$D$10+'СЕТ СН'!$G$6-'СЕТ СН'!$G$19</f>
        <v>1515.1313588499997</v>
      </c>
      <c r="G56" s="36">
        <f>SUMIFS(СВЦЭМ!$C$39:$C$782,СВЦЭМ!$A$39:$A$782,$A56,СВЦЭМ!$B$39:$B$782,G$47)+'СЕТ СН'!$G$9+СВЦЭМ!$D$10+'СЕТ СН'!$G$6-'СЕТ СН'!$G$19</f>
        <v>1502.8486609799997</v>
      </c>
      <c r="H56" s="36">
        <f>SUMIFS(СВЦЭМ!$C$39:$C$782,СВЦЭМ!$A$39:$A$782,$A56,СВЦЭМ!$B$39:$B$782,H$47)+'СЕТ СН'!$G$9+СВЦЭМ!$D$10+'СЕТ СН'!$G$6-'СЕТ СН'!$G$19</f>
        <v>1483.8823447599998</v>
      </c>
      <c r="I56" s="36">
        <f>SUMIFS(СВЦЭМ!$C$39:$C$782,СВЦЭМ!$A$39:$A$782,$A56,СВЦЭМ!$B$39:$B$782,I$47)+'СЕТ СН'!$G$9+СВЦЭМ!$D$10+'СЕТ СН'!$G$6-'СЕТ СН'!$G$19</f>
        <v>1431.4658299199998</v>
      </c>
      <c r="J56" s="36">
        <f>SUMIFS(СВЦЭМ!$C$39:$C$782,СВЦЭМ!$A$39:$A$782,$A56,СВЦЭМ!$B$39:$B$782,J$47)+'СЕТ СН'!$G$9+СВЦЭМ!$D$10+'СЕТ СН'!$G$6-'СЕТ СН'!$G$19</f>
        <v>1254.4899058799999</v>
      </c>
      <c r="K56" s="36">
        <f>SUMIFS(СВЦЭМ!$C$39:$C$782,СВЦЭМ!$A$39:$A$782,$A56,СВЦЭМ!$B$39:$B$782,K$47)+'СЕТ СН'!$G$9+СВЦЭМ!$D$10+'СЕТ СН'!$G$6-'СЕТ СН'!$G$19</f>
        <v>1221.4773910799997</v>
      </c>
      <c r="L56" s="36">
        <f>SUMIFS(СВЦЭМ!$C$39:$C$782,СВЦЭМ!$A$39:$A$782,$A56,СВЦЭМ!$B$39:$B$782,L$47)+'СЕТ СН'!$G$9+СВЦЭМ!$D$10+'СЕТ СН'!$G$6-'СЕТ СН'!$G$19</f>
        <v>1193.9323457599999</v>
      </c>
      <c r="M56" s="36">
        <f>SUMIFS(СВЦЭМ!$C$39:$C$782,СВЦЭМ!$A$39:$A$782,$A56,СВЦЭМ!$B$39:$B$782,M$47)+'СЕТ СН'!$G$9+СВЦЭМ!$D$10+'СЕТ СН'!$G$6-'СЕТ СН'!$G$19</f>
        <v>1278.9318468999998</v>
      </c>
      <c r="N56" s="36">
        <f>SUMIFS(СВЦЭМ!$C$39:$C$782,СВЦЭМ!$A$39:$A$782,$A56,СВЦЭМ!$B$39:$B$782,N$47)+'СЕТ СН'!$G$9+СВЦЭМ!$D$10+'СЕТ СН'!$G$6-'СЕТ СН'!$G$19</f>
        <v>1321.9260177299998</v>
      </c>
      <c r="O56" s="36">
        <f>SUMIFS(СВЦЭМ!$C$39:$C$782,СВЦЭМ!$A$39:$A$782,$A56,СВЦЭМ!$B$39:$B$782,O$47)+'СЕТ СН'!$G$9+СВЦЭМ!$D$10+'СЕТ СН'!$G$6-'СЕТ СН'!$G$19</f>
        <v>1337.3400348199998</v>
      </c>
      <c r="P56" s="36">
        <f>SUMIFS(СВЦЭМ!$C$39:$C$782,СВЦЭМ!$A$39:$A$782,$A56,СВЦЭМ!$B$39:$B$782,P$47)+'СЕТ СН'!$G$9+СВЦЭМ!$D$10+'СЕТ СН'!$G$6-'СЕТ СН'!$G$19</f>
        <v>1353.0986586399997</v>
      </c>
      <c r="Q56" s="36">
        <f>SUMIFS(СВЦЭМ!$C$39:$C$782,СВЦЭМ!$A$39:$A$782,$A56,СВЦЭМ!$B$39:$B$782,Q$47)+'СЕТ СН'!$G$9+СВЦЭМ!$D$10+'СЕТ СН'!$G$6-'СЕТ СН'!$G$19</f>
        <v>1365.8897862999997</v>
      </c>
      <c r="R56" s="36">
        <f>SUMIFS(СВЦЭМ!$C$39:$C$782,СВЦЭМ!$A$39:$A$782,$A56,СВЦЭМ!$B$39:$B$782,R$47)+'СЕТ СН'!$G$9+СВЦЭМ!$D$10+'СЕТ СН'!$G$6-'СЕТ СН'!$G$19</f>
        <v>1374.9655617699998</v>
      </c>
      <c r="S56" s="36">
        <f>SUMIFS(СВЦЭМ!$C$39:$C$782,СВЦЭМ!$A$39:$A$782,$A56,СВЦЭМ!$B$39:$B$782,S$47)+'СЕТ СН'!$G$9+СВЦЭМ!$D$10+'СЕТ СН'!$G$6-'СЕТ СН'!$G$19</f>
        <v>1339.5367298999997</v>
      </c>
      <c r="T56" s="36">
        <f>SUMIFS(СВЦЭМ!$C$39:$C$782,СВЦЭМ!$A$39:$A$782,$A56,СВЦЭМ!$B$39:$B$782,T$47)+'СЕТ СН'!$G$9+СВЦЭМ!$D$10+'СЕТ СН'!$G$6-'СЕТ СН'!$G$19</f>
        <v>1218.0125658199997</v>
      </c>
      <c r="U56" s="36">
        <f>SUMIFS(СВЦЭМ!$C$39:$C$782,СВЦЭМ!$A$39:$A$782,$A56,СВЦЭМ!$B$39:$B$782,U$47)+'СЕТ СН'!$G$9+СВЦЭМ!$D$10+'СЕТ СН'!$G$6-'СЕТ СН'!$G$19</f>
        <v>1098.2310895600001</v>
      </c>
      <c r="V56" s="36">
        <f>SUMIFS(СВЦЭМ!$C$39:$C$782,СВЦЭМ!$A$39:$A$782,$A56,СВЦЭМ!$B$39:$B$782,V$47)+'СЕТ СН'!$G$9+СВЦЭМ!$D$10+'СЕТ СН'!$G$6-'СЕТ СН'!$G$19</f>
        <v>965.26668745000006</v>
      </c>
      <c r="W56" s="36">
        <f>SUMIFS(СВЦЭМ!$C$39:$C$782,СВЦЭМ!$A$39:$A$782,$A56,СВЦЭМ!$B$39:$B$782,W$47)+'СЕТ СН'!$G$9+СВЦЭМ!$D$10+'СЕТ СН'!$G$6-'СЕТ СН'!$G$19</f>
        <v>957.68850791</v>
      </c>
      <c r="X56" s="36">
        <f>SUMIFS(СВЦЭМ!$C$39:$C$782,СВЦЭМ!$A$39:$A$782,$A56,СВЦЭМ!$B$39:$B$782,X$47)+'СЕТ СН'!$G$9+СВЦЭМ!$D$10+'СЕТ СН'!$G$6-'СЕТ СН'!$G$19</f>
        <v>1016.40047471</v>
      </c>
      <c r="Y56" s="36">
        <f>SUMIFS(СВЦЭМ!$C$39:$C$782,СВЦЭМ!$A$39:$A$782,$A56,СВЦЭМ!$B$39:$B$782,Y$47)+'СЕТ СН'!$G$9+СВЦЭМ!$D$10+'СЕТ СН'!$G$6-'СЕТ СН'!$G$19</f>
        <v>1046.02074464</v>
      </c>
    </row>
    <row r="57" spans="1:25" ht="15.75" x14ac:dyDescent="0.2">
      <c r="A57" s="35">
        <f t="shared" si="1"/>
        <v>44691</v>
      </c>
      <c r="B57" s="36">
        <f>SUMIFS(СВЦЭМ!$C$39:$C$782,СВЦЭМ!$A$39:$A$782,$A57,СВЦЭМ!$B$39:$B$782,B$47)+'СЕТ СН'!$G$9+СВЦЭМ!$D$10+'СЕТ СН'!$G$6-'СЕТ СН'!$G$19</f>
        <v>1132.1869251400001</v>
      </c>
      <c r="C57" s="36">
        <f>SUMIFS(СВЦЭМ!$C$39:$C$782,СВЦЭМ!$A$39:$A$782,$A57,СВЦЭМ!$B$39:$B$782,C$47)+'СЕТ СН'!$G$9+СВЦЭМ!$D$10+'СЕТ СН'!$G$6-'СЕТ СН'!$G$19</f>
        <v>1251.7471752999998</v>
      </c>
      <c r="D57" s="36">
        <f>SUMIFS(СВЦЭМ!$C$39:$C$782,СВЦЭМ!$A$39:$A$782,$A57,СВЦЭМ!$B$39:$B$782,D$47)+'СЕТ СН'!$G$9+СВЦЭМ!$D$10+'СЕТ СН'!$G$6-'СЕТ СН'!$G$19</f>
        <v>1381.2458619599997</v>
      </c>
      <c r="E57" s="36">
        <f>SUMIFS(СВЦЭМ!$C$39:$C$782,СВЦЭМ!$A$39:$A$782,$A57,СВЦЭМ!$B$39:$B$782,E$47)+'СЕТ СН'!$G$9+СВЦЭМ!$D$10+'СЕТ СН'!$G$6-'СЕТ СН'!$G$19</f>
        <v>1449.8608176499997</v>
      </c>
      <c r="F57" s="36">
        <f>SUMIFS(СВЦЭМ!$C$39:$C$782,СВЦЭМ!$A$39:$A$782,$A57,СВЦЭМ!$B$39:$B$782,F$47)+'СЕТ СН'!$G$9+СВЦЭМ!$D$10+'СЕТ СН'!$G$6-'СЕТ СН'!$G$19</f>
        <v>1464.0763719199999</v>
      </c>
      <c r="G57" s="36">
        <f>SUMIFS(СВЦЭМ!$C$39:$C$782,СВЦЭМ!$A$39:$A$782,$A57,СВЦЭМ!$B$39:$B$782,G$47)+'СЕТ СН'!$G$9+СВЦЭМ!$D$10+'СЕТ СН'!$G$6-'СЕТ СН'!$G$19</f>
        <v>1499.9504487799998</v>
      </c>
      <c r="H57" s="36">
        <f>SUMIFS(СВЦЭМ!$C$39:$C$782,СВЦЭМ!$A$39:$A$782,$A57,СВЦЭМ!$B$39:$B$782,H$47)+'СЕТ СН'!$G$9+СВЦЭМ!$D$10+'СЕТ СН'!$G$6-'СЕТ СН'!$G$19</f>
        <v>1477.8231347199999</v>
      </c>
      <c r="I57" s="36">
        <f>SUMIFS(СВЦЭМ!$C$39:$C$782,СВЦЭМ!$A$39:$A$782,$A57,СВЦЭМ!$B$39:$B$782,I$47)+'СЕТ СН'!$G$9+СВЦЭМ!$D$10+'СЕТ СН'!$G$6-'СЕТ СН'!$G$19</f>
        <v>1417.1007173699998</v>
      </c>
      <c r="J57" s="36">
        <f>SUMIFS(СВЦЭМ!$C$39:$C$782,СВЦЭМ!$A$39:$A$782,$A57,СВЦЭМ!$B$39:$B$782,J$47)+'СЕТ СН'!$G$9+СВЦЭМ!$D$10+'СЕТ СН'!$G$6-'СЕТ СН'!$G$19</f>
        <v>1240.6080799499998</v>
      </c>
      <c r="K57" s="36">
        <f>SUMIFS(СВЦЭМ!$C$39:$C$782,СВЦЭМ!$A$39:$A$782,$A57,СВЦЭМ!$B$39:$B$782,K$47)+'СЕТ СН'!$G$9+СВЦЭМ!$D$10+'СЕТ СН'!$G$6-'СЕТ СН'!$G$19</f>
        <v>1197.2926847599999</v>
      </c>
      <c r="L57" s="36">
        <f>SUMIFS(СВЦЭМ!$C$39:$C$782,СВЦЭМ!$A$39:$A$782,$A57,СВЦЭМ!$B$39:$B$782,L$47)+'СЕТ СН'!$G$9+СВЦЭМ!$D$10+'СЕТ СН'!$G$6-'СЕТ СН'!$G$19</f>
        <v>1182.6741654099999</v>
      </c>
      <c r="M57" s="36">
        <f>SUMIFS(СВЦЭМ!$C$39:$C$782,СВЦЭМ!$A$39:$A$782,$A57,СВЦЭМ!$B$39:$B$782,M$47)+'СЕТ СН'!$G$9+СВЦЭМ!$D$10+'СЕТ СН'!$G$6-'СЕТ СН'!$G$19</f>
        <v>1281.2293219299997</v>
      </c>
      <c r="N57" s="36">
        <f>SUMIFS(СВЦЭМ!$C$39:$C$782,СВЦЭМ!$A$39:$A$782,$A57,СВЦЭМ!$B$39:$B$782,N$47)+'СЕТ СН'!$G$9+СВЦЭМ!$D$10+'СЕТ СН'!$G$6-'СЕТ СН'!$G$19</f>
        <v>1339.2058007299997</v>
      </c>
      <c r="O57" s="36">
        <f>SUMIFS(СВЦЭМ!$C$39:$C$782,СВЦЭМ!$A$39:$A$782,$A57,СВЦЭМ!$B$39:$B$782,O$47)+'СЕТ СН'!$G$9+СВЦЭМ!$D$10+'СЕТ СН'!$G$6-'СЕТ СН'!$G$19</f>
        <v>1360.2881497399999</v>
      </c>
      <c r="P57" s="36">
        <f>SUMIFS(СВЦЭМ!$C$39:$C$782,СВЦЭМ!$A$39:$A$782,$A57,СВЦЭМ!$B$39:$B$782,P$47)+'СЕТ СН'!$G$9+СВЦЭМ!$D$10+'СЕТ СН'!$G$6-'СЕТ СН'!$G$19</f>
        <v>1313.5868960099999</v>
      </c>
      <c r="Q57" s="36">
        <f>SUMIFS(СВЦЭМ!$C$39:$C$782,СВЦЭМ!$A$39:$A$782,$A57,СВЦЭМ!$B$39:$B$782,Q$47)+'СЕТ СН'!$G$9+СВЦЭМ!$D$10+'СЕТ СН'!$G$6-'СЕТ СН'!$G$19</f>
        <v>1372.3367566699999</v>
      </c>
      <c r="R57" s="36">
        <f>SUMIFS(СВЦЭМ!$C$39:$C$782,СВЦЭМ!$A$39:$A$782,$A57,СВЦЭМ!$B$39:$B$782,R$47)+'СЕТ СН'!$G$9+СВЦЭМ!$D$10+'СЕТ СН'!$G$6-'СЕТ СН'!$G$19</f>
        <v>1387.1208954099998</v>
      </c>
      <c r="S57" s="36">
        <f>SUMIFS(СВЦЭМ!$C$39:$C$782,СВЦЭМ!$A$39:$A$782,$A57,СВЦЭМ!$B$39:$B$782,S$47)+'СЕТ СН'!$G$9+СВЦЭМ!$D$10+'СЕТ СН'!$G$6-'СЕТ СН'!$G$19</f>
        <v>1359.3088812099998</v>
      </c>
      <c r="T57" s="36">
        <f>SUMIFS(СВЦЭМ!$C$39:$C$782,СВЦЭМ!$A$39:$A$782,$A57,СВЦЭМ!$B$39:$B$782,T$47)+'СЕТ СН'!$G$9+СВЦЭМ!$D$10+'СЕТ СН'!$G$6-'СЕТ СН'!$G$19</f>
        <v>1221.6434184499999</v>
      </c>
      <c r="U57" s="36">
        <f>SUMIFS(СВЦЭМ!$C$39:$C$782,СВЦЭМ!$A$39:$A$782,$A57,СВЦЭМ!$B$39:$B$782,U$47)+'СЕТ СН'!$G$9+СВЦЭМ!$D$10+'СЕТ СН'!$G$6-'СЕТ СН'!$G$19</f>
        <v>1078.9998074800001</v>
      </c>
      <c r="V57" s="36">
        <f>SUMIFS(СВЦЭМ!$C$39:$C$782,СВЦЭМ!$A$39:$A$782,$A57,СВЦЭМ!$B$39:$B$782,V$47)+'СЕТ СН'!$G$9+СВЦЭМ!$D$10+'СЕТ СН'!$G$6-'СЕТ СН'!$G$19</f>
        <v>1012.8595870800001</v>
      </c>
      <c r="W57" s="36">
        <f>SUMIFS(СВЦЭМ!$C$39:$C$782,СВЦЭМ!$A$39:$A$782,$A57,СВЦЭМ!$B$39:$B$782,W$47)+'СЕТ СН'!$G$9+СВЦЭМ!$D$10+'СЕТ СН'!$G$6-'СЕТ СН'!$G$19</f>
        <v>1016.8831413300001</v>
      </c>
      <c r="X57" s="36">
        <f>SUMIFS(СВЦЭМ!$C$39:$C$782,СВЦЭМ!$A$39:$A$782,$A57,СВЦЭМ!$B$39:$B$782,X$47)+'СЕТ СН'!$G$9+СВЦЭМ!$D$10+'СЕТ СН'!$G$6-'СЕТ СН'!$G$19</f>
        <v>1006.1485965200001</v>
      </c>
      <c r="Y57" s="36">
        <f>SUMIFS(СВЦЭМ!$C$39:$C$782,СВЦЭМ!$A$39:$A$782,$A57,СВЦЭМ!$B$39:$B$782,Y$47)+'СЕТ СН'!$G$9+СВЦЭМ!$D$10+'СЕТ СН'!$G$6-'СЕТ СН'!$G$19</f>
        <v>1084.90559538</v>
      </c>
    </row>
    <row r="58" spans="1:25" ht="15.75" x14ac:dyDescent="0.2">
      <c r="A58" s="35">
        <f t="shared" si="1"/>
        <v>44692</v>
      </c>
      <c r="B58" s="36">
        <f>SUMIFS(СВЦЭМ!$C$39:$C$782,СВЦЭМ!$A$39:$A$782,$A58,СВЦЭМ!$B$39:$B$782,B$47)+'СЕТ СН'!$G$9+СВЦЭМ!$D$10+'СЕТ СН'!$G$6-'СЕТ СН'!$G$19</f>
        <v>1170.3759387899997</v>
      </c>
      <c r="C58" s="36">
        <f>SUMIFS(СВЦЭМ!$C$39:$C$782,СВЦЭМ!$A$39:$A$782,$A58,СВЦЭМ!$B$39:$B$782,C$47)+'СЕТ СН'!$G$9+СВЦЭМ!$D$10+'СЕТ СН'!$G$6-'СЕТ СН'!$G$19</f>
        <v>1257.7598049999999</v>
      </c>
      <c r="D58" s="36">
        <f>SUMIFS(СВЦЭМ!$C$39:$C$782,СВЦЭМ!$A$39:$A$782,$A58,СВЦЭМ!$B$39:$B$782,D$47)+'СЕТ СН'!$G$9+СВЦЭМ!$D$10+'СЕТ СН'!$G$6-'СЕТ СН'!$G$19</f>
        <v>1418.8855817799997</v>
      </c>
      <c r="E58" s="36">
        <f>SUMIFS(СВЦЭМ!$C$39:$C$782,СВЦЭМ!$A$39:$A$782,$A58,СВЦЭМ!$B$39:$B$782,E$47)+'СЕТ СН'!$G$9+СВЦЭМ!$D$10+'СЕТ СН'!$G$6-'СЕТ СН'!$G$19</f>
        <v>1500.2176320499998</v>
      </c>
      <c r="F58" s="36">
        <f>SUMIFS(СВЦЭМ!$C$39:$C$782,СВЦЭМ!$A$39:$A$782,$A58,СВЦЭМ!$B$39:$B$782,F$47)+'СЕТ СН'!$G$9+СВЦЭМ!$D$10+'СЕТ СН'!$G$6-'СЕТ СН'!$G$19</f>
        <v>1493.5247949499999</v>
      </c>
      <c r="G58" s="36">
        <f>SUMIFS(СВЦЭМ!$C$39:$C$782,СВЦЭМ!$A$39:$A$782,$A58,СВЦЭМ!$B$39:$B$782,G$47)+'СЕТ СН'!$G$9+СВЦЭМ!$D$10+'СЕТ СН'!$G$6-'СЕТ СН'!$G$19</f>
        <v>1494.5699529799999</v>
      </c>
      <c r="H58" s="36">
        <f>SUMIFS(СВЦЭМ!$C$39:$C$782,СВЦЭМ!$A$39:$A$782,$A58,СВЦЭМ!$B$39:$B$782,H$47)+'СЕТ СН'!$G$9+СВЦЭМ!$D$10+'СЕТ СН'!$G$6-'СЕТ СН'!$G$19</f>
        <v>1450.1943319599998</v>
      </c>
      <c r="I58" s="36">
        <f>SUMIFS(СВЦЭМ!$C$39:$C$782,СВЦЭМ!$A$39:$A$782,$A58,СВЦЭМ!$B$39:$B$782,I$47)+'СЕТ СН'!$G$9+СВЦЭМ!$D$10+'СЕТ СН'!$G$6-'СЕТ СН'!$G$19</f>
        <v>1366.7292804799997</v>
      </c>
      <c r="J58" s="36">
        <f>SUMIFS(СВЦЭМ!$C$39:$C$782,СВЦЭМ!$A$39:$A$782,$A58,СВЦЭМ!$B$39:$B$782,J$47)+'СЕТ СН'!$G$9+СВЦЭМ!$D$10+'СЕТ СН'!$G$6-'СЕТ СН'!$G$19</f>
        <v>1196.4796988299997</v>
      </c>
      <c r="K58" s="36">
        <f>SUMIFS(СВЦЭМ!$C$39:$C$782,СВЦЭМ!$A$39:$A$782,$A58,СВЦЭМ!$B$39:$B$782,K$47)+'СЕТ СН'!$G$9+СВЦЭМ!$D$10+'СЕТ СН'!$G$6-'СЕТ СН'!$G$19</f>
        <v>1186.6746781799998</v>
      </c>
      <c r="L58" s="36">
        <f>SUMIFS(СВЦЭМ!$C$39:$C$782,СВЦЭМ!$A$39:$A$782,$A58,СВЦЭМ!$B$39:$B$782,L$47)+'СЕТ СН'!$G$9+СВЦЭМ!$D$10+'СЕТ СН'!$G$6-'СЕТ СН'!$G$19</f>
        <v>1176.7991303599999</v>
      </c>
      <c r="M58" s="36">
        <f>SUMIFS(СВЦЭМ!$C$39:$C$782,СВЦЭМ!$A$39:$A$782,$A58,СВЦЭМ!$B$39:$B$782,M$47)+'СЕТ СН'!$G$9+СВЦЭМ!$D$10+'СЕТ СН'!$G$6-'СЕТ СН'!$G$19</f>
        <v>1267.4439649799999</v>
      </c>
      <c r="N58" s="36">
        <f>SUMIFS(СВЦЭМ!$C$39:$C$782,СВЦЭМ!$A$39:$A$782,$A58,СВЦЭМ!$B$39:$B$782,N$47)+'СЕТ СН'!$G$9+СВЦЭМ!$D$10+'СЕТ СН'!$G$6-'СЕТ СН'!$G$19</f>
        <v>1314.4025395799997</v>
      </c>
      <c r="O58" s="36">
        <f>SUMIFS(СВЦЭМ!$C$39:$C$782,СВЦЭМ!$A$39:$A$782,$A58,СВЦЭМ!$B$39:$B$782,O$47)+'СЕТ СН'!$G$9+СВЦЭМ!$D$10+'СЕТ СН'!$G$6-'СЕТ СН'!$G$19</f>
        <v>1323.6853824699999</v>
      </c>
      <c r="P58" s="36">
        <f>SUMIFS(СВЦЭМ!$C$39:$C$782,СВЦЭМ!$A$39:$A$782,$A58,СВЦЭМ!$B$39:$B$782,P$47)+'СЕТ СН'!$G$9+СВЦЭМ!$D$10+'СЕТ СН'!$G$6-'СЕТ СН'!$G$19</f>
        <v>1334.6026269399997</v>
      </c>
      <c r="Q58" s="36">
        <f>SUMIFS(СВЦЭМ!$C$39:$C$782,СВЦЭМ!$A$39:$A$782,$A58,СВЦЭМ!$B$39:$B$782,Q$47)+'СЕТ СН'!$G$9+СВЦЭМ!$D$10+'СЕТ СН'!$G$6-'СЕТ СН'!$G$19</f>
        <v>1339.9268719299998</v>
      </c>
      <c r="R58" s="36">
        <f>SUMIFS(СВЦЭМ!$C$39:$C$782,СВЦЭМ!$A$39:$A$782,$A58,СВЦЭМ!$B$39:$B$782,R$47)+'СЕТ СН'!$G$9+СВЦЭМ!$D$10+'СЕТ СН'!$G$6-'СЕТ СН'!$G$19</f>
        <v>1361.8755020999997</v>
      </c>
      <c r="S58" s="36">
        <f>SUMIFS(СВЦЭМ!$C$39:$C$782,СВЦЭМ!$A$39:$A$782,$A58,СВЦЭМ!$B$39:$B$782,S$47)+'СЕТ СН'!$G$9+СВЦЭМ!$D$10+'СЕТ СН'!$G$6-'СЕТ СН'!$G$19</f>
        <v>1331.5288883599999</v>
      </c>
      <c r="T58" s="36">
        <f>SUMIFS(СВЦЭМ!$C$39:$C$782,СВЦЭМ!$A$39:$A$782,$A58,СВЦЭМ!$B$39:$B$782,T$47)+'СЕТ СН'!$G$9+СВЦЭМ!$D$10+'СЕТ СН'!$G$6-'СЕТ СН'!$G$19</f>
        <v>1206.7929422199998</v>
      </c>
      <c r="U58" s="36">
        <f>SUMIFS(СВЦЭМ!$C$39:$C$782,СВЦЭМ!$A$39:$A$782,$A58,СВЦЭМ!$B$39:$B$782,U$47)+'СЕТ СН'!$G$9+СВЦЭМ!$D$10+'СЕТ СН'!$G$6-'СЕТ СН'!$G$19</f>
        <v>1104.4094137</v>
      </c>
      <c r="V58" s="36">
        <f>SUMIFS(СВЦЭМ!$C$39:$C$782,СВЦЭМ!$A$39:$A$782,$A58,СВЦЭМ!$B$39:$B$782,V$47)+'СЕТ СН'!$G$9+СВЦЭМ!$D$10+'СЕТ СН'!$G$6-'СЕТ СН'!$G$19</f>
        <v>1016.8175643300001</v>
      </c>
      <c r="W58" s="36">
        <f>SUMIFS(СВЦЭМ!$C$39:$C$782,СВЦЭМ!$A$39:$A$782,$A58,СВЦЭМ!$B$39:$B$782,W$47)+'СЕТ СН'!$G$9+СВЦЭМ!$D$10+'СЕТ СН'!$G$6-'СЕТ СН'!$G$19</f>
        <v>1012.1981082100001</v>
      </c>
      <c r="X58" s="36">
        <f>SUMIFS(СВЦЭМ!$C$39:$C$782,СВЦЭМ!$A$39:$A$782,$A58,СВЦЭМ!$B$39:$B$782,X$47)+'СЕТ СН'!$G$9+СВЦЭМ!$D$10+'СЕТ СН'!$G$6-'СЕТ СН'!$G$19</f>
        <v>1030.05979207</v>
      </c>
      <c r="Y58" s="36">
        <f>SUMIFS(СВЦЭМ!$C$39:$C$782,СВЦЭМ!$A$39:$A$782,$A58,СВЦЭМ!$B$39:$B$782,Y$47)+'СЕТ СН'!$G$9+СВЦЭМ!$D$10+'СЕТ СН'!$G$6-'СЕТ СН'!$G$19</f>
        <v>1055.49061938</v>
      </c>
    </row>
    <row r="59" spans="1:25" ht="15.75" x14ac:dyDescent="0.2">
      <c r="A59" s="35">
        <f t="shared" si="1"/>
        <v>44693</v>
      </c>
      <c r="B59" s="36">
        <f>SUMIFS(СВЦЭМ!$C$39:$C$782,СВЦЭМ!$A$39:$A$782,$A59,СВЦЭМ!$B$39:$B$782,B$47)+'СЕТ СН'!$G$9+СВЦЭМ!$D$10+'СЕТ СН'!$G$6-'СЕТ СН'!$G$19</f>
        <v>1150.33635407</v>
      </c>
      <c r="C59" s="36">
        <f>SUMIFS(СВЦЭМ!$C$39:$C$782,СВЦЭМ!$A$39:$A$782,$A59,СВЦЭМ!$B$39:$B$782,C$47)+'СЕТ СН'!$G$9+СВЦЭМ!$D$10+'СЕТ СН'!$G$6-'СЕТ СН'!$G$19</f>
        <v>1233.0845471799998</v>
      </c>
      <c r="D59" s="36">
        <f>SUMIFS(СВЦЭМ!$C$39:$C$782,СВЦЭМ!$A$39:$A$782,$A59,СВЦЭМ!$B$39:$B$782,D$47)+'СЕТ СН'!$G$9+СВЦЭМ!$D$10+'СЕТ СН'!$G$6-'СЕТ СН'!$G$19</f>
        <v>1334.4643137499997</v>
      </c>
      <c r="E59" s="36">
        <f>SUMIFS(СВЦЭМ!$C$39:$C$782,СВЦЭМ!$A$39:$A$782,$A59,СВЦЭМ!$B$39:$B$782,E$47)+'СЕТ СН'!$G$9+СВЦЭМ!$D$10+'СЕТ СН'!$G$6-'СЕТ СН'!$G$19</f>
        <v>1389.4677984299999</v>
      </c>
      <c r="F59" s="36">
        <f>SUMIFS(СВЦЭМ!$C$39:$C$782,СВЦЭМ!$A$39:$A$782,$A59,СВЦЭМ!$B$39:$B$782,F$47)+'СЕТ СН'!$G$9+СВЦЭМ!$D$10+'СЕТ СН'!$G$6-'СЕТ СН'!$G$19</f>
        <v>1401.7458345499999</v>
      </c>
      <c r="G59" s="36">
        <f>SUMIFS(СВЦЭМ!$C$39:$C$782,СВЦЭМ!$A$39:$A$782,$A59,СВЦЭМ!$B$39:$B$782,G$47)+'СЕТ СН'!$G$9+СВЦЭМ!$D$10+'СЕТ СН'!$G$6-'СЕТ СН'!$G$19</f>
        <v>1400.5696131399998</v>
      </c>
      <c r="H59" s="36">
        <f>SUMIFS(СВЦЭМ!$C$39:$C$782,СВЦЭМ!$A$39:$A$782,$A59,СВЦЭМ!$B$39:$B$782,H$47)+'СЕТ СН'!$G$9+СВЦЭМ!$D$10+'СЕТ СН'!$G$6-'СЕТ СН'!$G$19</f>
        <v>1410.6567490899997</v>
      </c>
      <c r="I59" s="36">
        <f>SUMIFS(СВЦЭМ!$C$39:$C$782,СВЦЭМ!$A$39:$A$782,$A59,СВЦЭМ!$B$39:$B$782,I$47)+'СЕТ СН'!$G$9+СВЦЭМ!$D$10+'СЕТ СН'!$G$6-'СЕТ СН'!$G$19</f>
        <v>1323.3157875799998</v>
      </c>
      <c r="J59" s="36">
        <f>SUMIFS(СВЦЭМ!$C$39:$C$782,СВЦЭМ!$A$39:$A$782,$A59,СВЦЭМ!$B$39:$B$782,J$47)+'СЕТ СН'!$G$9+СВЦЭМ!$D$10+'СЕТ СН'!$G$6-'СЕТ СН'!$G$19</f>
        <v>1192.2285797999998</v>
      </c>
      <c r="K59" s="36">
        <f>SUMIFS(СВЦЭМ!$C$39:$C$782,СВЦЭМ!$A$39:$A$782,$A59,СВЦЭМ!$B$39:$B$782,K$47)+'СЕТ СН'!$G$9+СВЦЭМ!$D$10+'СЕТ СН'!$G$6-'СЕТ СН'!$G$19</f>
        <v>1184.1553360699997</v>
      </c>
      <c r="L59" s="36">
        <f>SUMIFS(СВЦЭМ!$C$39:$C$782,СВЦЭМ!$A$39:$A$782,$A59,СВЦЭМ!$B$39:$B$782,L$47)+'СЕТ СН'!$G$9+СВЦЭМ!$D$10+'СЕТ СН'!$G$6-'СЕТ СН'!$G$19</f>
        <v>1162.2463071799998</v>
      </c>
      <c r="M59" s="36">
        <f>SUMIFS(СВЦЭМ!$C$39:$C$782,СВЦЭМ!$A$39:$A$782,$A59,СВЦЭМ!$B$39:$B$782,M$47)+'СЕТ СН'!$G$9+СВЦЭМ!$D$10+'СЕТ СН'!$G$6-'СЕТ СН'!$G$19</f>
        <v>1262.2082200799998</v>
      </c>
      <c r="N59" s="36">
        <f>SUMIFS(СВЦЭМ!$C$39:$C$782,СВЦЭМ!$A$39:$A$782,$A59,СВЦЭМ!$B$39:$B$782,N$47)+'СЕТ СН'!$G$9+СВЦЭМ!$D$10+'СЕТ СН'!$G$6-'СЕТ СН'!$G$19</f>
        <v>1324.1284880699998</v>
      </c>
      <c r="O59" s="36">
        <f>SUMIFS(СВЦЭМ!$C$39:$C$782,СВЦЭМ!$A$39:$A$782,$A59,СВЦЭМ!$B$39:$B$782,O$47)+'СЕТ СН'!$G$9+СВЦЭМ!$D$10+'СЕТ СН'!$G$6-'СЕТ СН'!$G$19</f>
        <v>1323.3397139799997</v>
      </c>
      <c r="P59" s="36">
        <f>SUMIFS(СВЦЭМ!$C$39:$C$782,СВЦЭМ!$A$39:$A$782,$A59,СВЦЭМ!$B$39:$B$782,P$47)+'СЕТ СН'!$G$9+СВЦЭМ!$D$10+'СЕТ СН'!$G$6-'СЕТ СН'!$G$19</f>
        <v>1322.3503195399999</v>
      </c>
      <c r="Q59" s="36">
        <f>SUMIFS(СВЦЭМ!$C$39:$C$782,СВЦЭМ!$A$39:$A$782,$A59,СВЦЭМ!$B$39:$B$782,Q$47)+'СЕТ СН'!$G$9+СВЦЭМ!$D$10+'СЕТ СН'!$G$6-'СЕТ СН'!$G$19</f>
        <v>1333.3141498399998</v>
      </c>
      <c r="R59" s="36">
        <f>SUMIFS(СВЦЭМ!$C$39:$C$782,СВЦЭМ!$A$39:$A$782,$A59,СВЦЭМ!$B$39:$B$782,R$47)+'СЕТ СН'!$G$9+СВЦЭМ!$D$10+'СЕТ СН'!$G$6-'СЕТ СН'!$G$19</f>
        <v>1354.7685233399998</v>
      </c>
      <c r="S59" s="36">
        <f>SUMIFS(СВЦЭМ!$C$39:$C$782,СВЦЭМ!$A$39:$A$782,$A59,СВЦЭМ!$B$39:$B$782,S$47)+'СЕТ СН'!$G$9+СВЦЭМ!$D$10+'СЕТ СН'!$G$6-'СЕТ СН'!$G$19</f>
        <v>1317.5300089099999</v>
      </c>
      <c r="T59" s="36">
        <f>SUMIFS(СВЦЭМ!$C$39:$C$782,СВЦЭМ!$A$39:$A$782,$A59,СВЦЭМ!$B$39:$B$782,T$47)+'СЕТ СН'!$G$9+СВЦЭМ!$D$10+'СЕТ СН'!$G$6-'СЕТ СН'!$G$19</f>
        <v>1211.9959864499999</v>
      </c>
      <c r="U59" s="36">
        <f>SUMIFS(СВЦЭМ!$C$39:$C$782,СВЦЭМ!$A$39:$A$782,$A59,СВЦЭМ!$B$39:$B$782,U$47)+'СЕТ СН'!$G$9+СВЦЭМ!$D$10+'СЕТ СН'!$G$6-'СЕТ СН'!$G$19</f>
        <v>1122.15695097</v>
      </c>
      <c r="V59" s="36">
        <f>SUMIFS(СВЦЭМ!$C$39:$C$782,СВЦЭМ!$A$39:$A$782,$A59,СВЦЭМ!$B$39:$B$782,V$47)+'СЕТ СН'!$G$9+СВЦЭМ!$D$10+'СЕТ СН'!$G$6-'СЕТ СН'!$G$19</f>
        <v>1033.8528874799999</v>
      </c>
      <c r="W59" s="36">
        <f>SUMIFS(СВЦЭМ!$C$39:$C$782,СВЦЭМ!$A$39:$A$782,$A59,СВЦЭМ!$B$39:$B$782,W$47)+'СЕТ СН'!$G$9+СВЦЭМ!$D$10+'СЕТ СН'!$G$6-'СЕТ СН'!$G$19</f>
        <v>1024.65389916</v>
      </c>
      <c r="X59" s="36">
        <f>SUMIFS(СВЦЭМ!$C$39:$C$782,СВЦЭМ!$A$39:$A$782,$A59,СВЦЭМ!$B$39:$B$782,X$47)+'СЕТ СН'!$G$9+СВЦЭМ!$D$10+'СЕТ СН'!$G$6-'СЕТ СН'!$G$19</f>
        <v>1046.8498746800001</v>
      </c>
      <c r="Y59" s="36">
        <f>SUMIFS(СВЦЭМ!$C$39:$C$782,СВЦЭМ!$A$39:$A$782,$A59,СВЦЭМ!$B$39:$B$782,Y$47)+'СЕТ СН'!$G$9+СВЦЭМ!$D$10+'СЕТ СН'!$G$6-'СЕТ СН'!$G$19</f>
        <v>1041.39973304</v>
      </c>
    </row>
    <row r="60" spans="1:25" ht="15.75" x14ac:dyDescent="0.2">
      <c r="A60" s="35">
        <f t="shared" si="1"/>
        <v>44694</v>
      </c>
      <c r="B60" s="36">
        <f>SUMIFS(СВЦЭМ!$C$39:$C$782,СВЦЭМ!$A$39:$A$782,$A60,СВЦЭМ!$B$39:$B$782,B$47)+'СЕТ СН'!$G$9+СВЦЭМ!$D$10+'СЕТ СН'!$G$6-'СЕТ СН'!$G$19</f>
        <v>1148.44465762</v>
      </c>
      <c r="C60" s="36">
        <f>SUMIFS(СВЦЭМ!$C$39:$C$782,СВЦЭМ!$A$39:$A$782,$A60,СВЦЭМ!$B$39:$B$782,C$47)+'СЕТ СН'!$G$9+СВЦЭМ!$D$10+'СЕТ СН'!$G$6-'СЕТ СН'!$G$19</f>
        <v>1258.2468082799999</v>
      </c>
      <c r="D60" s="36">
        <f>SUMIFS(СВЦЭМ!$C$39:$C$782,СВЦЭМ!$A$39:$A$782,$A60,СВЦЭМ!$B$39:$B$782,D$47)+'СЕТ СН'!$G$9+СВЦЭМ!$D$10+'СЕТ СН'!$G$6-'СЕТ СН'!$G$19</f>
        <v>1385.7948848599999</v>
      </c>
      <c r="E60" s="36">
        <f>SUMIFS(СВЦЭМ!$C$39:$C$782,СВЦЭМ!$A$39:$A$782,$A60,СВЦЭМ!$B$39:$B$782,E$47)+'СЕТ СН'!$G$9+СВЦЭМ!$D$10+'СЕТ СН'!$G$6-'СЕТ СН'!$G$19</f>
        <v>1436.7207911399998</v>
      </c>
      <c r="F60" s="36">
        <f>SUMIFS(СВЦЭМ!$C$39:$C$782,СВЦЭМ!$A$39:$A$782,$A60,СВЦЭМ!$B$39:$B$782,F$47)+'СЕТ СН'!$G$9+СВЦЭМ!$D$10+'СЕТ СН'!$G$6-'СЕТ СН'!$G$19</f>
        <v>1444.1243082999997</v>
      </c>
      <c r="G60" s="36">
        <f>SUMIFS(СВЦЭМ!$C$39:$C$782,СВЦЭМ!$A$39:$A$782,$A60,СВЦЭМ!$B$39:$B$782,G$47)+'СЕТ СН'!$G$9+СВЦЭМ!$D$10+'СЕТ СН'!$G$6-'СЕТ СН'!$G$19</f>
        <v>1452.1417860099998</v>
      </c>
      <c r="H60" s="36">
        <f>SUMIFS(СВЦЭМ!$C$39:$C$782,СВЦЭМ!$A$39:$A$782,$A60,СВЦЭМ!$B$39:$B$782,H$47)+'СЕТ СН'!$G$9+СВЦЭМ!$D$10+'СЕТ СН'!$G$6-'СЕТ СН'!$G$19</f>
        <v>1444.2877415999999</v>
      </c>
      <c r="I60" s="36">
        <f>SUMIFS(СВЦЭМ!$C$39:$C$782,СВЦЭМ!$A$39:$A$782,$A60,СВЦЭМ!$B$39:$B$782,I$47)+'СЕТ СН'!$G$9+СВЦЭМ!$D$10+'СЕТ СН'!$G$6-'СЕТ СН'!$G$19</f>
        <v>1339.7562367299997</v>
      </c>
      <c r="J60" s="36">
        <f>SUMIFS(СВЦЭМ!$C$39:$C$782,СВЦЭМ!$A$39:$A$782,$A60,СВЦЭМ!$B$39:$B$782,J$47)+'СЕТ СН'!$G$9+СВЦЭМ!$D$10+'СЕТ СН'!$G$6-'СЕТ СН'!$G$19</f>
        <v>1196.97374337</v>
      </c>
      <c r="K60" s="36">
        <f>SUMIFS(СВЦЭМ!$C$39:$C$782,СВЦЭМ!$A$39:$A$782,$A60,СВЦЭМ!$B$39:$B$782,K$47)+'СЕТ СН'!$G$9+СВЦЭМ!$D$10+'СЕТ СН'!$G$6-'СЕТ СН'!$G$19</f>
        <v>1196.2552470099997</v>
      </c>
      <c r="L60" s="36">
        <f>SUMIFS(СВЦЭМ!$C$39:$C$782,СВЦЭМ!$A$39:$A$782,$A60,СВЦЭМ!$B$39:$B$782,L$47)+'СЕТ СН'!$G$9+СВЦЭМ!$D$10+'СЕТ СН'!$G$6-'СЕТ СН'!$G$19</f>
        <v>1178.8375904899997</v>
      </c>
      <c r="M60" s="36">
        <f>SUMIFS(СВЦЭМ!$C$39:$C$782,СВЦЭМ!$A$39:$A$782,$A60,СВЦЭМ!$B$39:$B$782,M$47)+'СЕТ СН'!$G$9+СВЦЭМ!$D$10+'СЕТ СН'!$G$6-'СЕТ СН'!$G$19</f>
        <v>1281.2698925999998</v>
      </c>
      <c r="N60" s="36">
        <f>SUMIFS(СВЦЭМ!$C$39:$C$782,СВЦЭМ!$A$39:$A$782,$A60,СВЦЭМ!$B$39:$B$782,N$47)+'СЕТ СН'!$G$9+СВЦЭМ!$D$10+'СЕТ СН'!$G$6-'СЕТ СН'!$G$19</f>
        <v>1323.6219606399998</v>
      </c>
      <c r="O60" s="36">
        <f>SUMIFS(СВЦЭМ!$C$39:$C$782,СВЦЭМ!$A$39:$A$782,$A60,СВЦЭМ!$B$39:$B$782,O$47)+'СЕТ СН'!$G$9+СВЦЭМ!$D$10+'СЕТ СН'!$G$6-'СЕТ СН'!$G$19</f>
        <v>1308.2795920899998</v>
      </c>
      <c r="P60" s="36">
        <f>SUMIFS(СВЦЭМ!$C$39:$C$782,СВЦЭМ!$A$39:$A$782,$A60,СВЦЭМ!$B$39:$B$782,P$47)+'СЕТ СН'!$G$9+СВЦЭМ!$D$10+'СЕТ СН'!$G$6-'СЕТ СН'!$G$19</f>
        <v>1315.2354098199999</v>
      </c>
      <c r="Q60" s="36">
        <f>SUMIFS(СВЦЭМ!$C$39:$C$782,СВЦЭМ!$A$39:$A$782,$A60,СВЦЭМ!$B$39:$B$782,Q$47)+'СЕТ СН'!$G$9+СВЦЭМ!$D$10+'СЕТ СН'!$G$6-'СЕТ СН'!$G$19</f>
        <v>1326.8958588099997</v>
      </c>
      <c r="R60" s="36">
        <f>SUMIFS(СВЦЭМ!$C$39:$C$782,СВЦЭМ!$A$39:$A$782,$A60,СВЦЭМ!$B$39:$B$782,R$47)+'СЕТ СН'!$G$9+СВЦЭМ!$D$10+'СЕТ СН'!$G$6-'СЕТ СН'!$G$19</f>
        <v>1343.0423436599999</v>
      </c>
      <c r="S60" s="36">
        <f>SUMIFS(СВЦЭМ!$C$39:$C$782,СВЦЭМ!$A$39:$A$782,$A60,СВЦЭМ!$B$39:$B$782,S$47)+'СЕТ СН'!$G$9+СВЦЭМ!$D$10+'СЕТ СН'!$G$6-'СЕТ СН'!$G$19</f>
        <v>1294.8911331999998</v>
      </c>
      <c r="T60" s="36">
        <f>SUMIFS(СВЦЭМ!$C$39:$C$782,СВЦЭМ!$A$39:$A$782,$A60,СВЦЭМ!$B$39:$B$782,T$47)+'СЕТ СН'!$G$9+СВЦЭМ!$D$10+'СЕТ СН'!$G$6-'СЕТ СН'!$G$19</f>
        <v>1186.8660131299998</v>
      </c>
      <c r="U60" s="36">
        <f>SUMIFS(СВЦЭМ!$C$39:$C$782,СВЦЭМ!$A$39:$A$782,$A60,СВЦЭМ!$B$39:$B$782,U$47)+'СЕТ СН'!$G$9+СВЦЭМ!$D$10+'СЕТ СН'!$G$6-'СЕТ СН'!$G$19</f>
        <v>1095.9828328799999</v>
      </c>
      <c r="V60" s="36">
        <f>SUMIFS(СВЦЭМ!$C$39:$C$782,СВЦЭМ!$A$39:$A$782,$A60,СВЦЭМ!$B$39:$B$782,V$47)+'СЕТ СН'!$G$9+СВЦЭМ!$D$10+'СЕТ СН'!$G$6-'СЕТ СН'!$G$19</f>
        <v>1023.33753402</v>
      </c>
      <c r="W60" s="36">
        <f>SUMIFS(СВЦЭМ!$C$39:$C$782,СВЦЭМ!$A$39:$A$782,$A60,СВЦЭМ!$B$39:$B$782,W$47)+'СЕТ СН'!$G$9+СВЦЭМ!$D$10+'СЕТ СН'!$G$6-'СЕТ СН'!$G$19</f>
        <v>1003.64381301</v>
      </c>
      <c r="X60" s="36">
        <f>SUMIFS(СВЦЭМ!$C$39:$C$782,СВЦЭМ!$A$39:$A$782,$A60,СВЦЭМ!$B$39:$B$782,X$47)+'СЕТ СН'!$G$9+СВЦЭМ!$D$10+'СЕТ СН'!$G$6-'СЕТ СН'!$G$19</f>
        <v>1018.57503476</v>
      </c>
      <c r="Y60" s="36">
        <f>SUMIFS(СВЦЭМ!$C$39:$C$782,СВЦЭМ!$A$39:$A$782,$A60,СВЦЭМ!$B$39:$B$782,Y$47)+'СЕТ СН'!$G$9+СВЦЭМ!$D$10+'СЕТ СН'!$G$6-'СЕТ СН'!$G$19</f>
        <v>1024.42823223</v>
      </c>
    </row>
    <row r="61" spans="1:25" ht="15.75" x14ac:dyDescent="0.2">
      <c r="A61" s="35">
        <f t="shared" si="1"/>
        <v>44695</v>
      </c>
      <c r="B61" s="36">
        <f>SUMIFS(СВЦЭМ!$C$39:$C$782,СВЦЭМ!$A$39:$A$782,$A61,СВЦЭМ!$B$39:$B$782,B$47)+'СЕТ СН'!$G$9+СВЦЭМ!$D$10+'СЕТ СН'!$G$6-'СЕТ СН'!$G$19</f>
        <v>1146.2309622499999</v>
      </c>
      <c r="C61" s="36">
        <f>SUMIFS(СВЦЭМ!$C$39:$C$782,СВЦЭМ!$A$39:$A$782,$A61,СВЦЭМ!$B$39:$B$782,C$47)+'СЕТ СН'!$G$9+СВЦЭМ!$D$10+'СЕТ СН'!$G$6-'СЕТ СН'!$G$19</f>
        <v>1258.0441588799997</v>
      </c>
      <c r="D61" s="36">
        <f>SUMIFS(СВЦЭМ!$C$39:$C$782,СВЦЭМ!$A$39:$A$782,$A61,СВЦЭМ!$B$39:$B$782,D$47)+'СЕТ СН'!$G$9+СВЦЭМ!$D$10+'СЕТ СН'!$G$6-'СЕТ СН'!$G$19</f>
        <v>1398.0353504899999</v>
      </c>
      <c r="E61" s="36">
        <f>SUMIFS(СВЦЭМ!$C$39:$C$782,СВЦЭМ!$A$39:$A$782,$A61,СВЦЭМ!$B$39:$B$782,E$47)+'СЕТ СН'!$G$9+СВЦЭМ!$D$10+'СЕТ СН'!$G$6-'СЕТ СН'!$G$19</f>
        <v>1433.8582097799999</v>
      </c>
      <c r="F61" s="36">
        <f>SUMIFS(СВЦЭМ!$C$39:$C$782,СВЦЭМ!$A$39:$A$782,$A61,СВЦЭМ!$B$39:$B$782,F$47)+'СЕТ СН'!$G$9+СВЦЭМ!$D$10+'СЕТ СН'!$G$6-'СЕТ СН'!$G$19</f>
        <v>1443.2558817399997</v>
      </c>
      <c r="G61" s="36">
        <f>SUMIFS(СВЦЭМ!$C$39:$C$782,СВЦЭМ!$A$39:$A$782,$A61,СВЦЭМ!$B$39:$B$782,G$47)+'СЕТ СН'!$G$9+СВЦЭМ!$D$10+'СЕТ СН'!$G$6-'СЕТ СН'!$G$19</f>
        <v>1434.6275111199998</v>
      </c>
      <c r="H61" s="36">
        <f>SUMIFS(СВЦЭМ!$C$39:$C$782,СВЦЭМ!$A$39:$A$782,$A61,СВЦЭМ!$B$39:$B$782,H$47)+'СЕТ СН'!$G$9+СВЦЭМ!$D$10+'СЕТ СН'!$G$6-'СЕТ СН'!$G$19</f>
        <v>1429.9345868699997</v>
      </c>
      <c r="I61" s="36">
        <f>SUMIFS(СВЦЭМ!$C$39:$C$782,СВЦЭМ!$A$39:$A$782,$A61,СВЦЭМ!$B$39:$B$782,I$47)+'СЕТ СН'!$G$9+СВЦЭМ!$D$10+'СЕТ СН'!$G$6-'СЕТ СН'!$G$19</f>
        <v>1350.1905044099999</v>
      </c>
      <c r="J61" s="36">
        <f>SUMIFS(СВЦЭМ!$C$39:$C$782,СВЦЭМ!$A$39:$A$782,$A61,СВЦЭМ!$B$39:$B$782,J$47)+'СЕТ СН'!$G$9+СВЦЭМ!$D$10+'СЕТ СН'!$G$6-'СЕТ СН'!$G$19</f>
        <v>1190.0183119599999</v>
      </c>
      <c r="K61" s="36">
        <f>SUMIFS(СВЦЭМ!$C$39:$C$782,СВЦЭМ!$A$39:$A$782,$A61,СВЦЭМ!$B$39:$B$782,K$47)+'СЕТ СН'!$G$9+СВЦЭМ!$D$10+'СЕТ СН'!$G$6-'СЕТ СН'!$G$19</f>
        <v>1148.7797663700001</v>
      </c>
      <c r="L61" s="36">
        <f>SUMIFS(СВЦЭМ!$C$39:$C$782,СВЦЭМ!$A$39:$A$782,$A61,СВЦЭМ!$B$39:$B$782,L$47)+'СЕТ СН'!$G$9+СВЦЭМ!$D$10+'СЕТ СН'!$G$6-'СЕТ СН'!$G$19</f>
        <v>1131.35093067</v>
      </c>
      <c r="M61" s="36">
        <f>SUMIFS(СВЦЭМ!$C$39:$C$782,СВЦЭМ!$A$39:$A$782,$A61,СВЦЭМ!$B$39:$B$782,M$47)+'СЕТ СН'!$G$9+СВЦЭМ!$D$10+'СЕТ СН'!$G$6-'СЕТ СН'!$G$19</f>
        <v>1224.4487478899998</v>
      </c>
      <c r="N61" s="36">
        <f>SUMIFS(СВЦЭМ!$C$39:$C$782,СВЦЭМ!$A$39:$A$782,$A61,СВЦЭМ!$B$39:$B$782,N$47)+'СЕТ СН'!$G$9+СВЦЭМ!$D$10+'СЕТ СН'!$G$6-'СЕТ СН'!$G$19</f>
        <v>1254.6960609499997</v>
      </c>
      <c r="O61" s="36">
        <f>SUMIFS(СВЦЭМ!$C$39:$C$782,СВЦЭМ!$A$39:$A$782,$A61,СВЦЭМ!$B$39:$B$782,O$47)+'СЕТ СН'!$G$9+СВЦЭМ!$D$10+'СЕТ СН'!$G$6-'СЕТ СН'!$G$19</f>
        <v>1277.9130243599998</v>
      </c>
      <c r="P61" s="36">
        <f>SUMIFS(СВЦЭМ!$C$39:$C$782,СВЦЭМ!$A$39:$A$782,$A61,СВЦЭМ!$B$39:$B$782,P$47)+'СЕТ СН'!$G$9+СВЦЭМ!$D$10+'СЕТ СН'!$G$6-'СЕТ СН'!$G$19</f>
        <v>1293.8402268599998</v>
      </c>
      <c r="Q61" s="36">
        <f>SUMIFS(СВЦЭМ!$C$39:$C$782,СВЦЭМ!$A$39:$A$782,$A61,СВЦЭМ!$B$39:$B$782,Q$47)+'СЕТ СН'!$G$9+СВЦЭМ!$D$10+'СЕТ СН'!$G$6-'СЕТ СН'!$G$19</f>
        <v>1309.0062195699998</v>
      </c>
      <c r="R61" s="36">
        <f>SUMIFS(СВЦЭМ!$C$39:$C$782,СВЦЭМ!$A$39:$A$782,$A61,СВЦЭМ!$B$39:$B$782,R$47)+'СЕТ СН'!$G$9+СВЦЭМ!$D$10+'СЕТ СН'!$G$6-'СЕТ СН'!$G$19</f>
        <v>1309.8932797299999</v>
      </c>
      <c r="S61" s="36">
        <f>SUMIFS(СВЦЭМ!$C$39:$C$782,СВЦЭМ!$A$39:$A$782,$A61,СВЦЭМ!$B$39:$B$782,S$47)+'СЕТ СН'!$G$9+СВЦЭМ!$D$10+'СЕТ СН'!$G$6-'СЕТ СН'!$G$19</f>
        <v>1272.2506171999999</v>
      </c>
      <c r="T61" s="36">
        <f>SUMIFS(СВЦЭМ!$C$39:$C$782,СВЦЭМ!$A$39:$A$782,$A61,СВЦЭМ!$B$39:$B$782,T$47)+'СЕТ СН'!$G$9+СВЦЭМ!$D$10+'СЕТ СН'!$G$6-'СЕТ СН'!$G$19</f>
        <v>1157.0714106499997</v>
      </c>
      <c r="U61" s="36">
        <f>SUMIFS(СВЦЭМ!$C$39:$C$782,СВЦЭМ!$A$39:$A$782,$A61,СВЦЭМ!$B$39:$B$782,U$47)+'СЕТ СН'!$G$9+СВЦЭМ!$D$10+'СЕТ СН'!$G$6-'СЕТ СН'!$G$19</f>
        <v>1058.2092883800001</v>
      </c>
      <c r="V61" s="36">
        <f>SUMIFS(СВЦЭМ!$C$39:$C$782,СВЦЭМ!$A$39:$A$782,$A61,СВЦЭМ!$B$39:$B$782,V$47)+'СЕТ СН'!$G$9+СВЦЭМ!$D$10+'СЕТ СН'!$G$6-'СЕТ СН'!$G$19</f>
        <v>974.51617868000005</v>
      </c>
      <c r="W61" s="36">
        <f>SUMIFS(СВЦЭМ!$C$39:$C$782,СВЦЭМ!$A$39:$A$782,$A61,СВЦЭМ!$B$39:$B$782,W$47)+'СЕТ СН'!$G$9+СВЦЭМ!$D$10+'СЕТ СН'!$G$6-'СЕТ СН'!$G$19</f>
        <v>963.61597535999999</v>
      </c>
      <c r="X61" s="36">
        <f>SUMIFS(СВЦЭМ!$C$39:$C$782,СВЦЭМ!$A$39:$A$782,$A61,СВЦЭМ!$B$39:$B$782,X$47)+'СЕТ СН'!$G$9+СВЦЭМ!$D$10+'СЕТ СН'!$G$6-'СЕТ СН'!$G$19</f>
        <v>966.36591421000003</v>
      </c>
      <c r="Y61" s="36">
        <f>SUMIFS(СВЦЭМ!$C$39:$C$782,СВЦЭМ!$A$39:$A$782,$A61,СВЦЭМ!$B$39:$B$782,Y$47)+'СЕТ СН'!$G$9+СВЦЭМ!$D$10+'СЕТ СН'!$G$6-'СЕТ СН'!$G$19</f>
        <v>993.62193371000001</v>
      </c>
    </row>
    <row r="62" spans="1:25" ht="15.75" x14ac:dyDescent="0.2">
      <c r="A62" s="35">
        <f t="shared" si="1"/>
        <v>44696</v>
      </c>
      <c r="B62" s="36">
        <f>SUMIFS(СВЦЭМ!$C$39:$C$782,СВЦЭМ!$A$39:$A$782,$A62,СВЦЭМ!$B$39:$B$782,B$47)+'СЕТ СН'!$G$9+СВЦЭМ!$D$10+'СЕТ СН'!$G$6-'СЕТ СН'!$G$19</f>
        <v>1062.2253970100001</v>
      </c>
      <c r="C62" s="36">
        <f>SUMIFS(СВЦЭМ!$C$39:$C$782,СВЦЭМ!$A$39:$A$782,$A62,СВЦЭМ!$B$39:$B$782,C$47)+'СЕТ СН'!$G$9+СВЦЭМ!$D$10+'СЕТ СН'!$G$6-'СЕТ СН'!$G$19</f>
        <v>1173.8137959399999</v>
      </c>
      <c r="D62" s="36">
        <f>SUMIFS(СВЦЭМ!$C$39:$C$782,СВЦЭМ!$A$39:$A$782,$A62,СВЦЭМ!$B$39:$B$782,D$47)+'СЕТ СН'!$G$9+СВЦЭМ!$D$10+'СЕТ СН'!$G$6-'СЕТ СН'!$G$19</f>
        <v>1295.7844629499998</v>
      </c>
      <c r="E62" s="36">
        <f>SUMIFS(СВЦЭМ!$C$39:$C$782,СВЦЭМ!$A$39:$A$782,$A62,СВЦЭМ!$B$39:$B$782,E$47)+'СЕТ СН'!$G$9+СВЦЭМ!$D$10+'СЕТ СН'!$G$6-'СЕТ СН'!$G$19</f>
        <v>1302.2947322399998</v>
      </c>
      <c r="F62" s="36">
        <f>SUMIFS(СВЦЭМ!$C$39:$C$782,СВЦЭМ!$A$39:$A$782,$A62,СВЦЭМ!$B$39:$B$782,F$47)+'СЕТ СН'!$G$9+СВЦЭМ!$D$10+'СЕТ СН'!$G$6-'СЕТ СН'!$G$19</f>
        <v>1301.7562251599998</v>
      </c>
      <c r="G62" s="36">
        <f>SUMIFS(СВЦЭМ!$C$39:$C$782,СВЦЭМ!$A$39:$A$782,$A62,СВЦЭМ!$B$39:$B$782,G$47)+'СЕТ СН'!$G$9+СВЦЭМ!$D$10+'СЕТ СН'!$G$6-'СЕТ СН'!$G$19</f>
        <v>1310.5211982899998</v>
      </c>
      <c r="H62" s="36">
        <f>SUMIFS(СВЦЭМ!$C$39:$C$782,СВЦЭМ!$A$39:$A$782,$A62,СВЦЭМ!$B$39:$B$782,H$47)+'СЕТ СН'!$G$9+СВЦЭМ!$D$10+'СЕТ СН'!$G$6-'СЕТ СН'!$G$19</f>
        <v>1294.9708083599999</v>
      </c>
      <c r="I62" s="36">
        <f>SUMIFS(СВЦЭМ!$C$39:$C$782,СВЦЭМ!$A$39:$A$782,$A62,СВЦЭМ!$B$39:$B$782,I$47)+'СЕТ СН'!$G$9+СВЦЭМ!$D$10+'СЕТ СН'!$G$6-'СЕТ СН'!$G$19</f>
        <v>1298.9438117999998</v>
      </c>
      <c r="J62" s="36">
        <f>SUMIFS(СВЦЭМ!$C$39:$C$782,СВЦЭМ!$A$39:$A$782,$A62,СВЦЭМ!$B$39:$B$782,J$47)+'СЕТ СН'!$G$9+СВЦЭМ!$D$10+'СЕТ СН'!$G$6-'СЕТ СН'!$G$19</f>
        <v>1139.4973516099999</v>
      </c>
      <c r="K62" s="36">
        <f>SUMIFS(СВЦЭМ!$C$39:$C$782,СВЦЭМ!$A$39:$A$782,$A62,СВЦЭМ!$B$39:$B$782,K$47)+'СЕТ СН'!$G$9+СВЦЭМ!$D$10+'СЕТ СН'!$G$6-'СЕТ СН'!$G$19</f>
        <v>1112.2904497</v>
      </c>
      <c r="L62" s="36">
        <f>SUMIFS(СВЦЭМ!$C$39:$C$782,СВЦЭМ!$A$39:$A$782,$A62,СВЦЭМ!$B$39:$B$782,L$47)+'СЕТ СН'!$G$9+СВЦЭМ!$D$10+'СЕТ СН'!$G$6-'СЕТ СН'!$G$19</f>
        <v>1094.98958672</v>
      </c>
      <c r="M62" s="36">
        <f>SUMIFS(СВЦЭМ!$C$39:$C$782,СВЦЭМ!$A$39:$A$782,$A62,СВЦЭМ!$B$39:$B$782,M$47)+'СЕТ СН'!$G$9+СВЦЭМ!$D$10+'СЕТ СН'!$G$6-'СЕТ СН'!$G$19</f>
        <v>1202.3269308599999</v>
      </c>
      <c r="N62" s="36">
        <f>SUMIFS(СВЦЭМ!$C$39:$C$782,СВЦЭМ!$A$39:$A$782,$A62,СВЦЭМ!$B$39:$B$782,N$47)+'СЕТ СН'!$G$9+СВЦЭМ!$D$10+'СЕТ СН'!$G$6-'СЕТ СН'!$G$19</f>
        <v>1251.1857402099997</v>
      </c>
      <c r="O62" s="36">
        <f>SUMIFS(СВЦЭМ!$C$39:$C$782,СВЦЭМ!$A$39:$A$782,$A62,СВЦЭМ!$B$39:$B$782,O$47)+'СЕТ СН'!$G$9+СВЦЭМ!$D$10+'СЕТ СН'!$G$6-'СЕТ СН'!$G$19</f>
        <v>1296.0104046799997</v>
      </c>
      <c r="P62" s="36">
        <f>SUMIFS(СВЦЭМ!$C$39:$C$782,СВЦЭМ!$A$39:$A$782,$A62,СВЦЭМ!$B$39:$B$782,P$47)+'СЕТ СН'!$G$9+СВЦЭМ!$D$10+'СЕТ СН'!$G$6-'СЕТ СН'!$G$19</f>
        <v>1319.4527520899999</v>
      </c>
      <c r="Q62" s="36">
        <f>SUMIFS(СВЦЭМ!$C$39:$C$782,СВЦЭМ!$A$39:$A$782,$A62,СВЦЭМ!$B$39:$B$782,Q$47)+'СЕТ СН'!$G$9+СВЦЭМ!$D$10+'СЕТ СН'!$G$6-'СЕТ СН'!$G$19</f>
        <v>1328.0964058099999</v>
      </c>
      <c r="R62" s="36">
        <f>SUMIFS(СВЦЭМ!$C$39:$C$782,СВЦЭМ!$A$39:$A$782,$A62,СВЦЭМ!$B$39:$B$782,R$47)+'СЕТ СН'!$G$9+СВЦЭМ!$D$10+'СЕТ СН'!$G$6-'СЕТ СН'!$G$19</f>
        <v>1313.7045486399998</v>
      </c>
      <c r="S62" s="36">
        <f>SUMIFS(СВЦЭМ!$C$39:$C$782,СВЦЭМ!$A$39:$A$782,$A62,СВЦЭМ!$B$39:$B$782,S$47)+'СЕТ СН'!$G$9+СВЦЭМ!$D$10+'СЕТ СН'!$G$6-'СЕТ СН'!$G$19</f>
        <v>1253.2029174099998</v>
      </c>
      <c r="T62" s="36">
        <f>SUMIFS(СВЦЭМ!$C$39:$C$782,СВЦЭМ!$A$39:$A$782,$A62,СВЦЭМ!$B$39:$B$782,T$47)+'СЕТ СН'!$G$9+СВЦЭМ!$D$10+'СЕТ СН'!$G$6-'СЕТ СН'!$G$19</f>
        <v>1168.2066305299998</v>
      </c>
      <c r="U62" s="36">
        <f>SUMIFS(СВЦЭМ!$C$39:$C$782,СВЦЭМ!$A$39:$A$782,$A62,СВЦЭМ!$B$39:$B$782,U$47)+'СЕТ СН'!$G$9+СВЦЭМ!$D$10+'СЕТ СН'!$G$6-'СЕТ СН'!$G$19</f>
        <v>1040.28748948</v>
      </c>
      <c r="V62" s="36">
        <f>SUMIFS(СВЦЭМ!$C$39:$C$782,СВЦЭМ!$A$39:$A$782,$A62,СВЦЭМ!$B$39:$B$782,V$47)+'СЕТ СН'!$G$9+СВЦЭМ!$D$10+'СЕТ СН'!$G$6-'СЕТ СН'!$G$19</f>
        <v>967.78883527000005</v>
      </c>
      <c r="W62" s="36">
        <f>SUMIFS(СВЦЭМ!$C$39:$C$782,СВЦЭМ!$A$39:$A$782,$A62,СВЦЭМ!$B$39:$B$782,W$47)+'СЕТ СН'!$G$9+СВЦЭМ!$D$10+'СЕТ СН'!$G$6-'СЕТ СН'!$G$19</f>
        <v>970.0723737400001</v>
      </c>
      <c r="X62" s="36">
        <f>SUMIFS(СВЦЭМ!$C$39:$C$782,СВЦЭМ!$A$39:$A$782,$A62,СВЦЭМ!$B$39:$B$782,X$47)+'СЕТ СН'!$G$9+СВЦЭМ!$D$10+'СЕТ СН'!$G$6-'СЕТ СН'!$G$19</f>
        <v>1013.5346597500001</v>
      </c>
      <c r="Y62" s="36">
        <f>SUMIFS(СВЦЭМ!$C$39:$C$782,СВЦЭМ!$A$39:$A$782,$A62,СВЦЭМ!$B$39:$B$782,Y$47)+'СЕТ СН'!$G$9+СВЦЭМ!$D$10+'СЕТ СН'!$G$6-'СЕТ СН'!$G$19</f>
        <v>1050.00471642</v>
      </c>
    </row>
    <row r="63" spans="1:25" ht="15.75" x14ac:dyDescent="0.2">
      <c r="A63" s="35">
        <f t="shared" si="1"/>
        <v>44697</v>
      </c>
      <c r="B63" s="36">
        <f>SUMIFS(СВЦЭМ!$C$39:$C$782,СВЦЭМ!$A$39:$A$782,$A63,СВЦЭМ!$B$39:$B$782,B$47)+'СЕТ СН'!$G$9+СВЦЭМ!$D$10+'СЕТ СН'!$G$6-'СЕТ СН'!$G$19</f>
        <v>1115.0022601599999</v>
      </c>
      <c r="C63" s="36">
        <f>SUMIFS(СВЦЭМ!$C$39:$C$782,СВЦЭМ!$A$39:$A$782,$A63,СВЦЭМ!$B$39:$B$782,C$47)+'СЕТ СН'!$G$9+СВЦЭМ!$D$10+'СЕТ СН'!$G$6-'СЕТ СН'!$G$19</f>
        <v>1234.0645552599999</v>
      </c>
      <c r="D63" s="36">
        <f>SUMIFS(СВЦЭМ!$C$39:$C$782,СВЦЭМ!$A$39:$A$782,$A63,СВЦЭМ!$B$39:$B$782,D$47)+'СЕТ СН'!$G$9+СВЦЭМ!$D$10+'СЕТ СН'!$G$6-'СЕТ СН'!$G$19</f>
        <v>1367.3846852899999</v>
      </c>
      <c r="E63" s="36">
        <f>SUMIFS(СВЦЭМ!$C$39:$C$782,СВЦЭМ!$A$39:$A$782,$A63,СВЦЭМ!$B$39:$B$782,E$47)+'СЕТ СН'!$G$9+СВЦЭМ!$D$10+'СЕТ СН'!$G$6-'СЕТ СН'!$G$19</f>
        <v>1418.0727143899999</v>
      </c>
      <c r="F63" s="36">
        <f>SUMIFS(СВЦЭМ!$C$39:$C$782,СВЦЭМ!$A$39:$A$782,$A63,СВЦЭМ!$B$39:$B$782,F$47)+'СЕТ СН'!$G$9+СВЦЭМ!$D$10+'СЕТ СН'!$G$6-'СЕТ СН'!$G$19</f>
        <v>1414.1473699599999</v>
      </c>
      <c r="G63" s="36">
        <f>SUMIFS(СВЦЭМ!$C$39:$C$782,СВЦЭМ!$A$39:$A$782,$A63,СВЦЭМ!$B$39:$B$782,G$47)+'СЕТ СН'!$G$9+СВЦЭМ!$D$10+'СЕТ СН'!$G$6-'СЕТ СН'!$G$19</f>
        <v>1422.5994005499999</v>
      </c>
      <c r="H63" s="36">
        <f>SUMIFS(СВЦЭМ!$C$39:$C$782,СВЦЭМ!$A$39:$A$782,$A63,СВЦЭМ!$B$39:$B$782,H$47)+'СЕТ СН'!$G$9+СВЦЭМ!$D$10+'СЕТ СН'!$G$6-'СЕТ СН'!$G$19</f>
        <v>1390.4136252099997</v>
      </c>
      <c r="I63" s="36">
        <f>SUMIFS(СВЦЭМ!$C$39:$C$782,СВЦЭМ!$A$39:$A$782,$A63,СВЦЭМ!$B$39:$B$782,I$47)+'СЕТ СН'!$G$9+СВЦЭМ!$D$10+'СЕТ СН'!$G$6-'СЕТ СН'!$G$19</f>
        <v>1318.8597854999998</v>
      </c>
      <c r="J63" s="36">
        <f>SUMIFS(СВЦЭМ!$C$39:$C$782,СВЦЭМ!$A$39:$A$782,$A63,СВЦЭМ!$B$39:$B$782,J$47)+'СЕТ СН'!$G$9+СВЦЭМ!$D$10+'СЕТ СН'!$G$6-'СЕТ СН'!$G$19</f>
        <v>1166.1033089399998</v>
      </c>
      <c r="K63" s="36">
        <f>SUMIFS(СВЦЭМ!$C$39:$C$782,СВЦЭМ!$A$39:$A$782,$A63,СВЦЭМ!$B$39:$B$782,K$47)+'СЕТ СН'!$G$9+СВЦЭМ!$D$10+'СЕТ СН'!$G$6-'СЕТ СН'!$G$19</f>
        <v>1116.4083574599999</v>
      </c>
      <c r="L63" s="36">
        <f>SUMIFS(СВЦЭМ!$C$39:$C$782,СВЦЭМ!$A$39:$A$782,$A63,СВЦЭМ!$B$39:$B$782,L$47)+'СЕТ СН'!$G$9+СВЦЭМ!$D$10+'СЕТ СН'!$G$6-'СЕТ СН'!$G$19</f>
        <v>1162.2922263999997</v>
      </c>
      <c r="M63" s="36">
        <f>SUMIFS(СВЦЭМ!$C$39:$C$782,СВЦЭМ!$A$39:$A$782,$A63,СВЦЭМ!$B$39:$B$782,M$47)+'СЕТ СН'!$G$9+СВЦЭМ!$D$10+'СЕТ СН'!$G$6-'СЕТ СН'!$G$19</f>
        <v>1279.2524884399998</v>
      </c>
      <c r="N63" s="36">
        <f>SUMIFS(СВЦЭМ!$C$39:$C$782,СВЦЭМ!$A$39:$A$782,$A63,СВЦЭМ!$B$39:$B$782,N$47)+'СЕТ СН'!$G$9+СВЦЭМ!$D$10+'СЕТ СН'!$G$6-'СЕТ СН'!$G$19</f>
        <v>1330.4720850399999</v>
      </c>
      <c r="O63" s="36">
        <f>SUMIFS(СВЦЭМ!$C$39:$C$782,СВЦЭМ!$A$39:$A$782,$A63,СВЦЭМ!$B$39:$B$782,O$47)+'СЕТ СН'!$G$9+СВЦЭМ!$D$10+'СЕТ СН'!$G$6-'СЕТ СН'!$G$19</f>
        <v>1359.3090056599999</v>
      </c>
      <c r="P63" s="36">
        <f>SUMIFS(СВЦЭМ!$C$39:$C$782,СВЦЭМ!$A$39:$A$782,$A63,СВЦЭМ!$B$39:$B$782,P$47)+'СЕТ СН'!$G$9+СВЦЭМ!$D$10+'СЕТ СН'!$G$6-'СЕТ СН'!$G$19</f>
        <v>1394.5360269299997</v>
      </c>
      <c r="Q63" s="36">
        <f>SUMIFS(СВЦЭМ!$C$39:$C$782,СВЦЭМ!$A$39:$A$782,$A63,СВЦЭМ!$B$39:$B$782,Q$47)+'СЕТ СН'!$G$9+СВЦЭМ!$D$10+'СЕТ СН'!$G$6-'СЕТ СН'!$G$19</f>
        <v>1392.0047971399997</v>
      </c>
      <c r="R63" s="36">
        <f>SUMIFS(СВЦЭМ!$C$39:$C$782,СВЦЭМ!$A$39:$A$782,$A63,СВЦЭМ!$B$39:$B$782,R$47)+'СЕТ СН'!$G$9+СВЦЭМ!$D$10+'СЕТ СН'!$G$6-'СЕТ СН'!$G$19</f>
        <v>1372.6217116599998</v>
      </c>
      <c r="S63" s="36">
        <f>SUMIFS(СВЦЭМ!$C$39:$C$782,СВЦЭМ!$A$39:$A$782,$A63,СВЦЭМ!$B$39:$B$782,S$47)+'СЕТ СН'!$G$9+СВЦЭМ!$D$10+'СЕТ СН'!$G$6-'СЕТ СН'!$G$19</f>
        <v>1319.9172289099997</v>
      </c>
      <c r="T63" s="36">
        <f>SUMIFS(СВЦЭМ!$C$39:$C$782,СВЦЭМ!$A$39:$A$782,$A63,СВЦЭМ!$B$39:$B$782,T$47)+'СЕТ СН'!$G$9+СВЦЭМ!$D$10+'СЕТ СН'!$G$6-'СЕТ СН'!$G$19</f>
        <v>1184.4013317299998</v>
      </c>
      <c r="U63" s="36">
        <f>SUMIFS(СВЦЭМ!$C$39:$C$782,СВЦЭМ!$A$39:$A$782,$A63,СВЦЭМ!$B$39:$B$782,U$47)+'СЕТ СН'!$G$9+СВЦЭМ!$D$10+'СЕТ СН'!$G$6-'СЕТ СН'!$G$19</f>
        <v>1035.64058587</v>
      </c>
      <c r="V63" s="36">
        <f>SUMIFS(СВЦЭМ!$C$39:$C$782,СВЦЭМ!$A$39:$A$782,$A63,СВЦЭМ!$B$39:$B$782,V$47)+'СЕТ СН'!$G$9+СВЦЭМ!$D$10+'СЕТ СН'!$G$6-'СЕТ СН'!$G$19</f>
        <v>966.40967148000004</v>
      </c>
      <c r="W63" s="36">
        <f>SUMIFS(СВЦЭМ!$C$39:$C$782,СВЦЭМ!$A$39:$A$782,$A63,СВЦЭМ!$B$39:$B$782,W$47)+'СЕТ СН'!$G$9+СВЦЭМ!$D$10+'СЕТ СН'!$G$6-'СЕТ СН'!$G$19</f>
        <v>976.58939359999999</v>
      </c>
      <c r="X63" s="36">
        <f>SUMIFS(СВЦЭМ!$C$39:$C$782,СВЦЭМ!$A$39:$A$782,$A63,СВЦЭМ!$B$39:$B$782,X$47)+'СЕТ СН'!$G$9+СВЦЭМ!$D$10+'СЕТ СН'!$G$6-'СЕТ СН'!$G$19</f>
        <v>972.29156912000008</v>
      </c>
      <c r="Y63" s="36">
        <f>SUMIFS(СВЦЭМ!$C$39:$C$782,СВЦЭМ!$A$39:$A$782,$A63,СВЦЭМ!$B$39:$B$782,Y$47)+'СЕТ СН'!$G$9+СВЦЭМ!$D$10+'СЕТ СН'!$G$6-'СЕТ СН'!$G$19</f>
        <v>1025.67734898</v>
      </c>
    </row>
    <row r="64" spans="1:25" ht="15.75" x14ac:dyDescent="0.2">
      <c r="A64" s="35">
        <f t="shared" si="1"/>
        <v>44698</v>
      </c>
      <c r="B64" s="36">
        <f>SUMIFS(СВЦЭМ!$C$39:$C$782,СВЦЭМ!$A$39:$A$782,$A64,СВЦЭМ!$B$39:$B$782,B$47)+'СЕТ СН'!$G$9+СВЦЭМ!$D$10+'СЕТ СН'!$G$6-'СЕТ СН'!$G$19</f>
        <v>1102.53597281</v>
      </c>
      <c r="C64" s="36">
        <f>SUMIFS(СВЦЭМ!$C$39:$C$782,СВЦЭМ!$A$39:$A$782,$A64,СВЦЭМ!$B$39:$B$782,C$47)+'СЕТ СН'!$G$9+СВЦЭМ!$D$10+'СЕТ СН'!$G$6-'СЕТ СН'!$G$19</f>
        <v>1247.5164746999999</v>
      </c>
      <c r="D64" s="36">
        <f>SUMIFS(СВЦЭМ!$C$39:$C$782,СВЦЭМ!$A$39:$A$782,$A64,СВЦЭМ!$B$39:$B$782,D$47)+'СЕТ СН'!$G$9+СВЦЭМ!$D$10+'СЕТ СН'!$G$6-'СЕТ СН'!$G$19</f>
        <v>1375.0261356699998</v>
      </c>
      <c r="E64" s="36">
        <f>SUMIFS(СВЦЭМ!$C$39:$C$782,СВЦЭМ!$A$39:$A$782,$A64,СВЦЭМ!$B$39:$B$782,E$47)+'СЕТ СН'!$G$9+СВЦЭМ!$D$10+'СЕТ СН'!$G$6-'СЕТ СН'!$G$19</f>
        <v>1415.1500392799999</v>
      </c>
      <c r="F64" s="36">
        <f>SUMIFS(СВЦЭМ!$C$39:$C$782,СВЦЭМ!$A$39:$A$782,$A64,СВЦЭМ!$B$39:$B$782,F$47)+'СЕТ СН'!$G$9+СВЦЭМ!$D$10+'СЕТ СН'!$G$6-'СЕТ СН'!$G$19</f>
        <v>1405.2871192599998</v>
      </c>
      <c r="G64" s="36">
        <f>SUMIFS(СВЦЭМ!$C$39:$C$782,СВЦЭМ!$A$39:$A$782,$A64,СВЦЭМ!$B$39:$B$782,G$47)+'СЕТ СН'!$G$9+СВЦЭМ!$D$10+'СЕТ СН'!$G$6-'СЕТ СН'!$G$19</f>
        <v>1400.4479734299998</v>
      </c>
      <c r="H64" s="36">
        <f>SUMIFS(СВЦЭМ!$C$39:$C$782,СВЦЭМ!$A$39:$A$782,$A64,СВЦЭМ!$B$39:$B$782,H$47)+'СЕТ СН'!$G$9+СВЦЭМ!$D$10+'СЕТ СН'!$G$6-'СЕТ СН'!$G$19</f>
        <v>1356.3160501299999</v>
      </c>
      <c r="I64" s="36">
        <f>SUMIFS(СВЦЭМ!$C$39:$C$782,СВЦЭМ!$A$39:$A$782,$A64,СВЦЭМ!$B$39:$B$782,I$47)+'СЕТ СН'!$G$9+СВЦЭМ!$D$10+'СЕТ СН'!$G$6-'СЕТ СН'!$G$19</f>
        <v>1318.9669861799998</v>
      </c>
      <c r="J64" s="36">
        <f>SUMIFS(СВЦЭМ!$C$39:$C$782,СВЦЭМ!$A$39:$A$782,$A64,СВЦЭМ!$B$39:$B$782,J$47)+'СЕТ СН'!$G$9+СВЦЭМ!$D$10+'СЕТ СН'!$G$6-'СЕТ СН'!$G$19</f>
        <v>1167.6733149599997</v>
      </c>
      <c r="K64" s="36">
        <f>SUMIFS(СВЦЭМ!$C$39:$C$782,СВЦЭМ!$A$39:$A$782,$A64,СВЦЭМ!$B$39:$B$782,K$47)+'СЕТ СН'!$G$9+СВЦЭМ!$D$10+'СЕТ СН'!$G$6-'СЕТ СН'!$G$19</f>
        <v>1155.2348092</v>
      </c>
      <c r="L64" s="36">
        <f>SUMIFS(СВЦЭМ!$C$39:$C$782,СВЦЭМ!$A$39:$A$782,$A64,СВЦЭМ!$B$39:$B$782,L$47)+'СЕТ СН'!$G$9+СВЦЭМ!$D$10+'СЕТ СН'!$G$6-'СЕТ СН'!$G$19</f>
        <v>1126.89424459</v>
      </c>
      <c r="M64" s="36">
        <f>SUMIFS(СВЦЭМ!$C$39:$C$782,СВЦЭМ!$A$39:$A$782,$A64,СВЦЭМ!$B$39:$B$782,M$47)+'СЕТ СН'!$G$9+СВЦЭМ!$D$10+'СЕТ СН'!$G$6-'СЕТ СН'!$G$19</f>
        <v>1239.8191441399997</v>
      </c>
      <c r="N64" s="36">
        <f>SUMIFS(СВЦЭМ!$C$39:$C$782,СВЦЭМ!$A$39:$A$782,$A64,СВЦЭМ!$B$39:$B$782,N$47)+'СЕТ СН'!$G$9+СВЦЭМ!$D$10+'СЕТ СН'!$G$6-'СЕТ СН'!$G$19</f>
        <v>1269.7506838599998</v>
      </c>
      <c r="O64" s="36">
        <f>SUMIFS(СВЦЭМ!$C$39:$C$782,СВЦЭМ!$A$39:$A$782,$A64,СВЦЭМ!$B$39:$B$782,O$47)+'СЕТ СН'!$G$9+СВЦЭМ!$D$10+'СЕТ СН'!$G$6-'СЕТ СН'!$G$19</f>
        <v>1278.8806221199998</v>
      </c>
      <c r="P64" s="36">
        <f>SUMIFS(СВЦЭМ!$C$39:$C$782,СВЦЭМ!$A$39:$A$782,$A64,СВЦЭМ!$B$39:$B$782,P$47)+'СЕТ СН'!$G$9+СВЦЭМ!$D$10+'СЕТ СН'!$G$6-'СЕТ СН'!$G$19</f>
        <v>1277.3345047699997</v>
      </c>
      <c r="Q64" s="36">
        <f>SUMIFS(СВЦЭМ!$C$39:$C$782,СВЦЭМ!$A$39:$A$782,$A64,СВЦЭМ!$B$39:$B$782,Q$47)+'СЕТ СН'!$G$9+СВЦЭМ!$D$10+'СЕТ СН'!$G$6-'СЕТ СН'!$G$19</f>
        <v>1288.5580929299999</v>
      </c>
      <c r="R64" s="36">
        <f>SUMIFS(СВЦЭМ!$C$39:$C$782,СВЦЭМ!$A$39:$A$782,$A64,СВЦЭМ!$B$39:$B$782,R$47)+'СЕТ СН'!$G$9+СВЦЭМ!$D$10+'СЕТ СН'!$G$6-'СЕТ СН'!$G$19</f>
        <v>1298.3275047299999</v>
      </c>
      <c r="S64" s="36">
        <f>SUMIFS(СВЦЭМ!$C$39:$C$782,СВЦЭМ!$A$39:$A$782,$A64,СВЦЭМ!$B$39:$B$782,S$47)+'СЕТ СН'!$G$9+СВЦЭМ!$D$10+'СЕТ СН'!$G$6-'СЕТ СН'!$G$19</f>
        <v>1265.8239386899997</v>
      </c>
      <c r="T64" s="36">
        <f>SUMIFS(СВЦЭМ!$C$39:$C$782,СВЦЭМ!$A$39:$A$782,$A64,СВЦЭМ!$B$39:$B$782,T$47)+'СЕТ СН'!$G$9+СВЦЭМ!$D$10+'СЕТ СН'!$G$6-'СЕТ СН'!$G$19</f>
        <v>1132.8671050999999</v>
      </c>
      <c r="U64" s="36">
        <f>SUMIFS(СВЦЭМ!$C$39:$C$782,СВЦЭМ!$A$39:$A$782,$A64,СВЦЭМ!$B$39:$B$782,U$47)+'СЕТ СН'!$G$9+СВЦЭМ!$D$10+'СЕТ СН'!$G$6-'СЕТ СН'!$G$19</f>
        <v>1032.9423180399999</v>
      </c>
      <c r="V64" s="36">
        <f>SUMIFS(СВЦЭМ!$C$39:$C$782,СВЦЭМ!$A$39:$A$782,$A64,СВЦЭМ!$B$39:$B$782,V$47)+'СЕТ СН'!$G$9+СВЦЭМ!$D$10+'СЕТ СН'!$G$6-'СЕТ СН'!$G$19</f>
        <v>946.08630154000002</v>
      </c>
      <c r="W64" s="36">
        <f>SUMIFS(СВЦЭМ!$C$39:$C$782,СВЦЭМ!$A$39:$A$782,$A64,СВЦЭМ!$B$39:$B$782,W$47)+'СЕТ СН'!$G$9+СВЦЭМ!$D$10+'СЕТ СН'!$G$6-'СЕТ СН'!$G$19</f>
        <v>938.23959227</v>
      </c>
      <c r="X64" s="36">
        <f>SUMIFS(СВЦЭМ!$C$39:$C$782,СВЦЭМ!$A$39:$A$782,$A64,СВЦЭМ!$B$39:$B$782,X$47)+'СЕТ СН'!$G$9+СВЦЭМ!$D$10+'СЕТ СН'!$G$6-'СЕТ СН'!$G$19</f>
        <v>955.1584263100001</v>
      </c>
      <c r="Y64" s="36">
        <f>SUMIFS(СВЦЭМ!$C$39:$C$782,СВЦЭМ!$A$39:$A$782,$A64,СВЦЭМ!$B$39:$B$782,Y$47)+'СЕТ СН'!$G$9+СВЦЭМ!$D$10+'СЕТ СН'!$G$6-'СЕТ СН'!$G$19</f>
        <v>999.26072655000007</v>
      </c>
    </row>
    <row r="65" spans="1:27" ht="15.75" x14ac:dyDescent="0.2">
      <c r="A65" s="35">
        <f t="shared" si="1"/>
        <v>44699</v>
      </c>
      <c r="B65" s="36">
        <f>SUMIFS(СВЦЭМ!$C$39:$C$782,СВЦЭМ!$A$39:$A$782,$A65,СВЦЭМ!$B$39:$B$782,B$47)+'СЕТ СН'!$G$9+СВЦЭМ!$D$10+'СЕТ СН'!$G$6-'СЕТ СН'!$G$19</f>
        <v>1161.4980991399998</v>
      </c>
      <c r="C65" s="36">
        <f>SUMIFS(СВЦЭМ!$C$39:$C$782,СВЦЭМ!$A$39:$A$782,$A65,СВЦЭМ!$B$39:$B$782,C$47)+'СЕТ СН'!$G$9+СВЦЭМ!$D$10+'СЕТ СН'!$G$6-'СЕТ СН'!$G$19</f>
        <v>1306.2073280699999</v>
      </c>
      <c r="D65" s="36">
        <f>SUMIFS(СВЦЭМ!$C$39:$C$782,СВЦЭМ!$A$39:$A$782,$A65,СВЦЭМ!$B$39:$B$782,D$47)+'СЕТ СН'!$G$9+СВЦЭМ!$D$10+'СЕТ СН'!$G$6-'СЕТ СН'!$G$19</f>
        <v>1371.5898321199998</v>
      </c>
      <c r="E65" s="36">
        <f>SUMIFS(СВЦЭМ!$C$39:$C$782,СВЦЭМ!$A$39:$A$782,$A65,СВЦЭМ!$B$39:$B$782,E$47)+'СЕТ СН'!$G$9+СВЦЭМ!$D$10+'СЕТ СН'!$G$6-'СЕТ СН'!$G$19</f>
        <v>1371.8385893999998</v>
      </c>
      <c r="F65" s="36">
        <f>SUMIFS(СВЦЭМ!$C$39:$C$782,СВЦЭМ!$A$39:$A$782,$A65,СВЦЭМ!$B$39:$B$782,F$47)+'СЕТ СН'!$G$9+СВЦЭМ!$D$10+'СЕТ СН'!$G$6-'СЕТ СН'!$G$19</f>
        <v>1370.3678988899999</v>
      </c>
      <c r="G65" s="36">
        <f>SUMIFS(СВЦЭМ!$C$39:$C$782,СВЦЭМ!$A$39:$A$782,$A65,СВЦЭМ!$B$39:$B$782,G$47)+'СЕТ СН'!$G$9+СВЦЭМ!$D$10+'СЕТ СН'!$G$6-'СЕТ СН'!$G$19</f>
        <v>1391.1437507099997</v>
      </c>
      <c r="H65" s="36">
        <f>SUMIFS(СВЦЭМ!$C$39:$C$782,СВЦЭМ!$A$39:$A$782,$A65,СВЦЭМ!$B$39:$B$782,H$47)+'СЕТ СН'!$G$9+СВЦЭМ!$D$10+'СЕТ СН'!$G$6-'СЕТ СН'!$G$19</f>
        <v>1380.5637204999998</v>
      </c>
      <c r="I65" s="36">
        <f>SUMIFS(СВЦЭМ!$C$39:$C$782,СВЦЭМ!$A$39:$A$782,$A65,СВЦЭМ!$B$39:$B$782,I$47)+'СЕТ СН'!$G$9+СВЦЭМ!$D$10+'СЕТ СН'!$G$6-'СЕТ СН'!$G$19</f>
        <v>1277.3704629099998</v>
      </c>
      <c r="J65" s="36">
        <f>SUMIFS(СВЦЭМ!$C$39:$C$782,СВЦЭМ!$A$39:$A$782,$A65,СВЦЭМ!$B$39:$B$782,J$47)+'СЕТ СН'!$G$9+СВЦЭМ!$D$10+'СЕТ СН'!$G$6-'СЕТ СН'!$G$19</f>
        <v>1120.9451144699999</v>
      </c>
      <c r="K65" s="36">
        <f>SUMIFS(СВЦЭМ!$C$39:$C$782,СВЦЭМ!$A$39:$A$782,$A65,СВЦЭМ!$B$39:$B$782,K$47)+'СЕТ СН'!$G$9+СВЦЭМ!$D$10+'СЕТ СН'!$G$6-'СЕТ СН'!$G$19</f>
        <v>1124.91914419</v>
      </c>
      <c r="L65" s="36">
        <f>SUMIFS(СВЦЭМ!$C$39:$C$782,СВЦЭМ!$A$39:$A$782,$A65,СВЦЭМ!$B$39:$B$782,L$47)+'СЕТ СН'!$G$9+СВЦЭМ!$D$10+'СЕТ СН'!$G$6-'СЕТ СН'!$G$19</f>
        <v>1137.7895392</v>
      </c>
      <c r="M65" s="36">
        <f>SUMIFS(СВЦЭМ!$C$39:$C$782,СВЦЭМ!$A$39:$A$782,$A65,СВЦЭМ!$B$39:$B$782,M$47)+'СЕТ СН'!$G$9+СВЦЭМ!$D$10+'СЕТ СН'!$G$6-'СЕТ СН'!$G$19</f>
        <v>1252.4080232399999</v>
      </c>
      <c r="N65" s="36">
        <f>SUMIFS(СВЦЭМ!$C$39:$C$782,СВЦЭМ!$A$39:$A$782,$A65,СВЦЭМ!$B$39:$B$782,N$47)+'СЕТ СН'!$G$9+СВЦЭМ!$D$10+'СЕТ СН'!$G$6-'СЕТ СН'!$G$19</f>
        <v>1277.8063209799998</v>
      </c>
      <c r="O65" s="36">
        <f>SUMIFS(СВЦЭМ!$C$39:$C$782,СВЦЭМ!$A$39:$A$782,$A65,СВЦЭМ!$B$39:$B$782,O$47)+'СЕТ СН'!$G$9+СВЦЭМ!$D$10+'СЕТ СН'!$G$6-'СЕТ СН'!$G$19</f>
        <v>1275.8994712799997</v>
      </c>
      <c r="P65" s="36">
        <f>SUMIFS(СВЦЭМ!$C$39:$C$782,СВЦЭМ!$A$39:$A$782,$A65,СВЦЭМ!$B$39:$B$782,P$47)+'СЕТ СН'!$G$9+СВЦЭМ!$D$10+'СЕТ СН'!$G$6-'СЕТ СН'!$G$19</f>
        <v>1294.5905457799997</v>
      </c>
      <c r="Q65" s="36">
        <f>SUMIFS(СВЦЭМ!$C$39:$C$782,СВЦЭМ!$A$39:$A$782,$A65,СВЦЭМ!$B$39:$B$782,Q$47)+'СЕТ СН'!$G$9+СВЦЭМ!$D$10+'СЕТ СН'!$G$6-'СЕТ СН'!$G$19</f>
        <v>1308.5099776999998</v>
      </c>
      <c r="R65" s="36">
        <f>SUMIFS(СВЦЭМ!$C$39:$C$782,СВЦЭМ!$A$39:$A$782,$A65,СВЦЭМ!$B$39:$B$782,R$47)+'СЕТ СН'!$G$9+СВЦЭМ!$D$10+'СЕТ СН'!$G$6-'СЕТ СН'!$G$19</f>
        <v>1303.7421431099999</v>
      </c>
      <c r="S65" s="36">
        <f>SUMIFS(СВЦЭМ!$C$39:$C$782,СВЦЭМ!$A$39:$A$782,$A65,СВЦЭМ!$B$39:$B$782,S$47)+'СЕТ СН'!$G$9+СВЦЭМ!$D$10+'СЕТ СН'!$G$6-'СЕТ СН'!$G$19</f>
        <v>1257.0296912999997</v>
      </c>
      <c r="T65" s="36">
        <f>SUMIFS(СВЦЭМ!$C$39:$C$782,СВЦЭМ!$A$39:$A$782,$A65,СВЦЭМ!$B$39:$B$782,T$47)+'СЕТ СН'!$G$9+СВЦЭМ!$D$10+'СЕТ СН'!$G$6-'СЕТ СН'!$G$19</f>
        <v>1126.80790815</v>
      </c>
      <c r="U65" s="36">
        <f>SUMIFS(СВЦЭМ!$C$39:$C$782,СВЦЭМ!$A$39:$A$782,$A65,СВЦЭМ!$B$39:$B$782,U$47)+'СЕТ СН'!$G$9+СВЦЭМ!$D$10+'СЕТ СН'!$G$6-'СЕТ СН'!$G$19</f>
        <v>1019.79254401</v>
      </c>
      <c r="V65" s="36">
        <f>SUMIFS(СВЦЭМ!$C$39:$C$782,СВЦЭМ!$A$39:$A$782,$A65,СВЦЭМ!$B$39:$B$782,V$47)+'СЕТ СН'!$G$9+СВЦЭМ!$D$10+'СЕТ СН'!$G$6-'СЕТ СН'!$G$19</f>
        <v>939.07798850000006</v>
      </c>
      <c r="W65" s="36">
        <f>SUMIFS(СВЦЭМ!$C$39:$C$782,СВЦЭМ!$A$39:$A$782,$A65,СВЦЭМ!$B$39:$B$782,W$47)+'СЕТ СН'!$G$9+СВЦЭМ!$D$10+'СЕТ СН'!$G$6-'СЕТ СН'!$G$19</f>
        <v>964.98552135</v>
      </c>
      <c r="X65" s="36">
        <f>SUMIFS(СВЦЭМ!$C$39:$C$782,СВЦЭМ!$A$39:$A$782,$A65,СВЦЭМ!$B$39:$B$782,X$47)+'СЕТ СН'!$G$9+СВЦЭМ!$D$10+'СЕТ СН'!$G$6-'СЕТ СН'!$G$19</f>
        <v>998.59162570000001</v>
      </c>
      <c r="Y65" s="36">
        <f>SUMIFS(СВЦЭМ!$C$39:$C$782,СВЦЭМ!$A$39:$A$782,$A65,СВЦЭМ!$B$39:$B$782,Y$47)+'СЕТ СН'!$G$9+СВЦЭМ!$D$10+'СЕТ СН'!$G$6-'СЕТ СН'!$G$19</f>
        <v>1033.6579314400001</v>
      </c>
    </row>
    <row r="66" spans="1:27" ht="15.75" x14ac:dyDescent="0.2">
      <c r="A66" s="35">
        <f t="shared" si="1"/>
        <v>44700</v>
      </c>
      <c r="B66" s="36">
        <f>SUMIFS(СВЦЭМ!$C$39:$C$782,СВЦЭМ!$A$39:$A$782,$A66,СВЦЭМ!$B$39:$B$782,B$47)+'СЕТ СН'!$G$9+СВЦЭМ!$D$10+'СЕТ СН'!$G$6-'СЕТ СН'!$G$19</f>
        <v>1144.99593882</v>
      </c>
      <c r="C66" s="36">
        <f>SUMIFS(СВЦЭМ!$C$39:$C$782,СВЦЭМ!$A$39:$A$782,$A66,СВЦЭМ!$B$39:$B$782,C$47)+'СЕТ СН'!$G$9+СВЦЭМ!$D$10+'СЕТ СН'!$G$6-'СЕТ СН'!$G$19</f>
        <v>1273.0212406499998</v>
      </c>
      <c r="D66" s="36">
        <f>SUMIFS(СВЦЭМ!$C$39:$C$782,СВЦЭМ!$A$39:$A$782,$A66,СВЦЭМ!$B$39:$B$782,D$47)+'СЕТ СН'!$G$9+СВЦЭМ!$D$10+'СЕТ СН'!$G$6-'СЕТ СН'!$G$19</f>
        <v>1396.7743457499998</v>
      </c>
      <c r="E66" s="36">
        <f>SUMIFS(СВЦЭМ!$C$39:$C$782,СВЦЭМ!$A$39:$A$782,$A66,СВЦЭМ!$B$39:$B$782,E$47)+'СЕТ СН'!$G$9+СВЦЭМ!$D$10+'СЕТ СН'!$G$6-'СЕТ СН'!$G$19</f>
        <v>1458.5342656899998</v>
      </c>
      <c r="F66" s="36">
        <f>SUMIFS(СВЦЭМ!$C$39:$C$782,СВЦЭМ!$A$39:$A$782,$A66,СВЦЭМ!$B$39:$B$782,F$47)+'СЕТ СН'!$G$9+СВЦЭМ!$D$10+'СЕТ СН'!$G$6-'СЕТ СН'!$G$19</f>
        <v>1430.9446733799998</v>
      </c>
      <c r="G66" s="36">
        <f>SUMIFS(СВЦЭМ!$C$39:$C$782,СВЦЭМ!$A$39:$A$782,$A66,СВЦЭМ!$B$39:$B$782,G$47)+'СЕТ СН'!$G$9+СВЦЭМ!$D$10+'СЕТ СН'!$G$6-'СЕТ СН'!$G$19</f>
        <v>1390.5702083299998</v>
      </c>
      <c r="H66" s="36">
        <f>SUMIFS(СВЦЭМ!$C$39:$C$782,СВЦЭМ!$A$39:$A$782,$A66,СВЦЭМ!$B$39:$B$782,H$47)+'СЕТ СН'!$G$9+СВЦЭМ!$D$10+'СЕТ СН'!$G$6-'СЕТ СН'!$G$19</f>
        <v>1355.8809281599997</v>
      </c>
      <c r="I66" s="36">
        <f>SUMIFS(СВЦЭМ!$C$39:$C$782,СВЦЭМ!$A$39:$A$782,$A66,СВЦЭМ!$B$39:$B$782,I$47)+'СЕТ СН'!$G$9+СВЦЭМ!$D$10+'СЕТ СН'!$G$6-'СЕТ СН'!$G$19</f>
        <v>1285.9814630399999</v>
      </c>
      <c r="J66" s="36">
        <f>SUMIFS(СВЦЭМ!$C$39:$C$782,СВЦЭМ!$A$39:$A$782,$A66,СВЦЭМ!$B$39:$B$782,J$47)+'СЕТ СН'!$G$9+СВЦЭМ!$D$10+'СЕТ СН'!$G$6-'СЕТ СН'!$G$19</f>
        <v>1146.63283998</v>
      </c>
      <c r="K66" s="36">
        <f>SUMIFS(СВЦЭМ!$C$39:$C$782,СВЦЭМ!$A$39:$A$782,$A66,СВЦЭМ!$B$39:$B$782,K$47)+'СЕТ СН'!$G$9+СВЦЭМ!$D$10+'СЕТ СН'!$G$6-'СЕТ СН'!$G$19</f>
        <v>1167.5429511499999</v>
      </c>
      <c r="L66" s="36">
        <f>SUMIFS(СВЦЭМ!$C$39:$C$782,СВЦЭМ!$A$39:$A$782,$A66,СВЦЭМ!$B$39:$B$782,L$47)+'СЕТ СН'!$G$9+СВЦЭМ!$D$10+'СЕТ СН'!$G$6-'СЕТ СН'!$G$19</f>
        <v>1159.2035559899998</v>
      </c>
      <c r="M66" s="36">
        <f>SUMIFS(СВЦЭМ!$C$39:$C$782,СВЦЭМ!$A$39:$A$782,$A66,СВЦЭМ!$B$39:$B$782,M$47)+'СЕТ СН'!$G$9+СВЦЭМ!$D$10+'СЕТ СН'!$G$6-'СЕТ СН'!$G$19</f>
        <v>1254.4935135699998</v>
      </c>
      <c r="N66" s="36">
        <f>SUMIFS(СВЦЭМ!$C$39:$C$782,СВЦЭМ!$A$39:$A$782,$A66,СВЦЭМ!$B$39:$B$782,N$47)+'СЕТ СН'!$G$9+СВЦЭМ!$D$10+'СЕТ СН'!$G$6-'СЕТ СН'!$G$19</f>
        <v>1306.1535120099998</v>
      </c>
      <c r="O66" s="36">
        <f>SUMIFS(СВЦЭМ!$C$39:$C$782,СВЦЭМ!$A$39:$A$782,$A66,СВЦЭМ!$B$39:$B$782,O$47)+'СЕТ СН'!$G$9+СВЦЭМ!$D$10+'СЕТ СН'!$G$6-'СЕТ СН'!$G$19</f>
        <v>1325.9429720799999</v>
      </c>
      <c r="P66" s="36">
        <f>SUMIFS(СВЦЭМ!$C$39:$C$782,СВЦЭМ!$A$39:$A$782,$A66,СВЦЭМ!$B$39:$B$782,P$47)+'СЕТ СН'!$G$9+СВЦЭМ!$D$10+'СЕТ СН'!$G$6-'СЕТ СН'!$G$19</f>
        <v>1329.7259302999998</v>
      </c>
      <c r="Q66" s="36">
        <f>SUMIFS(СВЦЭМ!$C$39:$C$782,СВЦЭМ!$A$39:$A$782,$A66,СВЦЭМ!$B$39:$B$782,Q$47)+'СЕТ СН'!$G$9+СВЦЭМ!$D$10+'СЕТ СН'!$G$6-'СЕТ СН'!$G$19</f>
        <v>1337.0701724699998</v>
      </c>
      <c r="R66" s="36">
        <f>SUMIFS(СВЦЭМ!$C$39:$C$782,СВЦЭМ!$A$39:$A$782,$A66,СВЦЭМ!$B$39:$B$782,R$47)+'СЕТ СН'!$G$9+СВЦЭМ!$D$10+'СЕТ СН'!$G$6-'СЕТ СН'!$G$19</f>
        <v>1327.1698537799998</v>
      </c>
      <c r="S66" s="36">
        <f>SUMIFS(СВЦЭМ!$C$39:$C$782,СВЦЭМ!$A$39:$A$782,$A66,СВЦЭМ!$B$39:$B$782,S$47)+'СЕТ СН'!$G$9+СВЦЭМ!$D$10+'СЕТ СН'!$G$6-'СЕТ СН'!$G$19</f>
        <v>1301.9835013799998</v>
      </c>
      <c r="T66" s="36">
        <f>SUMIFS(СВЦЭМ!$C$39:$C$782,СВЦЭМ!$A$39:$A$782,$A66,СВЦЭМ!$B$39:$B$782,T$47)+'СЕТ СН'!$G$9+СВЦЭМ!$D$10+'СЕТ СН'!$G$6-'СЕТ СН'!$G$19</f>
        <v>1156.3861218999998</v>
      </c>
      <c r="U66" s="36">
        <f>SUMIFS(СВЦЭМ!$C$39:$C$782,СВЦЭМ!$A$39:$A$782,$A66,СВЦЭМ!$B$39:$B$782,U$47)+'СЕТ СН'!$G$9+СВЦЭМ!$D$10+'СЕТ СН'!$G$6-'СЕТ СН'!$G$19</f>
        <v>1051.8272543099999</v>
      </c>
      <c r="V66" s="36">
        <f>SUMIFS(СВЦЭМ!$C$39:$C$782,СВЦЭМ!$A$39:$A$782,$A66,СВЦЭМ!$B$39:$B$782,V$47)+'СЕТ СН'!$G$9+СВЦЭМ!$D$10+'СЕТ СН'!$G$6-'СЕТ СН'!$G$19</f>
        <v>949.60705714000005</v>
      </c>
      <c r="W66" s="36">
        <f>SUMIFS(СВЦЭМ!$C$39:$C$782,СВЦЭМ!$A$39:$A$782,$A66,СВЦЭМ!$B$39:$B$782,W$47)+'СЕТ СН'!$G$9+СВЦЭМ!$D$10+'СЕТ СН'!$G$6-'СЕТ СН'!$G$19</f>
        <v>957.82176118000007</v>
      </c>
      <c r="X66" s="36">
        <f>SUMIFS(СВЦЭМ!$C$39:$C$782,СВЦЭМ!$A$39:$A$782,$A66,СВЦЭМ!$B$39:$B$782,X$47)+'СЕТ СН'!$G$9+СВЦЭМ!$D$10+'СЕТ СН'!$G$6-'СЕТ СН'!$G$19</f>
        <v>964.86652437000009</v>
      </c>
      <c r="Y66" s="36">
        <f>SUMIFS(СВЦЭМ!$C$39:$C$782,СВЦЭМ!$A$39:$A$782,$A66,СВЦЭМ!$B$39:$B$782,Y$47)+'СЕТ СН'!$G$9+СВЦЭМ!$D$10+'СЕТ СН'!$G$6-'СЕТ СН'!$G$19</f>
        <v>987.99083756000005</v>
      </c>
    </row>
    <row r="67" spans="1:27" ht="15.75" x14ac:dyDescent="0.2">
      <c r="A67" s="35">
        <f t="shared" si="1"/>
        <v>44701</v>
      </c>
      <c r="B67" s="36">
        <f>SUMIFS(СВЦЭМ!$C$39:$C$782,СВЦЭМ!$A$39:$A$782,$A67,СВЦЭМ!$B$39:$B$782,B$47)+'СЕТ СН'!$G$9+СВЦЭМ!$D$10+'СЕТ СН'!$G$6-'СЕТ СН'!$G$19</f>
        <v>1138.6700889700001</v>
      </c>
      <c r="C67" s="36">
        <f>SUMIFS(СВЦЭМ!$C$39:$C$782,СВЦЭМ!$A$39:$A$782,$A67,СВЦЭМ!$B$39:$B$782,C$47)+'СЕТ СН'!$G$9+СВЦЭМ!$D$10+'СЕТ СН'!$G$6-'СЕТ СН'!$G$19</f>
        <v>1207.1863853299999</v>
      </c>
      <c r="D67" s="36">
        <f>SUMIFS(СВЦЭМ!$C$39:$C$782,СВЦЭМ!$A$39:$A$782,$A67,СВЦЭМ!$B$39:$B$782,D$47)+'СЕТ СН'!$G$9+СВЦЭМ!$D$10+'СЕТ СН'!$G$6-'СЕТ СН'!$G$19</f>
        <v>1348.5773320099997</v>
      </c>
      <c r="E67" s="36">
        <f>SUMIFS(СВЦЭМ!$C$39:$C$782,СВЦЭМ!$A$39:$A$782,$A67,СВЦЭМ!$B$39:$B$782,E$47)+'СЕТ СН'!$G$9+СВЦЭМ!$D$10+'СЕТ СН'!$G$6-'СЕТ СН'!$G$19</f>
        <v>1404.8429228199998</v>
      </c>
      <c r="F67" s="36">
        <f>SUMIFS(СВЦЭМ!$C$39:$C$782,СВЦЭМ!$A$39:$A$782,$A67,СВЦЭМ!$B$39:$B$782,F$47)+'СЕТ СН'!$G$9+СВЦЭМ!$D$10+'СЕТ СН'!$G$6-'СЕТ СН'!$G$19</f>
        <v>1405.1211451899999</v>
      </c>
      <c r="G67" s="36">
        <f>SUMIFS(СВЦЭМ!$C$39:$C$782,СВЦЭМ!$A$39:$A$782,$A67,СВЦЭМ!$B$39:$B$782,G$47)+'СЕТ СН'!$G$9+СВЦЭМ!$D$10+'СЕТ СН'!$G$6-'СЕТ СН'!$G$19</f>
        <v>1390.3156289699998</v>
      </c>
      <c r="H67" s="36">
        <f>SUMIFS(СВЦЭМ!$C$39:$C$782,СВЦЭМ!$A$39:$A$782,$A67,СВЦЭМ!$B$39:$B$782,H$47)+'СЕТ СН'!$G$9+СВЦЭМ!$D$10+'СЕТ СН'!$G$6-'СЕТ СН'!$G$19</f>
        <v>1333.7730310499999</v>
      </c>
      <c r="I67" s="36">
        <f>SUMIFS(СВЦЭМ!$C$39:$C$782,СВЦЭМ!$A$39:$A$782,$A67,СВЦЭМ!$B$39:$B$782,I$47)+'СЕТ СН'!$G$9+СВЦЭМ!$D$10+'СЕТ СН'!$G$6-'СЕТ СН'!$G$19</f>
        <v>1252.9371890299999</v>
      </c>
      <c r="J67" s="36">
        <f>SUMIFS(СВЦЭМ!$C$39:$C$782,СВЦЭМ!$A$39:$A$782,$A67,СВЦЭМ!$B$39:$B$782,J$47)+'СЕТ СН'!$G$9+СВЦЭМ!$D$10+'СЕТ СН'!$G$6-'СЕТ СН'!$G$19</f>
        <v>1109.17723525</v>
      </c>
      <c r="K67" s="36">
        <f>SUMIFS(СВЦЭМ!$C$39:$C$782,СВЦЭМ!$A$39:$A$782,$A67,СВЦЭМ!$B$39:$B$782,K$47)+'СЕТ СН'!$G$9+СВЦЭМ!$D$10+'СЕТ СН'!$G$6-'СЕТ СН'!$G$19</f>
        <v>1106.6888465300001</v>
      </c>
      <c r="L67" s="36">
        <f>SUMIFS(СВЦЭМ!$C$39:$C$782,СВЦЭМ!$A$39:$A$782,$A67,СВЦЭМ!$B$39:$B$782,L$47)+'СЕТ СН'!$G$9+СВЦЭМ!$D$10+'СЕТ СН'!$G$6-'СЕТ СН'!$G$19</f>
        <v>1103.4294155099999</v>
      </c>
      <c r="M67" s="36">
        <f>SUMIFS(СВЦЭМ!$C$39:$C$782,СВЦЭМ!$A$39:$A$782,$A67,СВЦЭМ!$B$39:$B$782,M$47)+'СЕТ СН'!$G$9+СВЦЭМ!$D$10+'СЕТ СН'!$G$6-'СЕТ СН'!$G$19</f>
        <v>1206.2446796799998</v>
      </c>
      <c r="N67" s="36">
        <f>SUMIFS(СВЦЭМ!$C$39:$C$782,СВЦЭМ!$A$39:$A$782,$A67,СВЦЭМ!$B$39:$B$782,N$47)+'СЕТ СН'!$G$9+СВЦЭМ!$D$10+'СЕТ СН'!$G$6-'СЕТ СН'!$G$19</f>
        <v>1231.7023870299997</v>
      </c>
      <c r="O67" s="36">
        <f>SUMIFS(СВЦЭМ!$C$39:$C$782,СВЦЭМ!$A$39:$A$782,$A67,СВЦЭМ!$B$39:$B$782,O$47)+'СЕТ СН'!$G$9+СВЦЭМ!$D$10+'СЕТ СН'!$G$6-'СЕТ СН'!$G$19</f>
        <v>1229.2892909299999</v>
      </c>
      <c r="P67" s="36">
        <f>SUMIFS(СВЦЭМ!$C$39:$C$782,СВЦЭМ!$A$39:$A$782,$A67,СВЦЭМ!$B$39:$B$782,P$47)+'СЕТ СН'!$G$9+СВЦЭМ!$D$10+'СЕТ СН'!$G$6-'СЕТ СН'!$G$19</f>
        <v>1227.3687404099999</v>
      </c>
      <c r="Q67" s="36">
        <f>SUMIFS(СВЦЭМ!$C$39:$C$782,СВЦЭМ!$A$39:$A$782,$A67,СВЦЭМ!$B$39:$B$782,Q$47)+'СЕТ СН'!$G$9+СВЦЭМ!$D$10+'СЕТ СН'!$G$6-'СЕТ СН'!$G$19</f>
        <v>1230.2110586099998</v>
      </c>
      <c r="R67" s="36">
        <f>SUMIFS(СВЦЭМ!$C$39:$C$782,СВЦЭМ!$A$39:$A$782,$A67,СВЦЭМ!$B$39:$B$782,R$47)+'СЕТ СН'!$G$9+СВЦЭМ!$D$10+'СЕТ СН'!$G$6-'СЕТ СН'!$G$19</f>
        <v>1234.3106299799999</v>
      </c>
      <c r="S67" s="36">
        <f>SUMIFS(СВЦЭМ!$C$39:$C$782,СВЦЭМ!$A$39:$A$782,$A67,СВЦЭМ!$B$39:$B$782,S$47)+'СЕТ СН'!$G$9+СВЦЭМ!$D$10+'СЕТ СН'!$G$6-'СЕТ СН'!$G$19</f>
        <v>1210.8932183699999</v>
      </c>
      <c r="T67" s="36">
        <f>SUMIFS(СВЦЭМ!$C$39:$C$782,СВЦЭМ!$A$39:$A$782,$A67,СВЦЭМ!$B$39:$B$782,T$47)+'СЕТ СН'!$G$9+СВЦЭМ!$D$10+'СЕТ СН'!$G$6-'СЕТ СН'!$G$19</f>
        <v>1106.3391401199999</v>
      </c>
      <c r="U67" s="36">
        <f>SUMIFS(СВЦЭМ!$C$39:$C$782,СВЦЭМ!$A$39:$A$782,$A67,СВЦЭМ!$B$39:$B$782,U$47)+'СЕТ СН'!$G$9+СВЦЭМ!$D$10+'СЕТ СН'!$G$6-'СЕТ СН'!$G$19</f>
        <v>999.82657275000008</v>
      </c>
      <c r="V67" s="36">
        <f>SUMIFS(СВЦЭМ!$C$39:$C$782,СВЦЭМ!$A$39:$A$782,$A67,СВЦЭМ!$B$39:$B$782,V$47)+'СЕТ СН'!$G$9+СВЦЭМ!$D$10+'СЕТ СН'!$G$6-'СЕТ СН'!$G$19</f>
        <v>934.60088877999999</v>
      </c>
      <c r="W67" s="36">
        <f>SUMIFS(СВЦЭМ!$C$39:$C$782,СВЦЭМ!$A$39:$A$782,$A67,СВЦЭМ!$B$39:$B$782,W$47)+'СЕТ СН'!$G$9+СВЦЭМ!$D$10+'СЕТ СН'!$G$6-'СЕТ СН'!$G$19</f>
        <v>944.25310360000003</v>
      </c>
      <c r="X67" s="36">
        <f>SUMIFS(СВЦЭМ!$C$39:$C$782,СВЦЭМ!$A$39:$A$782,$A67,СВЦЭМ!$B$39:$B$782,X$47)+'СЕТ СН'!$G$9+СВЦЭМ!$D$10+'СЕТ СН'!$G$6-'СЕТ СН'!$G$19</f>
        <v>976.24914567000008</v>
      </c>
      <c r="Y67" s="36">
        <f>SUMIFS(СВЦЭМ!$C$39:$C$782,СВЦЭМ!$A$39:$A$782,$A67,СВЦЭМ!$B$39:$B$782,Y$47)+'СЕТ СН'!$G$9+СВЦЭМ!$D$10+'СЕТ СН'!$G$6-'СЕТ СН'!$G$19</f>
        <v>980.64515030000007</v>
      </c>
    </row>
    <row r="68" spans="1:27" ht="15.75" x14ac:dyDescent="0.2">
      <c r="A68" s="35">
        <f t="shared" si="1"/>
        <v>44702</v>
      </c>
      <c r="B68" s="36">
        <f>SUMIFS(СВЦЭМ!$C$39:$C$782,СВЦЭМ!$A$39:$A$782,$A68,СВЦЭМ!$B$39:$B$782,B$47)+'СЕТ СН'!$G$9+СВЦЭМ!$D$10+'СЕТ СН'!$G$6-'СЕТ СН'!$G$19</f>
        <v>1002.8314155600001</v>
      </c>
      <c r="C68" s="36">
        <f>SUMIFS(СВЦЭМ!$C$39:$C$782,СВЦЭМ!$A$39:$A$782,$A68,СВЦЭМ!$B$39:$B$782,C$47)+'СЕТ СН'!$G$9+СВЦЭМ!$D$10+'СЕТ СН'!$G$6-'СЕТ СН'!$G$19</f>
        <v>1130.04878598</v>
      </c>
      <c r="D68" s="36">
        <f>SUMIFS(СВЦЭМ!$C$39:$C$782,СВЦЭМ!$A$39:$A$782,$A68,СВЦЭМ!$B$39:$B$782,D$47)+'СЕТ СН'!$G$9+СВЦЭМ!$D$10+'СЕТ СН'!$G$6-'СЕТ СН'!$G$19</f>
        <v>1296.7641642099998</v>
      </c>
      <c r="E68" s="36">
        <f>SUMIFS(СВЦЭМ!$C$39:$C$782,СВЦЭМ!$A$39:$A$782,$A68,СВЦЭМ!$B$39:$B$782,E$47)+'СЕТ СН'!$G$9+СВЦЭМ!$D$10+'СЕТ СН'!$G$6-'СЕТ СН'!$G$19</f>
        <v>1378.2122682199997</v>
      </c>
      <c r="F68" s="36">
        <f>SUMIFS(СВЦЭМ!$C$39:$C$782,СВЦЭМ!$A$39:$A$782,$A68,СВЦЭМ!$B$39:$B$782,F$47)+'СЕТ СН'!$G$9+СВЦЭМ!$D$10+'СЕТ СН'!$G$6-'СЕТ СН'!$G$19</f>
        <v>1406.4996400399998</v>
      </c>
      <c r="G68" s="36">
        <f>SUMIFS(СВЦЭМ!$C$39:$C$782,СВЦЭМ!$A$39:$A$782,$A68,СВЦЭМ!$B$39:$B$782,G$47)+'СЕТ СН'!$G$9+СВЦЭМ!$D$10+'СЕТ СН'!$G$6-'СЕТ СН'!$G$19</f>
        <v>1441.3582489199998</v>
      </c>
      <c r="H68" s="36">
        <f>SUMIFS(СВЦЭМ!$C$39:$C$782,СВЦЭМ!$A$39:$A$782,$A68,СВЦЭМ!$B$39:$B$782,H$47)+'СЕТ СН'!$G$9+СВЦЭМ!$D$10+'СЕТ СН'!$G$6-'СЕТ СН'!$G$19</f>
        <v>1433.4364211999998</v>
      </c>
      <c r="I68" s="36">
        <f>SUMIFS(СВЦЭМ!$C$39:$C$782,СВЦЭМ!$A$39:$A$782,$A68,СВЦЭМ!$B$39:$B$782,I$47)+'СЕТ СН'!$G$9+СВЦЭМ!$D$10+'СЕТ СН'!$G$6-'СЕТ СН'!$G$19</f>
        <v>1392.4487793199999</v>
      </c>
      <c r="J68" s="36">
        <f>SUMIFS(СВЦЭМ!$C$39:$C$782,СВЦЭМ!$A$39:$A$782,$A68,СВЦЭМ!$B$39:$B$782,J$47)+'СЕТ СН'!$G$9+СВЦЭМ!$D$10+'СЕТ СН'!$G$6-'СЕТ СН'!$G$19</f>
        <v>1208.8337620699999</v>
      </c>
      <c r="K68" s="36">
        <f>SUMIFS(СВЦЭМ!$C$39:$C$782,СВЦЭМ!$A$39:$A$782,$A68,СВЦЭМ!$B$39:$B$782,K$47)+'СЕТ СН'!$G$9+СВЦЭМ!$D$10+'СЕТ СН'!$G$6-'СЕТ СН'!$G$19</f>
        <v>1165.7432339999998</v>
      </c>
      <c r="L68" s="36">
        <f>SUMIFS(СВЦЭМ!$C$39:$C$782,СВЦЭМ!$A$39:$A$782,$A68,СВЦЭМ!$B$39:$B$782,L$47)+'СЕТ СН'!$G$9+СВЦЭМ!$D$10+'СЕТ СН'!$G$6-'СЕТ СН'!$G$19</f>
        <v>1136.8188800200001</v>
      </c>
      <c r="M68" s="36">
        <f>SUMIFS(СВЦЭМ!$C$39:$C$782,СВЦЭМ!$A$39:$A$782,$A68,СВЦЭМ!$B$39:$B$782,M$47)+'СЕТ СН'!$G$9+СВЦЭМ!$D$10+'СЕТ СН'!$G$6-'СЕТ СН'!$G$19</f>
        <v>1225.4389193399998</v>
      </c>
      <c r="N68" s="36">
        <f>SUMIFS(СВЦЭМ!$C$39:$C$782,СВЦЭМ!$A$39:$A$782,$A68,СВЦЭМ!$B$39:$B$782,N$47)+'СЕТ СН'!$G$9+СВЦЭМ!$D$10+'СЕТ СН'!$G$6-'СЕТ СН'!$G$19</f>
        <v>1270.1428309999999</v>
      </c>
      <c r="O68" s="36">
        <f>SUMIFS(СВЦЭМ!$C$39:$C$782,СВЦЭМ!$A$39:$A$782,$A68,СВЦЭМ!$B$39:$B$782,O$47)+'СЕТ СН'!$G$9+СВЦЭМ!$D$10+'СЕТ СН'!$G$6-'СЕТ СН'!$G$19</f>
        <v>1232.7973840399998</v>
      </c>
      <c r="P68" s="36">
        <f>SUMIFS(СВЦЭМ!$C$39:$C$782,СВЦЭМ!$A$39:$A$782,$A68,СВЦЭМ!$B$39:$B$782,P$47)+'СЕТ СН'!$G$9+СВЦЭМ!$D$10+'СЕТ СН'!$G$6-'СЕТ СН'!$G$19</f>
        <v>1273.1774598799998</v>
      </c>
      <c r="Q68" s="36">
        <f>SUMIFS(СВЦЭМ!$C$39:$C$782,СВЦЭМ!$A$39:$A$782,$A68,СВЦЭМ!$B$39:$B$782,Q$47)+'СЕТ СН'!$G$9+СВЦЭМ!$D$10+'СЕТ СН'!$G$6-'СЕТ СН'!$G$19</f>
        <v>1257.2702765699999</v>
      </c>
      <c r="R68" s="36">
        <f>SUMIFS(СВЦЭМ!$C$39:$C$782,СВЦЭМ!$A$39:$A$782,$A68,СВЦЭМ!$B$39:$B$782,R$47)+'СЕТ СН'!$G$9+СВЦЭМ!$D$10+'СЕТ СН'!$G$6-'СЕТ СН'!$G$19</f>
        <v>1247.7892130199998</v>
      </c>
      <c r="S68" s="36">
        <f>SUMIFS(СВЦЭМ!$C$39:$C$782,СВЦЭМ!$A$39:$A$782,$A68,СВЦЭМ!$B$39:$B$782,S$47)+'СЕТ СН'!$G$9+СВЦЭМ!$D$10+'СЕТ СН'!$G$6-'СЕТ СН'!$G$19</f>
        <v>1227.2797651399999</v>
      </c>
      <c r="T68" s="36">
        <f>SUMIFS(СВЦЭМ!$C$39:$C$782,СВЦЭМ!$A$39:$A$782,$A68,СВЦЭМ!$B$39:$B$782,T$47)+'СЕТ СН'!$G$9+СВЦЭМ!$D$10+'СЕТ СН'!$G$6-'СЕТ СН'!$G$19</f>
        <v>1115.4695611300001</v>
      </c>
      <c r="U68" s="36">
        <f>SUMIFS(СВЦЭМ!$C$39:$C$782,СВЦЭМ!$A$39:$A$782,$A68,СВЦЭМ!$B$39:$B$782,U$47)+'СЕТ СН'!$G$9+СВЦЭМ!$D$10+'СЕТ СН'!$G$6-'СЕТ СН'!$G$19</f>
        <v>1019.41363562</v>
      </c>
      <c r="V68" s="36">
        <f>SUMIFS(СВЦЭМ!$C$39:$C$782,СВЦЭМ!$A$39:$A$782,$A68,СВЦЭМ!$B$39:$B$782,V$47)+'СЕТ СН'!$G$9+СВЦЭМ!$D$10+'СЕТ СН'!$G$6-'СЕТ СН'!$G$19</f>
        <v>935.00648978000004</v>
      </c>
      <c r="W68" s="36">
        <f>SUMIFS(СВЦЭМ!$C$39:$C$782,СВЦЭМ!$A$39:$A$782,$A68,СВЦЭМ!$B$39:$B$782,W$47)+'СЕТ СН'!$G$9+СВЦЭМ!$D$10+'СЕТ СН'!$G$6-'СЕТ СН'!$G$19</f>
        <v>889.67170736000003</v>
      </c>
      <c r="X68" s="36">
        <f>SUMIFS(СВЦЭМ!$C$39:$C$782,СВЦЭМ!$A$39:$A$782,$A68,СВЦЭМ!$B$39:$B$782,X$47)+'СЕТ СН'!$G$9+СВЦЭМ!$D$10+'СЕТ СН'!$G$6-'СЕТ СН'!$G$19</f>
        <v>905.38542013000006</v>
      </c>
      <c r="Y68" s="36">
        <f>SUMIFS(СВЦЭМ!$C$39:$C$782,СВЦЭМ!$A$39:$A$782,$A68,СВЦЭМ!$B$39:$B$782,Y$47)+'СЕТ СН'!$G$9+СВЦЭМ!$D$10+'СЕТ СН'!$G$6-'СЕТ СН'!$G$19</f>
        <v>932.0529849400001</v>
      </c>
    </row>
    <row r="69" spans="1:27" ht="15.75" x14ac:dyDescent="0.2">
      <c r="A69" s="35">
        <f t="shared" si="1"/>
        <v>44703</v>
      </c>
      <c r="B69" s="36">
        <f>SUMIFS(СВЦЭМ!$C$39:$C$782,СВЦЭМ!$A$39:$A$782,$A69,СВЦЭМ!$B$39:$B$782,B$47)+'СЕТ СН'!$G$9+СВЦЭМ!$D$10+'СЕТ СН'!$G$6-'СЕТ СН'!$G$19</f>
        <v>1128.86793644</v>
      </c>
      <c r="C69" s="36">
        <f>SUMIFS(СВЦЭМ!$C$39:$C$782,СВЦЭМ!$A$39:$A$782,$A69,СВЦЭМ!$B$39:$B$782,C$47)+'СЕТ СН'!$G$9+СВЦЭМ!$D$10+'СЕТ СН'!$G$6-'СЕТ СН'!$G$19</f>
        <v>1218.3855921699999</v>
      </c>
      <c r="D69" s="36">
        <f>SUMIFS(СВЦЭМ!$C$39:$C$782,СВЦЭМ!$A$39:$A$782,$A69,СВЦЭМ!$B$39:$B$782,D$47)+'СЕТ СН'!$G$9+СВЦЭМ!$D$10+'СЕТ СН'!$G$6-'СЕТ СН'!$G$19</f>
        <v>1333.7993297099997</v>
      </c>
      <c r="E69" s="36">
        <f>SUMIFS(СВЦЭМ!$C$39:$C$782,СВЦЭМ!$A$39:$A$782,$A69,СВЦЭМ!$B$39:$B$782,E$47)+'СЕТ СН'!$G$9+СВЦЭМ!$D$10+'СЕТ СН'!$G$6-'СЕТ СН'!$G$19</f>
        <v>1339.1983897799998</v>
      </c>
      <c r="F69" s="36">
        <f>SUMIFS(СВЦЭМ!$C$39:$C$782,СВЦЭМ!$A$39:$A$782,$A69,СВЦЭМ!$B$39:$B$782,F$47)+'СЕТ СН'!$G$9+СВЦЭМ!$D$10+'СЕТ СН'!$G$6-'СЕТ СН'!$G$19</f>
        <v>1341.0029435499998</v>
      </c>
      <c r="G69" s="36">
        <f>SUMIFS(СВЦЭМ!$C$39:$C$782,СВЦЭМ!$A$39:$A$782,$A69,СВЦЭМ!$B$39:$B$782,G$47)+'СЕТ СН'!$G$9+СВЦЭМ!$D$10+'СЕТ СН'!$G$6-'СЕТ СН'!$G$19</f>
        <v>1358.2171226799999</v>
      </c>
      <c r="H69" s="36">
        <f>SUMIFS(СВЦЭМ!$C$39:$C$782,СВЦЭМ!$A$39:$A$782,$A69,СВЦЭМ!$B$39:$B$782,H$47)+'СЕТ СН'!$G$9+СВЦЭМ!$D$10+'СЕТ СН'!$G$6-'СЕТ СН'!$G$19</f>
        <v>1314.8049690399998</v>
      </c>
      <c r="I69" s="36">
        <f>SUMIFS(СВЦЭМ!$C$39:$C$782,СВЦЭМ!$A$39:$A$782,$A69,СВЦЭМ!$B$39:$B$782,I$47)+'СЕТ СН'!$G$9+СВЦЭМ!$D$10+'СЕТ СН'!$G$6-'СЕТ СН'!$G$19</f>
        <v>1242.4582763199999</v>
      </c>
      <c r="J69" s="36">
        <f>SUMIFS(СВЦЭМ!$C$39:$C$782,СВЦЭМ!$A$39:$A$782,$A69,СВЦЭМ!$B$39:$B$782,J$47)+'СЕТ СН'!$G$9+СВЦЭМ!$D$10+'СЕТ СН'!$G$6-'СЕТ СН'!$G$19</f>
        <v>1176.4302246299997</v>
      </c>
      <c r="K69" s="36">
        <f>SUMIFS(СВЦЭМ!$C$39:$C$782,СВЦЭМ!$A$39:$A$782,$A69,СВЦЭМ!$B$39:$B$782,K$47)+'СЕТ СН'!$G$9+СВЦЭМ!$D$10+'СЕТ СН'!$G$6-'СЕТ СН'!$G$19</f>
        <v>1123.3827096699999</v>
      </c>
      <c r="L69" s="36">
        <f>SUMIFS(СВЦЭМ!$C$39:$C$782,СВЦЭМ!$A$39:$A$782,$A69,СВЦЭМ!$B$39:$B$782,L$47)+'СЕТ СН'!$G$9+СВЦЭМ!$D$10+'СЕТ СН'!$G$6-'СЕТ СН'!$G$19</f>
        <v>1105.42830822</v>
      </c>
      <c r="M69" s="36">
        <f>SUMIFS(СВЦЭМ!$C$39:$C$782,СВЦЭМ!$A$39:$A$782,$A69,СВЦЭМ!$B$39:$B$782,M$47)+'СЕТ СН'!$G$9+СВЦЭМ!$D$10+'СЕТ СН'!$G$6-'СЕТ СН'!$G$19</f>
        <v>1208.7448217899998</v>
      </c>
      <c r="N69" s="36">
        <f>SUMIFS(СВЦЭМ!$C$39:$C$782,СВЦЭМ!$A$39:$A$782,$A69,СВЦЭМ!$B$39:$B$782,N$47)+'СЕТ СН'!$G$9+СВЦЭМ!$D$10+'СЕТ СН'!$G$6-'СЕТ СН'!$G$19</f>
        <v>1254.3774152699998</v>
      </c>
      <c r="O69" s="36">
        <f>SUMIFS(СВЦЭМ!$C$39:$C$782,СВЦЭМ!$A$39:$A$782,$A69,СВЦЭМ!$B$39:$B$782,O$47)+'СЕТ СН'!$G$9+СВЦЭМ!$D$10+'СЕТ СН'!$G$6-'СЕТ СН'!$G$19</f>
        <v>1260.0487689399997</v>
      </c>
      <c r="P69" s="36">
        <f>SUMIFS(СВЦЭМ!$C$39:$C$782,СВЦЭМ!$A$39:$A$782,$A69,СВЦЭМ!$B$39:$B$782,P$47)+'СЕТ СН'!$G$9+СВЦЭМ!$D$10+'СЕТ СН'!$G$6-'СЕТ СН'!$G$19</f>
        <v>1288.6189167899997</v>
      </c>
      <c r="Q69" s="36">
        <f>SUMIFS(СВЦЭМ!$C$39:$C$782,СВЦЭМ!$A$39:$A$782,$A69,СВЦЭМ!$B$39:$B$782,Q$47)+'СЕТ СН'!$G$9+СВЦЭМ!$D$10+'СЕТ СН'!$G$6-'СЕТ СН'!$G$19</f>
        <v>1300.6069607899999</v>
      </c>
      <c r="R69" s="36">
        <f>SUMIFS(СВЦЭМ!$C$39:$C$782,СВЦЭМ!$A$39:$A$782,$A69,СВЦЭМ!$B$39:$B$782,R$47)+'СЕТ СН'!$G$9+СВЦЭМ!$D$10+'СЕТ СН'!$G$6-'СЕТ СН'!$G$19</f>
        <v>1295.1563241299998</v>
      </c>
      <c r="S69" s="36">
        <f>SUMIFS(СВЦЭМ!$C$39:$C$782,СВЦЭМ!$A$39:$A$782,$A69,СВЦЭМ!$B$39:$B$782,S$47)+'СЕТ СН'!$G$9+СВЦЭМ!$D$10+'СЕТ СН'!$G$6-'СЕТ СН'!$G$19</f>
        <v>1268.2509844699998</v>
      </c>
      <c r="T69" s="36">
        <f>SUMIFS(СВЦЭМ!$C$39:$C$782,СВЦЭМ!$A$39:$A$782,$A69,СВЦЭМ!$B$39:$B$782,T$47)+'СЕТ СН'!$G$9+СВЦЭМ!$D$10+'СЕТ СН'!$G$6-'СЕТ СН'!$G$19</f>
        <v>1150.7865906499999</v>
      </c>
      <c r="U69" s="36">
        <f>SUMIFS(СВЦЭМ!$C$39:$C$782,СВЦЭМ!$A$39:$A$782,$A69,СВЦЭМ!$B$39:$B$782,U$47)+'СЕТ СН'!$G$9+СВЦЭМ!$D$10+'СЕТ СН'!$G$6-'СЕТ СН'!$G$19</f>
        <v>1037.2028377700001</v>
      </c>
      <c r="V69" s="36">
        <f>SUMIFS(СВЦЭМ!$C$39:$C$782,СВЦЭМ!$A$39:$A$782,$A69,СВЦЭМ!$B$39:$B$782,V$47)+'СЕТ СН'!$G$9+СВЦЭМ!$D$10+'СЕТ СН'!$G$6-'СЕТ СН'!$G$19</f>
        <v>937.13321450000001</v>
      </c>
      <c r="W69" s="36">
        <f>SUMIFS(СВЦЭМ!$C$39:$C$782,СВЦЭМ!$A$39:$A$782,$A69,СВЦЭМ!$B$39:$B$782,W$47)+'СЕТ СН'!$G$9+СВЦЭМ!$D$10+'СЕТ СН'!$G$6-'СЕТ СН'!$G$19</f>
        <v>946.38369391000003</v>
      </c>
      <c r="X69" s="36">
        <f>SUMIFS(СВЦЭМ!$C$39:$C$782,СВЦЭМ!$A$39:$A$782,$A69,СВЦЭМ!$B$39:$B$782,X$47)+'СЕТ СН'!$G$9+СВЦЭМ!$D$10+'СЕТ СН'!$G$6-'СЕТ СН'!$G$19</f>
        <v>978.03179460000001</v>
      </c>
      <c r="Y69" s="36">
        <f>SUMIFS(СВЦЭМ!$C$39:$C$782,СВЦЭМ!$A$39:$A$782,$A69,СВЦЭМ!$B$39:$B$782,Y$47)+'СЕТ СН'!$G$9+СВЦЭМ!$D$10+'СЕТ СН'!$G$6-'СЕТ СН'!$G$19</f>
        <v>1032.5937824499999</v>
      </c>
    </row>
    <row r="70" spans="1:27" ht="15.75" x14ac:dyDescent="0.2">
      <c r="A70" s="35">
        <f t="shared" si="1"/>
        <v>44704</v>
      </c>
      <c r="B70" s="36">
        <f>SUMIFS(СВЦЭМ!$C$39:$C$782,СВЦЭМ!$A$39:$A$782,$A70,СВЦЭМ!$B$39:$B$782,B$47)+'СЕТ СН'!$G$9+СВЦЭМ!$D$10+'СЕТ СН'!$G$6-'СЕТ СН'!$G$19</f>
        <v>1139.1081077399999</v>
      </c>
      <c r="C70" s="36">
        <f>SUMIFS(СВЦЭМ!$C$39:$C$782,СВЦЭМ!$A$39:$A$782,$A70,СВЦЭМ!$B$39:$B$782,C$47)+'СЕТ СН'!$G$9+СВЦЭМ!$D$10+'СЕТ СН'!$G$6-'СЕТ СН'!$G$19</f>
        <v>1235.5476931399999</v>
      </c>
      <c r="D70" s="36">
        <f>SUMIFS(СВЦЭМ!$C$39:$C$782,СВЦЭМ!$A$39:$A$782,$A70,СВЦЭМ!$B$39:$B$782,D$47)+'СЕТ СН'!$G$9+СВЦЭМ!$D$10+'СЕТ СН'!$G$6-'СЕТ СН'!$G$19</f>
        <v>1331.0665204299999</v>
      </c>
      <c r="E70" s="36">
        <f>SUMIFS(СВЦЭМ!$C$39:$C$782,СВЦЭМ!$A$39:$A$782,$A70,СВЦЭМ!$B$39:$B$782,E$47)+'СЕТ СН'!$G$9+СВЦЭМ!$D$10+'СЕТ СН'!$G$6-'СЕТ СН'!$G$19</f>
        <v>1334.5602473099998</v>
      </c>
      <c r="F70" s="36">
        <f>SUMIFS(СВЦЭМ!$C$39:$C$782,СВЦЭМ!$A$39:$A$782,$A70,СВЦЭМ!$B$39:$B$782,F$47)+'СЕТ СН'!$G$9+СВЦЭМ!$D$10+'СЕТ СН'!$G$6-'СЕТ СН'!$G$19</f>
        <v>1324.7042184099998</v>
      </c>
      <c r="G70" s="36">
        <f>SUMIFS(СВЦЭМ!$C$39:$C$782,СВЦЭМ!$A$39:$A$782,$A70,СВЦЭМ!$B$39:$B$782,G$47)+'СЕТ СН'!$G$9+СВЦЭМ!$D$10+'СЕТ СН'!$G$6-'СЕТ СН'!$G$19</f>
        <v>1367.8510608799997</v>
      </c>
      <c r="H70" s="36">
        <f>SUMIFS(СВЦЭМ!$C$39:$C$782,СВЦЭМ!$A$39:$A$782,$A70,СВЦЭМ!$B$39:$B$782,H$47)+'СЕТ СН'!$G$9+СВЦЭМ!$D$10+'СЕТ СН'!$G$6-'СЕТ СН'!$G$19</f>
        <v>1311.3325463699998</v>
      </c>
      <c r="I70" s="36">
        <f>SUMIFS(СВЦЭМ!$C$39:$C$782,СВЦЭМ!$A$39:$A$782,$A70,СВЦЭМ!$B$39:$B$782,I$47)+'СЕТ СН'!$G$9+СВЦЭМ!$D$10+'СЕТ СН'!$G$6-'СЕТ СН'!$G$19</f>
        <v>1275.7005788199999</v>
      </c>
      <c r="J70" s="36">
        <f>SUMIFS(СВЦЭМ!$C$39:$C$782,СВЦЭМ!$A$39:$A$782,$A70,СВЦЭМ!$B$39:$B$782,J$47)+'СЕТ СН'!$G$9+СВЦЭМ!$D$10+'СЕТ СН'!$G$6-'СЕТ СН'!$G$19</f>
        <v>1133.7001360199999</v>
      </c>
      <c r="K70" s="36">
        <f>SUMIFS(СВЦЭМ!$C$39:$C$782,СВЦЭМ!$A$39:$A$782,$A70,СВЦЭМ!$B$39:$B$782,K$47)+'СЕТ СН'!$G$9+СВЦЭМ!$D$10+'СЕТ СН'!$G$6-'СЕТ СН'!$G$19</f>
        <v>1086.66766747</v>
      </c>
      <c r="L70" s="36">
        <f>SUMIFS(СВЦЭМ!$C$39:$C$782,СВЦЭМ!$A$39:$A$782,$A70,СВЦЭМ!$B$39:$B$782,L$47)+'СЕТ СН'!$G$9+СВЦЭМ!$D$10+'СЕТ СН'!$G$6-'СЕТ СН'!$G$19</f>
        <v>1105.4033426799999</v>
      </c>
      <c r="M70" s="36">
        <f>SUMIFS(СВЦЭМ!$C$39:$C$782,СВЦЭМ!$A$39:$A$782,$A70,СВЦЭМ!$B$39:$B$782,M$47)+'СЕТ СН'!$G$9+СВЦЭМ!$D$10+'СЕТ СН'!$G$6-'СЕТ СН'!$G$19</f>
        <v>1233.1253808999998</v>
      </c>
      <c r="N70" s="36">
        <f>SUMIFS(СВЦЭМ!$C$39:$C$782,СВЦЭМ!$A$39:$A$782,$A70,СВЦЭМ!$B$39:$B$782,N$47)+'СЕТ СН'!$G$9+СВЦЭМ!$D$10+'СЕТ СН'!$G$6-'СЕТ СН'!$G$19</f>
        <v>1279.7580410599999</v>
      </c>
      <c r="O70" s="36">
        <f>SUMIFS(СВЦЭМ!$C$39:$C$782,СВЦЭМ!$A$39:$A$782,$A70,СВЦЭМ!$B$39:$B$782,O$47)+'СЕТ СН'!$G$9+СВЦЭМ!$D$10+'СЕТ СН'!$G$6-'СЕТ СН'!$G$19</f>
        <v>1284.1176791299997</v>
      </c>
      <c r="P70" s="36">
        <f>SUMIFS(СВЦЭМ!$C$39:$C$782,СВЦЭМ!$A$39:$A$782,$A70,СВЦЭМ!$B$39:$B$782,P$47)+'СЕТ СН'!$G$9+СВЦЭМ!$D$10+'СЕТ СН'!$G$6-'СЕТ СН'!$G$19</f>
        <v>1284.6283331999998</v>
      </c>
      <c r="Q70" s="36">
        <f>SUMIFS(СВЦЭМ!$C$39:$C$782,СВЦЭМ!$A$39:$A$782,$A70,СВЦЭМ!$B$39:$B$782,Q$47)+'СЕТ СН'!$G$9+СВЦЭМ!$D$10+'СЕТ СН'!$G$6-'СЕТ СН'!$G$19</f>
        <v>1285.7279079299999</v>
      </c>
      <c r="R70" s="36">
        <f>SUMIFS(СВЦЭМ!$C$39:$C$782,СВЦЭМ!$A$39:$A$782,$A70,СВЦЭМ!$B$39:$B$782,R$47)+'СЕТ СН'!$G$9+СВЦЭМ!$D$10+'СЕТ СН'!$G$6-'СЕТ СН'!$G$19</f>
        <v>1286.3947822999999</v>
      </c>
      <c r="S70" s="36">
        <f>SUMIFS(СВЦЭМ!$C$39:$C$782,СВЦЭМ!$A$39:$A$782,$A70,СВЦЭМ!$B$39:$B$782,S$47)+'СЕТ СН'!$G$9+СВЦЭМ!$D$10+'СЕТ СН'!$G$6-'СЕТ СН'!$G$19</f>
        <v>1256.4722383099997</v>
      </c>
      <c r="T70" s="36">
        <f>SUMIFS(СВЦЭМ!$C$39:$C$782,СВЦЭМ!$A$39:$A$782,$A70,СВЦЭМ!$B$39:$B$782,T$47)+'СЕТ СН'!$G$9+СВЦЭМ!$D$10+'СЕТ СН'!$G$6-'СЕТ СН'!$G$19</f>
        <v>1163.1422102499998</v>
      </c>
      <c r="U70" s="36">
        <f>SUMIFS(СВЦЭМ!$C$39:$C$782,СВЦЭМ!$A$39:$A$782,$A70,СВЦЭМ!$B$39:$B$782,U$47)+'СЕТ СН'!$G$9+СВЦЭМ!$D$10+'СЕТ СН'!$G$6-'СЕТ СН'!$G$19</f>
        <v>1018.93812831</v>
      </c>
      <c r="V70" s="36">
        <f>SUMIFS(СВЦЭМ!$C$39:$C$782,СВЦЭМ!$A$39:$A$782,$A70,СВЦЭМ!$B$39:$B$782,V$47)+'СЕТ СН'!$G$9+СВЦЭМ!$D$10+'СЕТ СН'!$G$6-'СЕТ СН'!$G$19</f>
        <v>940.08633887000008</v>
      </c>
      <c r="W70" s="36">
        <f>SUMIFS(СВЦЭМ!$C$39:$C$782,СВЦЭМ!$A$39:$A$782,$A70,СВЦЭМ!$B$39:$B$782,W$47)+'СЕТ СН'!$G$9+СВЦЭМ!$D$10+'СЕТ СН'!$G$6-'СЕТ СН'!$G$19</f>
        <v>937.20396000000005</v>
      </c>
      <c r="X70" s="36">
        <f>SUMIFS(СВЦЭМ!$C$39:$C$782,СВЦЭМ!$A$39:$A$782,$A70,СВЦЭМ!$B$39:$B$782,X$47)+'СЕТ СН'!$G$9+СВЦЭМ!$D$10+'СЕТ СН'!$G$6-'СЕТ СН'!$G$19</f>
        <v>943.82823938000001</v>
      </c>
      <c r="Y70" s="36">
        <f>SUMIFS(СВЦЭМ!$C$39:$C$782,СВЦЭМ!$A$39:$A$782,$A70,СВЦЭМ!$B$39:$B$782,Y$47)+'СЕТ СН'!$G$9+СВЦЭМ!$D$10+'СЕТ СН'!$G$6-'СЕТ СН'!$G$19</f>
        <v>976.64884830000005</v>
      </c>
    </row>
    <row r="71" spans="1:27" ht="15.75" x14ac:dyDescent="0.2">
      <c r="A71" s="35">
        <f t="shared" si="1"/>
        <v>44705</v>
      </c>
      <c r="B71" s="36">
        <f>SUMIFS(СВЦЭМ!$C$39:$C$782,СВЦЭМ!$A$39:$A$782,$A71,СВЦЭМ!$B$39:$B$782,B$47)+'СЕТ СН'!$G$9+СВЦЭМ!$D$10+'СЕТ СН'!$G$6-'СЕТ СН'!$G$19</f>
        <v>1053.9914857900001</v>
      </c>
      <c r="C71" s="36">
        <f>SUMIFS(СВЦЭМ!$C$39:$C$782,СВЦЭМ!$A$39:$A$782,$A71,СВЦЭМ!$B$39:$B$782,C$47)+'СЕТ СН'!$G$9+СВЦЭМ!$D$10+'СЕТ СН'!$G$6-'СЕТ СН'!$G$19</f>
        <v>1197.0002319099997</v>
      </c>
      <c r="D71" s="36">
        <f>SUMIFS(СВЦЭМ!$C$39:$C$782,СВЦЭМ!$A$39:$A$782,$A71,СВЦЭМ!$B$39:$B$782,D$47)+'СЕТ СН'!$G$9+СВЦЭМ!$D$10+'СЕТ СН'!$G$6-'СЕТ СН'!$G$19</f>
        <v>1340.4147981499998</v>
      </c>
      <c r="E71" s="36">
        <f>SUMIFS(СВЦЭМ!$C$39:$C$782,СВЦЭМ!$A$39:$A$782,$A71,СВЦЭМ!$B$39:$B$782,E$47)+'СЕТ СН'!$G$9+СВЦЭМ!$D$10+'СЕТ СН'!$G$6-'СЕТ СН'!$G$19</f>
        <v>1352.3235127799999</v>
      </c>
      <c r="F71" s="36">
        <f>SUMIFS(СВЦЭМ!$C$39:$C$782,СВЦЭМ!$A$39:$A$782,$A71,СВЦЭМ!$B$39:$B$782,F$47)+'СЕТ СН'!$G$9+СВЦЭМ!$D$10+'СЕТ СН'!$G$6-'СЕТ СН'!$G$19</f>
        <v>1348.0133560499999</v>
      </c>
      <c r="G71" s="36">
        <f>SUMIFS(СВЦЭМ!$C$39:$C$782,СВЦЭМ!$A$39:$A$782,$A71,СВЦЭМ!$B$39:$B$782,G$47)+'СЕТ СН'!$G$9+СВЦЭМ!$D$10+'СЕТ СН'!$G$6-'СЕТ СН'!$G$19</f>
        <v>1356.4590987999998</v>
      </c>
      <c r="H71" s="36">
        <f>SUMIFS(СВЦЭМ!$C$39:$C$782,СВЦЭМ!$A$39:$A$782,$A71,СВЦЭМ!$B$39:$B$782,H$47)+'СЕТ СН'!$G$9+СВЦЭМ!$D$10+'СЕТ СН'!$G$6-'СЕТ СН'!$G$19</f>
        <v>1308.7096125199998</v>
      </c>
      <c r="I71" s="36">
        <f>SUMIFS(СВЦЭМ!$C$39:$C$782,СВЦЭМ!$A$39:$A$782,$A71,СВЦЭМ!$B$39:$B$782,I$47)+'СЕТ СН'!$G$9+СВЦЭМ!$D$10+'СЕТ СН'!$G$6-'СЕТ СН'!$G$19</f>
        <v>1281.7376861199998</v>
      </c>
      <c r="J71" s="36">
        <f>SUMIFS(СВЦЭМ!$C$39:$C$782,СВЦЭМ!$A$39:$A$782,$A71,СВЦЭМ!$B$39:$B$782,J$47)+'СЕТ СН'!$G$9+СВЦЭМ!$D$10+'СЕТ СН'!$G$6-'СЕТ СН'!$G$19</f>
        <v>1108.98905337</v>
      </c>
      <c r="K71" s="36">
        <f>SUMIFS(СВЦЭМ!$C$39:$C$782,СВЦЭМ!$A$39:$A$782,$A71,СВЦЭМ!$B$39:$B$782,K$47)+'СЕТ СН'!$G$9+СВЦЭМ!$D$10+'СЕТ СН'!$G$6-'СЕТ СН'!$G$19</f>
        <v>1101.04010834</v>
      </c>
      <c r="L71" s="36">
        <f>SUMIFS(СВЦЭМ!$C$39:$C$782,СВЦЭМ!$A$39:$A$782,$A71,СВЦЭМ!$B$39:$B$782,L$47)+'СЕТ СН'!$G$9+СВЦЭМ!$D$10+'СЕТ СН'!$G$6-'СЕТ СН'!$G$19</f>
        <v>1120.29674043</v>
      </c>
      <c r="M71" s="36">
        <f>SUMIFS(СВЦЭМ!$C$39:$C$782,СВЦЭМ!$A$39:$A$782,$A71,СВЦЭМ!$B$39:$B$782,M$47)+'СЕТ СН'!$G$9+СВЦЭМ!$D$10+'СЕТ СН'!$G$6-'СЕТ СН'!$G$19</f>
        <v>1192.3950496299997</v>
      </c>
      <c r="N71" s="36">
        <f>SUMIFS(СВЦЭМ!$C$39:$C$782,СВЦЭМ!$A$39:$A$782,$A71,СВЦЭМ!$B$39:$B$782,N$47)+'СЕТ СН'!$G$9+СВЦЭМ!$D$10+'СЕТ СН'!$G$6-'СЕТ СН'!$G$19</f>
        <v>1227.5990093299997</v>
      </c>
      <c r="O71" s="36">
        <f>SUMIFS(СВЦЭМ!$C$39:$C$782,СВЦЭМ!$A$39:$A$782,$A71,СВЦЭМ!$B$39:$B$782,O$47)+'СЕТ СН'!$G$9+СВЦЭМ!$D$10+'СЕТ СН'!$G$6-'СЕТ СН'!$G$19</f>
        <v>1271.8633606299998</v>
      </c>
      <c r="P71" s="36">
        <f>SUMIFS(СВЦЭМ!$C$39:$C$782,СВЦЭМ!$A$39:$A$782,$A71,СВЦЭМ!$B$39:$B$782,P$47)+'СЕТ СН'!$G$9+СВЦЭМ!$D$10+'СЕТ СН'!$G$6-'СЕТ СН'!$G$19</f>
        <v>1279.5684072799997</v>
      </c>
      <c r="Q71" s="36">
        <f>SUMIFS(СВЦЭМ!$C$39:$C$782,СВЦЭМ!$A$39:$A$782,$A71,СВЦЭМ!$B$39:$B$782,Q$47)+'СЕТ СН'!$G$9+СВЦЭМ!$D$10+'СЕТ СН'!$G$6-'СЕТ СН'!$G$19</f>
        <v>1293.2532427699998</v>
      </c>
      <c r="R71" s="36">
        <f>SUMIFS(СВЦЭМ!$C$39:$C$782,СВЦЭМ!$A$39:$A$782,$A71,СВЦЭМ!$B$39:$B$782,R$47)+'СЕТ СН'!$G$9+СВЦЭМ!$D$10+'СЕТ СН'!$G$6-'СЕТ СН'!$G$19</f>
        <v>1299.1313671399998</v>
      </c>
      <c r="S71" s="36">
        <f>SUMIFS(СВЦЭМ!$C$39:$C$782,СВЦЭМ!$A$39:$A$782,$A71,СВЦЭМ!$B$39:$B$782,S$47)+'СЕТ СН'!$G$9+СВЦЭМ!$D$10+'СЕТ СН'!$G$6-'СЕТ СН'!$G$19</f>
        <v>1255.1995625699999</v>
      </c>
      <c r="T71" s="36">
        <f>SUMIFS(СВЦЭМ!$C$39:$C$782,СВЦЭМ!$A$39:$A$782,$A71,СВЦЭМ!$B$39:$B$782,T$47)+'СЕТ СН'!$G$9+СВЦЭМ!$D$10+'СЕТ СН'!$G$6-'СЕТ СН'!$G$19</f>
        <v>1138.54250153</v>
      </c>
      <c r="U71" s="36">
        <f>SUMIFS(СВЦЭМ!$C$39:$C$782,СВЦЭМ!$A$39:$A$782,$A71,СВЦЭМ!$B$39:$B$782,U$47)+'СЕТ СН'!$G$9+СВЦЭМ!$D$10+'СЕТ СН'!$G$6-'СЕТ СН'!$G$19</f>
        <v>1016.3065108400001</v>
      </c>
      <c r="V71" s="36">
        <f>SUMIFS(СВЦЭМ!$C$39:$C$782,СВЦЭМ!$A$39:$A$782,$A71,СВЦЭМ!$B$39:$B$782,V$47)+'СЕТ СН'!$G$9+СВЦЭМ!$D$10+'СЕТ СН'!$G$6-'СЕТ СН'!$G$19</f>
        <v>930.91408831000001</v>
      </c>
      <c r="W71" s="36">
        <f>SUMIFS(СВЦЭМ!$C$39:$C$782,СВЦЭМ!$A$39:$A$782,$A71,СВЦЭМ!$B$39:$B$782,W$47)+'СЕТ СН'!$G$9+СВЦЭМ!$D$10+'СЕТ СН'!$G$6-'СЕТ СН'!$G$19</f>
        <v>947.36953446000007</v>
      </c>
      <c r="X71" s="36">
        <f>SUMIFS(СВЦЭМ!$C$39:$C$782,СВЦЭМ!$A$39:$A$782,$A71,СВЦЭМ!$B$39:$B$782,X$47)+'СЕТ СН'!$G$9+СВЦЭМ!$D$10+'СЕТ СН'!$G$6-'СЕТ СН'!$G$19</f>
        <v>977.51217878</v>
      </c>
      <c r="Y71" s="36">
        <f>SUMIFS(СВЦЭМ!$C$39:$C$782,СВЦЭМ!$A$39:$A$782,$A71,СВЦЭМ!$B$39:$B$782,Y$47)+'СЕТ СН'!$G$9+СВЦЭМ!$D$10+'СЕТ СН'!$G$6-'СЕТ СН'!$G$19</f>
        <v>987.29441583000005</v>
      </c>
    </row>
    <row r="72" spans="1:27" ht="15.75" x14ac:dyDescent="0.2">
      <c r="A72" s="35">
        <f t="shared" si="1"/>
        <v>44706</v>
      </c>
      <c r="B72" s="36">
        <f>SUMIFS(СВЦЭМ!$C$39:$C$782,СВЦЭМ!$A$39:$A$782,$A72,СВЦЭМ!$B$39:$B$782,B$47)+'СЕТ СН'!$G$9+СВЦЭМ!$D$10+'СЕТ СН'!$G$6-'СЕТ СН'!$G$19</f>
        <v>1034.4665445099999</v>
      </c>
      <c r="C72" s="36">
        <f>SUMIFS(СВЦЭМ!$C$39:$C$782,СВЦЭМ!$A$39:$A$782,$A72,СВЦЭМ!$B$39:$B$782,C$47)+'СЕТ СН'!$G$9+СВЦЭМ!$D$10+'СЕТ СН'!$G$6-'СЕТ СН'!$G$19</f>
        <v>1141.88853739</v>
      </c>
      <c r="D72" s="36">
        <f>SUMIFS(СВЦЭМ!$C$39:$C$782,СВЦЭМ!$A$39:$A$782,$A72,СВЦЭМ!$B$39:$B$782,D$47)+'СЕТ СН'!$G$9+СВЦЭМ!$D$10+'СЕТ СН'!$G$6-'СЕТ СН'!$G$19</f>
        <v>1266.4608086199999</v>
      </c>
      <c r="E72" s="36">
        <f>SUMIFS(СВЦЭМ!$C$39:$C$782,СВЦЭМ!$A$39:$A$782,$A72,СВЦЭМ!$B$39:$B$782,E$47)+'СЕТ СН'!$G$9+СВЦЭМ!$D$10+'СЕТ СН'!$G$6-'СЕТ СН'!$G$19</f>
        <v>1284.3858558199997</v>
      </c>
      <c r="F72" s="36">
        <f>SUMIFS(СВЦЭМ!$C$39:$C$782,СВЦЭМ!$A$39:$A$782,$A72,СВЦЭМ!$B$39:$B$782,F$47)+'СЕТ СН'!$G$9+СВЦЭМ!$D$10+'СЕТ СН'!$G$6-'СЕТ СН'!$G$19</f>
        <v>1293.2291406899999</v>
      </c>
      <c r="G72" s="36">
        <f>SUMIFS(СВЦЭМ!$C$39:$C$782,СВЦЭМ!$A$39:$A$782,$A72,СВЦЭМ!$B$39:$B$782,G$47)+'СЕТ СН'!$G$9+СВЦЭМ!$D$10+'СЕТ СН'!$G$6-'СЕТ СН'!$G$19</f>
        <v>1304.1151174399997</v>
      </c>
      <c r="H72" s="36">
        <f>SUMIFS(СВЦЭМ!$C$39:$C$782,СВЦЭМ!$A$39:$A$782,$A72,СВЦЭМ!$B$39:$B$782,H$47)+'СЕТ СН'!$G$9+СВЦЭМ!$D$10+'СЕТ СН'!$G$6-'СЕТ СН'!$G$19</f>
        <v>1214.7398479699998</v>
      </c>
      <c r="I72" s="36">
        <f>SUMIFS(СВЦЭМ!$C$39:$C$782,СВЦЭМ!$A$39:$A$782,$A72,СВЦЭМ!$B$39:$B$782,I$47)+'СЕТ СН'!$G$9+СВЦЭМ!$D$10+'СЕТ СН'!$G$6-'СЕТ СН'!$G$19</f>
        <v>1206.6968727999999</v>
      </c>
      <c r="J72" s="36">
        <f>SUMIFS(СВЦЭМ!$C$39:$C$782,СВЦЭМ!$A$39:$A$782,$A72,СВЦЭМ!$B$39:$B$782,J$47)+'СЕТ СН'!$G$9+СВЦЭМ!$D$10+'СЕТ СН'!$G$6-'СЕТ СН'!$G$19</f>
        <v>1067.92089489</v>
      </c>
      <c r="K72" s="36">
        <f>SUMIFS(СВЦЭМ!$C$39:$C$782,СВЦЭМ!$A$39:$A$782,$A72,СВЦЭМ!$B$39:$B$782,K$47)+'СЕТ СН'!$G$9+СВЦЭМ!$D$10+'СЕТ СН'!$G$6-'СЕТ СН'!$G$19</f>
        <v>1095.7864691499999</v>
      </c>
      <c r="L72" s="36">
        <f>SUMIFS(СВЦЭМ!$C$39:$C$782,СВЦЭМ!$A$39:$A$782,$A72,СВЦЭМ!$B$39:$B$782,L$47)+'СЕТ СН'!$G$9+СВЦЭМ!$D$10+'СЕТ СН'!$G$6-'СЕТ СН'!$G$19</f>
        <v>1081.23365941</v>
      </c>
      <c r="M72" s="36">
        <f>SUMIFS(СВЦЭМ!$C$39:$C$782,СВЦЭМ!$A$39:$A$782,$A72,СВЦЭМ!$B$39:$B$782,M$47)+'СЕТ СН'!$G$9+СВЦЭМ!$D$10+'СЕТ СН'!$G$6-'СЕТ СН'!$G$19</f>
        <v>1149.86512664</v>
      </c>
      <c r="N72" s="36">
        <f>SUMIFS(СВЦЭМ!$C$39:$C$782,СВЦЭМ!$A$39:$A$782,$A72,СВЦЭМ!$B$39:$B$782,N$47)+'СЕТ СН'!$G$9+СВЦЭМ!$D$10+'СЕТ СН'!$G$6-'СЕТ СН'!$G$19</f>
        <v>1193.5621642599997</v>
      </c>
      <c r="O72" s="36">
        <f>SUMIFS(СВЦЭМ!$C$39:$C$782,СВЦЭМ!$A$39:$A$782,$A72,СВЦЭМ!$B$39:$B$782,O$47)+'СЕТ СН'!$G$9+СВЦЭМ!$D$10+'СЕТ СН'!$G$6-'СЕТ СН'!$G$19</f>
        <v>1240.9795956299997</v>
      </c>
      <c r="P72" s="36">
        <f>SUMIFS(СВЦЭМ!$C$39:$C$782,СВЦЭМ!$A$39:$A$782,$A72,СВЦЭМ!$B$39:$B$782,P$47)+'СЕТ СН'!$G$9+СВЦЭМ!$D$10+'СЕТ СН'!$G$6-'СЕТ СН'!$G$19</f>
        <v>1257.0048616999998</v>
      </c>
      <c r="Q72" s="36">
        <f>SUMIFS(СВЦЭМ!$C$39:$C$782,СВЦЭМ!$A$39:$A$782,$A72,СВЦЭМ!$B$39:$B$782,Q$47)+'СЕТ СН'!$G$9+СВЦЭМ!$D$10+'СЕТ СН'!$G$6-'СЕТ СН'!$G$19</f>
        <v>1263.9980731799999</v>
      </c>
      <c r="R72" s="36">
        <f>SUMIFS(СВЦЭМ!$C$39:$C$782,СВЦЭМ!$A$39:$A$782,$A72,СВЦЭМ!$B$39:$B$782,R$47)+'СЕТ СН'!$G$9+СВЦЭМ!$D$10+'СЕТ СН'!$G$6-'СЕТ СН'!$G$19</f>
        <v>1259.2995190999998</v>
      </c>
      <c r="S72" s="36">
        <f>SUMIFS(СВЦЭМ!$C$39:$C$782,СВЦЭМ!$A$39:$A$782,$A72,СВЦЭМ!$B$39:$B$782,S$47)+'СЕТ СН'!$G$9+СВЦЭМ!$D$10+'СЕТ СН'!$G$6-'СЕТ СН'!$G$19</f>
        <v>1217.8908926899999</v>
      </c>
      <c r="T72" s="36">
        <f>SUMIFS(СВЦЭМ!$C$39:$C$782,СВЦЭМ!$A$39:$A$782,$A72,СВЦЭМ!$B$39:$B$782,T$47)+'СЕТ СН'!$G$9+СВЦЭМ!$D$10+'СЕТ СН'!$G$6-'СЕТ СН'!$G$19</f>
        <v>1089.80956262</v>
      </c>
      <c r="U72" s="36">
        <f>SUMIFS(СВЦЭМ!$C$39:$C$782,СВЦЭМ!$A$39:$A$782,$A72,СВЦЭМ!$B$39:$B$782,U$47)+'СЕТ СН'!$G$9+СВЦЭМ!$D$10+'СЕТ СН'!$G$6-'СЕТ СН'!$G$19</f>
        <v>991.06771266999999</v>
      </c>
      <c r="V72" s="36">
        <f>SUMIFS(СВЦЭМ!$C$39:$C$782,СВЦЭМ!$A$39:$A$782,$A72,СВЦЭМ!$B$39:$B$782,V$47)+'СЕТ СН'!$G$9+СВЦЭМ!$D$10+'СЕТ СН'!$G$6-'СЕТ СН'!$G$19</f>
        <v>902.04827607000004</v>
      </c>
      <c r="W72" s="36">
        <f>SUMIFS(СВЦЭМ!$C$39:$C$782,СВЦЭМ!$A$39:$A$782,$A72,СВЦЭМ!$B$39:$B$782,W$47)+'СЕТ СН'!$G$9+СВЦЭМ!$D$10+'СЕТ СН'!$G$6-'СЕТ СН'!$G$19</f>
        <v>920.68617088000008</v>
      </c>
      <c r="X72" s="36">
        <f>SUMIFS(СВЦЭМ!$C$39:$C$782,СВЦЭМ!$A$39:$A$782,$A72,СВЦЭМ!$B$39:$B$782,X$47)+'СЕТ СН'!$G$9+СВЦЭМ!$D$10+'СЕТ СН'!$G$6-'СЕТ СН'!$G$19</f>
        <v>921.96209875</v>
      </c>
      <c r="Y72" s="36">
        <f>SUMIFS(СВЦЭМ!$C$39:$C$782,СВЦЭМ!$A$39:$A$782,$A72,СВЦЭМ!$B$39:$B$782,Y$47)+'СЕТ СН'!$G$9+СВЦЭМ!$D$10+'СЕТ СН'!$G$6-'СЕТ СН'!$G$19</f>
        <v>947.20387712000002</v>
      </c>
    </row>
    <row r="73" spans="1:27" ht="15.75" x14ac:dyDescent="0.2">
      <c r="A73" s="35">
        <f t="shared" si="1"/>
        <v>44707</v>
      </c>
      <c r="B73" s="36">
        <f>SUMIFS(СВЦЭМ!$C$39:$C$782,СВЦЭМ!$A$39:$A$782,$A73,СВЦЭМ!$B$39:$B$782,B$47)+'СЕТ СН'!$G$9+СВЦЭМ!$D$10+'СЕТ СН'!$G$6-'СЕТ СН'!$G$19</f>
        <v>1033.5390377900001</v>
      </c>
      <c r="C73" s="36">
        <f>SUMIFS(СВЦЭМ!$C$39:$C$782,СВЦЭМ!$A$39:$A$782,$A73,СВЦЭМ!$B$39:$B$782,C$47)+'СЕТ СН'!$G$9+СВЦЭМ!$D$10+'СЕТ СН'!$G$6-'СЕТ СН'!$G$19</f>
        <v>1119.9040788</v>
      </c>
      <c r="D73" s="36">
        <f>SUMIFS(СВЦЭМ!$C$39:$C$782,СВЦЭМ!$A$39:$A$782,$A73,СВЦЭМ!$B$39:$B$782,D$47)+'СЕТ СН'!$G$9+СВЦЭМ!$D$10+'СЕТ СН'!$G$6-'СЕТ СН'!$G$19</f>
        <v>1252.3001364499999</v>
      </c>
      <c r="E73" s="36">
        <f>SUMIFS(СВЦЭМ!$C$39:$C$782,СВЦЭМ!$A$39:$A$782,$A73,СВЦЭМ!$B$39:$B$782,E$47)+'СЕТ СН'!$G$9+СВЦЭМ!$D$10+'СЕТ СН'!$G$6-'СЕТ СН'!$G$19</f>
        <v>1282.6058682199998</v>
      </c>
      <c r="F73" s="36">
        <f>SUMIFS(СВЦЭМ!$C$39:$C$782,СВЦЭМ!$A$39:$A$782,$A73,СВЦЭМ!$B$39:$B$782,F$47)+'СЕТ СН'!$G$9+СВЦЭМ!$D$10+'СЕТ СН'!$G$6-'СЕТ СН'!$G$19</f>
        <v>1278.8622765099999</v>
      </c>
      <c r="G73" s="36">
        <f>SUMIFS(СВЦЭМ!$C$39:$C$782,СВЦЭМ!$A$39:$A$782,$A73,СВЦЭМ!$B$39:$B$782,G$47)+'СЕТ СН'!$G$9+СВЦЭМ!$D$10+'СЕТ СН'!$G$6-'СЕТ СН'!$G$19</f>
        <v>1274.8593609699999</v>
      </c>
      <c r="H73" s="36">
        <f>SUMIFS(СВЦЭМ!$C$39:$C$782,СВЦЭМ!$A$39:$A$782,$A73,СВЦЭМ!$B$39:$B$782,H$47)+'СЕТ СН'!$G$9+СВЦЭМ!$D$10+'СЕТ СН'!$G$6-'СЕТ СН'!$G$19</f>
        <v>1187.9597540999998</v>
      </c>
      <c r="I73" s="36">
        <f>SUMIFS(СВЦЭМ!$C$39:$C$782,СВЦЭМ!$A$39:$A$782,$A73,СВЦЭМ!$B$39:$B$782,I$47)+'СЕТ СН'!$G$9+СВЦЭМ!$D$10+'СЕТ СН'!$G$6-'СЕТ СН'!$G$19</f>
        <v>1169.9690955699998</v>
      </c>
      <c r="J73" s="36">
        <f>SUMIFS(СВЦЭМ!$C$39:$C$782,СВЦЭМ!$A$39:$A$782,$A73,СВЦЭМ!$B$39:$B$782,J$47)+'СЕТ СН'!$G$9+СВЦЭМ!$D$10+'СЕТ СН'!$G$6-'СЕТ СН'!$G$19</f>
        <v>1059.99125613</v>
      </c>
      <c r="K73" s="36">
        <f>SUMIFS(СВЦЭМ!$C$39:$C$782,СВЦЭМ!$A$39:$A$782,$A73,СВЦЭМ!$B$39:$B$782,K$47)+'СЕТ СН'!$G$9+СВЦЭМ!$D$10+'СЕТ СН'!$G$6-'СЕТ СН'!$G$19</f>
        <v>1091.1931990400001</v>
      </c>
      <c r="L73" s="36">
        <f>SUMIFS(СВЦЭМ!$C$39:$C$782,СВЦЭМ!$A$39:$A$782,$A73,СВЦЭМ!$B$39:$B$782,L$47)+'СЕТ СН'!$G$9+СВЦЭМ!$D$10+'СЕТ СН'!$G$6-'СЕТ СН'!$G$19</f>
        <v>1080.95054181</v>
      </c>
      <c r="M73" s="36">
        <f>SUMIFS(СВЦЭМ!$C$39:$C$782,СВЦЭМ!$A$39:$A$782,$A73,СВЦЭМ!$B$39:$B$782,M$47)+'СЕТ СН'!$G$9+СВЦЭМ!$D$10+'СЕТ СН'!$G$6-'СЕТ СН'!$G$19</f>
        <v>1142.86333337</v>
      </c>
      <c r="N73" s="36">
        <f>SUMIFS(СВЦЭМ!$C$39:$C$782,СВЦЭМ!$A$39:$A$782,$A73,СВЦЭМ!$B$39:$B$782,N$47)+'СЕТ СН'!$G$9+СВЦЭМ!$D$10+'СЕТ СН'!$G$6-'СЕТ СН'!$G$19</f>
        <v>1183.2835193999997</v>
      </c>
      <c r="O73" s="36">
        <f>SUMIFS(СВЦЭМ!$C$39:$C$782,СВЦЭМ!$A$39:$A$782,$A73,СВЦЭМ!$B$39:$B$782,O$47)+'СЕТ СН'!$G$9+СВЦЭМ!$D$10+'СЕТ СН'!$G$6-'СЕТ СН'!$G$19</f>
        <v>1213.8052791799998</v>
      </c>
      <c r="P73" s="36">
        <f>SUMIFS(СВЦЭМ!$C$39:$C$782,СВЦЭМ!$A$39:$A$782,$A73,СВЦЭМ!$B$39:$B$782,P$47)+'СЕТ СН'!$G$9+СВЦЭМ!$D$10+'СЕТ СН'!$G$6-'СЕТ СН'!$G$19</f>
        <v>1223.4044511799998</v>
      </c>
      <c r="Q73" s="36">
        <f>SUMIFS(СВЦЭМ!$C$39:$C$782,СВЦЭМ!$A$39:$A$782,$A73,СВЦЭМ!$B$39:$B$782,Q$47)+'СЕТ СН'!$G$9+СВЦЭМ!$D$10+'СЕТ СН'!$G$6-'СЕТ СН'!$G$19</f>
        <v>1229.6174921899999</v>
      </c>
      <c r="R73" s="36">
        <f>SUMIFS(СВЦЭМ!$C$39:$C$782,СВЦЭМ!$A$39:$A$782,$A73,СВЦЭМ!$B$39:$B$782,R$47)+'СЕТ СН'!$G$9+СВЦЭМ!$D$10+'СЕТ СН'!$G$6-'СЕТ СН'!$G$19</f>
        <v>1214.6472985699997</v>
      </c>
      <c r="S73" s="36">
        <f>SUMIFS(СВЦЭМ!$C$39:$C$782,СВЦЭМ!$A$39:$A$782,$A73,СВЦЭМ!$B$39:$B$782,S$47)+'СЕТ СН'!$G$9+СВЦЭМ!$D$10+'СЕТ СН'!$G$6-'СЕТ СН'!$G$19</f>
        <v>1167.2504827999999</v>
      </c>
      <c r="T73" s="36">
        <f>SUMIFS(СВЦЭМ!$C$39:$C$782,СВЦЭМ!$A$39:$A$782,$A73,СВЦЭМ!$B$39:$B$782,T$47)+'СЕТ СН'!$G$9+СВЦЭМ!$D$10+'СЕТ СН'!$G$6-'СЕТ СН'!$G$19</f>
        <v>1057.6541931899999</v>
      </c>
      <c r="U73" s="36">
        <f>SUMIFS(СВЦЭМ!$C$39:$C$782,СВЦЭМ!$A$39:$A$782,$A73,СВЦЭМ!$B$39:$B$782,U$47)+'СЕТ СН'!$G$9+СВЦЭМ!$D$10+'СЕТ СН'!$G$6-'СЕТ СН'!$G$19</f>
        <v>963.65936775</v>
      </c>
      <c r="V73" s="36">
        <f>SUMIFS(СВЦЭМ!$C$39:$C$782,СВЦЭМ!$A$39:$A$782,$A73,СВЦЭМ!$B$39:$B$782,V$47)+'СЕТ СН'!$G$9+СВЦЭМ!$D$10+'СЕТ СН'!$G$6-'СЕТ СН'!$G$19</f>
        <v>892.89737618000004</v>
      </c>
      <c r="W73" s="36">
        <f>SUMIFS(СВЦЭМ!$C$39:$C$782,СВЦЭМ!$A$39:$A$782,$A73,СВЦЭМ!$B$39:$B$782,W$47)+'СЕТ СН'!$G$9+СВЦЭМ!$D$10+'СЕТ СН'!$G$6-'СЕТ СН'!$G$19</f>
        <v>921.73159565000003</v>
      </c>
      <c r="X73" s="36">
        <f>SUMIFS(СВЦЭМ!$C$39:$C$782,СВЦЭМ!$A$39:$A$782,$A73,СВЦЭМ!$B$39:$B$782,X$47)+'СЕТ СН'!$G$9+СВЦЭМ!$D$10+'СЕТ СН'!$G$6-'СЕТ СН'!$G$19</f>
        <v>945.24309885000002</v>
      </c>
      <c r="Y73" s="36">
        <f>SUMIFS(СВЦЭМ!$C$39:$C$782,СВЦЭМ!$A$39:$A$782,$A73,СВЦЭМ!$B$39:$B$782,Y$47)+'СЕТ СН'!$G$9+СВЦЭМ!$D$10+'СЕТ СН'!$G$6-'СЕТ СН'!$G$19</f>
        <v>974.19257634000007</v>
      </c>
    </row>
    <row r="74" spans="1:27" ht="15.75" x14ac:dyDescent="0.2">
      <c r="A74" s="35">
        <f t="shared" si="1"/>
        <v>44708</v>
      </c>
      <c r="B74" s="36">
        <f>SUMIFS(СВЦЭМ!$C$39:$C$782,СВЦЭМ!$A$39:$A$782,$A74,СВЦЭМ!$B$39:$B$782,B$47)+'СЕТ СН'!$G$9+СВЦЭМ!$D$10+'СЕТ СН'!$G$6-'СЕТ СН'!$G$19</f>
        <v>1012.5292653800001</v>
      </c>
      <c r="C74" s="36">
        <f>SUMIFS(СВЦЭМ!$C$39:$C$782,СВЦЭМ!$A$39:$A$782,$A74,СВЦЭМ!$B$39:$B$782,C$47)+'СЕТ СН'!$G$9+СВЦЭМ!$D$10+'СЕТ СН'!$G$6-'СЕТ СН'!$G$19</f>
        <v>1112.14504801</v>
      </c>
      <c r="D74" s="36">
        <f>SUMIFS(СВЦЭМ!$C$39:$C$782,СВЦЭМ!$A$39:$A$782,$A74,СВЦЭМ!$B$39:$B$782,D$47)+'СЕТ СН'!$G$9+СВЦЭМ!$D$10+'СЕТ СН'!$G$6-'СЕТ СН'!$G$19</f>
        <v>1181.7489470199998</v>
      </c>
      <c r="E74" s="36">
        <f>SUMIFS(СВЦЭМ!$C$39:$C$782,СВЦЭМ!$A$39:$A$782,$A74,СВЦЭМ!$B$39:$B$782,E$47)+'СЕТ СН'!$G$9+СВЦЭМ!$D$10+'СЕТ СН'!$G$6-'СЕТ СН'!$G$19</f>
        <v>1174.4044901799998</v>
      </c>
      <c r="F74" s="36">
        <f>SUMIFS(СВЦЭМ!$C$39:$C$782,СВЦЭМ!$A$39:$A$782,$A74,СВЦЭМ!$B$39:$B$782,F$47)+'СЕТ СН'!$G$9+СВЦЭМ!$D$10+'СЕТ СН'!$G$6-'СЕТ СН'!$G$19</f>
        <v>1170.75154989</v>
      </c>
      <c r="G74" s="36">
        <f>SUMIFS(СВЦЭМ!$C$39:$C$782,СВЦЭМ!$A$39:$A$782,$A74,СВЦЭМ!$B$39:$B$782,G$47)+'СЕТ СН'!$G$9+СВЦЭМ!$D$10+'СЕТ СН'!$G$6-'СЕТ СН'!$G$19</f>
        <v>1158.9957518799999</v>
      </c>
      <c r="H74" s="36">
        <f>SUMIFS(СВЦЭМ!$C$39:$C$782,СВЦЭМ!$A$39:$A$782,$A74,СВЦЭМ!$B$39:$B$782,H$47)+'СЕТ СН'!$G$9+СВЦЭМ!$D$10+'СЕТ СН'!$G$6-'СЕТ СН'!$G$19</f>
        <v>1083.85190986</v>
      </c>
      <c r="I74" s="36">
        <f>SUMIFS(СВЦЭМ!$C$39:$C$782,СВЦЭМ!$A$39:$A$782,$A74,СВЦЭМ!$B$39:$B$782,I$47)+'СЕТ СН'!$G$9+СВЦЭМ!$D$10+'СЕТ СН'!$G$6-'СЕТ СН'!$G$19</f>
        <v>1003.14624138</v>
      </c>
      <c r="J74" s="36">
        <f>SUMIFS(СВЦЭМ!$C$39:$C$782,СВЦЭМ!$A$39:$A$782,$A74,СВЦЭМ!$B$39:$B$782,J$47)+'СЕТ СН'!$G$9+СВЦЭМ!$D$10+'СЕТ СН'!$G$6-'СЕТ СН'!$G$19</f>
        <v>927.11898766000002</v>
      </c>
      <c r="K74" s="36">
        <f>SUMIFS(СВЦЭМ!$C$39:$C$782,СВЦЭМ!$A$39:$A$782,$A74,СВЦЭМ!$B$39:$B$782,K$47)+'СЕТ СН'!$G$9+СВЦЭМ!$D$10+'СЕТ СН'!$G$6-'СЕТ СН'!$G$19</f>
        <v>930.01368963000004</v>
      </c>
      <c r="L74" s="36">
        <f>SUMIFS(СВЦЭМ!$C$39:$C$782,СВЦЭМ!$A$39:$A$782,$A74,СВЦЭМ!$B$39:$B$782,L$47)+'СЕТ СН'!$G$9+СВЦЭМ!$D$10+'СЕТ СН'!$G$6-'СЕТ СН'!$G$19</f>
        <v>939.49759019999999</v>
      </c>
      <c r="M74" s="36">
        <f>SUMIFS(СВЦЭМ!$C$39:$C$782,СВЦЭМ!$A$39:$A$782,$A74,СВЦЭМ!$B$39:$B$782,M$47)+'СЕТ СН'!$G$9+СВЦЭМ!$D$10+'СЕТ СН'!$G$6-'СЕТ СН'!$G$19</f>
        <v>992.05928934000008</v>
      </c>
      <c r="N74" s="36">
        <f>SUMIFS(СВЦЭМ!$C$39:$C$782,СВЦЭМ!$A$39:$A$782,$A74,СВЦЭМ!$B$39:$B$782,N$47)+'СЕТ СН'!$G$9+СВЦЭМ!$D$10+'СЕТ СН'!$G$6-'СЕТ СН'!$G$19</f>
        <v>1038.2303350499999</v>
      </c>
      <c r="O74" s="36">
        <f>SUMIFS(СВЦЭМ!$C$39:$C$782,СВЦЭМ!$A$39:$A$782,$A74,СВЦЭМ!$B$39:$B$782,O$47)+'СЕТ СН'!$G$9+СВЦЭМ!$D$10+'СЕТ СН'!$G$6-'СЕТ СН'!$G$19</f>
        <v>1048.9878244900001</v>
      </c>
      <c r="P74" s="36">
        <f>SUMIFS(СВЦЭМ!$C$39:$C$782,СВЦЭМ!$A$39:$A$782,$A74,СВЦЭМ!$B$39:$B$782,P$47)+'СЕТ СН'!$G$9+СВЦЭМ!$D$10+'СЕТ СН'!$G$6-'СЕТ СН'!$G$19</f>
        <v>1034.43912219</v>
      </c>
      <c r="Q74" s="36">
        <f>SUMIFS(СВЦЭМ!$C$39:$C$782,СВЦЭМ!$A$39:$A$782,$A74,СВЦЭМ!$B$39:$B$782,Q$47)+'СЕТ СН'!$G$9+СВЦЭМ!$D$10+'СЕТ СН'!$G$6-'СЕТ СН'!$G$19</f>
        <v>1026.8832807399999</v>
      </c>
      <c r="R74" s="36">
        <f>SUMIFS(СВЦЭМ!$C$39:$C$782,СВЦЭМ!$A$39:$A$782,$A74,СВЦЭМ!$B$39:$B$782,R$47)+'СЕТ СН'!$G$9+СВЦЭМ!$D$10+'СЕТ СН'!$G$6-'СЕТ СН'!$G$19</f>
        <v>1026.7842305700001</v>
      </c>
      <c r="S74" s="36">
        <f>SUMIFS(СВЦЭМ!$C$39:$C$782,СВЦЭМ!$A$39:$A$782,$A74,СВЦЭМ!$B$39:$B$782,S$47)+'СЕТ СН'!$G$9+СВЦЭМ!$D$10+'СЕТ СН'!$G$6-'СЕТ СН'!$G$19</f>
        <v>1051.8072389700001</v>
      </c>
      <c r="T74" s="36">
        <f>SUMIFS(СВЦЭМ!$C$39:$C$782,СВЦЭМ!$A$39:$A$782,$A74,СВЦЭМ!$B$39:$B$782,T$47)+'СЕТ СН'!$G$9+СВЦЭМ!$D$10+'СЕТ СН'!$G$6-'СЕТ СН'!$G$19</f>
        <v>958.95391860000007</v>
      </c>
      <c r="U74" s="36">
        <f>SUMIFS(СВЦЭМ!$C$39:$C$782,СВЦЭМ!$A$39:$A$782,$A74,СВЦЭМ!$B$39:$B$782,U$47)+'СЕТ СН'!$G$9+СВЦЭМ!$D$10+'СЕТ СН'!$G$6-'СЕТ СН'!$G$19</f>
        <v>866.77058283000008</v>
      </c>
      <c r="V74" s="36">
        <f>SUMIFS(СВЦЭМ!$C$39:$C$782,СВЦЭМ!$A$39:$A$782,$A74,СВЦЭМ!$B$39:$B$782,V$47)+'СЕТ СН'!$G$9+СВЦЭМ!$D$10+'СЕТ СН'!$G$6-'СЕТ СН'!$G$19</f>
        <v>788.52322523000009</v>
      </c>
      <c r="W74" s="36">
        <f>SUMIFS(СВЦЭМ!$C$39:$C$782,СВЦЭМ!$A$39:$A$782,$A74,СВЦЭМ!$B$39:$B$782,W$47)+'СЕТ СН'!$G$9+СВЦЭМ!$D$10+'СЕТ СН'!$G$6-'СЕТ СН'!$G$19</f>
        <v>809.09111834000009</v>
      </c>
      <c r="X74" s="36">
        <f>SUMIFS(СВЦЭМ!$C$39:$C$782,СВЦЭМ!$A$39:$A$782,$A74,СВЦЭМ!$B$39:$B$782,X$47)+'СЕТ СН'!$G$9+СВЦЭМ!$D$10+'СЕТ СН'!$G$6-'СЕТ СН'!$G$19</f>
        <v>840.58932761000005</v>
      </c>
      <c r="Y74" s="36">
        <f>SUMIFS(СВЦЭМ!$C$39:$C$782,СВЦЭМ!$A$39:$A$782,$A74,СВЦЭМ!$B$39:$B$782,Y$47)+'СЕТ СН'!$G$9+СВЦЭМ!$D$10+'СЕТ СН'!$G$6-'СЕТ СН'!$G$19</f>
        <v>882.7016690800001</v>
      </c>
    </row>
    <row r="75" spans="1:27" ht="15.75" x14ac:dyDescent="0.2">
      <c r="A75" s="35">
        <f t="shared" si="1"/>
        <v>44709</v>
      </c>
      <c r="B75" s="36">
        <f>SUMIFS(СВЦЭМ!$C$39:$C$782,СВЦЭМ!$A$39:$A$782,$A75,СВЦЭМ!$B$39:$B$782,B$47)+'СЕТ СН'!$G$9+СВЦЭМ!$D$10+'СЕТ СН'!$G$6-'СЕТ СН'!$G$19</f>
        <v>960.27481264000005</v>
      </c>
      <c r="C75" s="36">
        <f>SUMIFS(СВЦЭМ!$C$39:$C$782,СВЦЭМ!$A$39:$A$782,$A75,СВЦЭМ!$B$39:$B$782,C$47)+'СЕТ СН'!$G$9+СВЦЭМ!$D$10+'СЕТ СН'!$G$6-'СЕТ СН'!$G$19</f>
        <v>1061.2044341400001</v>
      </c>
      <c r="D75" s="36">
        <f>SUMIFS(СВЦЭМ!$C$39:$C$782,СВЦЭМ!$A$39:$A$782,$A75,СВЦЭМ!$B$39:$B$782,D$47)+'СЕТ СН'!$G$9+СВЦЭМ!$D$10+'СЕТ СН'!$G$6-'СЕТ СН'!$G$19</f>
        <v>1184.8992062999998</v>
      </c>
      <c r="E75" s="36">
        <f>SUMIFS(СВЦЭМ!$C$39:$C$782,СВЦЭМ!$A$39:$A$782,$A75,СВЦЭМ!$B$39:$B$782,E$47)+'СЕТ СН'!$G$9+СВЦЭМ!$D$10+'СЕТ СН'!$G$6-'СЕТ СН'!$G$19</f>
        <v>1234.1013792299998</v>
      </c>
      <c r="F75" s="36">
        <f>SUMIFS(СВЦЭМ!$C$39:$C$782,СВЦЭМ!$A$39:$A$782,$A75,СВЦЭМ!$B$39:$B$782,F$47)+'СЕТ СН'!$G$9+СВЦЭМ!$D$10+'СЕТ СН'!$G$6-'СЕТ СН'!$G$19</f>
        <v>1223.8456425799998</v>
      </c>
      <c r="G75" s="36">
        <f>SUMIFS(СВЦЭМ!$C$39:$C$782,СВЦЭМ!$A$39:$A$782,$A75,СВЦЭМ!$B$39:$B$782,G$47)+'СЕТ СН'!$G$9+СВЦЭМ!$D$10+'СЕТ СН'!$G$6-'СЕТ СН'!$G$19</f>
        <v>1223.4163043599999</v>
      </c>
      <c r="H75" s="36">
        <f>SUMIFS(СВЦЭМ!$C$39:$C$782,СВЦЭМ!$A$39:$A$782,$A75,СВЦЭМ!$B$39:$B$782,H$47)+'СЕТ СН'!$G$9+СВЦЭМ!$D$10+'СЕТ СН'!$G$6-'СЕТ СН'!$G$19</f>
        <v>1159.5073671099997</v>
      </c>
      <c r="I75" s="36">
        <f>SUMIFS(СВЦЭМ!$C$39:$C$782,СВЦЭМ!$A$39:$A$782,$A75,СВЦЭМ!$B$39:$B$782,I$47)+'СЕТ СН'!$G$9+СВЦЭМ!$D$10+'СЕТ СН'!$G$6-'СЕТ СН'!$G$19</f>
        <v>1059.79736134</v>
      </c>
      <c r="J75" s="36">
        <f>SUMIFS(СВЦЭМ!$C$39:$C$782,СВЦЭМ!$A$39:$A$782,$A75,СВЦЭМ!$B$39:$B$782,J$47)+'СЕТ СН'!$G$9+СВЦЭМ!$D$10+'СЕТ СН'!$G$6-'СЕТ СН'!$G$19</f>
        <v>951.68921794000005</v>
      </c>
      <c r="K75" s="36">
        <f>SUMIFS(СВЦЭМ!$C$39:$C$782,СВЦЭМ!$A$39:$A$782,$A75,СВЦЭМ!$B$39:$B$782,K$47)+'СЕТ СН'!$G$9+СВЦЭМ!$D$10+'СЕТ СН'!$G$6-'СЕТ СН'!$G$19</f>
        <v>956.41718691000005</v>
      </c>
      <c r="L75" s="36">
        <f>SUMIFS(СВЦЭМ!$C$39:$C$782,СВЦЭМ!$A$39:$A$782,$A75,СВЦЭМ!$B$39:$B$782,L$47)+'СЕТ СН'!$G$9+СВЦЭМ!$D$10+'СЕТ СН'!$G$6-'СЕТ СН'!$G$19</f>
        <v>961.61933112000008</v>
      </c>
      <c r="M75" s="36">
        <f>SUMIFS(СВЦЭМ!$C$39:$C$782,СВЦЭМ!$A$39:$A$782,$A75,СВЦЭМ!$B$39:$B$782,M$47)+'СЕТ СН'!$G$9+СВЦЭМ!$D$10+'СЕТ СН'!$G$6-'СЕТ СН'!$G$19</f>
        <v>995.79001777000008</v>
      </c>
      <c r="N75" s="36">
        <f>SUMIFS(СВЦЭМ!$C$39:$C$782,СВЦЭМ!$A$39:$A$782,$A75,СВЦЭМ!$B$39:$B$782,N$47)+'СЕТ СН'!$G$9+СВЦЭМ!$D$10+'СЕТ СН'!$G$6-'СЕТ СН'!$G$19</f>
        <v>1033.7640120599999</v>
      </c>
      <c r="O75" s="36">
        <f>SUMIFS(СВЦЭМ!$C$39:$C$782,СВЦЭМ!$A$39:$A$782,$A75,СВЦЭМ!$B$39:$B$782,O$47)+'СЕТ СН'!$G$9+СВЦЭМ!$D$10+'СЕТ СН'!$G$6-'СЕТ СН'!$G$19</f>
        <v>1058.6315019000001</v>
      </c>
      <c r="P75" s="36">
        <f>SUMIFS(СВЦЭМ!$C$39:$C$782,СВЦЭМ!$A$39:$A$782,$A75,СВЦЭМ!$B$39:$B$782,P$47)+'СЕТ СН'!$G$9+СВЦЭМ!$D$10+'СЕТ СН'!$G$6-'СЕТ СН'!$G$19</f>
        <v>1090.75701007</v>
      </c>
      <c r="Q75" s="36">
        <f>SUMIFS(СВЦЭМ!$C$39:$C$782,СВЦЭМ!$A$39:$A$782,$A75,СВЦЭМ!$B$39:$B$782,Q$47)+'СЕТ СН'!$G$9+СВЦЭМ!$D$10+'СЕТ СН'!$G$6-'СЕТ СН'!$G$19</f>
        <v>1089.4557612399999</v>
      </c>
      <c r="R75" s="36">
        <f>SUMIFS(СВЦЭМ!$C$39:$C$782,СВЦЭМ!$A$39:$A$782,$A75,СВЦЭМ!$B$39:$B$782,R$47)+'СЕТ СН'!$G$9+СВЦЭМ!$D$10+'СЕТ СН'!$G$6-'СЕТ СН'!$G$19</f>
        <v>1091.83776023</v>
      </c>
      <c r="S75" s="36">
        <f>SUMIFS(СВЦЭМ!$C$39:$C$782,СВЦЭМ!$A$39:$A$782,$A75,СВЦЭМ!$B$39:$B$782,S$47)+'СЕТ СН'!$G$9+СВЦЭМ!$D$10+'СЕТ СН'!$G$6-'СЕТ СН'!$G$19</f>
        <v>1045.1742559300001</v>
      </c>
      <c r="T75" s="36">
        <f>SUMIFS(СВЦЭМ!$C$39:$C$782,СВЦЭМ!$A$39:$A$782,$A75,СВЦЭМ!$B$39:$B$782,T$47)+'СЕТ СН'!$G$9+СВЦЭМ!$D$10+'СЕТ СН'!$G$6-'СЕТ СН'!$G$19</f>
        <v>971.46181520000005</v>
      </c>
      <c r="U75" s="36">
        <f>SUMIFS(СВЦЭМ!$C$39:$C$782,СВЦЭМ!$A$39:$A$782,$A75,СВЦЭМ!$B$39:$B$782,U$47)+'СЕТ СН'!$G$9+СВЦЭМ!$D$10+'СЕТ СН'!$G$6-'СЕТ СН'!$G$19</f>
        <v>886.05805298000007</v>
      </c>
      <c r="V75" s="36">
        <f>SUMIFS(СВЦЭМ!$C$39:$C$782,СВЦЭМ!$A$39:$A$782,$A75,СВЦЭМ!$B$39:$B$782,V$47)+'СЕТ СН'!$G$9+СВЦЭМ!$D$10+'СЕТ СН'!$G$6-'СЕТ СН'!$G$19</f>
        <v>854.37704954000003</v>
      </c>
      <c r="W75" s="36">
        <f>SUMIFS(СВЦЭМ!$C$39:$C$782,СВЦЭМ!$A$39:$A$782,$A75,СВЦЭМ!$B$39:$B$782,W$47)+'СЕТ СН'!$G$9+СВЦЭМ!$D$10+'СЕТ СН'!$G$6-'СЕТ СН'!$G$19</f>
        <v>857.05640519000008</v>
      </c>
      <c r="X75" s="36">
        <f>SUMIFS(СВЦЭМ!$C$39:$C$782,СВЦЭМ!$A$39:$A$782,$A75,СВЦЭМ!$B$39:$B$782,X$47)+'СЕТ СН'!$G$9+СВЦЭМ!$D$10+'СЕТ СН'!$G$6-'СЕТ СН'!$G$19</f>
        <v>849.85969047000003</v>
      </c>
      <c r="Y75" s="36">
        <f>SUMIFS(СВЦЭМ!$C$39:$C$782,СВЦЭМ!$A$39:$A$782,$A75,СВЦЭМ!$B$39:$B$782,Y$47)+'СЕТ СН'!$G$9+СВЦЭМ!$D$10+'СЕТ СН'!$G$6-'СЕТ СН'!$G$19</f>
        <v>869.56033093000008</v>
      </c>
    </row>
    <row r="76" spans="1:27" ht="15.75" x14ac:dyDescent="0.2">
      <c r="A76" s="35">
        <f t="shared" si="1"/>
        <v>44710</v>
      </c>
      <c r="B76" s="36">
        <f>SUMIFS(СВЦЭМ!$C$39:$C$782,СВЦЭМ!$A$39:$A$782,$A76,СВЦЭМ!$B$39:$B$782,B$47)+'СЕТ СН'!$G$9+СВЦЭМ!$D$10+'СЕТ СН'!$G$6-'СЕТ СН'!$G$19</f>
        <v>943.05558416000008</v>
      </c>
      <c r="C76" s="36">
        <f>SUMIFS(СВЦЭМ!$C$39:$C$782,СВЦЭМ!$A$39:$A$782,$A76,СВЦЭМ!$B$39:$B$782,C$47)+'СЕТ СН'!$G$9+СВЦЭМ!$D$10+'СЕТ СН'!$G$6-'СЕТ СН'!$G$19</f>
        <v>1052.83781886</v>
      </c>
      <c r="D76" s="36">
        <f>SUMIFS(СВЦЭМ!$C$39:$C$782,СВЦЭМ!$A$39:$A$782,$A76,СВЦЭМ!$B$39:$B$782,D$47)+'СЕТ СН'!$G$9+СВЦЭМ!$D$10+'СЕТ СН'!$G$6-'СЕТ СН'!$G$19</f>
        <v>1163.26278708</v>
      </c>
      <c r="E76" s="36">
        <f>SUMIFS(СВЦЭМ!$C$39:$C$782,СВЦЭМ!$A$39:$A$782,$A76,СВЦЭМ!$B$39:$B$782,E$47)+'СЕТ СН'!$G$9+СВЦЭМ!$D$10+'СЕТ СН'!$G$6-'СЕТ СН'!$G$19</f>
        <v>1214.2015174299997</v>
      </c>
      <c r="F76" s="36">
        <f>SUMIFS(СВЦЭМ!$C$39:$C$782,СВЦЭМ!$A$39:$A$782,$A76,СВЦЭМ!$B$39:$B$782,F$47)+'СЕТ СН'!$G$9+СВЦЭМ!$D$10+'СЕТ СН'!$G$6-'СЕТ СН'!$G$19</f>
        <v>1212.7706312799999</v>
      </c>
      <c r="G76" s="36">
        <f>SUMIFS(СВЦЭМ!$C$39:$C$782,СВЦЭМ!$A$39:$A$782,$A76,СВЦЭМ!$B$39:$B$782,G$47)+'СЕТ СН'!$G$9+СВЦЭМ!$D$10+'СЕТ СН'!$G$6-'СЕТ СН'!$G$19</f>
        <v>1199.5896453399998</v>
      </c>
      <c r="H76" s="36">
        <f>SUMIFS(СВЦЭМ!$C$39:$C$782,СВЦЭМ!$A$39:$A$782,$A76,СВЦЭМ!$B$39:$B$782,H$47)+'СЕТ СН'!$G$9+СВЦЭМ!$D$10+'СЕТ СН'!$G$6-'СЕТ СН'!$G$19</f>
        <v>1155.1666031099999</v>
      </c>
      <c r="I76" s="36">
        <f>SUMIFS(СВЦЭМ!$C$39:$C$782,СВЦЭМ!$A$39:$A$782,$A76,СВЦЭМ!$B$39:$B$782,I$47)+'СЕТ СН'!$G$9+СВЦЭМ!$D$10+'СЕТ СН'!$G$6-'СЕТ СН'!$G$19</f>
        <v>1060.40721029</v>
      </c>
      <c r="J76" s="36">
        <f>SUMIFS(СВЦЭМ!$C$39:$C$782,СВЦЭМ!$A$39:$A$782,$A76,СВЦЭМ!$B$39:$B$782,J$47)+'СЕТ СН'!$G$9+СВЦЭМ!$D$10+'СЕТ СН'!$G$6-'СЕТ СН'!$G$19</f>
        <v>943.73041305000004</v>
      </c>
      <c r="K76" s="36">
        <f>SUMIFS(СВЦЭМ!$C$39:$C$782,СВЦЭМ!$A$39:$A$782,$A76,СВЦЭМ!$B$39:$B$782,K$47)+'СЕТ СН'!$G$9+СВЦЭМ!$D$10+'СЕТ СН'!$G$6-'СЕТ СН'!$G$19</f>
        <v>930.94038818000001</v>
      </c>
      <c r="L76" s="36">
        <f>SUMIFS(СВЦЭМ!$C$39:$C$782,СВЦЭМ!$A$39:$A$782,$A76,СВЦЭМ!$B$39:$B$782,L$47)+'СЕТ СН'!$G$9+СВЦЭМ!$D$10+'СЕТ СН'!$G$6-'СЕТ СН'!$G$19</f>
        <v>934.34552985000005</v>
      </c>
      <c r="M76" s="36">
        <f>SUMIFS(СВЦЭМ!$C$39:$C$782,СВЦЭМ!$A$39:$A$782,$A76,СВЦЭМ!$B$39:$B$782,M$47)+'СЕТ СН'!$G$9+СВЦЭМ!$D$10+'СЕТ СН'!$G$6-'СЕТ СН'!$G$19</f>
        <v>998.54863263000004</v>
      </c>
      <c r="N76" s="36">
        <f>SUMIFS(СВЦЭМ!$C$39:$C$782,СВЦЭМ!$A$39:$A$782,$A76,СВЦЭМ!$B$39:$B$782,N$47)+'СЕТ СН'!$G$9+СВЦЭМ!$D$10+'СЕТ СН'!$G$6-'СЕТ СН'!$G$19</f>
        <v>1045.6865244200001</v>
      </c>
      <c r="O76" s="36">
        <f>SUMIFS(СВЦЭМ!$C$39:$C$782,СВЦЭМ!$A$39:$A$782,$A76,СВЦЭМ!$B$39:$B$782,O$47)+'СЕТ СН'!$G$9+СВЦЭМ!$D$10+'СЕТ СН'!$G$6-'СЕТ СН'!$G$19</f>
        <v>1046.6373562199999</v>
      </c>
      <c r="P76" s="36">
        <f>SUMIFS(СВЦЭМ!$C$39:$C$782,СВЦЭМ!$A$39:$A$782,$A76,СВЦЭМ!$B$39:$B$782,P$47)+'СЕТ СН'!$G$9+СВЦЭМ!$D$10+'СЕТ СН'!$G$6-'СЕТ СН'!$G$19</f>
        <v>1046.15894235</v>
      </c>
      <c r="Q76" s="36">
        <f>SUMIFS(СВЦЭМ!$C$39:$C$782,СВЦЭМ!$A$39:$A$782,$A76,СВЦЭМ!$B$39:$B$782,Q$47)+'СЕТ СН'!$G$9+СВЦЭМ!$D$10+'СЕТ СН'!$G$6-'СЕТ СН'!$G$19</f>
        <v>1043.0240222099999</v>
      </c>
      <c r="R76" s="36">
        <f>SUMIFS(СВЦЭМ!$C$39:$C$782,СВЦЭМ!$A$39:$A$782,$A76,СВЦЭМ!$B$39:$B$782,R$47)+'СЕТ СН'!$G$9+СВЦЭМ!$D$10+'СЕТ СН'!$G$6-'СЕТ СН'!$G$19</f>
        <v>1037.25233774</v>
      </c>
      <c r="S76" s="36">
        <f>SUMIFS(СВЦЭМ!$C$39:$C$782,СВЦЭМ!$A$39:$A$782,$A76,СВЦЭМ!$B$39:$B$782,S$47)+'СЕТ СН'!$G$9+СВЦЭМ!$D$10+'СЕТ СН'!$G$6-'СЕТ СН'!$G$19</f>
        <v>1059.6802973900001</v>
      </c>
      <c r="T76" s="36">
        <f>SUMIFS(СВЦЭМ!$C$39:$C$782,СВЦЭМ!$A$39:$A$782,$A76,СВЦЭМ!$B$39:$B$782,T$47)+'СЕТ СН'!$G$9+СВЦЭМ!$D$10+'СЕТ СН'!$G$6-'СЕТ СН'!$G$19</f>
        <v>966.11883649000004</v>
      </c>
      <c r="U76" s="36">
        <f>SUMIFS(СВЦЭМ!$C$39:$C$782,СВЦЭМ!$A$39:$A$782,$A76,СВЦЭМ!$B$39:$B$782,U$47)+'СЕТ СН'!$G$9+СВЦЭМ!$D$10+'СЕТ СН'!$G$6-'СЕТ СН'!$G$19</f>
        <v>866.88840966000009</v>
      </c>
      <c r="V76" s="36">
        <f>SUMIFS(СВЦЭМ!$C$39:$C$782,СВЦЭМ!$A$39:$A$782,$A76,СВЦЭМ!$B$39:$B$782,V$47)+'СЕТ СН'!$G$9+СВЦЭМ!$D$10+'СЕТ СН'!$G$6-'СЕТ СН'!$G$19</f>
        <v>785.46244811000008</v>
      </c>
      <c r="W76" s="36">
        <f>SUMIFS(СВЦЭМ!$C$39:$C$782,СВЦЭМ!$A$39:$A$782,$A76,СВЦЭМ!$B$39:$B$782,W$47)+'СЕТ СН'!$G$9+СВЦЭМ!$D$10+'СЕТ СН'!$G$6-'СЕТ СН'!$G$19</f>
        <v>794.34476623</v>
      </c>
      <c r="X76" s="36">
        <f>SUMIFS(СВЦЭМ!$C$39:$C$782,СВЦЭМ!$A$39:$A$782,$A76,СВЦЭМ!$B$39:$B$782,X$47)+'СЕТ СН'!$G$9+СВЦЭМ!$D$10+'СЕТ СН'!$G$6-'СЕТ СН'!$G$19</f>
        <v>841.27854074000004</v>
      </c>
      <c r="Y76" s="36">
        <f>SUMIFS(СВЦЭМ!$C$39:$C$782,СВЦЭМ!$A$39:$A$782,$A76,СВЦЭМ!$B$39:$B$782,Y$47)+'СЕТ СН'!$G$9+СВЦЭМ!$D$10+'СЕТ СН'!$G$6-'СЕТ СН'!$G$19</f>
        <v>843.29242355000008</v>
      </c>
    </row>
    <row r="77" spans="1:27" ht="15.75" x14ac:dyDescent="0.2">
      <c r="A77" s="35">
        <f t="shared" si="1"/>
        <v>44711</v>
      </c>
      <c r="B77" s="36">
        <f>SUMIFS(СВЦЭМ!$C$39:$C$782,СВЦЭМ!$A$39:$A$782,$A77,СВЦЭМ!$B$39:$B$782,B$47)+'СЕТ СН'!$G$9+СВЦЭМ!$D$10+'СЕТ СН'!$G$6-'СЕТ СН'!$G$19</f>
        <v>951.75552799000002</v>
      </c>
      <c r="C77" s="36">
        <f>SUMIFS(СВЦЭМ!$C$39:$C$782,СВЦЭМ!$A$39:$A$782,$A77,СВЦЭМ!$B$39:$B$782,C$47)+'СЕТ СН'!$G$9+СВЦЭМ!$D$10+'СЕТ СН'!$G$6-'СЕТ СН'!$G$19</f>
        <v>1031.5115696099999</v>
      </c>
      <c r="D77" s="36">
        <f>SUMIFS(СВЦЭМ!$C$39:$C$782,СВЦЭМ!$A$39:$A$782,$A77,СВЦЭМ!$B$39:$B$782,D$47)+'СЕТ СН'!$G$9+СВЦЭМ!$D$10+'СЕТ СН'!$G$6-'СЕТ СН'!$G$19</f>
        <v>1172.9783676499999</v>
      </c>
      <c r="E77" s="36">
        <f>SUMIFS(СВЦЭМ!$C$39:$C$782,СВЦЭМ!$A$39:$A$782,$A77,СВЦЭМ!$B$39:$B$782,E$47)+'СЕТ СН'!$G$9+СВЦЭМ!$D$10+'СЕТ СН'!$G$6-'СЕТ СН'!$G$19</f>
        <v>1190.9707021999998</v>
      </c>
      <c r="F77" s="36">
        <f>SUMIFS(СВЦЭМ!$C$39:$C$782,СВЦЭМ!$A$39:$A$782,$A77,СВЦЭМ!$B$39:$B$782,F$47)+'СЕТ СН'!$G$9+СВЦЭМ!$D$10+'СЕТ СН'!$G$6-'СЕТ СН'!$G$19</f>
        <v>1188.6238545699998</v>
      </c>
      <c r="G77" s="36">
        <f>SUMIFS(СВЦЭМ!$C$39:$C$782,СВЦЭМ!$A$39:$A$782,$A77,СВЦЭМ!$B$39:$B$782,G$47)+'СЕТ СН'!$G$9+СВЦЭМ!$D$10+'СЕТ СН'!$G$6-'СЕТ СН'!$G$19</f>
        <v>1161.9858396399998</v>
      </c>
      <c r="H77" s="36">
        <f>SUMIFS(СВЦЭМ!$C$39:$C$782,СВЦЭМ!$A$39:$A$782,$A77,СВЦЭМ!$B$39:$B$782,H$47)+'СЕТ СН'!$G$9+СВЦЭМ!$D$10+'СЕТ СН'!$G$6-'СЕТ СН'!$G$19</f>
        <v>1076.9674313099999</v>
      </c>
      <c r="I77" s="36">
        <f>SUMIFS(СВЦЭМ!$C$39:$C$782,СВЦЭМ!$A$39:$A$782,$A77,СВЦЭМ!$B$39:$B$782,I$47)+'СЕТ СН'!$G$9+СВЦЭМ!$D$10+'СЕТ СН'!$G$6-'СЕТ СН'!$G$19</f>
        <v>1008.23226205</v>
      </c>
      <c r="J77" s="36">
        <f>SUMIFS(СВЦЭМ!$C$39:$C$782,СВЦЭМ!$A$39:$A$782,$A77,СВЦЭМ!$B$39:$B$782,J$47)+'СЕТ СН'!$G$9+СВЦЭМ!$D$10+'СЕТ СН'!$G$6-'СЕТ СН'!$G$19</f>
        <v>922.56399532</v>
      </c>
      <c r="K77" s="36">
        <f>SUMIFS(СВЦЭМ!$C$39:$C$782,СВЦЭМ!$A$39:$A$782,$A77,СВЦЭМ!$B$39:$B$782,K$47)+'СЕТ СН'!$G$9+СВЦЭМ!$D$10+'СЕТ СН'!$G$6-'СЕТ СН'!$G$19</f>
        <v>929.48464016000003</v>
      </c>
      <c r="L77" s="36">
        <f>SUMIFS(СВЦЭМ!$C$39:$C$782,СВЦЭМ!$A$39:$A$782,$A77,СВЦЭМ!$B$39:$B$782,L$47)+'СЕТ СН'!$G$9+СВЦЭМ!$D$10+'СЕТ СН'!$G$6-'СЕТ СН'!$G$19</f>
        <v>993.68186615000002</v>
      </c>
      <c r="M77" s="36">
        <f>SUMIFS(СВЦЭМ!$C$39:$C$782,СВЦЭМ!$A$39:$A$782,$A77,СВЦЭМ!$B$39:$B$782,M$47)+'СЕТ СН'!$G$9+СВЦЭМ!$D$10+'СЕТ СН'!$G$6-'СЕТ СН'!$G$19</f>
        <v>1023.85214367</v>
      </c>
      <c r="N77" s="36">
        <f>SUMIFS(СВЦЭМ!$C$39:$C$782,СВЦЭМ!$A$39:$A$782,$A77,СВЦЭМ!$B$39:$B$782,N$47)+'СЕТ СН'!$G$9+СВЦЭМ!$D$10+'СЕТ СН'!$G$6-'СЕТ СН'!$G$19</f>
        <v>1113.3056720899999</v>
      </c>
      <c r="O77" s="36">
        <f>SUMIFS(СВЦЭМ!$C$39:$C$782,СВЦЭМ!$A$39:$A$782,$A77,СВЦЭМ!$B$39:$B$782,O$47)+'СЕТ СН'!$G$9+СВЦЭМ!$D$10+'СЕТ СН'!$G$6-'СЕТ СН'!$G$19</f>
        <v>1113.3406140499999</v>
      </c>
      <c r="P77" s="36">
        <f>SUMIFS(СВЦЭМ!$C$39:$C$782,СВЦЭМ!$A$39:$A$782,$A77,СВЦЭМ!$B$39:$B$782,P$47)+'СЕТ СН'!$G$9+СВЦЭМ!$D$10+'СЕТ СН'!$G$6-'СЕТ СН'!$G$19</f>
        <v>1111.6574304400001</v>
      </c>
      <c r="Q77" s="36">
        <f>SUMIFS(СВЦЭМ!$C$39:$C$782,СВЦЭМ!$A$39:$A$782,$A77,СВЦЭМ!$B$39:$B$782,Q$47)+'СЕТ СН'!$G$9+СВЦЭМ!$D$10+'СЕТ СН'!$G$6-'СЕТ СН'!$G$19</f>
        <v>1105.5619139299999</v>
      </c>
      <c r="R77" s="36">
        <f>SUMIFS(СВЦЭМ!$C$39:$C$782,СВЦЭМ!$A$39:$A$782,$A77,СВЦЭМ!$B$39:$B$782,R$47)+'СЕТ СН'!$G$9+СВЦЭМ!$D$10+'СЕТ СН'!$G$6-'СЕТ СН'!$G$19</f>
        <v>1090.6607948599999</v>
      </c>
      <c r="S77" s="36">
        <f>SUMIFS(СВЦЭМ!$C$39:$C$782,СВЦЭМ!$A$39:$A$782,$A77,СВЦЭМ!$B$39:$B$782,S$47)+'СЕТ СН'!$G$9+СВЦЭМ!$D$10+'СЕТ СН'!$G$6-'СЕТ СН'!$G$19</f>
        <v>1108.4118188699999</v>
      </c>
      <c r="T77" s="36">
        <f>SUMIFS(СВЦЭМ!$C$39:$C$782,СВЦЭМ!$A$39:$A$782,$A77,СВЦЭМ!$B$39:$B$782,T$47)+'СЕТ СН'!$G$9+СВЦЭМ!$D$10+'СЕТ СН'!$G$6-'СЕТ СН'!$G$19</f>
        <v>942.30121698000005</v>
      </c>
      <c r="U77" s="36">
        <f>SUMIFS(СВЦЭМ!$C$39:$C$782,СВЦЭМ!$A$39:$A$782,$A77,СВЦЭМ!$B$39:$B$782,U$47)+'СЕТ СН'!$G$9+СВЦЭМ!$D$10+'СЕТ СН'!$G$6-'СЕТ СН'!$G$19</f>
        <v>844.86107602000004</v>
      </c>
      <c r="V77" s="36">
        <f>SUMIFS(СВЦЭМ!$C$39:$C$782,СВЦЭМ!$A$39:$A$782,$A77,СВЦЭМ!$B$39:$B$782,V$47)+'СЕТ СН'!$G$9+СВЦЭМ!$D$10+'СЕТ СН'!$G$6-'СЕТ СН'!$G$19</f>
        <v>772.92939661000003</v>
      </c>
      <c r="W77" s="36">
        <f>SUMIFS(СВЦЭМ!$C$39:$C$782,СВЦЭМ!$A$39:$A$782,$A77,СВЦЭМ!$B$39:$B$782,W$47)+'СЕТ СН'!$G$9+СВЦЭМ!$D$10+'СЕТ СН'!$G$6-'СЕТ СН'!$G$19</f>
        <v>784.05657619999999</v>
      </c>
      <c r="X77" s="36">
        <f>SUMIFS(СВЦЭМ!$C$39:$C$782,СВЦЭМ!$A$39:$A$782,$A77,СВЦЭМ!$B$39:$B$782,X$47)+'СЕТ СН'!$G$9+СВЦЭМ!$D$10+'СЕТ СН'!$G$6-'СЕТ СН'!$G$19</f>
        <v>835.37560770000005</v>
      </c>
      <c r="Y77" s="36">
        <f>SUMIFS(СВЦЭМ!$C$39:$C$782,СВЦЭМ!$A$39:$A$782,$A77,СВЦЭМ!$B$39:$B$782,Y$47)+'СЕТ СН'!$G$9+СВЦЭМ!$D$10+'СЕТ СН'!$G$6-'СЕТ СН'!$G$19</f>
        <v>860.86405997000008</v>
      </c>
      <c r="AA77" s="37"/>
    </row>
    <row r="78" spans="1:27" ht="15.75" x14ac:dyDescent="0.2">
      <c r="A78" s="35">
        <f t="shared" si="1"/>
        <v>44712</v>
      </c>
      <c r="B78" s="36">
        <f>SUMIFS(СВЦЭМ!$C$39:$C$782,СВЦЭМ!$A$39:$A$782,$A78,СВЦЭМ!$B$39:$B$782,B$47)+'СЕТ СН'!$G$9+СВЦЭМ!$D$10+'СЕТ СН'!$G$6-'СЕТ СН'!$G$19</f>
        <v>961.24680047000004</v>
      </c>
      <c r="C78" s="36">
        <f>SUMIFS(СВЦЭМ!$C$39:$C$782,СВЦЭМ!$A$39:$A$782,$A78,СВЦЭМ!$B$39:$B$782,C$47)+'СЕТ СН'!$G$9+СВЦЭМ!$D$10+'СЕТ СН'!$G$6-'СЕТ СН'!$G$19</f>
        <v>1059.90247574</v>
      </c>
      <c r="D78" s="36">
        <f>SUMIFS(СВЦЭМ!$C$39:$C$782,СВЦЭМ!$A$39:$A$782,$A78,СВЦЭМ!$B$39:$B$782,D$47)+'СЕТ СН'!$G$9+СВЦЭМ!$D$10+'СЕТ СН'!$G$6-'СЕТ СН'!$G$19</f>
        <v>1182.0912260099997</v>
      </c>
      <c r="E78" s="36">
        <f>SUMIFS(СВЦЭМ!$C$39:$C$782,СВЦЭМ!$A$39:$A$782,$A78,СВЦЭМ!$B$39:$B$782,E$47)+'СЕТ СН'!$G$9+СВЦЭМ!$D$10+'СЕТ СН'!$G$6-'СЕТ СН'!$G$19</f>
        <v>1229.0251766299998</v>
      </c>
      <c r="F78" s="36">
        <f>SUMIFS(СВЦЭМ!$C$39:$C$782,СВЦЭМ!$A$39:$A$782,$A78,СВЦЭМ!$B$39:$B$782,F$47)+'СЕТ СН'!$G$9+СВЦЭМ!$D$10+'СЕТ СН'!$G$6-'СЕТ СН'!$G$19</f>
        <v>1220.8010419899999</v>
      </c>
      <c r="G78" s="36">
        <f>SUMIFS(СВЦЭМ!$C$39:$C$782,СВЦЭМ!$A$39:$A$782,$A78,СВЦЭМ!$B$39:$B$782,G$47)+'СЕТ СН'!$G$9+СВЦЭМ!$D$10+'СЕТ СН'!$G$6-'СЕТ СН'!$G$19</f>
        <v>1185.4964150499998</v>
      </c>
      <c r="H78" s="36">
        <f>SUMIFS(СВЦЭМ!$C$39:$C$782,СВЦЭМ!$A$39:$A$782,$A78,СВЦЭМ!$B$39:$B$782,H$47)+'СЕТ СН'!$G$9+СВЦЭМ!$D$10+'СЕТ СН'!$G$6-'СЕТ СН'!$G$19</f>
        <v>1080.86457346</v>
      </c>
      <c r="I78" s="36">
        <f>SUMIFS(СВЦЭМ!$C$39:$C$782,СВЦЭМ!$A$39:$A$782,$A78,СВЦЭМ!$B$39:$B$782,I$47)+'СЕТ СН'!$G$9+СВЦЭМ!$D$10+'СЕТ СН'!$G$6-'СЕТ СН'!$G$19</f>
        <v>996.91886443999999</v>
      </c>
      <c r="J78" s="36">
        <f>SUMIFS(СВЦЭМ!$C$39:$C$782,СВЦЭМ!$A$39:$A$782,$A78,СВЦЭМ!$B$39:$B$782,J$47)+'СЕТ СН'!$G$9+СВЦЭМ!$D$10+'СЕТ СН'!$G$6-'СЕТ СН'!$G$19</f>
        <v>894.90666171000009</v>
      </c>
      <c r="K78" s="36">
        <f>SUMIFS(СВЦЭМ!$C$39:$C$782,СВЦЭМ!$A$39:$A$782,$A78,СВЦЭМ!$B$39:$B$782,K$47)+'СЕТ СН'!$G$9+СВЦЭМ!$D$10+'СЕТ СН'!$G$6-'СЕТ СН'!$G$19</f>
        <v>920.83872823000002</v>
      </c>
      <c r="L78" s="36">
        <f>SUMIFS(СВЦЭМ!$C$39:$C$782,СВЦЭМ!$A$39:$A$782,$A78,СВЦЭМ!$B$39:$B$782,L$47)+'СЕТ СН'!$G$9+СВЦЭМ!$D$10+'СЕТ СН'!$G$6-'СЕТ СН'!$G$19</f>
        <v>925.81613402000005</v>
      </c>
      <c r="M78" s="36">
        <f>SUMIFS(СВЦЭМ!$C$39:$C$782,СВЦЭМ!$A$39:$A$782,$A78,СВЦЭМ!$B$39:$B$782,M$47)+'СЕТ СН'!$G$9+СВЦЭМ!$D$10+'СЕТ СН'!$G$6-'СЕТ СН'!$G$19</f>
        <v>1006.37074525</v>
      </c>
      <c r="N78" s="36">
        <f>SUMIFS(СВЦЭМ!$C$39:$C$782,СВЦЭМ!$A$39:$A$782,$A78,СВЦЭМ!$B$39:$B$782,N$47)+'СЕТ СН'!$G$9+СВЦЭМ!$D$10+'СЕТ СН'!$G$6-'СЕТ СН'!$G$19</f>
        <v>1042.6367303499999</v>
      </c>
      <c r="O78" s="36">
        <f>SUMIFS(СВЦЭМ!$C$39:$C$782,СВЦЭМ!$A$39:$A$782,$A78,СВЦЭМ!$B$39:$B$782,O$47)+'СЕТ СН'!$G$9+СВЦЭМ!$D$10+'СЕТ СН'!$G$6-'СЕТ СН'!$G$19</f>
        <v>1122.7932983400001</v>
      </c>
      <c r="P78" s="36">
        <f>SUMIFS(СВЦЭМ!$C$39:$C$782,СВЦЭМ!$A$39:$A$782,$A78,СВЦЭМ!$B$39:$B$782,P$47)+'СЕТ СН'!$G$9+СВЦЭМ!$D$10+'СЕТ СН'!$G$6-'СЕТ СН'!$G$19</f>
        <v>1148.4913470700001</v>
      </c>
      <c r="Q78" s="36">
        <f>SUMIFS(СВЦЭМ!$C$39:$C$782,СВЦЭМ!$A$39:$A$782,$A78,СВЦЭМ!$B$39:$B$782,Q$47)+'СЕТ СН'!$G$9+СВЦЭМ!$D$10+'СЕТ СН'!$G$6-'СЕТ СН'!$G$19</f>
        <v>1131.9576962000001</v>
      </c>
      <c r="R78" s="36">
        <f>SUMIFS(СВЦЭМ!$C$39:$C$782,СВЦЭМ!$A$39:$A$782,$A78,СВЦЭМ!$B$39:$B$782,R$47)+'СЕТ СН'!$G$9+СВЦЭМ!$D$10+'СЕТ СН'!$G$6-'СЕТ СН'!$G$19</f>
        <v>1134.13716998</v>
      </c>
      <c r="S78" s="36">
        <f>SUMIFS(СВЦЭМ!$C$39:$C$782,СВЦЭМ!$A$39:$A$782,$A78,СВЦЭМ!$B$39:$B$782,S$47)+'СЕТ СН'!$G$9+СВЦЭМ!$D$10+'СЕТ СН'!$G$6-'СЕТ СН'!$G$19</f>
        <v>1050.4972265900001</v>
      </c>
      <c r="T78" s="36">
        <f>SUMIFS(СВЦЭМ!$C$39:$C$782,СВЦЭМ!$A$39:$A$782,$A78,СВЦЭМ!$B$39:$B$782,T$47)+'СЕТ СН'!$G$9+СВЦЭМ!$D$10+'СЕТ СН'!$G$6-'СЕТ СН'!$G$19</f>
        <v>950.75072751000005</v>
      </c>
      <c r="U78" s="36">
        <f>SUMIFS(СВЦЭМ!$C$39:$C$782,СВЦЭМ!$A$39:$A$782,$A78,СВЦЭМ!$B$39:$B$782,U$47)+'СЕТ СН'!$G$9+СВЦЭМ!$D$10+'СЕТ СН'!$G$6-'СЕТ СН'!$G$19</f>
        <v>845.86313577999999</v>
      </c>
      <c r="V78" s="36">
        <f>SUMIFS(СВЦЭМ!$C$39:$C$782,СВЦЭМ!$A$39:$A$782,$A78,СВЦЭМ!$B$39:$B$782,V$47)+'СЕТ СН'!$G$9+СВЦЭМ!$D$10+'СЕТ СН'!$G$6-'СЕТ СН'!$G$19</f>
        <v>775.21077002000004</v>
      </c>
      <c r="W78" s="36">
        <f>SUMIFS(СВЦЭМ!$C$39:$C$782,СВЦЭМ!$A$39:$A$782,$A78,СВЦЭМ!$B$39:$B$782,W$47)+'СЕТ СН'!$G$9+СВЦЭМ!$D$10+'СЕТ СН'!$G$6-'СЕТ СН'!$G$19</f>
        <v>787.98478597000008</v>
      </c>
      <c r="X78" s="36">
        <f>SUMIFS(СВЦЭМ!$C$39:$C$782,СВЦЭМ!$A$39:$A$782,$A78,СВЦЭМ!$B$39:$B$782,X$47)+'СЕТ СН'!$G$9+СВЦЭМ!$D$10+'СЕТ СН'!$G$6-'СЕТ СН'!$G$19</f>
        <v>804.63993291000008</v>
      </c>
      <c r="Y78" s="36">
        <f>SUMIFS(СВЦЭМ!$C$39:$C$782,СВЦЭМ!$A$39:$A$782,$A78,СВЦЭМ!$B$39:$B$782,Y$47)+'СЕТ СН'!$G$9+СВЦЭМ!$D$10+'СЕТ СН'!$G$6-'СЕТ СН'!$G$19</f>
        <v>807.16107597000007</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01.05.2022</v>
      </c>
      <c r="B84" s="36">
        <f>SUMIFS(СВЦЭМ!$C$39:$C$782,СВЦЭМ!$A$39:$A$782,$A84,СВЦЭМ!$B$39:$B$782,B$83)+'СЕТ СН'!$H$9+СВЦЭМ!$D$10+'СЕТ СН'!$H$6-'СЕТ СН'!$H$19</f>
        <v>1154.6989280400001</v>
      </c>
      <c r="C84" s="36">
        <f>SUMIFS(СВЦЭМ!$C$39:$C$782,СВЦЭМ!$A$39:$A$782,$A84,СВЦЭМ!$B$39:$B$782,C$83)+'СЕТ СН'!$H$9+СВЦЭМ!$D$10+'СЕТ СН'!$H$6-'СЕТ СН'!$H$19</f>
        <v>1272.9469825699998</v>
      </c>
      <c r="D84" s="36">
        <f>SUMIFS(СВЦЭМ!$C$39:$C$782,СВЦЭМ!$A$39:$A$782,$A84,СВЦЭМ!$B$39:$B$782,D$83)+'СЕТ СН'!$H$9+СВЦЭМ!$D$10+'СЕТ СН'!$H$6-'СЕТ СН'!$H$19</f>
        <v>1418.6310800399999</v>
      </c>
      <c r="E84" s="36">
        <f>SUMIFS(СВЦЭМ!$C$39:$C$782,СВЦЭМ!$A$39:$A$782,$A84,СВЦЭМ!$B$39:$B$782,E$83)+'СЕТ СН'!$H$9+СВЦЭМ!$D$10+'СЕТ СН'!$H$6-'СЕТ СН'!$H$19</f>
        <v>1483.71419655</v>
      </c>
      <c r="F84" s="36">
        <f>SUMIFS(СВЦЭМ!$C$39:$C$782,СВЦЭМ!$A$39:$A$782,$A84,СВЦЭМ!$B$39:$B$782,F$83)+'СЕТ СН'!$H$9+СВЦЭМ!$D$10+'СЕТ СН'!$H$6-'СЕТ СН'!$H$19</f>
        <v>1502.40989023</v>
      </c>
      <c r="G84" s="36">
        <f>SUMIFS(СВЦЭМ!$C$39:$C$782,СВЦЭМ!$A$39:$A$782,$A84,СВЦЭМ!$B$39:$B$782,G$83)+'СЕТ СН'!$H$9+СВЦЭМ!$D$10+'СЕТ СН'!$H$6-'СЕТ СН'!$H$19</f>
        <v>1468.2244379499998</v>
      </c>
      <c r="H84" s="36">
        <f>SUMIFS(СВЦЭМ!$C$39:$C$782,СВЦЭМ!$A$39:$A$782,$A84,СВЦЭМ!$B$39:$B$782,H$83)+'СЕТ СН'!$H$9+СВЦЭМ!$D$10+'СЕТ СН'!$H$6-'СЕТ СН'!$H$19</f>
        <v>1447.5017001399999</v>
      </c>
      <c r="I84" s="36">
        <f>SUMIFS(СВЦЭМ!$C$39:$C$782,СВЦЭМ!$A$39:$A$782,$A84,СВЦЭМ!$B$39:$B$782,I$83)+'СЕТ СН'!$H$9+СВЦЭМ!$D$10+'СЕТ СН'!$H$6-'СЕТ СН'!$H$19</f>
        <v>1381.64306683</v>
      </c>
      <c r="J84" s="36">
        <f>SUMIFS(СВЦЭМ!$C$39:$C$782,СВЦЭМ!$A$39:$A$782,$A84,СВЦЭМ!$B$39:$B$782,J$83)+'СЕТ СН'!$H$9+СВЦЭМ!$D$10+'СЕТ СН'!$H$6-'СЕТ СН'!$H$19</f>
        <v>1233.2860891099999</v>
      </c>
      <c r="K84" s="36">
        <f>SUMIFS(СВЦЭМ!$C$39:$C$782,СВЦЭМ!$A$39:$A$782,$A84,СВЦЭМ!$B$39:$B$782,K$83)+'СЕТ СН'!$H$9+СВЦЭМ!$D$10+'СЕТ СН'!$H$6-'СЕТ СН'!$H$19</f>
        <v>1191.67308654</v>
      </c>
      <c r="L84" s="36">
        <f>SUMIFS(СВЦЭМ!$C$39:$C$782,СВЦЭМ!$A$39:$A$782,$A84,СВЦЭМ!$B$39:$B$782,L$83)+'СЕТ СН'!$H$9+СВЦЭМ!$D$10+'СЕТ СН'!$H$6-'СЕТ СН'!$H$19</f>
        <v>1167.44887879</v>
      </c>
      <c r="M84" s="36">
        <f>SUMIFS(СВЦЭМ!$C$39:$C$782,СВЦЭМ!$A$39:$A$782,$A84,СВЦЭМ!$B$39:$B$782,M$83)+'СЕТ СН'!$H$9+СВЦЭМ!$D$10+'СЕТ СН'!$H$6-'СЕТ СН'!$H$19</f>
        <v>1260.41199059</v>
      </c>
      <c r="N84" s="36">
        <f>SUMIFS(СВЦЭМ!$C$39:$C$782,СВЦЭМ!$A$39:$A$782,$A84,СВЦЭМ!$B$39:$B$782,N$83)+'СЕТ СН'!$H$9+СВЦЭМ!$D$10+'СЕТ СН'!$H$6-'СЕТ СН'!$H$19</f>
        <v>1303.12541702</v>
      </c>
      <c r="O84" s="36">
        <f>SUMIFS(СВЦЭМ!$C$39:$C$782,СВЦЭМ!$A$39:$A$782,$A84,СВЦЭМ!$B$39:$B$782,O$83)+'СЕТ СН'!$H$9+СВЦЭМ!$D$10+'СЕТ СН'!$H$6-'СЕТ СН'!$H$19</f>
        <v>1318.6473191199998</v>
      </c>
      <c r="P84" s="36">
        <f>SUMIFS(СВЦЭМ!$C$39:$C$782,СВЦЭМ!$A$39:$A$782,$A84,СВЦЭМ!$B$39:$B$782,P$83)+'СЕТ СН'!$H$9+СВЦЭМ!$D$10+'СЕТ СН'!$H$6-'СЕТ СН'!$H$19</f>
        <v>1336.6769043499999</v>
      </c>
      <c r="Q84" s="36">
        <f>SUMIFS(СВЦЭМ!$C$39:$C$782,СВЦЭМ!$A$39:$A$782,$A84,СВЦЭМ!$B$39:$B$782,Q$83)+'СЕТ СН'!$H$9+СВЦЭМ!$D$10+'СЕТ СН'!$H$6-'СЕТ СН'!$H$19</f>
        <v>1350.1107072499999</v>
      </c>
      <c r="R84" s="36">
        <f>SUMIFS(СВЦЭМ!$C$39:$C$782,СВЦЭМ!$A$39:$A$782,$A84,СВЦЭМ!$B$39:$B$782,R$83)+'СЕТ СН'!$H$9+СВЦЭМ!$D$10+'СЕТ СН'!$H$6-'СЕТ СН'!$H$19</f>
        <v>1367.7805360799998</v>
      </c>
      <c r="S84" s="36">
        <f>SUMIFS(СВЦЭМ!$C$39:$C$782,СВЦЭМ!$A$39:$A$782,$A84,СВЦЭМ!$B$39:$B$782,S$83)+'СЕТ СН'!$H$9+СВЦЭМ!$D$10+'СЕТ СН'!$H$6-'СЕТ СН'!$H$19</f>
        <v>1326.8148011599999</v>
      </c>
      <c r="T84" s="36">
        <f>SUMIFS(СВЦЭМ!$C$39:$C$782,СВЦЭМ!$A$39:$A$782,$A84,СВЦЭМ!$B$39:$B$782,T$83)+'СЕТ СН'!$H$9+СВЦЭМ!$D$10+'СЕТ СН'!$H$6-'СЕТ СН'!$H$19</f>
        <v>1225.6052089699999</v>
      </c>
      <c r="U84" s="36">
        <f>SUMIFS(СВЦЭМ!$C$39:$C$782,СВЦЭМ!$A$39:$A$782,$A84,СВЦЭМ!$B$39:$B$782,U$83)+'СЕТ СН'!$H$9+СВЦЭМ!$D$10+'СЕТ СН'!$H$6-'СЕТ СН'!$H$19</f>
        <v>1132.56288296</v>
      </c>
      <c r="V84" s="36">
        <f>SUMIFS(СВЦЭМ!$C$39:$C$782,СВЦЭМ!$A$39:$A$782,$A84,СВЦЭМ!$B$39:$B$782,V$83)+'СЕТ СН'!$H$9+СВЦЭМ!$D$10+'СЕТ СН'!$H$6-'СЕТ СН'!$H$19</f>
        <v>1034.82149684</v>
      </c>
      <c r="W84" s="36">
        <f>SUMIFS(СВЦЭМ!$C$39:$C$782,СВЦЭМ!$A$39:$A$782,$A84,СВЦЭМ!$B$39:$B$782,W$83)+'СЕТ СН'!$H$9+СВЦЭМ!$D$10+'СЕТ СН'!$H$6-'СЕТ СН'!$H$19</f>
        <v>1028.59047369</v>
      </c>
      <c r="X84" s="36">
        <f>SUMIFS(СВЦЭМ!$C$39:$C$782,СВЦЭМ!$A$39:$A$782,$A84,СВЦЭМ!$B$39:$B$782,X$83)+'СЕТ СН'!$H$9+СВЦЭМ!$D$10+'СЕТ СН'!$H$6-'СЕТ СН'!$H$19</f>
        <v>1056.8262145399999</v>
      </c>
      <c r="Y84" s="36">
        <f>SUMIFS(СВЦЭМ!$C$39:$C$782,СВЦЭМ!$A$39:$A$782,$A84,СВЦЭМ!$B$39:$B$782,Y$83)+'СЕТ СН'!$H$9+СВЦЭМ!$D$10+'СЕТ СН'!$H$6-'СЕТ СН'!$H$19</f>
        <v>1086.1638861599999</v>
      </c>
    </row>
    <row r="85" spans="1:25" ht="15.75" x14ac:dyDescent="0.2">
      <c r="A85" s="35">
        <f>A84+1</f>
        <v>44683</v>
      </c>
      <c r="B85" s="36">
        <f>SUMIFS(СВЦЭМ!$C$39:$C$782,СВЦЭМ!$A$39:$A$782,$A85,СВЦЭМ!$B$39:$B$782,B$83)+'СЕТ СН'!$H$9+СВЦЭМ!$D$10+'СЕТ СН'!$H$6-'СЕТ СН'!$H$19</f>
        <v>1125.6501279300001</v>
      </c>
      <c r="C85" s="36">
        <f>SUMIFS(СВЦЭМ!$C$39:$C$782,СВЦЭМ!$A$39:$A$782,$A85,СВЦЭМ!$B$39:$B$782,C$83)+'СЕТ СН'!$H$9+СВЦЭМ!$D$10+'СЕТ СН'!$H$6-'СЕТ СН'!$H$19</f>
        <v>1240.1273951399999</v>
      </c>
      <c r="D85" s="36">
        <f>SUMIFS(СВЦЭМ!$C$39:$C$782,СВЦЭМ!$A$39:$A$782,$A85,СВЦЭМ!$B$39:$B$782,D$83)+'СЕТ СН'!$H$9+СВЦЭМ!$D$10+'СЕТ СН'!$H$6-'СЕТ СН'!$H$19</f>
        <v>1355.1430813799998</v>
      </c>
      <c r="E85" s="36">
        <f>SUMIFS(СВЦЭМ!$C$39:$C$782,СВЦЭМ!$A$39:$A$782,$A85,СВЦЭМ!$B$39:$B$782,E$83)+'СЕТ СН'!$H$9+СВЦЭМ!$D$10+'СЕТ СН'!$H$6-'СЕТ СН'!$H$19</f>
        <v>1407.8921170199999</v>
      </c>
      <c r="F85" s="36">
        <f>SUMIFS(СВЦЭМ!$C$39:$C$782,СВЦЭМ!$A$39:$A$782,$A85,СВЦЭМ!$B$39:$B$782,F$83)+'СЕТ СН'!$H$9+СВЦЭМ!$D$10+'СЕТ СН'!$H$6-'СЕТ СН'!$H$19</f>
        <v>1424.8166070599998</v>
      </c>
      <c r="G85" s="36">
        <f>SUMIFS(СВЦЭМ!$C$39:$C$782,СВЦЭМ!$A$39:$A$782,$A85,СВЦЭМ!$B$39:$B$782,G$83)+'СЕТ СН'!$H$9+СВЦЭМ!$D$10+'СЕТ СН'!$H$6-'СЕТ СН'!$H$19</f>
        <v>1447.4067050799999</v>
      </c>
      <c r="H85" s="36">
        <f>SUMIFS(СВЦЭМ!$C$39:$C$782,СВЦЭМ!$A$39:$A$782,$A85,СВЦЭМ!$B$39:$B$782,H$83)+'СЕТ СН'!$H$9+СВЦЭМ!$D$10+'СЕТ СН'!$H$6-'СЕТ СН'!$H$19</f>
        <v>1466.41522833</v>
      </c>
      <c r="I85" s="36">
        <f>SUMIFS(СВЦЭМ!$C$39:$C$782,СВЦЭМ!$A$39:$A$782,$A85,СВЦЭМ!$B$39:$B$782,I$83)+'СЕТ СН'!$H$9+СВЦЭМ!$D$10+'СЕТ СН'!$H$6-'СЕТ СН'!$H$19</f>
        <v>1376.1010050699999</v>
      </c>
      <c r="J85" s="36">
        <f>SUMIFS(СВЦЭМ!$C$39:$C$782,СВЦЭМ!$A$39:$A$782,$A85,СВЦЭМ!$B$39:$B$782,J$83)+'СЕТ СН'!$H$9+СВЦЭМ!$D$10+'СЕТ СН'!$H$6-'СЕТ СН'!$H$19</f>
        <v>1230.0880198699999</v>
      </c>
      <c r="K85" s="36">
        <f>SUMIFS(СВЦЭМ!$C$39:$C$782,СВЦЭМ!$A$39:$A$782,$A85,СВЦЭМ!$B$39:$B$782,K$83)+'СЕТ СН'!$H$9+СВЦЭМ!$D$10+'СЕТ СН'!$H$6-'СЕТ СН'!$H$19</f>
        <v>1189.3111776199999</v>
      </c>
      <c r="L85" s="36">
        <f>SUMIFS(СВЦЭМ!$C$39:$C$782,СВЦЭМ!$A$39:$A$782,$A85,СВЦЭМ!$B$39:$B$782,L$83)+'СЕТ СН'!$H$9+СВЦЭМ!$D$10+'СЕТ СН'!$H$6-'СЕТ СН'!$H$19</f>
        <v>1159.1268848</v>
      </c>
      <c r="M85" s="36">
        <f>SUMIFS(СВЦЭМ!$C$39:$C$782,СВЦЭМ!$A$39:$A$782,$A85,СВЦЭМ!$B$39:$B$782,M$83)+'СЕТ СН'!$H$9+СВЦЭМ!$D$10+'СЕТ СН'!$H$6-'СЕТ СН'!$H$19</f>
        <v>1225.1721972299999</v>
      </c>
      <c r="N85" s="36">
        <f>SUMIFS(СВЦЭМ!$C$39:$C$782,СВЦЭМ!$A$39:$A$782,$A85,СВЦЭМ!$B$39:$B$782,N$83)+'СЕТ СН'!$H$9+СВЦЭМ!$D$10+'СЕТ СН'!$H$6-'СЕТ СН'!$H$19</f>
        <v>1275.84735957</v>
      </c>
      <c r="O85" s="36">
        <f>SUMIFS(СВЦЭМ!$C$39:$C$782,СВЦЭМ!$A$39:$A$782,$A85,СВЦЭМ!$B$39:$B$782,O$83)+'СЕТ СН'!$H$9+СВЦЭМ!$D$10+'СЕТ СН'!$H$6-'СЕТ СН'!$H$19</f>
        <v>1307.4123</v>
      </c>
      <c r="P85" s="36">
        <f>SUMIFS(СВЦЭМ!$C$39:$C$782,СВЦЭМ!$A$39:$A$782,$A85,СВЦЭМ!$B$39:$B$782,P$83)+'СЕТ СН'!$H$9+СВЦЭМ!$D$10+'СЕТ СН'!$H$6-'СЕТ СН'!$H$19</f>
        <v>1317.36761054</v>
      </c>
      <c r="Q85" s="36">
        <f>SUMIFS(СВЦЭМ!$C$39:$C$782,СВЦЭМ!$A$39:$A$782,$A85,СВЦЭМ!$B$39:$B$782,Q$83)+'СЕТ СН'!$H$9+СВЦЭМ!$D$10+'СЕТ СН'!$H$6-'СЕТ СН'!$H$19</f>
        <v>1341.3268663499998</v>
      </c>
      <c r="R85" s="36">
        <f>SUMIFS(СВЦЭМ!$C$39:$C$782,СВЦЭМ!$A$39:$A$782,$A85,СВЦЭМ!$B$39:$B$782,R$83)+'СЕТ СН'!$H$9+СВЦЭМ!$D$10+'СЕТ СН'!$H$6-'СЕТ СН'!$H$19</f>
        <v>1347.53184016</v>
      </c>
      <c r="S85" s="36">
        <f>SUMIFS(СВЦЭМ!$C$39:$C$782,СВЦЭМ!$A$39:$A$782,$A85,СВЦЭМ!$B$39:$B$782,S$83)+'СЕТ СН'!$H$9+СВЦЭМ!$D$10+'СЕТ СН'!$H$6-'СЕТ СН'!$H$19</f>
        <v>1283.5937700799998</v>
      </c>
      <c r="T85" s="36">
        <f>SUMIFS(СВЦЭМ!$C$39:$C$782,СВЦЭМ!$A$39:$A$782,$A85,СВЦЭМ!$B$39:$B$782,T$83)+'СЕТ СН'!$H$9+СВЦЭМ!$D$10+'СЕТ СН'!$H$6-'СЕТ СН'!$H$19</f>
        <v>1184.46716571</v>
      </c>
      <c r="U85" s="36">
        <f>SUMIFS(СВЦЭМ!$C$39:$C$782,СВЦЭМ!$A$39:$A$782,$A85,СВЦЭМ!$B$39:$B$782,U$83)+'СЕТ СН'!$H$9+СВЦЭМ!$D$10+'СЕТ СН'!$H$6-'СЕТ СН'!$H$19</f>
        <v>1088.1872819599998</v>
      </c>
      <c r="V85" s="36">
        <f>SUMIFS(СВЦЭМ!$C$39:$C$782,СВЦЭМ!$A$39:$A$782,$A85,СВЦЭМ!$B$39:$B$782,V$83)+'СЕТ СН'!$H$9+СВЦЭМ!$D$10+'СЕТ СН'!$H$6-'СЕТ СН'!$H$19</f>
        <v>1025.1334339999999</v>
      </c>
      <c r="W85" s="36">
        <f>SUMIFS(СВЦЭМ!$C$39:$C$782,СВЦЭМ!$A$39:$A$782,$A85,СВЦЭМ!$B$39:$B$782,W$83)+'СЕТ СН'!$H$9+СВЦЭМ!$D$10+'СЕТ СН'!$H$6-'СЕТ СН'!$H$19</f>
        <v>1029.9595169499999</v>
      </c>
      <c r="X85" s="36">
        <f>SUMIFS(СВЦЭМ!$C$39:$C$782,СВЦЭМ!$A$39:$A$782,$A85,СВЦЭМ!$B$39:$B$782,X$83)+'СЕТ СН'!$H$9+СВЦЭМ!$D$10+'СЕТ СН'!$H$6-'СЕТ СН'!$H$19</f>
        <v>1028.7973240000001</v>
      </c>
      <c r="Y85" s="36">
        <f>SUMIFS(СВЦЭМ!$C$39:$C$782,СВЦЭМ!$A$39:$A$782,$A85,СВЦЭМ!$B$39:$B$782,Y$83)+'СЕТ СН'!$H$9+СВЦЭМ!$D$10+'СЕТ СН'!$H$6-'СЕТ СН'!$H$19</f>
        <v>1072.5882571</v>
      </c>
    </row>
    <row r="86" spans="1:25" ht="15.75" x14ac:dyDescent="0.2">
      <c r="A86" s="35">
        <f t="shared" ref="A86:A114" si="2">A85+1</f>
        <v>44684</v>
      </c>
      <c r="B86" s="36">
        <f>SUMIFS(СВЦЭМ!$C$39:$C$782,СВЦЭМ!$A$39:$A$782,$A86,СВЦЭМ!$B$39:$B$782,B$83)+'СЕТ СН'!$H$9+СВЦЭМ!$D$10+'СЕТ СН'!$H$6-'СЕТ СН'!$H$19</f>
        <v>1096.8535670000001</v>
      </c>
      <c r="C86" s="36">
        <f>SUMIFS(СВЦЭМ!$C$39:$C$782,СВЦЭМ!$A$39:$A$782,$A86,СВЦЭМ!$B$39:$B$782,C$83)+'СЕТ СН'!$H$9+СВЦЭМ!$D$10+'СЕТ СН'!$H$6-'СЕТ СН'!$H$19</f>
        <v>1213.7717150199999</v>
      </c>
      <c r="D86" s="36">
        <f>SUMIFS(СВЦЭМ!$C$39:$C$782,СВЦЭМ!$A$39:$A$782,$A86,СВЦЭМ!$B$39:$B$782,D$83)+'СЕТ СН'!$H$9+СВЦЭМ!$D$10+'СЕТ СН'!$H$6-'СЕТ СН'!$H$19</f>
        <v>1314.4394794599998</v>
      </c>
      <c r="E86" s="36">
        <f>SUMIFS(СВЦЭМ!$C$39:$C$782,СВЦЭМ!$A$39:$A$782,$A86,СВЦЭМ!$B$39:$B$782,E$83)+'СЕТ СН'!$H$9+СВЦЭМ!$D$10+'СЕТ СН'!$H$6-'СЕТ СН'!$H$19</f>
        <v>1345.7665129499999</v>
      </c>
      <c r="F86" s="36">
        <f>SUMIFS(СВЦЭМ!$C$39:$C$782,СВЦЭМ!$A$39:$A$782,$A86,СВЦЭМ!$B$39:$B$782,F$83)+'СЕТ СН'!$H$9+СВЦЭМ!$D$10+'СЕТ СН'!$H$6-'СЕТ СН'!$H$19</f>
        <v>1365.3684697599999</v>
      </c>
      <c r="G86" s="36">
        <f>SUMIFS(СВЦЭМ!$C$39:$C$782,СВЦЭМ!$A$39:$A$782,$A86,СВЦЭМ!$B$39:$B$782,G$83)+'СЕТ СН'!$H$9+СВЦЭМ!$D$10+'СЕТ СН'!$H$6-'СЕТ СН'!$H$19</f>
        <v>1401.16440309</v>
      </c>
      <c r="H86" s="36">
        <f>SUMIFS(СВЦЭМ!$C$39:$C$782,СВЦЭМ!$A$39:$A$782,$A86,СВЦЭМ!$B$39:$B$782,H$83)+'СЕТ СН'!$H$9+СВЦЭМ!$D$10+'СЕТ СН'!$H$6-'СЕТ СН'!$H$19</f>
        <v>1413.1753887899999</v>
      </c>
      <c r="I86" s="36">
        <f>SUMIFS(СВЦЭМ!$C$39:$C$782,СВЦЭМ!$A$39:$A$782,$A86,СВЦЭМ!$B$39:$B$782,I$83)+'СЕТ СН'!$H$9+СВЦЭМ!$D$10+'СЕТ СН'!$H$6-'СЕТ СН'!$H$19</f>
        <v>1396.5213777499998</v>
      </c>
      <c r="J86" s="36">
        <f>SUMIFS(СВЦЭМ!$C$39:$C$782,СВЦЭМ!$A$39:$A$782,$A86,СВЦЭМ!$B$39:$B$782,J$83)+'СЕТ СН'!$H$9+СВЦЭМ!$D$10+'СЕТ СН'!$H$6-'СЕТ СН'!$H$19</f>
        <v>1291.5261730299999</v>
      </c>
      <c r="K86" s="36">
        <f>SUMIFS(СВЦЭМ!$C$39:$C$782,СВЦЭМ!$A$39:$A$782,$A86,СВЦЭМ!$B$39:$B$782,K$83)+'СЕТ СН'!$H$9+СВЦЭМ!$D$10+'СЕТ СН'!$H$6-'СЕТ СН'!$H$19</f>
        <v>1257.3920136099998</v>
      </c>
      <c r="L86" s="36">
        <f>SUMIFS(СВЦЭМ!$C$39:$C$782,СВЦЭМ!$A$39:$A$782,$A86,СВЦЭМ!$B$39:$B$782,L$83)+'СЕТ СН'!$H$9+СВЦЭМ!$D$10+'СЕТ СН'!$H$6-'СЕТ СН'!$H$19</f>
        <v>1235.3532661499999</v>
      </c>
      <c r="M86" s="36">
        <f>SUMIFS(СВЦЭМ!$C$39:$C$782,СВЦЭМ!$A$39:$A$782,$A86,СВЦЭМ!$B$39:$B$782,M$83)+'СЕТ СН'!$H$9+СВЦЭМ!$D$10+'СЕТ СН'!$H$6-'СЕТ СН'!$H$19</f>
        <v>1320.7845834999998</v>
      </c>
      <c r="N86" s="36">
        <f>SUMIFS(СВЦЭМ!$C$39:$C$782,СВЦЭМ!$A$39:$A$782,$A86,СВЦЭМ!$B$39:$B$782,N$83)+'СЕТ СН'!$H$9+СВЦЭМ!$D$10+'СЕТ СН'!$H$6-'СЕТ СН'!$H$19</f>
        <v>1363.8179780599999</v>
      </c>
      <c r="O86" s="36">
        <f>SUMIFS(СВЦЭМ!$C$39:$C$782,СВЦЭМ!$A$39:$A$782,$A86,СВЦЭМ!$B$39:$B$782,O$83)+'СЕТ СН'!$H$9+СВЦЭМ!$D$10+'СЕТ СН'!$H$6-'СЕТ СН'!$H$19</f>
        <v>1379.2112354599999</v>
      </c>
      <c r="P86" s="36">
        <f>SUMIFS(СВЦЭМ!$C$39:$C$782,СВЦЭМ!$A$39:$A$782,$A86,СВЦЭМ!$B$39:$B$782,P$83)+'СЕТ СН'!$H$9+СВЦЭМ!$D$10+'СЕТ СН'!$H$6-'СЕТ СН'!$H$19</f>
        <v>1399.6350229699999</v>
      </c>
      <c r="Q86" s="36">
        <f>SUMIFS(СВЦЭМ!$C$39:$C$782,СВЦЭМ!$A$39:$A$782,$A86,СВЦЭМ!$B$39:$B$782,Q$83)+'СЕТ СН'!$H$9+СВЦЭМ!$D$10+'СЕТ СН'!$H$6-'СЕТ СН'!$H$19</f>
        <v>1408.1304555699999</v>
      </c>
      <c r="R86" s="36">
        <f>SUMIFS(СВЦЭМ!$C$39:$C$782,СВЦЭМ!$A$39:$A$782,$A86,СВЦЭМ!$B$39:$B$782,R$83)+'СЕТ СН'!$H$9+СВЦЭМ!$D$10+'СЕТ СН'!$H$6-'СЕТ СН'!$H$19</f>
        <v>1420.1605406899998</v>
      </c>
      <c r="S86" s="36">
        <f>SUMIFS(СВЦЭМ!$C$39:$C$782,СВЦЭМ!$A$39:$A$782,$A86,СВЦЭМ!$B$39:$B$782,S$83)+'СЕТ СН'!$H$9+СВЦЭМ!$D$10+'СЕТ СН'!$H$6-'СЕТ СН'!$H$19</f>
        <v>1379.6938929199998</v>
      </c>
      <c r="T86" s="36">
        <f>SUMIFS(СВЦЭМ!$C$39:$C$782,СВЦЭМ!$A$39:$A$782,$A86,СВЦЭМ!$B$39:$B$782,T$83)+'СЕТ СН'!$H$9+СВЦЭМ!$D$10+'СЕТ СН'!$H$6-'СЕТ СН'!$H$19</f>
        <v>1268.5805440199999</v>
      </c>
      <c r="U86" s="36">
        <f>SUMIFS(СВЦЭМ!$C$39:$C$782,СВЦЭМ!$A$39:$A$782,$A86,СВЦЭМ!$B$39:$B$782,U$83)+'СЕТ СН'!$H$9+СВЦЭМ!$D$10+'СЕТ СН'!$H$6-'СЕТ СН'!$H$19</f>
        <v>1168.6290595599999</v>
      </c>
      <c r="V86" s="36">
        <f>SUMIFS(СВЦЭМ!$C$39:$C$782,СВЦЭМ!$A$39:$A$782,$A86,СВЦЭМ!$B$39:$B$782,V$83)+'СЕТ СН'!$H$9+СВЦЭМ!$D$10+'СЕТ СН'!$H$6-'СЕТ СН'!$H$19</f>
        <v>1078.5606588999999</v>
      </c>
      <c r="W86" s="36">
        <f>SUMIFS(СВЦЭМ!$C$39:$C$782,СВЦЭМ!$A$39:$A$782,$A86,СВЦЭМ!$B$39:$B$782,W$83)+'СЕТ СН'!$H$9+СВЦЭМ!$D$10+'СЕТ СН'!$H$6-'СЕТ СН'!$H$19</f>
        <v>1070.82520817</v>
      </c>
      <c r="X86" s="36">
        <f>SUMIFS(СВЦЭМ!$C$39:$C$782,СВЦЭМ!$A$39:$A$782,$A86,СВЦЭМ!$B$39:$B$782,X$83)+'СЕТ СН'!$H$9+СВЦЭМ!$D$10+'СЕТ СН'!$H$6-'СЕТ СН'!$H$19</f>
        <v>1079.9496672099999</v>
      </c>
      <c r="Y86" s="36">
        <f>SUMIFS(СВЦЭМ!$C$39:$C$782,СВЦЭМ!$A$39:$A$782,$A86,СВЦЭМ!$B$39:$B$782,Y$83)+'СЕТ СН'!$H$9+СВЦЭМ!$D$10+'СЕТ СН'!$H$6-'СЕТ СН'!$H$19</f>
        <v>1114.8425941200001</v>
      </c>
    </row>
    <row r="87" spans="1:25" ht="15.75" x14ac:dyDescent="0.2">
      <c r="A87" s="35">
        <f t="shared" si="2"/>
        <v>44685</v>
      </c>
      <c r="B87" s="36">
        <f>SUMIFS(СВЦЭМ!$C$39:$C$782,СВЦЭМ!$A$39:$A$782,$A87,СВЦЭМ!$B$39:$B$782,B$83)+'СЕТ СН'!$H$9+СВЦЭМ!$D$10+'СЕТ СН'!$H$6-'СЕТ СН'!$H$19</f>
        <v>1185.19394569</v>
      </c>
      <c r="C87" s="36">
        <f>SUMIFS(СВЦЭМ!$C$39:$C$782,СВЦЭМ!$A$39:$A$782,$A87,СВЦЭМ!$B$39:$B$782,C$83)+'СЕТ СН'!$H$9+СВЦЭМ!$D$10+'СЕТ СН'!$H$6-'СЕТ СН'!$H$19</f>
        <v>1331.1794756099998</v>
      </c>
      <c r="D87" s="36">
        <f>SUMIFS(СВЦЭМ!$C$39:$C$782,СВЦЭМ!$A$39:$A$782,$A87,СВЦЭМ!$B$39:$B$782,D$83)+'СЕТ СН'!$H$9+СВЦЭМ!$D$10+'СЕТ СН'!$H$6-'СЕТ СН'!$H$19</f>
        <v>1396.0976767</v>
      </c>
      <c r="E87" s="36">
        <f>SUMIFS(СВЦЭМ!$C$39:$C$782,СВЦЭМ!$A$39:$A$782,$A87,СВЦЭМ!$B$39:$B$782,E$83)+'СЕТ СН'!$H$9+СВЦЭМ!$D$10+'СЕТ СН'!$H$6-'СЕТ СН'!$H$19</f>
        <v>1368.2847166299998</v>
      </c>
      <c r="F87" s="36">
        <f>SUMIFS(СВЦЭМ!$C$39:$C$782,СВЦЭМ!$A$39:$A$782,$A87,СВЦЭМ!$B$39:$B$782,F$83)+'СЕТ СН'!$H$9+СВЦЭМ!$D$10+'СЕТ СН'!$H$6-'СЕТ СН'!$H$19</f>
        <v>1374.47876348</v>
      </c>
      <c r="G87" s="36">
        <f>SUMIFS(СВЦЭМ!$C$39:$C$782,СВЦЭМ!$A$39:$A$782,$A87,СВЦЭМ!$B$39:$B$782,G$83)+'СЕТ СН'!$H$9+СВЦЭМ!$D$10+'СЕТ СН'!$H$6-'СЕТ СН'!$H$19</f>
        <v>1363.4824165199998</v>
      </c>
      <c r="H87" s="36">
        <f>SUMIFS(СВЦЭМ!$C$39:$C$782,СВЦЭМ!$A$39:$A$782,$A87,СВЦЭМ!$B$39:$B$782,H$83)+'СЕТ СН'!$H$9+СВЦЭМ!$D$10+'СЕТ СН'!$H$6-'СЕТ СН'!$H$19</f>
        <v>1380.9161374999999</v>
      </c>
      <c r="I87" s="36">
        <f>SUMIFS(СВЦЭМ!$C$39:$C$782,СВЦЭМ!$A$39:$A$782,$A87,СВЦЭМ!$B$39:$B$782,I$83)+'СЕТ СН'!$H$9+СВЦЭМ!$D$10+'СЕТ СН'!$H$6-'СЕТ СН'!$H$19</f>
        <v>1303.5244407499999</v>
      </c>
      <c r="J87" s="36">
        <f>SUMIFS(СВЦЭМ!$C$39:$C$782,СВЦЭМ!$A$39:$A$782,$A87,СВЦЭМ!$B$39:$B$782,J$83)+'СЕТ СН'!$H$9+СВЦЭМ!$D$10+'СЕТ СН'!$H$6-'СЕТ СН'!$H$19</f>
        <v>1174.5785881900001</v>
      </c>
      <c r="K87" s="36">
        <f>SUMIFS(СВЦЭМ!$C$39:$C$782,СВЦЭМ!$A$39:$A$782,$A87,СВЦЭМ!$B$39:$B$782,K$83)+'СЕТ СН'!$H$9+СВЦЭМ!$D$10+'СЕТ СН'!$H$6-'СЕТ СН'!$H$19</f>
        <v>1166.4976021299999</v>
      </c>
      <c r="L87" s="36">
        <f>SUMIFS(СВЦЭМ!$C$39:$C$782,СВЦЭМ!$A$39:$A$782,$A87,СВЦЭМ!$B$39:$B$782,L$83)+'СЕТ СН'!$H$9+СВЦЭМ!$D$10+'СЕТ СН'!$H$6-'СЕТ СН'!$H$19</f>
        <v>1182.0375020900001</v>
      </c>
      <c r="M87" s="36">
        <f>SUMIFS(СВЦЭМ!$C$39:$C$782,СВЦЭМ!$A$39:$A$782,$A87,СВЦЭМ!$B$39:$B$782,M$83)+'СЕТ СН'!$H$9+СВЦЭМ!$D$10+'СЕТ СН'!$H$6-'СЕТ СН'!$H$19</f>
        <v>1284.2190439799999</v>
      </c>
      <c r="N87" s="36">
        <f>SUMIFS(СВЦЭМ!$C$39:$C$782,СВЦЭМ!$A$39:$A$782,$A87,СВЦЭМ!$B$39:$B$782,N$83)+'СЕТ СН'!$H$9+СВЦЭМ!$D$10+'СЕТ СН'!$H$6-'СЕТ СН'!$H$19</f>
        <v>1339.8039761199998</v>
      </c>
      <c r="O87" s="36">
        <f>SUMIFS(СВЦЭМ!$C$39:$C$782,СВЦЭМ!$A$39:$A$782,$A87,СВЦЭМ!$B$39:$B$782,O$83)+'СЕТ СН'!$H$9+СВЦЭМ!$D$10+'СЕТ СН'!$H$6-'СЕТ СН'!$H$19</f>
        <v>1341.1776392899999</v>
      </c>
      <c r="P87" s="36">
        <f>SUMIFS(СВЦЭМ!$C$39:$C$782,СВЦЭМ!$A$39:$A$782,$A87,СВЦЭМ!$B$39:$B$782,P$83)+'СЕТ СН'!$H$9+СВЦЭМ!$D$10+'СЕТ СН'!$H$6-'СЕТ СН'!$H$19</f>
        <v>1378.6195582399998</v>
      </c>
      <c r="Q87" s="36">
        <f>SUMIFS(СВЦЭМ!$C$39:$C$782,СВЦЭМ!$A$39:$A$782,$A87,СВЦЭМ!$B$39:$B$782,Q$83)+'СЕТ СН'!$H$9+СВЦЭМ!$D$10+'СЕТ СН'!$H$6-'СЕТ СН'!$H$19</f>
        <v>1394.8005867299998</v>
      </c>
      <c r="R87" s="36">
        <f>SUMIFS(СВЦЭМ!$C$39:$C$782,СВЦЭМ!$A$39:$A$782,$A87,СВЦЭМ!$B$39:$B$782,R$83)+'СЕТ СН'!$H$9+СВЦЭМ!$D$10+'СЕТ СН'!$H$6-'СЕТ СН'!$H$19</f>
        <v>1386.09539634</v>
      </c>
      <c r="S87" s="36">
        <f>SUMIFS(СВЦЭМ!$C$39:$C$782,СВЦЭМ!$A$39:$A$782,$A87,СВЦЭМ!$B$39:$B$782,S$83)+'СЕТ СН'!$H$9+СВЦЭМ!$D$10+'СЕТ СН'!$H$6-'СЕТ СН'!$H$19</f>
        <v>1316.3281750199999</v>
      </c>
      <c r="T87" s="36">
        <f>SUMIFS(СВЦЭМ!$C$39:$C$782,СВЦЭМ!$A$39:$A$782,$A87,СВЦЭМ!$B$39:$B$782,T$83)+'СЕТ СН'!$H$9+СВЦЭМ!$D$10+'СЕТ СН'!$H$6-'СЕТ СН'!$H$19</f>
        <v>1190.0854781399999</v>
      </c>
      <c r="U87" s="36">
        <f>SUMIFS(СВЦЭМ!$C$39:$C$782,СВЦЭМ!$A$39:$A$782,$A87,СВЦЭМ!$B$39:$B$782,U$83)+'СЕТ СН'!$H$9+СВЦЭМ!$D$10+'СЕТ СН'!$H$6-'СЕТ СН'!$H$19</f>
        <v>1079.41521885</v>
      </c>
      <c r="V87" s="36">
        <f>SUMIFS(СВЦЭМ!$C$39:$C$782,СВЦЭМ!$A$39:$A$782,$A87,СВЦЭМ!$B$39:$B$782,V$83)+'СЕТ СН'!$H$9+СВЦЭМ!$D$10+'СЕТ СН'!$H$6-'СЕТ СН'!$H$19</f>
        <v>1013.3853751300001</v>
      </c>
      <c r="W87" s="36">
        <f>SUMIFS(СВЦЭМ!$C$39:$C$782,СВЦЭМ!$A$39:$A$782,$A87,СВЦЭМ!$B$39:$B$782,W$83)+'СЕТ СН'!$H$9+СВЦЭМ!$D$10+'СЕТ СН'!$H$6-'СЕТ СН'!$H$19</f>
        <v>1045.9014236100002</v>
      </c>
      <c r="X87" s="36">
        <f>SUMIFS(СВЦЭМ!$C$39:$C$782,СВЦЭМ!$A$39:$A$782,$A87,СВЦЭМ!$B$39:$B$782,X$83)+'СЕТ СН'!$H$9+СВЦЭМ!$D$10+'СЕТ СН'!$H$6-'СЕТ СН'!$H$19</f>
        <v>1001.24681723</v>
      </c>
      <c r="Y87" s="36">
        <f>SUMIFS(СВЦЭМ!$C$39:$C$782,СВЦЭМ!$A$39:$A$782,$A87,СВЦЭМ!$B$39:$B$782,Y$83)+'СЕТ СН'!$H$9+СВЦЭМ!$D$10+'СЕТ СН'!$H$6-'СЕТ СН'!$H$19</f>
        <v>996.30444026999999</v>
      </c>
    </row>
    <row r="88" spans="1:25" ht="15.75" x14ac:dyDescent="0.2">
      <c r="A88" s="35">
        <f t="shared" si="2"/>
        <v>44686</v>
      </c>
      <c r="B88" s="36">
        <f>SUMIFS(СВЦЭМ!$C$39:$C$782,СВЦЭМ!$A$39:$A$782,$A88,СВЦЭМ!$B$39:$B$782,B$83)+'СЕТ СН'!$H$9+СВЦЭМ!$D$10+'СЕТ СН'!$H$6-'СЕТ СН'!$H$19</f>
        <v>1154.9475415500001</v>
      </c>
      <c r="C88" s="36">
        <f>SUMIFS(СВЦЭМ!$C$39:$C$782,СВЦЭМ!$A$39:$A$782,$A88,СВЦЭМ!$B$39:$B$782,C$83)+'СЕТ СН'!$H$9+СВЦЭМ!$D$10+'СЕТ СН'!$H$6-'СЕТ СН'!$H$19</f>
        <v>1236.2368194499998</v>
      </c>
      <c r="D88" s="36">
        <f>SUMIFS(СВЦЭМ!$C$39:$C$782,СВЦЭМ!$A$39:$A$782,$A88,СВЦЭМ!$B$39:$B$782,D$83)+'СЕТ СН'!$H$9+СВЦЭМ!$D$10+'СЕТ СН'!$H$6-'СЕТ СН'!$H$19</f>
        <v>1371.8108950999999</v>
      </c>
      <c r="E88" s="36">
        <f>SUMIFS(СВЦЭМ!$C$39:$C$782,СВЦЭМ!$A$39:$A$782,$A88,СВЦЭМ!$B$39:$B$782,E$83)+'СЕТ СН'!$H$9+СВЦЭМ!$D$10+'СЕТ СН'!$H$6-'СЕТ СН'!$H$19</f>
        <v>1415.3401705799999</v>
      </c>
      <c r="F88" s="36">
        <f>SUMIFS(СВЦЭМ!$C$39:$C$782,СВЦЭМ!$A$39:$A$782,$A88,СВЦЭМ!$B$39:$B$782,F$83)+'СЕТ СН'!$H$9+СВЦЭМ!$D$10+'СЕТ СН'!$H$6-'СЕТ СН'!$H$19</f>
        <v>1446.0936343899998</v>
      </c>
      <c r="G88" s="36">
        <f>SUMIFS(СВЦЭМ!$C$39:$C$782,СВЦЭМ!$A$39:$A$782,$A88,СВЦЭМ!$B$39:$B$782,G$83)+'СЕТ СН'!$H$9+СВЦЭМ!$D$10+'СЕТ СН'!$H$6-'СЕТ СН'!$H$19</f>
        <v>1448.43048282</v>
      </c>
      <c r="H88" s="36">
        <f>SUMIFS(СВЦЭМ!$C$39:$C$782,СВЦЭМ!$A$39:$A$782,$A88,СВЦЭМ!$B$39:$B$782,H$83)+'СЕТ СН'!$H$9+СВЦЭМ!$D$10+'СЕТ СН'!$H$6-'СЕТ СН'!$H$19</f>
        <v>1436.8384374299999</v>
      </c>
      <c r="I88" s="36">
        <f>SUMIFS(СВЦЭМ!$C$39:$C$782,СВЦЭМ!$A$39:$A$782,$A88,СВЦЭМ!$B$39:$B$782,I$83)+'СЕТ СН'!$H$9+СВЦЭМ!$D$10+'СЕТ СН'!$H$6-'СЕТ СН'!$H$19</f>
        <v>1371.1182950099999</v>
      </c>
      <c r="J88" s="36">
        <f>SUMIFS(СВЦЭМ!$C$39:$C$782,СВЦЭМ!$A$39:$A$782,$A88,СВЦЭМ!$B$39:$B$782,J$83)+'СЕТ СН'!$H$9+СВЦЭМ!$D$10+'СЕТ СН'!$H$6-'СЕТ СН'!$H$19</f>
        <v>1264.37990829</v>
      </c>
      <c r="K88" s="36">
        <f>SUMIFS(СВЦЭМ!$C$39:$C$782,СВЦЭМ!$A$39:$A$782,$A88,СВЦЭМ!$B$39:$B$782,K$83)+'СЕТ СН'!$H$9+СВЦЭМ!$D$10+'СЕТ СН'!$H$6-'СЕТ СН'!$H$19</f>
        <v>1262.0399078199998</v>
      </c>
      <c r="L88" s="36">
        <f>SUMIFS(СВЦЭМ!$C$39:$C$782,СВЦЭМ!$A$39:$A$782,$A88,СВЦЭМ!$B$39:$B$782,L$83)+'СЕТ СН'!$H$9+СВЦЭМ!$D$10+'СЕТ СН'!$H$6-'СЕТ СН'!$H$19</f>
        <v>1258.7096870899998</v>
      </c>
      <c r="M88" s="36">
        <f>SUMIFS(СВЦЭМ!$C$39:$C$782,СВЦЭМ!$A$39:$A$782,$A88,СВЦЭМ!$B$39:$B$782,M$83)+'СЕТ СН'!$H$9+СВЦЭМ!$D$10+'СЕТ СН'!$H$6-'СЕТ СН'!$H$19</f>
        <v>1359.29759629</v>
      </c>
      <c r="N88" s="36">
        <f>SUMIFS(СВЦЭМ!$C$39:$C$782,СВЦЭМ!$A$39:$A$782,$A88,СВЦЭМ!$B$39:$B$782,N$83)+'СЕТ СН'!$H$9+СВЦЭМ!$D$10+'СЕТ СН'!$H$6-'СЕТ СН'!$H$19</f>
        <v>1434.7115362899999</v>
      </c>
      <c r="O88" s="36">
        <f>SUMIFS(СВЦЭМ!$C$39:$C$782,СВЦЭМ!$A$39:$A$782,$A88,СВЦЭМ!$B$39:$B$782,O$83)+'СЕТ СН'!$H$9+СВЦЭМ!$D$10+'СЕТ СН'!$H$6-'СЕТ СН'!$H$19</f>
        <v>1424.8807445</v>
      </c>
      <c r="P88" s="36">
        <f>SUMIFS(СВЦЭМ!$C$39:$C$782,СВЦЭМ!$A$39:$A$782,$A88,СВЦЭМ!$B$39:$B$782,P$83)+'СЕТ СН'!$H$9+СВЦЭМ!$D$10+'СЕТ СН'!$H$6-'СЕТ СН'!$H$19</f>
        <v>1466.7255758899998</v>
      </c>
      <c r="Q88" s="36">
        <f>SUMIFS(СВЦЭМ!$C$39:$C$782,СВЦЭМ!$A$39:$A$782,$A88,СВЦЭМ!$B$39:$B$782,Q$83)+'СЕТ СН'!$H$9+СВЦЭМ!$D$10+'СЕТ СН'!$H$6-'СЕТ СН'!$H$19</f>
        <v>1482.2222571099999</v>
      </c>
      <c r="R88" s="36">
        <f>SUMIFS(СВЦЭМ!$C$39:$C$782,СВЦЭМ!$A$39:$A$782,$A88,СВЦЭМ!$B$39:$B$782,R$83)+'СЕТ СН'!$H$9+СВЦЭМ!$D$10+'СЕТ СН'!$H$6-'СЕТ СН'!$H$19</f>
        <v>1495.5752338</v>
      </c>
      <c r="S88" s="36">
        <f>SUMIFS(СВЦЭМ!$C$39:$C$782,СВЦЭМ!$A$39:$A$782,$A88,СВЦЭМ!$B$39:$B$782,S$83)+'СЕТ СН'!$H$9+СВЦЭМ!$D$10+'СЕТ СН'!$H$6-'СЕТ СН'!$H$19</f>
        <v>1432.9968150599998</v>
      </c>
      <c r="T88" s="36">
        <f>SUMIFS(СВЦЭМ!$C$39:$C$782,СВЦЭМ!$A$39:$A$782,$A88,СВЦЭМ!$B$39:$B$782,T$83)+'СЕТ СН'!$H$9+СВЦЭМ!$D$10+'СЕТ СН'!$H$6-'СЕТ СН'!$H$19</f>
        <v>1304.0492247999998</v>
      </c>
      <c r="U88" s="36">
        <f>SUMIFS(СВЦЭМ!$C$39:$C$782,СВЦЭМ!$A$39:$A$782,$A88,СВЦЭМ!$B$39:$B$782,U$83)+'СЕТ СН'!$H$9+СВЦЭМ!$D$10+'СЕТ СН'!$H$6-'СЕТ СН'!$H$19</f>
        <v>1199.8950129700002</v>
      </c>
      <c r="V88" s="36">
        <f>SUMIFS(СВЦЭМ!$C$39:$C$782,СВЦЭМ!$A$39:$A$782,$A88,СВЦЭМ!$B$39:$B$782,V$83)+'СЕТ СН'!$H$9+СВЦЭМ!$D$10+'СЕТ СН'!$H$6-'СЕТ СН'!$H$19</f>
        <v>1098.95351179</v>
      </c>
      <c r="W88" s="36">
        <f>SUMIFS(СВЦЭМ!$C$39:$C$782,СВЦЭМ!$A$39:$A$782,$A88,СВЦЭМ!$B$39:$B$782,W$83)+'СЕТ СН'!$H$9+СВЦЭМ!$D$10+'СЕТ СН'!$H$6-'СЕТ СН'!$H$19</f>
        <v>1081.0285504600001</v>
      </c>
      <c r="X88" s="36">
        <f>SUMIFS(СВЦЭМ!$C$39:$C$782,СВЦЭМ!$A$39:$A$782,$A88,СВЦЭМ!$B$39:$B$782,X$83)+'СЕТ СН'!$H$9+СВЦЭМ!$D$10+'СЕТ СН'!$H$6-'СЕТ СН'!$H$19</f>
        <v>1095.51616874</v>
      </c>
      <c r="Y88" s="36">
        <f>SUMIFS(СВЦЭМ!$C$39:$C$782,СВЦЭМ!$A$39:$A$782,$A88,СВЦЭМ!$B$39:$B$782,Y$83)+'СЕТ СН'!$H$9+СВЦЭМ!$D$10+'СЕТ СН'!$H$6-'СЕТ СН'!$H$19</f>
        <v>1120.04802668</v>
      </c>
    </row>
    <row r="89" spans="1:25" ht="15.75" x14ac:dyDescent="0.2">
      <c r="A89" s="35">
        <f t="shared" si="2"/>
        <v>44687</v>
      </c>
      <c r="B89" s="36">
        <f>SUMIFS(СВЦЭМ!$C$39:$C$782,СВЦЭМ!$A$39:$A$782,$A89,СВЦЭМ!$B$39:$B$782,B$83)+'СЕТ СН'!$H$9+СВЦЭМ!$D$10+'СЕТ СН'!$H$6-'СЕТ СН'!$H$19</f>
        <v>1190.0445865300001</v>
      </c>
      <c r="C89" s="36">
        <f>SUMIFS(СВЦЭМ!$C$39:$C$782,СВЦЭМ!$A$39:$A$782,$A89,СВЦЭМ!$B$39:$B$782,C$83)+'СЕТ СН'!$H$9+СВЦЭМ!$D$10+'СЕТ СН'!$H$6-'СЕТ СН'!$H$19</f>
        <v>1318.48183763</v>
      </c>
      <c r="D89" s="36">
        <f>SUMIFS(СВЦЭМ!$C$39:$C$782,СВЦЭМ!$A$39:$A$782,$A89,СВЦЭМ!$B$39:$B$782,D$83)+'СЕТ СН'!$H$9+СВЦЭМ!$D$10+'СЕТ СН'!$H$6-'СЕТ СН'!$H$19</f>
        <v>1456.7255694999999</v>
      </c>
      <c r="E89" s="36">
        <f>SUMIFS(СВЦЭМ!$C$39:$C$782,СВЦЭМ!$A$39:$A$782,$A89,СВЦЭМ!$B$39:$B$782,E$83)+'СЕТ СН'!$H$9+СВЦЭМ!$D$10+'СЕТ СН'!$H$6-'СЕТ СН'!$H$19</f>
        <v>1500.0210334699998</v>
      </c>
      <c r="F89" s="36">
        <f>SUMIFS(СВЦЭМ!$C$39:$C$782,СВЦЭМ!$A$39:$A$782,$A89,СВЦЭМ!$B$39:$B$782,F$83)+'СЕТ СН'!$H$9+СВЦЭМ!$D$10+'СЕТ СН'!$H$6-'СЕТ СН'!$H$19</f>
        <v>1506.8016567699999</v>
      </c>
      <c r="G89" s="36">
        <f>SUMIFS(СВЦЭМ!$C$39:$C$782,СВЦЭМ!$A$39:$A$782,$A89,СВЦЭМ!$B$39:$B$782,G$83)+'СЕТ СН'!$H$9+СВЦЭМ!$D$10+'СЕТ СН'!$H$6-'СЕТ СН'!$H$19</f>
        <v>1491.9712370699999</v>
      </c>
      <c r="H89" s="36">
        <f>SUMIFS(СВЦЭМ!$C$39:$C$782,СВЦЭМ!$A$39:$A$782,$A89,СВЦЭМ!$B$39:$B$782,H$83)+'СЕТ СН'!$H$9+СВЦЭМ!$D$10+'СЕТ СН'!$H$6-'СЕТ СН'!$H$19</f>
        <v>1447.7547009499999</v>
      </c>
      <c r="I89" s="36">
        <f>SUMIFS(СВЦЭМ!$C$39:$C$782,СВЦЭМ!$A$39:$A$782,$A89,СВЦЭМ!$B$39:$B$782,I$83)+'СЕТ СН'!$H$9+СВЦЭМ!$D$10+'СЕТ СН'!$H$6-'СЕТ СН'!$H$19</f>
        <v>1396.8549788099999</v>
      </c>
      <c r="J89" s="36">
        <f>SUMIFS(СВЦЭМ!$C$39:$C$782,СВЦЭМ!$A$39:$A$782,$A89,СВЦЭМ!$B$39:$B$782,J$83)+'СЕТ СН'!$H$9+СВЦЭМ!$D$10+'СЕТ СН'!$H$6-'СЕТ СН'!$H$19</f>
        <v>2580.0749370000003</v>
      </c>
      <c r="K89" s="36">
        <f>SUMIFS(СВЦЭМ!$C$39:$C$782,СВЦЭМ!$A$39:$A$782,$A89,СВЦЭМ!$B$39:$B$782,K$83)+'СЕТ СН'!$H$9+СВЦЭМ!$D$10+'СЕТ СН'!$H$6-'СЕТ СН'!$H$19</f>
        <v>1250.9414818499999</v>
      </c>
      <c r="L89" s="36">
        <f>SUMIFS(СВЦЭМ!$C$39:$C$782,СВЦЭМ!$A$39:$A$782,$A89,СВЦЭМ!$B$39:$B$782,L$83)+'СЕТ СН'!$H$9+СВЦЭМ!$D$10+'СЕТ СН'!$H$6-'СЕТ СН'!$H$19</f>
        <v>1243.8941798799999</v>
      </c>
      <c r="M89" s="36">
        <f>SUMIFS(СВЦЭМ!$C$39:$C$782,СВЦЭМ!$A$39:$A$782,$A89,СВЦЭМ!$B$39:$B$782,M$83)+'СЕТ СН'!$H$9+СВЦЭМ!$D$10+'СЕТ СН'!$H$6-'СЕТ СН'!$H$19</f>
        <v>1367.9323833699998</v>
      </c>
      <c r="N89" s="36">
        <f>SUMIFS(СВЦЭМ!$C$39:$C$782,СВЦЭМ!$A$39:$A$782,$A89,СВЦЭМ!$B$39:$B$782,N$83)+'СЕТ СН'!$H$9+СВЦЭМ!$D$10+'СЕТ СН'!$H$6-'СЕТ СН'!$H$19</f>
        <v>1433.82949906</v>
      </c>
      <c r="O89" s="36">
        <f>SUMIFS(СВЦЭМ!$C$39:$C$782,СВЦЭМ!$A$39:$A$782,$A89,СВЦЭМ!$B$39:$B$782,O$83)+'СЕТ СН'!$H$9+СВЦЭМ!$D$10+'СЕТ СН'!$H$6-'СЕТ СН'!$H$19</f>
        <v>1437.3651533899999</v>
      </c>
      <c r="P89" s="36">
        <f>SUMIFS(СВЦЭМ!$C$39:$C$782,СВЦЭМ!$A$39:$A$782,$A89,СВЦЭМ!$B$39:$B$782,P$83)+'СЕТ СН'!$H$9+СВЦЭМ!$D$10+'СЕТ СН'!$H$6-'СЕТ СН'!$H$19</f>
        <v>2263.3067519799997</v>
      </c>
      <c r="Q89" s="36">
        <f>SUMIFS(СВЦЭМ!$C$39:$C$782,СВЦЭМ!$A$39:$A$782,$A89,СВЦЭМ!$B$39:$B$782,Q$83)+'СЕТ СН'!$H$9+СВЦЭМ!$D$10+'СЕТ СН'!$H$6-'СЕТ СН'!$H$19</f>
        <v>1460.6654799299999</v>
      </c>
      <c r="R89" s="36">
        <f>SUMIFS(СВЦЭМ!$C$39:$C$782,СВЦЭМ!$A$39:$A$782,$A89,СВЦЭМ!$B$39:$B$782,R$83)+'СЕТ СН'!$H$9+СВЦЭМ!$D$10+'СЕТ СН'!$H$6-'СЕТ СН'!$H$19</f>
        <v>1428.5618259799999</v>
      </c>
      <c r="S89" s="36">
        <f>SUMIFS(СВЦЭМ!$C$39:$C$782,СВЦЭМ!$A$39:$A$782,$A89,СВЦЭМ!$B$39:$B$782,S$83)+'СЕТ СН'!$H$9+СВЦЭМ!$D$10+'СЕТ СН'!$H$6-'СЕТ СН'!$H$19</f>
        <v>1391.92923621</v>
      </c>
      <c r="T89" s="36">
        <f>SUMIFS(СВЦЭМ!$C$39:$C$782,СВЦЭМ!$A$39:$A$782,$A89,СВЦЭМ!$B$39:$B$782,T$83)+'СЕТ СН'!$H$9+СВЦЭМ!$D$10+'СЕТ СН'!$H$6-'СЕТ СН'!$H$19</f>
        <v>1277.5998014699999</v>
      </c>
      <c r="U89" s="36">
        <f>SUMIFS(СВЦЭМ!$C$39:$C$782,СВЦЭМ!$A$39:$A$782,$A89,СВЦЭМ!$B$39:$B$782,U$83)+'СЕТ СН'!$H$9+СВЦЭМ!$D$10+'СЕТ СН'!$H$6-'СЕТ СН'!$H$19</f>
        <v>1165.11276269</v>
      </c>
      <c r="V89" s="36">
        <f>SUMIFS(СВЦЭМ!$C$39:$C$782,СВЦЭМ!$A$39:$A$782,$A89,СВЦЭМ!$B$39:$B$782,V$83)+'СЕТ СН'!$H$9+СВЦЭМ!$D$10+'СЕТ СН'!$H$6-'СЕТ СН'!$H$19</f>
        <v>1070.45976305</v>
      </c>
      <c r="W89" s="36">
        <f>SUMIFS(СВЦЭМ!$C$39:$C$782,СВЦЭМ!$A$39:$A$782,$A89,СВЦЭМ!$B$39:$B$782,W$83)+'СЕТ СН'!$H$9+СВЦЭМ!$D$10+'СЕТ СН'!$H$6-'СЕТ СН'!$H$19</f>
        <v>1058.4677532000001</v>
      </c>
      <c r="X89" s="36">
        <f>SUMIFS(СВЦЭМ!$C$39:$C$782,СВЦЭМ!$A$39:$A$782,$A89,СВЦЭМ!$B$39:$B$782,X$83)+'СЕТ СН'!$H$9+СВЦЭМ!$D$10+'СЕТ СН'!$H$6-'СЕТ СН'!$H$19</f>
        <v>1084.7998721700001</v>
      </c>
      <c r="Y89" s="36">
        <f>SUMIFS(СВЦЭМ!$C$39:$C$782,СВЦЭМ!$A$39:$A$782,$A89,СВЦЭМ!$B$39:$B$782,Y$83)+'СЕТ СН'!$H$9+СВЦЭМ!$D$10+'СЕТ СН'!$H$6-'СЕТ СН'!$H$19</f>
        <v>1093.70243987</v>
      </c>
    </row>
    <row r="90" spans="1:25" ht="15.75" x14ac:dyDescent="0.2">
      <c r="A90" s="35">
        <f t="shared" si="2"/>
        <v>44688</v>
      </c>
      <c r="B90" s="36">
        <f>SUMIFS(СВЦЭМ!$C$39:$C$782,СВЦЭМ!$A$39:$A$782,$A90,СВЦЭМ!$B$39:$B$782,B$83)+'СЕТ СН'!$H$9+СВЦЭМ!$D$10+'СЕТ СН'!$H$6-'СЕТ СН'!$H$19</f>
        <v>1199.28101715</v>
      </c>
      <c r="C90" s="36">
        <f>SUMIFS(СВЦЭМ!$C$39:$C$782,СВЦЭМ!$A$39:$A$782,$A90,СВЦЭМ!$B$39:$B$782,C$83)+'СЕТ СН'!$H$9+СВЦЭМ!$D$10+'СЕТ СН'!$H$6-'СЕТ СН'!$H$19</f>
        <v>1274.39595601</v>
      </c>
      <c r="D90" s="36">
        <f>SUMIFS(СВЦЭМ!$C$39:$C$782,СВЦЭМ!$A$39:$A$782,$A90,СВЦЭМ!$B$39:$B$782,D$83)+'СЕТ СН'!$H$9+СВЦЭМ!$D$10+'СЕТ СН'!$H$6-'СЕТ СН'!$H$19</f>
        <v>1464.4385268399999</v>
      </c>
      <c r="E90" s="36">
        <f>SUMIFS(СВЦЭМ!$C$39:$C$782,СВЦЭМ!$A$39:$A$782,$A90,СВЦЭМ!$B$39:$B$782,E$83)+'СЕТ СН'!$H$9+СВЦЭМ!$D$10+'СЕТ СН'!$H$6-'СЕТ СН'!$H$19</f>
        <v>1503.2220939099998</v>
      </c>
      <c r="F90" s="36">
        <f>SUMIFS(СВЦЭМ!$C$39:$C$782,СВЦЭМ!$A$39:$A$782,$A90,СВЦЭМ!$B$39:$B$782,F$83)+'СЕТ СН'!$H$9+СВЦЭМ!$D$10+'СЕТ СН'!$H$6-'СЕТ СН'!$H$19</f>
        <v>1505.3638845999999</v>
      </c>
      <c r="G90" s="36">
        <f>SUMIFS(СВЦЭМ!$C$39:$C$782,СВЦЭМ!$A$39:$A$782,$A90,СВЦЭМ!$B$39:$B$782,G$83)+'СЕТ СН'!$H$9+СВЦЭМ!$D$10+'СЕТ СН'!$H$6-'СЕТ СН'!$H$19</f>
        <v>1509.1694804899998</v>
      </c>
      <c r="H90" s="36">
        <f>SUMIFS(СВЦЭМ!$C$39:$C$782,СВЦЭМ!$A$39:$A$782,$A90,СВЦЭМ!$B$39:$B$782,H$83)+'СЕТ СН'!$H$9+СВЦЭМ!$D$10+'СЕТ СН'!$H$6-'СЕТ СН'!$H$19</f>
        <v>1484.80748494</v>
      </c>
      <c r="I90" s="36">
        <f>SUMIFS(СВЦЭМ!$C$39:$C$782,СВЦЭМ!$A$39:$A$782,$A90,СВЦЭМ!$B$39:$B$782,I$83)+'СЕТ СН'!$H$9+СВЦЭМ!$D$10+'СЕТ СН'!$H$6-'СЕТ СН'!$H$19</f>
        <v>1395.4130830299998</v>
      </c>
      <c r="J90" s="36">
        <f>SUMIFS(СВЦЭМ!$C$39:$C$782,СВЦЭМ!$A$39:$A$782,$A90,СВЦЭМ!$B$39:$B$782,J$83)+'СЕТ СН'!$H$9+СВЦЭМ!$D$10+'СЕТ СН'!$H$6-'СЕТ СН'!$H$19</f>
        <v>1265.5677236899999</v>
      </c>
      <c r="K90" s="36">
        <f>SUMIFS(СВЦЭМ!$C$39:$C$782,СВЦЭМ!$A$39:$A$782,$A90,СВЦЭМ!$B$39:$B$782,K$83)+'СЕТ СН'!$H$9+СВЦЭМ!$D$10+'СЕТ СН'!$H$6-'СЕТ СН'!$H$19</f>
        <v>1256.1332243699999</v>
      </c>
      <c r="L90" s="36">
        <f>SUMIFS(СВЦЭМ!$C$39:$C$782,СВЦЭМ!$A$39:$A$782,$A90,СВЦЭМ!$B$39:$B$782,L$83)+'СЕТ СН'!$H$9+СВЦЭМ!$D$10+'СЕТ СН'!$H$6-'СЕТ СН'!$H$19</f>
        <v>1250.9891438499999</v>
      </c>
      <c r="M90" s="36">
        <f>SUMIFS(СВЦЭМ!$C$39:$C$782,СВЦЭМ!$A$39:$A$782,$A90,СВЦЭМ!$B$39:$B$782,M$83)+'СЕТ СН'!$H$9+СВЦЭМ!$D$10+'СЕТ СН'!$H$6-'СЕТ СН'!$H$19</f>
        <v>1350.82150667</v>
      </c>
      <c r="N90" s="36">
        <f>SUMIFS(СВЦЭМ!$C$39:$C$782,СВЦЭМ!$A$39:$A$782,$A90,СВЦЭМ!$B$39:$B$782,N$83)+'СЕТ СН'!$H$9+СВЦЭМ!$D$10+'СЕТ СН'!$H$6-'СЕТ СН'!$H$19</f>
        <v>1390.7670306199998</v>
      </c>
      <c r="O90" s="36">
        <f>SUMIFS(СВЦЭМ!$C$39:$C$782,СВЦЭМ!$A$39:$A$782,$A90,СВЦЭМ!$B$39:$B$782,O$83)+'СЕТ СН'!$H$9+СВЦЭМ!$D$10+'СЕТ СН'!$H$6-'СЕТ СН'!$H$19</f>
        <v>1411.9172358999999</v>
      </c>
      <c r="P90" s="36">
        <f>SUMIFS(СВЦЭМ!$C$39:$C$782,СВЦЭМ!$A$39:$A$782,$A90,СВЦЭМ!$B$39:$B$782,P$83)+'СЕТ СН'!$H$9+СВЦЭМ!$D$10+'СЕТ СН'!$H$6-'СЕТ СН'!$H$19</f>
        <v>1429.53025867</v>
      </c>
      <c r="Q90" s="36">
        <f>SUMIFS(СВЦЭМ!$C$39:$C$782,СВЦЭМ!$A$39:$A$782,$A90,СВЦЭМ!$B$39:$B$782,Q$83)+'СЕТ СН'!$H$9+СВЦЭМ!$D$10+'СЕТ СН'!$H$6-'СЕТ СН'!$H$19</f>
        <v>1431.89822912</v>
      </c>
      <c r="R90" s="36">
        <f>SUMIFS(СВЦЭМ!$C$39:$C$782,СВЦЭМ!$A$39:$A$782,$A90,СВЦЭМ!$B$39:$B$782,R$83)+'СЕТ СН'!$H$9+СВЦЭМ!$D$10+'СЕТ СН'!$H$6-'СЕТ СН'!$H$19</f>
        <v>1425.3651388999999</v>
      </c>
      <c r="S90" s="36">
        <f>SUMIFS(СВЦЭМ!$C$39:$C$782,СВЦЭМ!$A$39:$A$782,$A90,СВЦЭМ!$B$39:$B$782,S$83)+'СЕТ СН'!$H$9+СВЦЭМ!$D$10+'СЕТ СН'!$H$6-'СЕТ СН'!$H$19</f>
        <v>1380.0394697199999</v>
      </c>
      <c r="T90" s="36">
        <f>SUMIFS(СВЦЭМ!$C$39:$C$782,СВЦЭМ!$A$39:$A$782,$A90,СВЦЭМ!$B$39:$B$782,T$83)+'СЕТ СН'!$H$9+СВЦЭМ!$D$10+'СЕТ СН'!$H$6-'СЕТ СН'!$H$19</f>
        <v>1268.9078267699999</v>
      </c>
      <c r="U90" s="36">
        <f>SUMIFS(СВЦЭМ!$C$39:$C$782,СВЦЭМ!$A$39:$A$782,$A90,СВЦЭМ!$B$39:$B$782,U$83)+'СЕТ СН'!$H$9+СВЦЭМ!$D$10+'СЕТ СН'!$H$6-'СЕТ СН'!$H$19</f>
        <v>1136.93384965</v>
      </c>
      <c r="V90" s="36">
        <f>SUMIFS(СВЦЭМ!$C$39:$C$782,СВЦЭМ!$A$39:$A$782,$A90,СВЦЭМ!$B$39:$B$782,V$83)+'СЕТ СН'!$H$9+СВЦЭМ!$D$10+'СЕТ СН'!$H$6-'СЕТ СН'!$H$19</f>
        <v>1050.1000295399999</v>
      </c>
      <c r="W90" s="36">
        <f>SUMIFS(СВЦЭМ!$C$39:$C$782,СВЦЭМ!$A$39:$A$782,$A90,СВЦЭМ!$B$39:$B$782,W$83)+'СЕТ СН'!$H$9+СВЦЭМ!$D$10+'СЕТ СН'!$H$6-'СЕТ СН'!$H$19</f>
        <v>1068.5746180000001</v>
      </c>
      <c r="X90" s="36">
        <f>SUMIFS(СВЦЭМ!$C$39:$C$782,СВЦЭМ!$A$39:$A$782,$A90,СВЦЭМ!$B$39:$B$782,X$83)+'СЕТ СН'!$H$9+СВЦЭМ!$D$10+'СЕТ СН'!$H$6-'СЕТ СН'!$H$19</f>
        <v>1080.2494904499999</v>
      </c>
      <c r="Y90" s="36">
        <f>SUMIFS(СВЦЭМ!$C$39:$C$782,СВЦЭМ!$A$39:$A$782,$A90,СВЦЭМ!$B$39:$B$782,Y$83)+'СЕТ СН'!$H$9+СВЦЭМ!$D$10+'СЕТ СН'!$H$6-'СЕТ СН'!$H$19</f>
        <v>1098.44707096</v>
      </c>
    </row>
    <row r="91" spans="1:25" ht="15.75" x14ac:dyDescent="0.2">
      <c r="A91" s="35">
        <f t="shared" si="2"/>
        <v>44689</v>
      </c>
      <c r="B91" s="36">
        <f>SUMIFS(СВЦЭМ!$C$39:$C$782,СВЦЭМ!$A$39:$A$782,$A91,СВЦЭМ!$B$39:$B$782,B$83)+'СЕТ СН'!$H$9+СВЦЭМ!$D$10+'СЕТ СН'!$H$6-'СЕТ СН'!$H$19</f>
        <v>1177.0904596400001</v>
      </c>
      <c r="C91" s="36">
        <f>SUMIFS(СВЦЭМ!$C$39:$C$782,СВЦЭМ!$A$39:$A$782,$A91,СВЦЭМ!$B$39:$B$782,C$83)+'СЕТ СН'!$H$9+СВЦЭМ!$D$10+'СЕТ СН'!$H$6-'СЕТ СН'!$H$19</f>
        <v>1295.1296328999999</v>
      </c>
      <c r="D91" s="36">
        <f>SUMIFS(СВЦЭМ!$C$39:$C$782,СВЦЭМ!$A$39:$A$782,$A91,СВЦЭМ!$B$39:$B$782,D$83)+'СЕТ СН'!$H$9+СВЦЭМ!$D$10+'СЕТ СН'!$H$6-'СЕТ СН'!$H$19</f>
        <v>1442.7648082799999</v>
      </c>
      <c r="E91" s="36">
        <f>SUMIFS(СВЦЭМ!$C$39:$C$782,СВЦЭМ!$A$39:$A$782,$A91,СВЦЭМ!$B$39:$B$782,E$83)+'СЕТ СН'!$H$9+СВЦЭМ!$D$10+'СЕТ СН'!$H$6-'СЕТ СН'!$H$19</f>
        <v>1513.8894711999999</v>
      </c>
      <c r="F91" s="36">
        <f>SUMIFS(СВЦЭМ!$C$39:$C$782,СВЦЭМ!$A$39:$A$782,$A91,СВЦЭМ!$B$39:$B$782,F$83)+'СЕТ СН'!$H$9+СВЦЭМ!$D$10+'СЕТ СН'!$H$6-'СЕТ СН'!$H$19</f>
        <v>1527.1690572</v>
      </c>
      <c r="G91" s="36">
        <f>SUMIFS(СВЦЭМ!$C$39:$C$782,СВЦЭМ!$A$39:$A$782,$A91,СВЦЭМ!$B$39:$B$782,G$83)+'СЕТ СН'!$H$9+СВЦЭМ!$D$10+'СЕТ СН'!$H$6-'СЕТ СН'!$H$19</f>
        <v>1525.1672289799999</v>
      </c>
      <c r="H91" s="36">
        <f>SUMIFS(СВЦЭМ!$C$39:$C$782,СВЦЭМ!$A$39:$A$782,$A91,СВЦЭМ!$B$39:$B$782,H$83)+'СЕТ СН'!$H$9+СВЦЭМ!$D$10+'СЕТ СН'!$H$6-'СЕТ СН'!$H$19</f>
        <v>1506.79958846</v>
      </c>
      <c r="I91" s="36">
        <f>SUMIFS(СВЦЭМ!$C$39:$C$782,СВЦЭМ!$A$39:$A$782,$A91,СВЦЭМ!$B$39:$B$782,I$83)+'СЕТ СН'!$H$9+СВЦЭМ!$D$10+'СЕТ СН'!$H$6-'СЕТ СН'!$H$19</f>
        <v>1437.6553785799999</v>
      </c>
      <c r="J91" s="36">
        <f>SUMIFS(СВЦЭМ!$C$39:$C$782,СВЦЭМ!$A$39:$A$782,$A91,СВЦЭМ!$B$39:$B$782,J$83)+'СЕТ СН'!$H$9+СВЦЭМ!$D$10+'СЕТ СН'!$H$6-'СЕТ СН'!$H$19</f>
        <v>1270.3412893299999</v>
      </c>
      <c r="K91" s="36">
        <f>SUMIFS(СВЦЭМ!$C$39:$C$782,СВЦЭМ!$A$39:$A$782,$A91,СВЦЭМ!$B$39:$B$782,K$83)+'СЕТ СН'!$H$9+СВЦЭМ!$D$10+'СЕТ СН'!$H$6-'СЕТ СН'!$H$19</f>
        <v>1233.7160483699997</v>
      </c>
      <c r="L91" s="36">
        <f>SUMIFS(СВЦЭМ!$C$39:$C$782,СВЦЭМ!$A$39:$A$782,$A91,СВЦЭМ!$B$39:$B$782,L$83)+'СЕТ СН'!$H$9+СВЦЭМ!$D$10+'СЕТ СН'!$H$6-'СЕТ СН'!$H$19</f>
        <v>1227.41546365</v>
      </c>
      <c r="M91" s="36">
        <f>SUMIFS(СВЦЭМ!$C$39:$C$782,СВЦЭМ!$A$39:$A$782,$A91,СВЦЭМ!$B$39:$B$782,M$83)+'СЕТ СН'!$H$9+СВЦЭМ!$D$10+'СЕТ СН'!$H$6-'СЕТ СН'!$H$19</f>
        <v>1320.02790734</v>
      </c>
      <c r="N91" s="36">
        <f>SUMIFS(СВЦЭМ!$C$39:$C$782,СВЦЭМ!$A$39:$A$782,$A91,СВЦЭМ!$B$39:$B$782,N$83)+'СЕТ СН'!$H$9+СВЦЭМ!$D$10+'СЕТ СН'!$H$6-'СЕТ СН'!$H$19</f>
        <v>1372.1761136499999</v>
      </c>
      <c r="O91" s="36">
        <f>SUMIFS(СВЦЭМ!$C$39:$C$782,СВЦЭМ!$A$39:$A$782,$A91,СВЦЭМ!$B$39:$B$782,O$83)+'СЕТ СН'!$H$9+СВЦЭМ!$D$10+'СЕТ СН'!$H$6-'СЕТ СН'!$H$19</f>
        <v>1400.97780913</v>
      </c>
      <c r="P91" s="36">
        <f>SUMIFS(СВЦЭМ!$C$39:$C$782,СВЦЭМ!$A$39:$A$782,$A91,СВЦЭМ!$B$39:$B$782,P$83)+'СЕТ СН'!$H$9+СВЦЭМ!$D$10+'СЕТ СН'!$H$6-'СЕТ СН'!$H$19</f>
        <v>1421.9007855699999</v>
      </c>
      <c r="Q91" s="36">
        <f>SUMIFS(СВЦЭМ!$C$39:$C$782,СВЦЭМ!$A$39:$A$782,$A91,СВЦЭМ!$B$39:$B$782,Q$83)+'СЕТ СН'!$H$9+СВЦЭМ!$D$10+'СЕТ СН'!$H$6-'СЕТ СН'!$H$19</f>
        <v>1434.7141595999999</v>
      </c>
      <c r="R91" s="36">
        <f>SUMIFS(СВЦЭМ!$C$39:$C$782,СВЦЭМ!$A$39:$A$782,$A91,СВЦЭМ!$B$39:$B$782,R$83)+'СЕТ СН'!$H$9+СВЦЭМ!$D$10+'СЕТ СН'!$H$6-'СЕТ СН'!$H$19</f>
        <v>1434.3061541899999</v>
      </c>
      <c r="S91" s="36">
        <f>SUMIFS(СВЦЭМ!$C$39:$C$782,СВЦЭМ!$A$39:$A$782,$A91,СВЦЭМ!$B$39:$B$782,S$83)+'СЕТ СН'!$H$9+СВЦЭМ!$D$10+'СЕТ СН'!$H$6-'СЕТ СН'!$H$19</f>
        <v>1390.1631526499998</v>
      </c>
      <c r="T91" s="36">
        <f>SUMIFS(СВЦЭМ!$C$39:$C$782,СВЦЭМ!$A$39:$A$782,$A91,СВЦЭМ!$B$39:$B$782,T$83)+'СЕТ СН'!$H$9+СВЦЭМ!$D$10+'СЕТ СН'!$H$6-'СЕТ СН'!$H$19</f>
        <v>1254.4807549199998</v>
      </c>
      <c r="U91" s="36">
        <f>SUMIFS(СВЦЭМ!$C$39:$C$782,СВЦЭМ!$A$39:$A$782,$A91,СВЦЭМ!$B$39:$B$782,U$83)+'СЕТ СН'!$H$9+СВЦЭМ!$D$10+'СЕТ СН'!$H$6-'СЕТ СН'!$H$19</f>
        <v>1116.3190935699999</v>
      </c>
      <c r="V91" s="36">
        <f>SUMIFS(СВЦЭМ!$C$39:$C$782,СВЦЭМ!$A$39:$A$782,$A91,СВЦЭМ!$B$39:$B$782,V$83)+'СЕТ СН'!$H$9+СВЦЭМ!$D$10+'СЕТ СН'!$H$6-'СЕТ СН'!$H$19</f>
        <v>1031.19674345</v>
      </c>
      <c r="W91" s="36">
        <f>SUMIFS(СВЦЭМ!$C$39:$C$782,СВЦЭМ!$A$39:$A$782,$A91,СВЦЭМ!$B$39:$B$782,W$83)+'СЕТ СН'!$H$9+СВЦЭМ!$D$10+'СЕТ СН'!$H$6-'СЕТ СН'!$H$19</f>
        <v>1045.1911302600001</v>
      </c>
      <c r="X91" s="36">
        <f>SUMIFS(СВЦЭМ!$C$39:$C$782,СВЦЭМ!$A$39:$A$782,$A91,СВЦЭМ!$B$39:$B$782,X$83)+'СЕТ СН'!$H$9+СВЦЭМ!$D$10+'СЕТ СН'!$H$6-'СЕТ СН'!$H$19</f>
        <v>1047.4843974300002</v>
      </c>
      <c r="Y91" s="36">
        <f>SUMIFS(СВЦЭМ!$C$39:$C$782,СВЦЭМ!$A$39:$A$782,$A91,СВЦЭМ!$B$39:$B$782,Y$83)+'СЕТ СН'!$H$9+СВЦЭМ!$D$10+'СЕТ СН'!$H$6-'СЕТ СН'!$H$19</f>
        <v>1098.69699042</v>
      </c>
    </row>
    <row r="92" spans="1:25" ht="15.75" x14ac:dyDescent="0.2">
      <c r="A92" s="35">
        <f t="shared" si="2"/>
        <v>44690</v>
      </c>
      <c r="B92" s="36">
        <f>SUMIFS(СВЦЭМ!$C$39:$C$782,СВЦЭМ!$A$39:$A$782,$A92,СВЦЭМ!$B$39:$B$782,B$83)+'СЕТ СН'!$H$9+СВЦЭМ!$D$10+'СЕТ СН'!$H$6-'СЕТ СН'!$H$19</f>
        <v>1204.48741739</v>
      </c>
      <c r="C92" s="36">
        <f>SUMIFS(СВЦЭМ!$C$39:$C$782,СВЦЭМ!$A$39:$A$782,$A92,СВЦЭМ!$B$39:$B$782,C$83)+'СЕТ СН'!$H$9+СВЦЭМ!$D$10+'СЕТ СН'!$H$6-'СЕТ СН'!$H$19</f>
        <v>1318.1660008299998</v>
      </c>
      <c r="D92" s="36">
        <f>SUMIFS(СВЦЭМ!$C$39:$C$782,СВЦЭМ!$A$39:$A$782,$A92,СВЦЭМ!$B$39:$B$782,D$83)+'СЕТ СН'!$H$9+СВЦЭМ!$D$10+'СЕТ СН'!$H$6-'СЕТ СН'!$H$19</f>
        <v>1467.3178928899999</v>
      </c>
      <c r="E92" s="36">
        <f>SUMIFS(СВЦЭМ!$C$39:$C$782,СВЦЭМ!$A$39:$A$782,$A92,СВЦЭМ!$B$39:$B$782,E$83)+'СЕТ СН'!$H$9+СВЦЭМ!$D$10+'СЕТ СН'!$H$6-'СЕТ СН'!$H$19</f>
        <v>1541.4762975299998</v>
      </c>
      <c r="F92" s="36">
        <f>SUMIFS(СВЦЭМ!$C$39:$C$782,СВЦЭМ!$A$39:$A$782,$A92,СВЦЭМ!$B$39:$B$782,F$83)+'СЕТ СН'!$H$9+СВЦЭМ!$D$10+'СЕТ СН'!$H$6-'СЕТ СН'!$H$19</f>
        <v>1567.8013588499998</v>
      </c>
      <c r="G92" s="36">
        <f>SUMIFS(СВЦЭМ!$C$39:$C$782,СВЦЭМ!$A$39:$A$782,$A92,СВЦЭМ!$B$39:$B$782,G$83)+'СЕТ СН'!$H$9+СВЦЭМ!$D$10+'СЕТ СН'!$H$6-'СЕТ СН'!$H$19</f>
        <v>1555.5186609799998</v>
      </c>
      <c r="H92" s="36">
        <f>SUMIFS(СВЦЭМ!$C$39:$C$782,СВЦЭМ!$A$39:$A$782,$A92,СВЦЭМ!$B$39:$B$782,H$83)+'СЕТ СН'!$H$9+СВЦЭМ!$D$10+'СЕТ СН'!$H$6-'СЕТ СН'!$H$19</f>
        <v>1536.5523447599999</v>
      </c>
      <c r="I92" s="36">
        <f>SUMIFS(СВЦЭМ!$C$39:$C$782,СВЦЭМ!$A$39:$A$782,$A92,СВЦЭМ!$B$39:$B$782,I$83)+'СЕТ СН'!$H$9+СВЦЭМ!$D$10+'СЕТ СН'!$H$6-'СЕТ СН'!$H$19</f>
        <v>1484.1358299199999</v>
      </c>
      <c r="J92" s="36">
        <f>SUMIFS(СВЦЭМ!$C$39:$C$782,СВЦЭМ!$A$39:$A$782,$A92,СВЦЭМ!$B$39:$B$782,J$83)+'СЕТ СН'!$H$9+СВЦЭМ!$D$10+'СЕТ СН'!$H$6-'СЕТ СН'!$H$19</f>
        <v>1307.15990588</v>
      </c>
      <c r="K92" s="36">
        <f>SUMIFS(СВЦЭМ!$C$39:$C$782,СВЦЭМ!$A$39:$A$782,$A92,СВЦЭМ!$B$39:$B$782,K$83)+'СЕТ СН'!$H$9+СВЦЭМ!$D$10+'СЕТ СН'!$H$6-'СЕТ СН'!$H$19</f>
        <v>1274.1473910799998</v>
      </c>
      <c r="L92" s="36">
        <f>SUMIFS(СВЦЭМ!$C$39:$C$782,СВЦЭМ!$A$39:$A$782,$A92,СВЦЭМ!$B$39:$B$782,L$83)+'СЕТ СН'!$H$9+СВЦЭМ!$D$10+'СЕТ СН'!$H$6-'СЕТ СН'!$H$19</f>
        <v>1246.6023457599999</v>
      </c>
      <c r="M92" s="36">
        <f>SUMIFS(СВЦЭМ!$C$39:$C$782,СВЦЭМ!$A$39:$A$782,$A92,СВЦЭМ!$B$39:$B$782,M$83)+'СЕТ СН'!$H$9+СВЦЭМ!$D$10+'СЕТ СН'!$H$6-'СЕТ СН'!$H$19</f>
        <v>1331.6018468999998</v>
      </c>
      <c r="N92" s="36">
        <f>SUMIFS(СВЦЭМ!$C$39:$C$782,СВЦЭМ!$A$39:$A$782,$A92,СВЦЭМ!$B$39:$B$782,N$83)+'СЕТ СН'!$H$9+СВЦЭМ!$D$10+'СЕТ СН'!$H$6-'СЕТ СН'!$H$19</f>
        <v>1374.5960177299999</v>
      </c>
      <c r="O92" s="36">
        <f>SUMIFS(СВЦЭМ!$C$39:$C$782,СВЦЭМ!$A$39:$A$782,$A92,СВЦЭМ!$B$39:$B$782,O$83)+'СЕТ СН'!$H$9+СВЦЭМ!$D$10+'СЕТ СН'!$H$6-'СЕТ СН'!$H$19</f>
        <v>1390.0100348199999</v>
      </c>
      <c r="P92" s="36">
        <f>SUMIFS(СВЦЭМ!$C$39:$C$782,СВЦЭМ!$A$39:$A$782,$A92,СВЦЭМ!$B$39:$B$782,P$83)+'СЕТ СН'!$H$9+СВЦЭМ!$D$10+'СЕТ СН'!$H$6-'СЕТ СН'!$H$19</f>
        <v>1405.7686586399998</v>
      </c>
      <c r="Q92" s="36">
        <f>SUMIFS(СВЦЭМ!$C$39:$C$782,СВЦЭМ!$A$39:$A$782,$A92,СВЦЭМ!$B$39:$B$782,Q$83)+'СЕТ СН'!$H$9+СВЦЭМ!$D$10+'СЕТ СН'!$H$6-'СЕТ СН'!$H$19</f>
        <v>1418.5597862999998</v>
      </c>
      <c r="R92" s="36">
        <f>SUMIFS(СВЦЭМ!$C$39:$C$782,СВЦЭМ!$A$39:$A$782,$A92,СВЦЭМ!$B$39:$B$782,R$83)+'СЕТ СН'!$H$9+СВЦЭМ!$D$10+'СЕТ СН'!$H$6-'СЕТ СН'!$H$19</f>
        <v>1427.6355617699999</v>
      </c>
      <c r="S92" s="36">
        <f>SUMIFS(СВЦЭМ!$C$39:$C$782,СВЦЭМ!$A$39:$A$782,$A92,СВЦЭМ!$B$39:$B$782,S$83)+'СЕТ СН'!$H$9+СВЦЭМ!$D$10+'СЕТ СН'!$H$6-'СЕТ СН'!$H$19</f>
        <v>1392.2067298999998</v>
      </c>
      <c r="T92" s="36">
        <f>SUMIFS(СВЦЭМ!$C$39:$C$782,СВЦЭМ!$A$39:$A$782,$A92,СВЦЭМ!$B$39:$B$782,T$83)+'СЕТ СН'!$H$9+СВЦЭМ!$D$10+'СЕТ СН'!$H$6-'СЕТ СН'!$H$19</f>
        <v>1270.6825658199998</v>
      </c>
      <c r="U92" s="36">
        <f>SUMIFS(СВЦЭМ!$C$39:$C$782,СВЦЭМ!$A$39:$A$782,$A92,СВЦЭМ!$B$39:$B$782,U$83)+'СЕТ СН'!$H$9+СВЦЭМ!$D$10+'СЕТ СН'!$H$6-'СЕТ СН'!$H$19</f>
        <v>1150.9010895599999</v>
      </c>
      <c r="V92" s="36">
        <f>SUMIFS(СВЦЭМ!$C$39:$C$782,СВЦЭМ!$A$39:$A$782,$A92,СВЦЭМ!$B$39:$B$782,V$83)+'СЕТ СН'!$H$9+СВЦЭМ!$D$10+'СЕТ СН'!$H$6-'СЕТ СН'!$H$19</f>
        <v>1017.93668745</v>
      </c>
      <c r="W92" s="36">
        <f>SUMIFS(СВЦЭМ!$C$39:$C$782,СВЦЭМ!$A$39:$A$782,$A92,СВЦЭМ!$B$39:$B$782,W$83)+'СЕТ СН'!$H$9+СВЦЭМ!$D$10+'СЕТ СН'!$H$6-'СЕТ СН'!$H$19</f>
        <v>1010.35850791</v>
      </c>
      <c r="X92" s="36">
        <f>SUMIFS(СВЦЭМ!$C$39:$C$782,СВЦЭМ!$A$39:$A$782,$A92,СВЦЭМ!$B$39:$B$782,X$83)+'СЕТ СН'!$H$9+СВЦЭМ!$D$10+'СЕТ СН'!$H$6-'СЕТ СН'!$H$19</f>
        <v>1069.0704747099999</v>
      </c>
      <c r="Y92" s="36">
        <f>SUMIFS(СВЦЭМ!$C$39:$C$782,СВЦЭМ!$A$39:$A$782,$A92,СВЦЭМ!$B$39:$B$782,Y$83)+'СЕТ СН'!$H$9+СВЦЭМ!$D$10+'СЕТ СН'!$H$6-'СЕТ СН'!$H$19</f>
        <v>1098.69074464</v>
      </c>
    </row>
    <row r="93" spans="1:25" ht="15.75" x14ac:dyDescent="0.2">
      <c r="A93" s="35">
        <f t="shared" si="2"/>
        <v>44691</v>
      </c>
      <c r="B93" s="36">
        <f>SUMIFS(СВЦЭМ!$C$39:$C$782,СВЦЭМ!$A$39:$A$782,$A93,СВЦЭМ!$B$39:$B$782,B$83)+'СЕТ СН'!$H$9+СВЦЭМ!$D$10+'СЕТ СН'!$H$6-'СЕТ СН'!$H$19</f>
        <v>1184.8569251399999</v>
      </c>
      <c r="C93" s="36">
        <f>SUMIFS(СВЦЭМ!$C$39:$C$782,СВЦЭМ!$A$39:$A$782,$A93,СВЦЭМ!$B$39:$B$782,C$83)+'СЕТ СН'!$H$9+СВЦЭМ!$D$10+'СЕТ СН'!$H$6-'СЕТ СН'!$H$19</f>
        <v>1304.4171752999998</v>
      </c>
      <c r="D93" s="36">
        <f>SUMIFS(СВЦЭМ!$C$39:$C$782,СВЦЭМ!$A$39:$A$782,$A93,СВЦЭМ!$B$39:$B$782,D$83)+'СЕТ СН'!$H$9+СВЦЭМ!$D$10+'СЕТ СН'!$H$6-'СЕТ СН'!$H$19</f>
        <v>1433.9158619599998</v>
      </c>
      <c r="E93" s="36">
        <f>SUMIFS(СВЦЭМ!$C$39:$C$782,СВЦЭМ!$A$39:$A$782,$A93,СВЦЭМ!$B$39:$B$782,E$83)+'СЕТ СН'!$H$9+СВЦЭМ!$D$10+'СЕТ СН'!$H$6-'СЕТ СН'!$H$19</f>
        <v>1502.5308176499998</v>
      </c>
      <c r="F93" s="36">
        <f>SUMIFS(СВЦЭМ!$C$39:$C$782,СВЦЭМ!$A$39:$A$782,$A93,СВЦЭМ!$B$39:$B$782,F$83)+'СЕТ СН'!$H$9+СВЦЭМ!$D$10+'СЕТ СН'!$H$6-'СЕТ СН'!$H$19</f>
        <v>1516.74637192</v>
      </c>
      <c r="G93" s="36">
        <f>SUMIFS(СВЦЭМ!$C$39:$C$782,СВЦЭМ!$A$39:$A$782,$A93,СВЦЭМ!$B$39:$B$782,G$83)+'СЕТ СН'!$H$9+СВЦЭМ!$D$10+'СЕТ СН'!$H$6-'СЕТ СН'!$H$19</f>
        <v>1552.6204487799998</v>
      </c>
      <c r="H93" s="36">
        <f>SUMIFS(СВЦЭМ!$C$39:$C$782,СВЦЭМ!$A$39:$A$782,$A93,СВЦЭМ!$B$39:$B$782,H$83)+'СЕТ СН'!$H$9+СВЦЭМ!$D$10+'СЕТ СН'!$H$6-'СЕТ СН'!$H$19</f>
        <v>1530.4931347199999</v>
      </c>
      <c r="I93" s="36">
        <f>SUMIFS(СВЦЭМ!$C$39:$C$782,СВЦЭМ!$A$39:$A$782,$A93,СВЦЭМ!$B$39:$B$782,I$83)+'СЕТ СН'!$H$9+СВЦЭМ!$D$10+'СЕТ СН'!$H$6-'СЕТ СН'!$H$19</f>
        <v>1469.7707173699998</v>
      </c>
      <c r="J93" s="36">
        <f>SUMIFS(СВЦЭМ!$C$39:$C$782,СВЦЭМ!$A$39:$A$782,$A93,СВЦЭМ!$B$39:$B$782,J$83)+'СЕТ СН'!$H$9+СВЦЭМ!$D$10+'СЕТ СН'!$H$6-'СЕТ СН'!$H$19</f>
        <v>1293.2780799499999</v>
      </c>
      <c r="K93" s="36">
        <f>SUMIFS(СВЦЭМ!$C$39:$C$782,СВЦЭМ!$A$39:$A$782,$A93,СВЦЭМ!$B$39:$B$782,K$83)+'СЕТ СН'!$H$9+СВЦЭМ!$D$10+'СЕТ СН'!$H$6-'СЕТ СН'!$H$19</f>
        <v>1249.96268476</v>
      </c>
      <c r="L93" s="36">
        <f>SUMIFS(СВЦЭМ!$C$39:$C$782,СВЦЭМ!$A$39:$A$782,$A93,СВЦЭМ!$B$39:$B$782,L$83)+'СЕТ СН'!$H$9+СВЦЭМ!$D$10+'СЕТ СН'!$H$6-'СЕТ СН'!$H$19</f>
        <v>1235.34416541</v>
      </c>
      <c r="M93" s="36">
        <f>SUMIFS(СВЦЭМ!$C$39:$C$782,СВЦЭМ!$A$39:$A$782,$A93,СВЦЭМ!$B$39:$B$782,M$83)+'СЕТ СН'!$H$9+СВЦЭМ!$D$10+'СЕТ СН'!$H$6-'СЕТ СН'!$H$19</f>
        <v>1333.8993219299998</v>
      </c>
      <c r="N93" s="36">
        <f>SUMIFS(СВЦЭМ!$C$39:$C$782,СВЦЭМ!$A$39:$A$782,$A93,СВЦЭМ!$B$39:$B$782,N$83)+'СЕТ СН'!$H$9+СВЦЭМ!$D$10+'СЕТ СН'!$H$6-'СЕТ СН'!$H$19</f>
        <v>1391.8758007299998</v>
      </c>
      <c r="O93" s="36">
        <f>SUMIFS(СВЦЭМ!$C$39:$C$782,СВЦЭМ!$A$39:$A$782,$A93,СВЦЭМ!$B$39:$B$782,O$83)+'СЕТ СН'!$H$9+СВЦЭМ!$D$10+'СЕТ СН'!$H$6-'СЕТ СН'!$H$19</f>
        <v>1412.95814974</v>
      </c>
      <c r="P93" s="36">
        <f>SUMIFS(СВЦЭМ!$C$39:$C$782,СВЦЭМ!$A$39:$A$782,$A93,СВЦЭМ!$B$39:$B$782,P$83)+'СЕТ СН'!$H$9+СВЦЭМ!$D$10+'СЕТ СН'!$H$6-'СЕТ СН'!$H$19</f>
        <v>1366.25689601</v>
      </c>
      <c r="Q93" s="36">
        <f>SUMIFS(СВЦЭМ!$C$39:$C$782,СВЦЭМ!$A$39:$A$782,$A93,СВЦЭМ!$B$39:$B$782,Q$83)+'СЕТ СН'!$H$9+СВЦЭМ!$D$10+'СЕТ СН'!$H$6-'СЕТ СН'!$H$19</f>
        <v>1425.00675667</v>
      </c>
      <c r="R93" s="36">
        <f>SUMIFS(СВЦЭМ!$C$39:$C$782,СВЦЭМ!$A$39:$A$782,$A93,СВЦЭМ!$B$39:$B$782,R$83)+'СЕТ СН'!$H$9+СВЦЭМ!$D$10+'СЕТ СН'!$H$6-'СЕТ СН'!$H$19</f>
        <v>1439.7908954099998</v>
      </c>
      <c r="S93" s="36">
        <f>SUMIFS(СВЦЭМ!$C$39:$C$782,СВЦЭМ!$A$39:$A$782,$A93,СВЦЭМ!$B$39:$B$782,S$83)+'СЕТ СН'!$H$9+СВЦЭМ!$D$10+'СЕТ СН'!$H$6-'СЕТ СН'!$H$19</f>
        <v>1411.9788812099998</v>
      </c>
      <c r="T93" s="36">
        <f>SUMIFS(СВЦЭМ!$C$39:$C$782,СВЦЭМ!$A$39:$A$782,$A93,СВЦЭМ!$B$39:$B$782,T$83)+'СЕТ СН'!$H$9+СВЦЭМ!$D$10+'СЕТ СН'!$H$6-'СЕТ СН'!$H$19</f>
        <v>1274.31341845</v>
      </c>
      <c r="U93" s="36">
        <f>SUMIFS(СВЦЭМ!$C$39:$C$782,СВЦЭМ!$A$39:$A$782,$A93,СВЦЭМ!$B$39:$B$782,U$83)+'СЕТ СН'!$H$9+СВЦЭМ!$D$10+'СЕТ СН'!$H$6-'СЕТ СН'!$H$19</f>
        <v>1131.6698074800001</v>
      </c>
      <c r="V93" s="36">
        <f>SUMIFS(СВЦЭМ!$C$39:$C$782,СВЦЭМ!$A$39:$A$782,$A93,СВЦЭМ!$B$39:$B$782,V$83)+'СЕТ СН'!$H$9+СВЦЭМ!$D$10+'СЕТ СН'!$H$6-'СЕТ СН'!$H$19</f>
        <v>1065.5295870800001</v>
      </c>
      <c r="W93" s="36">
        <f>SUMIFS(СВЦЭМ!$C$39:$C$782,СВЦЭМ!$A$39:$A$782,$A93,СВЦЭМ!$B$39:$B$782,W$83)+'СЕТ СН'!$H$9+СВЦЭМ!$D$10+'СЕТ СН'!$H$6-'СЕТ СН'!$H$19</f>
        <v>1069.55314133</v>
      </c>
      <c r="X93" s="36">
        <f>SUMIFS(СВЦЭМ!$C$39:$C$782,СВЦЭМ!$A$39:$A$782,$A93,СВЦЭМ!$B$39:$B$782,X$83)+'СЕТ СН'!$H$9+СВЦЭМ!$D$10+'СЕТ СН'!$H$6-'СЕТ СН'!$H$19</f>
        <v>1058.81859652</v>
      </c>
      <c r="Y93" s="36">
        <f>SUMIFS(СВЦЭМ!$C$39:$C$782,СВЦЭМ!$A$39:$A$782,$A93,СВЦЭМ!$B$39:$B$782,Y$83)+'СЕТ СН'!$H$9+СВЦЭМ!$D$10+'СЕТ СН'!$H$6-'СЕТ СН'!$H$19</f>
        <v>1137.5755953799999</v>
      </c>
    </row>
    <row r="94" spans="1:25" ht="15.75" x14ac:dyDescent="0.2">
      <c r="A94" s="35">
        <f t="shared" si="2"/>
        <v>44692</v>
      </c>
      <c r="B94" s="36">
        <f>SUMIFS(СВЦЭМ!$C$39:$C$782,СВЦЭМ!$A$39:$A$782,$A94,СВЦЭМ!$B$39:$B$782,B$83)+'СЕТ СН'!$H$9+СВЦЭМ!$D$10+'СЕТ СН'!$H$6-'СЕТ СН'!$H$19</f>
        <v>1223.0459387899998</v>
      </c>
      <c r="C94" s="36">
        <f>SUMIFS(СВЦЭМ!$C$39:$C$782,СВЦЭМ!$A$39:$A$782,$A94,СВЦЭМ!$B$39:$B$782,C$83)+'СЕТ СН'!$H$9+СВЦЭМ!$D$10+'СЕТ СН'!$H$6-'СЕТ СН'!$H$19</f>
        <v>1310.429805</v>
      </c>
      <c r="D94" s="36">
        <f>SUMIFS(СВЦЭМ!$C$39:$C$782,СВЦЭМ!$A$39:$A$782,$A94,СВЦЭМ!$B$39:$B$782,D$83)+'СЕТ СН'!$H$9+СВЦЭМ!$D$10+'СЕТ СН'!$H$6-'СЕТ СН'!$H$19</f>
        <v>1471.5555817799998</v>
      </c>
      <c r="E94" s="36">
        <f>SUMIFS(СВЦЭМ!$C$39:$C$782,СВЦЭМ!$A$39:$A$782,$A94,СВЦЭМ!$B$39:$B$782,E$83)+'СЕТ СН'!$H$9+СВЦЭМ!$D$10+'СЕТ СН'!$H$6-'СЕТ СН'!$H$19</f>
        <v>1552.8876320499999</v>
      </c>
      <c r="F94" s="36">
        <f>SUMIFS(СВЦЭМ!$C$39:$C$782,СВЦЭМ!$A$39:$A$782,$A94,СВЦЭМ!$B$39:$B$782,F$83)+'СЕТ СН'!$H$9+СВЦЭМ!$D$10+'СЕТ СН'!$H$6-'СЕТ СН'!$H$19</f>
        <v>1546.19479495</v>
      </c>
      <c r="G94" s="36">
        <f>SUMIFS(СВЦЭМ!$C$39:$C$782,СВЦЭМ!$A$39:$A$782,$A94,СВЦЭМ!$B$39:$B$782,G$83)+'СЕТ СН'!$H$9+СВЦЭМ!$D$10+'СЕТ СН'!$H$6-'СЕТ СН'!$H$19</f>
        <v>1547.23995298</v>
      </c>
      <c r="H94" s="36">
        <f>SUMIFS(СВЦЭМ!$C$39:$C$782,СВЦЭМ!$A$39:$A$782,$A94,СВЦЭМ!$B$39:$B$782,H$83)+'СЕТ СН'!$H$9+СВЦЭМ!$D$10+'СЕТ СН'!$H$6-'СЕТ СН'!$H$19</f>
        <v>1502.8643319599998</v>
      </c>
      <c r="I94" s="36">
        <f>SUMIFS(СВЦЭМ!$C$39:$C$782,СВЦЭМ!$A$39:$A$782,$A94,СВЦЭМ!$B$39:$B$782,I$83)+'СЕТ СН'!$H$9+СВЦЭМ!$D$10+'СЕТ СН'!$H$6-'СЕТ СН'!$H$19</f>
        <v>1419.3992804799998</v>
      </c>
      <c r="J94" s="36">
        <f>SUMIFS(СВЦЭМ!$C$39:$C$782,СВЦЭМ!$A$39:$A$782,$A94,СВЦЭМ!$B$39:$B$782,J$83)+'СЕТ СН'!$H$9+СВЦЭМ!$D$10+'СЕТ СН'!$H$6-'СЕТ СН'!$H$19</f>
        <v>1249.1496988299998</v>
      </c>
      <c r="K94" s="36">
        <f>SUMIFS(СВЦЭМ!$C$39:$C$782,СВЦЭМ!$A$39:$A$782,$A94,СВЦЭМ!$B$39:$B$782,K$83)+'СЕТ СН'!$H$9+СВЦЭМ!$D$10+'СЕТ СН'!$H$6-'СЕТ СН'!$H$19</f>
        <v>1239.3446781799998</v>
      </c>
      <c r="L94" s="36">
        <f>SUMIFS(СВЦЭМ!$C$39:$C$782,СВЦЭМ!$A$39:$A$782,$A94,СВЦЭМ!$B$39:$B$782,L$83)+'СЕТ СН'!$H$9+СВЦЭМ!$D$10+'СЕТ СН'!$H$6-'СЕТ СН'!$H$19</f>
        <v>1229.46913036</v>
      </c>
      <c r="M94" s="36">
        <f>SUMIFS(СВЦЭМ!$C$39:$C$782,СВЦЭМ!$A$39:$A$782,$A94,СВЦЭМ!$B$39:$B$782,M$83)+'СЕТ СН'!$H$9+СВЦЭМ!$D$10+'СЕТ СН'!$H$6-'СЕТ СН'!$H$19</f>
        <v>1320.11396498</v>
      </c>
      <c r="N94" s="36">
        <f>SUMIFS(СВЦЭМ!$C$39:$C$782,СВЦЭМ!$A$39:$A$782,$A94,СВЦЭМ!$B$39:$B$782,N$83)+'СЕТ СН'!$H$9+СВЦЭМ!$D$10+'СЕТ СН'!$H$6-'СЕТ СН'!$H$19</f>
        <v>1367.0725395799998</v>
      </c>
      <c r="O94" s="36">
        <f>SUMIFS(СВЦЭМ!$C$39:$C$782,СВЦЭМ!$A$39:$A$782,$A94,СВЦЭМ!$B$39:$B$782,O$83)+'СЕТ СН'!$H$9+СВЦЭМ!$D$10+'СЕТ СН'!$H$6-'СЕТ СН'!$H$19</f>
        <v>1376.35538247</v>
      </c>
      <c r="P94" s="36">
        <f>SUMIFS(СВЦЭМ!$C$39:$C$782,СВЦЭМ!$A$39:$A$782,$A94,СВЦЭМ!$B$39:$B$782,P$83)+'СЕТ СН'!$H$9+СВЦЭМ!$D$10+'СЕТ СН'!$H$6-'СЕТ СН'!$H$19</f>
        <v>1387.2726269399998</v>
      </c>
      <c r="Q94" s="36">
        <f>SUMIFS(СВЦЭМ!$C$39:$C$782,СВЦЭМ!$A$39:$A$782,$A94,СВЦЭМ!$B$39:$B$782,Q$83)+'СЕТ СН'!$H$9+СВЦЭМ!$D$10+'СЕТ СН'!$H$6-'СЕТ СН'!$H$19</f>
        <v>1392.5968719299999</v>
      </c>
      <c r="R94" s="36">
        <f>SUMIFS(СВЦЭМ!$C$39:$C$782,СВЦЭМ!$A$39:$A$782,$A94,СВЦЭМ!$B$39:$B$782,R$83)+'СЕТ СН'!$H$9+СВЦЭМ!$D$10+'СЕТ СН'!$H$6-'СЕТ СН'!$H$19</f>
        <v>1414.5455020999998</v>
      </c>
      <c r="S94" s="36">
        <f>SUMIFS(СВЦЭМ!$C$39:$C$782,СВЦЭМ!$A$39:$A$782,$A94,СВЦЭМ!$B$39:$B$782,S$83)+'СЕТ СН'!$H$9+СВЦЭМ!$D$10+'СЕТ СН'!$H$6-'СЕТ СН'!$H$19</f>
        <v>1384.19888836</v>
      </c>
      <c r="T94" s="36">
        <f>SUMIFS(СВЦЭМ!$C$39:$C$782,СВЦЭМ!$A$39:$A$782,$A94,СВЦЭМ!$B$39:$B$782,T$83)+'СЕТ СН'!$H$9+СВЦЭМ!$D$10+'СЕТ СН'!$H$6-'СЕТ СН'!$H$19</f>
        <v>1259.4629422199998</v>
      </c>
      <c r="U94" s="36">
        <f>SUMIFS(СВЦЭМ!$C$39:$C$782,СВЦЭМ!$A$39:$A$782,$A94,СВЦЭМ!$B$39:$B$782,U$83)+'СЕТ СН'!$H$9+СВЦЭМ!$D$10+'СЕТ СН'!$H$6-'СЕТ СН'!$H$19</f>
        <v>1157.0794137</v>
      </c>
      <c r="V94" s="36">
        <f>SUMIFS(СВЦЭМ!$C$39:$C$782,СВЦЭМ!$A$39:$A$782,$A94,СВЦЭМ!$B$39:$B$782,V$83)+'СЕТ СН'!$H$9+СВЦЭМ!$D$10+'СЕТ СН'!$H$6-'СЕТ СН'!$H$19</f>
        <v>1069.4875643300002</v>
      </c>
      <c r="W94" s="36">
        <f>SUMIFS(СВЦЭМ!$C$39:$C$782,СВЦЭМ!$A$39:$A$782,$A94,СВЦЭМ!$B$39:$B$782,W$83)+'СЕТ СН'!$H$9+СВЦЭМ!$D$10+'СЕТ СН'!$H$6-'СЕТ СН'!$H$19</f>
        <v>1064.8681082100002</v>
      </c>
      <c r="X94" s="36">
        <f>SUMIFS(СВЦЭМ!$C$39:$C$782,СВЦЭМ!$A$39:$A$782,$A94,СВЦЭМ!$B$39:$B$782,X$83)+'СЕТ СН'!$H$9+СВЦЭМ!$D$10+'СЕТ СН'!$H$6-'СЕТ СН'!$H$19</f>
        <v>1082.72979207</v>
      </c>
      <c r="Y94" s="36">
        <f>SUMIFS(СВЦЭМ!$C$39:$C$782,СВЦЭМ!$A$39:$A$782,$A94,СВЦЭМ!$B$39:$B$782,Y$83)+'СЕТ СН'!$H$9+СВЦЭМ!$D$10+'СЕТ СН'!$H$6-'СЕТ СН'!$H$19</f>
        <v>1108.1606193799998</v>
      </c>
    </row>
    <row r="95" spans="1:25" ht="15.75" x14ac:dyDescent="0.2">
      <c r="A95" s="35">
        <f t="shared" si="2"/>
        <v>44693</v>
      </c>
      <c r="B95" s="36">
        <f>SUMIFS(СВЦЭМ!$C$39:$C$782,СВЦЭМ!$A$39:$A$782,$A95,СВЦЭМ!$B$39:$B$782,B$83)+'СЕТ СН'!$H$9+СВЦЭМ!$D$10+'СЕТ СН'!$H$6-'СЕТ СН'!$H$19</f>
        <v>1203.00635407</v>
      </c>
      <c r="C95" s="36">
        <f>SUMIFS(СВЦЭМ!$C$39:$C$782,СВЦЭМ!$A$39:$A$782,$A95,СВЦЭМ!$B$39:$B$782,C$83)+'СЕТ СН'!$H$9+СВЦЭМ!$D$10+'СЕТ СН'!$H$6-'СЕТ СН'!$H$19</f>
        <v>1285.7545471799999</v>
      </c>
      <c r="D95" s="36">
        <f>SUMIFS(СВЦЭМ!$C$39:$C$782,СВЦЭМ!$A$39:$A$782,$A95,СВЦЭМ!$B$39:$B$782,D$83)+'СЕТ СН'!$H$9+СВЦЭМ!$D$10+'СЕТ СН'!$H$6-'СЕТ СН'!$H$19</f>
        <v>1387.1343137499998</v>
      </c>
      <c r="E95" s="36">
        <f>SUMIFS(СВЦЭМ!$C$39:$C$782,СВЦЭМ!$A$39:$A$782,$A95,СВЦЭМ!$B$39:$B$782,E$83)+'СЕТ СН'!$H$9+СВЦЭМ!$D$10+'СЕТ СН'!$H$6-'СЕТ СН'!$H$19</f>
        <v>1442.13779843</v>
      </c>
      <c r="F95" s="36">
        <f>SUMIFS(СВЦЭМ!$C$39:$C$782,СВЦЭМ!$A$39:$A$782,$A95,СВЦЭМ!$B$39:$B$782,F$83)+'СЕТ СН'!$H$9+СВЦЭМ!$D$10+'СЕТ СН'!$H$6-'СЕТ СН'!$H$19</f>
        <v>1454.41583455</v>
      </c>
      <c r="G95" s="36">
        <f>SUMIFS(СВЦЭМ!$C$39:$C$782,СВЦЭМ!$A$39:$A$782,$A95,СВЦЭМ!$B$39:$B$782,G$83)+'СЕТ СН'!$H$9+СВЦЭМ!$D$10+'СЕТ СН'!$H$6-'СЕТ СН'!$H$19</f>
        <v>1453.2396131399998</v>
      </c>
      <c r="H95" s="36">
        <f>SUMIFS(СВЦЭМ!$C$39:$C$782,СВЦЭМ!$A$39:$A$782,$A95,СВЦЭМ!$B$39:$B$782,H$83)+'СЕТ СН'!$H$9+СВЦЭМ!$D$10+'СЕТ СН'!$H$6-'СЕТ СН'!$H$19</f>
        <v>1463.3267490899998</v>
      </c>
      <c r="I95" s="36">
        <f>SUMIFS(СВЦЭМ!$C$39:$C$782,СВЦЭМ!$A$39:$A$782,$A95,СВЦЭМ!$B$39:$B$782,I$83)+'СЕТ СН'!$H$9+СВЦЭМ!$D$10+'СЕТ СН'!$H$6-'СЕТ СН'!$H$19</f>
        <v>1375.9857875799999</v>
      </c>
      <c r="J95" s="36">
        <f>SUMIFS(СВЦЭМ!$C$39:$C$782,СВЦЭМ!$A$39:$A$782,$A95,СВЦЭМ!$B$39:$B$782,J$83)+'СЕТ СН'!$H$9+СВЦЭМ!$D$10+'СЕТ СН'!$H$6-'СЕТ СН'!$H$19</f>
        <v>1244.8985797999999</v>
      </c>
      <c r="K95" s="36">
        <f>SUMIFS(СВЦЭМ!$C$39:$C$782,СВЦЭМ!$A$39:$A$782,$A95,СВЦЭМ!$B$39:$B$782,K$83)+'СЕТ СН'!$H$9+СВЦЭМ!$D$10+'СЕТ СН'!$H$6-'СЕТ СН'!$H$19</f>
        <v>1236.8253360699998</v>
      </c>
      <c r="L95" s="36">
        <f>SUMIFS(СВЦЭМ!$C$39:$C$782,СВЦЭМ!$A$39:$A$782,$A95,СВЦЭМ!$B$39:$B$782,L$83)+'СЕТ СН'!$H$9+СВЦЭМ!$D$10+'СЕТ СН'!$H$6-'СЕТ СН'!$H$19</f>
        <v>1214.9163071799999</v>
      </c>
      <c r="M95" s="36">
        <f>SUMIFS(СВЦЭМ!$C$39:$C$782,СВЦЭМ!$A$39:$A$782,$A95,СВЦЭМ!$B$39:$B$782,M$83)+'СЕТ СН'!$H$9+СВЦЭМ!$D$10+'СЕТ СН'!$H$6-'СЕТ СН'!$H$19</f>
        <v>1314.8782200799999</v>
      </c>
      <c r="N95" s="36">
        <f>SUMIFS(СВЦЭМ!$C$39:$C$782,СВЦЭМ!$A$39:$A$782,$A95,СВЦЭМ!$B$39:$B$782,N$83)+'СЕТ СН'!$H$9+СВЦЭМ!$D$10+'СЕТ СН'!$H$6-'СЕТ СН'!$H$19</f>
        <v>1376.7984880699998</v>
      </c>
      <c r="O95" s="36">
        <f>SUMIFS(СВЦЭМ!$C$39:$C$782,СВЦЭМ!$A$39:$A$782,$A95,СВЦЭМ!$B$39:$B$782,O$83)+'СЕТ СН'!$H$9+СВЦЭМ!$D$10+'СЕТ СН'!$H$6-'СЕТ СН'!$H$19</f>
        <v>1376.0097139799998</v>
      </c>
      <c r="P95" s="36">
        <f>SUMIFS(СВЦЭМ!$C$39:$C$782,СВЦЭМ!$A$39:$A$782,$A95,СВЦЭМ!$B$39:$B$782,P$83)+'СЕТ СН'!$H$9+СВЦЭМ!$D$10+'СЕТ СН'!$H$6-'СЕТ СН'!$H$19</f>
        <v>1375.0203195399999</v>
      </c>
      <c r="Q95" s="36">
        <f>SUMIFS(СВЦЭМ!$C$39:$C$782,СВЦЭМ!$A$39:$A$782,$A95,СВЦЭМ!$B$39:$B$782,Q$83)+'СЕТ СН'!$H$9+СВЦЭМ!$D$10+'СЕТ СН'!$H$6-'СЕТ СН'!$H$19</f>
        <v>1385.9841498399999</v>
      </c>
      <c r="R95" s="36">
        <f>SUMIFS(СВЦЭМ!$C$39:$C$782,СВЦЭМ!$A$39:$A$782,$A95,СВЦЭМ!$B$39:$B$782,R$83)+'СЕТ СН'!$H$9+СВЦЭМ!$D$10+'СЕТ СН'!$H$6-'СЕТ СН'!$H$19</f>
        <v>1407.4385233399998</v>
      </c>
      <c r="S95" s="36">
        <f>SUMIFS(СВЦЭМ!$C$39:$C$782,СВЦЭМ!$A$39:$A$782,$A95,СВЦЭМ!$B$39:$B$782,S$83)+'СЕТ СН'!$H$9+СВЦЭМ!$D$10+'СЕТ СН'!$H$6-'СЕТ СН'!$H$19</f>
        <v>1370.20000891</v>
      </c>
      <c r="T95" s="36">
        <f>SUMIFS(СВЦЭМ!$C$39:$C$782,СВЦЭМ!$A$39:$A$782,$A95,СВЦЭМ!$B$39:$B$782,T$83)+'СЕТ СН'!$H$9+СВЦЭМ!$D$10+'СЕТ СН'!$H$6-'СЕТ СН'!$H$19</f>
        <v>1264.66598645</v>
      </c>
      <c r="U95" s="36">
        <f>SUMIFS(СВЦЭМ!$C$39:$C$782,СВЦЭМ!$A$39:$A$782,$A95,СВЦЭМ!$B$39:$B$782,U$83)+'СЕТ СН'!$H$9+СВЦЭМ!$D$10+'СЕТ СН'!$H$6-'СЕТ СН'!$H$19</f>
        <v>1174.8269509699999</v>
      </c>
      <c r="V95" s="36">
        <f>SUMIFS(СВЦЭМ!$C$39:$C$782,СВЦЭМ!$A$39:$A$782,$A95,СВЦЭМ!$B$39:$B$782,V$83)+'СЕТ СН'!$H$9+СВЦЭМ!$D$10+'СЕТ СН'!$H$6-'СЕТ СН'!$H$19</f>
        <v>1086.52288748</v>
      </c>
      <c r="W95" s="36">
        <f>SUMIFS(СВЦЭМ!$C$39:$C$782,СВЦЭМ!$A$39:$A$782,$A95,СВЦЭМ!$B$39:$B$782,W$83)+'СЕТ СН'!$H$9+СВЦЭМ!$D$10+'СЕТ СН'!$H$6-'СЕТ СН'!$H$19</f>
        <v>1077.3238991600001</v>
      </c>
      <c r="X95" s="36">
        <f>SUMIFS(СВЦЭМ!$C$39:$C$782,СВЦЭМ!$A$39:$A$782,$A95,СВЦЭМ!$B$39:$B$782,X$83)+'СЕТ СН'!$H$9+СВЦЭМ!$D$10+'СЕТ СН'!$H$6-'СЕТ СН'!$H$19</f>
        <v>1099.5198746800002</v>
      </c>
      <c r="Y95" s="36">
        <f>SUMIFS(СВЦЭМ!$C$39:$C$782,СВЦЭМ!$A$39:$A$782,$A95,СВЦЭМ!$B$39:$B$782,Y$83)+'СЕТ СН'!$H$9+СВЦЭМ!$D$10+'СЕТ СН'!$H$6-'СЕТ СН'!$H$19</f>
        <v>1094.0697330399998</v>
      </c>
    </row>
    <row r="96" spans="1:25" ht="15.75" x14ac:dyDescent="0.2">
      <c r="A96" s="35">
        <f t="shared" si="2"/>
        <v>44694</v>
      </c>
      <c r="B96" s="36">
        <f>SUMIFS(СВЦЭМ!$C$39:$C$782,СВЦЭМ!$A$39:$A$782,$A96,СВЦЭМ!$B$39:$B$782,B$83)+'СЕТ СН'!$H$9+СВЦЭМ!$D$10+'СЕТ СН'!$H$6-'СЕТ СН'!$H$19</f>
        <v>1201.1146576199999</v>
      </c>
      <c r="C96" s="36">
        <f>SUMIFS(СВЦЭМ!$C$39:$C$782,СВЦЭМ!$A$39:$A$782,$A96,СВЦЭМ!$B$39:$B$782,C$83)+'СЕТ СН'!$H$9+СВЦЭМ!$D$10+'СЕТ СН'!$H$6-'СЕТ СН'!$H$19</f>
        <v>1310.9168082799999</v>
      </c>
      <c r="D96" s="36">
        <f>SUMIFS(СВЦЭМ!$C$39:$C$782,СВЦЭМ!$A$39:$A$782,$A96,СВЦЭМ!$B$39:$B$782,D$83)+'СЕТ СН'!$H$9+СВЦЭМ!$D$10+'СЕТ СН'!$H$6-'СЕТ СН'!$H$19</f>
        <v>1438.46488486</v>
      </c>
      <c r="E96" s="36">
        <f>SUMIFS(СВЦЭМ!$C$39:$C$782,СВЦЭМ!$A$39:$A$782,$A96,СВЦЭМ!$B$39:$B$782,E$83)+'СЕТ СН'!$H$9+СВЦЭМ!$D$10+'СЕТ СН'!$H$6-'СЕТ СН'!$H$19</f>
        <v>1489.3907911399999</v>
      </c>
      <c r="F96" s="36">
        <f>SUMIFS(СВЦЭМ!$C$39:$C$782,СВЦЭМ!$A$39:$A$782,$A96,СВЦЭМ!$B$39:$B$782,F$83)+'СЕТ СН'!$H$9+СВЦЭМ!$D$10+'СЕТ СН'!$H$6-'СЕТ СН'!$H$19</f>
        <v>1496.7943082999998</v>
      </c>
      <c r="G96" s="36">
        <f>SUMIFS(СВЦЭМ!$C$39:$C$782,СВЦЭМ!$A$39:$A$782,$A96,СВЦЭМ!$B$39:$B$782,G$83)+'СЕТ СН'!$H$9+СВЦЭМ!$D$10+'СЕТ СН'!$H$6-'СЕТ СН'!$H$19</f>
        <v>1504.8117860099999</v>
      </c>
      <c r="H96" s="36">
        <f>SUMIFS(СВЦЭМ!$C$39:$C$782,СВЦЭМ!$A$39:$A$782,$A96,СВЦЭМ!$B$39:$B$782,H$83)+'СЕТ СН'!$H$9+СВЦЭМ!$D$10+'СЕТ СН'!$H$6-'СЕТ СН'!$H$19</f>
        <v>1496.9577416</v>
      </c>
      <c r="I96" s="36">
        <f>SUMIFS(СВЦЭМ!$C$39:$C$782,СВЦЭМ!$A$39:$A$782,$A96,СВЦЭМ!$B$39:$B$782,I$83)+'СЕТ СН'!$H$9+СВЦЭМ!$D$10+'СЕТ СН'!$H$6-'СЕТ СН'!$H$19</f>
        <v>1392.4262367299998</v>
      </c>
      <c r="J96" s="36">
        <f>SUMIFS(СВЦЭМ!$C$39:$C$782,СВЦЭМ!$A$39:$A$782,$A96,СВЦЭМ!$B$39:$B$782,J$83)+'СЕТ СН'!$H$9+СВЦЭМ!$D$10+'СЕТ СН'!$H$6-'СЕТ СН'!$H$19</f>
        <v>1249.64374337</v>
      </c>
      <c r="K96" s="36">
        <f>SUMIFS(СВЦЭМ!$C$39:$C$782,СВЦЭМ!$A$39:$A$782,$A96,СВЦЭМ!$B$39:$B$782,K$83)+'СЕТ СН'!$H$9+СВЦЭМ!$D$10+'СЕТ СН'!$H$6-'СЕТ СН'!$H$19</f>
        <v>1248.9252470099998</v>
      </c>
      <c r="L96" s="36">
        <f>SUMIFS(СВЦЭМ!$C$39:$C$782,СВЦЭМ!$A$39:$A$782,$A96,СВЦЭМ!$B$39:$B$782,L$83)+'СЕТ СН'!$H$9+СВЦЭМ!$D$10+'СЕТ СН'!$H$6-'СЕТ СН'!$H$19</f>
        <v>1231.5075904899998</v>
      </c>
      <c r="M96" s="36">
        <f>SUMIFS(СВЦЭМ!$C$39:$C$782,СВЦЭМ!$A$39:$A$782,$A96,СВЦЭМ!$B$39:$B$782,M$83)+'СЕТ СН'!$H$9+СВЦЭМ!$D$10+'СЕТ СН'!$H$6-'СЕТ СН'!$H$19</f>
        <v>1333.9398925999999</v>
      </c>
      <c r="N96" s="36">
        <f>SUMIFS(СВЦЭМ!$C$39:$C$782,СВЦЭМ!$A$39:$A$782,$A96,СВЦЭМ!$B$39:$B$782,N$83)+'СЕТ СН'!$H$9+СВЦЭМ!$D$10+'СЕТ СН'!$H$6-'СЕТ СН'!$H$19</f>
        <v>1376.2919606399998</v>
      </c>
      <c r="O96" s="36">
        <f>SUMIFS(СВЦЭМ!$C$39:$C$782,СВЦЭМ!$A$39:$A$782,$A96,СВЦЭМ!$B$39:$B$782,O$83)+'СЕТ СН'!$H$9+СВЦЭМ!$D$10+'СЕТ СН'!$H$6-'СЕТ СН'!$H$19</f>
        <v>1360.9495920899999</v>
      </c>
      <c r="P96" s="36">
        <f>SUMIFS(СВЦЭМ!$C$39:$C$782,СВЦЭМ!$A$39:$A$782,$A96,СВЦЭМ!$B$39:$B$782,P$83)+'СЕТ СН'!$H$9+СВЦЭМ!$D$10+'СЕТ СН'!$H$6-'СЕТ СН'!$H$19</f>
        <v>1367.9054098199999</v>
      </c>
      <c r="Q96" s="36">
        <f>SUMIFS(СВЦЭМ!$C$39:$C$782,СВЦЭМ!$A$39:$A$782,$A96,СВЦЭМ!$B$39:$B$782,Q$83)+'СЕТ СН'!$H$9+СВЦЭМ!$D$10+'СЕТ СН'!$H$6-'СЕТ СН'!$H$19</f>
        <v>1379.5658588099998</v>
      </c>
      <c r="R96" s="36">
        <f>SUMIFS(СВЦЭМ!$C$39:$C$782,СВЦЭМ!$A$39:$A$782,$A96,СВЦЭМ!$B$39:$B$782,R$83)+'СЕТ СН'!$H$9+СВЦЭМ!$D$10+'СЕТ СН'!$H$6-'СЕТ СН'!$H$19</f>
        <v>1395.71234366</v>
      </c>
      <c r="S96" s="36">
        <f>SUMIFS(СВЦЭМ!$C$39:$C$782,СВЦЭМ!$A$39:$A$782,$A96,СВЦЭМ!$B$39:$B$782,S$83)+'СЕТ СН'!$H$9+СВЦЭМ!$D$10+'СЕТ СН'!$H$6-'СЕТ СН'!$H$19</f>
        <v>1347.5611331999999</v>
      </c>
      <c r="T96" s="36">
        <f>SUMIFS(СВЦЭМ!$C$39:$C$782,СВЦЭМ!$A$39:$A$782,$A96,СВЦЭМ!$B$39:$B$782,T$83)+'СЕТ СН'!$H$9+СВЦЭМ!$D$10+'СЕТ СН'!$H$6-'СЕТ СН'!$H$19</f>
        <v>1239.5360131299999</v>
      </c>
      <c r="U96" s="36">
        <f>SUMIFS(СВЦЭМ!$C$39:$C$782,СВЦЭМ!$A$39:$A$782,$A96,СВЦЭМ!$B$39:$B$782,U$83)+'СЕТ СН'!$H$9+СВЦЭМ!$D$10+'СЕТ СН'!$H$6-'СЕТ СН'!$H$19</f>
        <v>1148.65283288</v>
      </c>
      <c r="V96" s="36">
        <f>SUMIFS(СВЦЭМ!$C$39:$C$782,СВЦЭМ!$A$39:$A$782,$A96,СВЦЭМ!$B$39:$B$782,V$83)+'СЕТ СН'!$H$9+СВЦЭМ!$D$10+'СЕТ СН'!$H$6-'СЕТ СН'!$H$19</f>
        <v>1076.0075340200001</v>
      </c>
      <c r="W96" s="36">
        <f>SUMIFS(СВЦЭМ!$C$39:$C$782,СВЦЭМ!$A$39:$A$782,$A96,СВЦЭМ!$B$39:$B$782,W$83)+'СЕТ СН'!$H$9+СВЦЭМ!$D$10+'СЕТ СН'!$H$6-'СЕТ СН'!$H$19</f>
        <v>1056.3138130100001</v>
      </c>
      <c r="X96" s="36">
        <f>SUMIFS(СВЦЭМ!$C$39:$C$782,СВЦЭМ!$A$39:$A$782,$A96,СВЦЭМ!$B$39:$B$782,X$83)+'СЕТ СН'!$H$9+СВЦЭМ!$D$10+'СЕТ СН'!$H$6-'СЕТ СН'!$H$19</f>
        <v>1071.24503476</v>
      </c>
      <c r="Y96" s="36">
        <f>SUMIFS(СВЦЭМ!$C$39:$C$782,СВЦЭМ!$A$39:$A$782,$A96,СВЦЭМ!$B$39:$B$782,Y$83)+'СЕТ СН'!$H$9+СВЦЭМ!$D$10+'СЕТ СН'!$H$6-'СЕТ СН'!$H$19</f>
        <v>1077.0982322300001</v>
      </c>
    </row>
    <row r="97" spans="1:25" ht="15.75" x14ac:dyDescent="0.2">
      <c r="A97" s="35">
        <f t="shared" si="2"/>
        <v>44695</v>
      </c>
      <c r="B97" s="36">
        <f>SUMIFS(СВЦЭМ!$C$39:$C$782,СВЦЭМ!$A$39:$A$782,$A97,СВЦЭМ!$B$39:$B$782,B$83)+'СЕТ СН'!$H$9+СВЦЭМ!$D$10+'СЕТ СН'!$H$6-'СЕТ СН'!$H$19</f>
        <v>1198.90096225</v>
      </c>
      <c r="C97" s="36">
        <f>SUMIFS(СВЦЭМ!$C$39:$C$782,СВЦЭМ!$A$39:$A$782,$A97,СВЦЭМ!$B$39:$B$782,C$83)+'СЕТ СН'!$H$9+СВЦЭМ!$D$10+'СЕТ СН'!$H$6-'СЕТ СН'!$H$19</f>
        <v>1310.7141588799998</v>
      </c>
      <c r="D97" s="36">
        <f>SUMIFS(СВЦЭМ!$C$39:$C$782,СВЦЭМ!$A$39:$A$782,$A97,СВЦЭМ!$B$39:$B$782,D$83)+'СЕТ СН'!$H$9+СВЦЭМ!$D$10+'СЕТ СН'!$H$6-'СЕТ СН'!$H$19</f>
        <v>1450.70535049</v>
      </c>
      <c r="E97" s="36">
        <f>SUMIFS(СВЦЭМ!$C$39:$C$782,СВЦЭМ!$A$39:$A$782,$A97,СВЦЭМ!$B$39:$B$782,E$83)+'СЕТ СН'!$H$9+СВЦЭМ!$D$10+'СЕТ СН'!$H$6-'СЕТ СН'!$H$19</f>
        <v>1486.52820978</v>
      </c>
      <c r="F97" s="36">
        <f>SUMIFS(СВЦЭМ!$C$39:$C$782,СВЦЭМ!$A$39:$A$782,$A97,СВЦЭМ!$B$39:$B$782,F$83)+'СЕТ СН'!$H$9+СВЦЭМ!$D$10+'СЕТ СН'!$H$6-'СЕТ СН'!$H$19</f>
        <v>1495.9258817399998</v>
      </c>
      <c r="G97" s="36">
        <f>SUMIFS(СВЦЭМ!$C$39:$C$782,СВЦЭМ!$A$39:$A$782,$A97,СВЦЭМ!$B$39:$B$782,G$83)+'СЕТ СН'!$H$9+СВЦЭМ!$D$10+'СЕТ СН'!$H$6-'СЕТ СН'!$H$19</f>
        <v>1487.2975111199999</v>
      </c>
      <c r="H97" s="36">
        <f>SUMIFS(СВЦЭМ!$C$39:$C$782,СВЦЭМ!$A$39:$A$782,$A97,СВЦЭМ!$B$39:$B$782,H$83)+'СЕТ СН'!$H$9+СВЦЭМ!$D$10+'СЕТ СН'!$H$6-'СЕТ СН'!$H$19</f>
        <v>1482.6045868699998</v>
      </c>
      <c r="I97" s="36">
        <f>SUMIFS(СВЦЭМ!$C$39:$C$782,СВЦЭМ!$A$39:$A$782,$A97,СВЦЭМ!$B$39:$B$782,I$83)+'СЕТ СН'!$H$9+СВЦЭМ!$D$10+'СЕТ СН'!$H$6-'СЕТ СН'!$H$19</f>
        <v>1402.86050441</v>
      </c>
      <c r="J97" s="36">
        <f>SUMIFS(СВЦЭМ!$C$39:$C$782,СВЦЭМ!$A$39:$A$782,$A97,СВЦЭМ!$B$39:$B$782,J$83)+'СЕТ СН'!$H$9+СВЦЭМ!$D$10+'СЕТ СН'!$H$6-'СЕТ СН'!$H$19</f>
        <v>1242.68831196</v>
      </c>
      <c r="K97" s="36">
        <f>SUMIFS(СВЦЭМ!$C$39:$C$782,СВЦЭМ!$A$39:$A$782,$A97,СВЦЭМ!$B$39:$B$782,K$83)+'СЕТ СН'!$H$9+СВЦЭМ!$D$10+'СЕТ СН'!$H$6-'СЕТ СН'!$H$19</f>
        <v>1201.4497663699999</v>
      </c>
      <c r="L97" s="36">
        <f>SUMIFS(СВЦЭМ!$C$39:$C$782,СВЦЭМ!$A$39:$A$782,$A97,СВЦЭМ!$B$39:$B$782,L$83)+'СЕТ СН'!$H$9+СВЦЭМ!$D$10+'СЕТ СН'!$H$6-'СЕТ СН'!$H$19</f>
        <v>1184.0209306699999</v>
      </c>
      <c r="M97" s="36">
        <f>SUMIFS(СВЦЭМ!$C$39:$C$782,СВЦЭМ!$A$39:$A$782,$A97,СВЦЭМ!$B$39:$B$782,M$83)+'СЕТ СН'!$H$9+СВЦЭМ!$D$10+'СЕТ СН'!$H$6-'СЕТ СН'!$H$19</f>
        <v>1277.1187478899999</v>
      </c>
      <c r="N97" s="36">
        <f>SUMIFS(СВЦЭМ!$C$39:$C$782,СВЦЭМ!$A$39:$A$782,$A97,СВЦЭМ!$B$39:$B$782,N$83)+'СЕТ СН'!$H$9+СВЦЭМ!$D$10+'СЕТ СН'!$H$6-'СЕТ СН'!$H$19</f>
        <v>1307.3660609499998</v>
      </c>
      <c r="O97" s="36">
        <f>SUMIFS(СВЦЭМ!$C$39:$C$782,СВЦЭМ!$A$39:$A$782,$A97,СВЦЭМ!$B$39:$B$782,O$83)+'СЕТ СН'!$H$9+СВЦЭМ!$D$10+'СЕТ СН'!$H$6-'СЕТ СН'!$H$19</f>
        <v>1330.5830243599999</v>
      </c>
      <c r="P97" s="36">
        <f>SUMIFS(СВЦЭМ!$C$39:$C$782,СВЦЭМ!$A$39:$A$782,$A97,СВЦЭМ!$B$39:$B$782,P$83)+'СЕТ СН'!$H$9+СВЦЭМ!$D$10+'СЕТ СН'!$H$6-'СЕТ СН'!$H$19</f>
        <v>1346.5102268599999</v>
      </c>
      <c r="Q97" s="36">
        <f>SUMIFS(СВЦЭМ!$C$39:$C$782,СВЦЭМ!$A$39:$A$782,$A97,СВЦЭМ!$B$39:$B$782,Q$83)+'СЕТ СН'!$H$9+СВЦЭМ!$D$10+'СЕТ СН'!$H$6-'СЕТ СН'!$H$19</f>
        <v>1361.6762195699998</v>
      </c>
      <c r="R97" s="36">
        <f>SUMIFS(СВЦЭМ!$C$39:$C$782,СВЦЭМ!$A$39:$A$782,$A97,СВЦЭМ!$B$39:$B$782,R$83)+'СЕТ СН'!$H$9+СВЦЭМ!$D$10+'СЕТ СН'!$H$6-'СЕТ СН'!$H$19</f>
        <v>1362.56327973</v>
      </c>
      <c r="S97" s="36">
        <f>SUMIFS(СВЦЭМ!$C$39:$C$782,СВЦЭМ!$A$39:$A$782,$A97,СВЦЭМ!$B$39:$B$782,S$83)+'СЕТ СН'!$H$9+СВЦЭМ!$D$10+'СЕТ СН'!$H$6-'СЕТ СН'!$H$19</f>
        <v>1324.9206171999999</v>
      </c>
      <c r="T97" s="36">
        <f>SUMIFS(СВЦЭМ!$C$39:$C$782,СВЦЭМ!$A$39:$A$782,$A97,СВЦЭМ!$B$39:$B$782,T$83)+'СЕТ СН'!$H$9+СВЦЭМ!$D$10+'СЕТ СН'!$H$6-'СЕТ СН'!$H$19</f>
        <v>1209.7414106499998</v>
      </c>
      <c r="U97" s="36">
        <f>SUMIFS(СВЦЭМ!$C$39:$C$782,СВЦЭМ!$A$39:$A$782,$A97,СВЦЭМ!$B$39:$B$782,U$83)+'СЕТ СН'!$H$9+СВЦЭМ!$D$10+'СЕТ СН'!$H$6-'СЕТ СН'!$H$19</f>
        <v>1110.8792883800002</v>
      </c>
      <c r="V97" s="36">
        <f>SUMIFS(СВЦЭМ!$C$39:$C$782,СВЦЭМ!$A$39:$A$782,$A97,СВЦЭМ!$B$39:$B$782,V$83)+'СЕТ СН'!$H$9+СВЦЭМ!$D$10+'СЕТ СН'!$H$6-'СЕТ СН'!$H$19</f>
        <v>1027.18617868</v>
      </c>
      <c r="W97" s="36">
        <f>SUMIFS(СВЦЭМ!$C$39:$C$782,СВЦЭМ!$A$39:$A$782,$A97,СВЦЭМ!$B$39:$B$782,W$83)+'СЕТ СН'!$H$9+СВЦЭМ!$D$10+'СЕТ СН'!$H$6-'СЕТ СН'!$H$19</f>
        <v>1016.28597536</v>
      </c>
      <c r="X97" s="36">
        <f>SUMIFS(СВЦЭМ!$C$39:$C$782,СВЦЭМ!$A$39:$A$782,$A97,СВЦЭМ!$B$39:$B$782,X$83)+'СЕТ СН'!$H$9+СВЦЭМ!$D$10+'СЕТ СН'!$H$6-'СЕТ СН'!$H$19</f>
        <v>1019.03591421</v>
      </c>
      <c r="Y97" s="36">
        <f>SUMIFS(СВЦЭМ!$C$39:$C$782,СВЦЭМ!$A$39:$A$782,$A97,СВЦЭМ!$B$39:$B$782,Y$83)+'СЕТ СН'!$H$9+СВЦЭМ!$D$10+'СЕТ СН'!$H$6-'СЕТ СН'!$H$19</f>
        <v>1046.29193371</v>
      </c>
    </row>
    <row r="98" spans="1:25" ht="15.75" x14ac:dyDescent="0.2">
      <c r="A98" s="35">
        <f t="shared" si="2"/>
        <v>44696</v>
      </c>
      <c r="B98" s="36">
        <f>SUMIFS(СВЦЭМ!$C$39:$C$782,СВЦЭМ!$A$39:$A$782,$A98,СВЦЭМ!$B$39:$B$782,B$83)+'СЕТ СН'!$H$9+СВЦЭМ!$D$10+'СЕТ СН'!$H$6-'СЕТ СН'!$H$19</f>
        <v>1114.8953970100001</v>
      </c>
      <c r="C98" s="36">
        <f>SUMIFS(СВЦЭМ!$C$39:$C$782,СВЦЭМ!$A$39:$A$782,$A98,СВЦЭМ!$B$39:$B$782,C$83)+'СЕТ СН'!$H$9+СВЦЭМ!$D$10+'СЕТ СН'!$H$6-'СЕТ СН'!$H$19</f>
        <v>1226.4837959399999</v>
      </c>
      <c r="D98" s="36">
        <f>SUMIFS(СВЦЭМ!$C$39:$C$782,СВЦЭМ!$A$39:$A$782,$A98,СВЦЭМ!$B$39:$B$782,D$83)+'СЕТ СН'!$H$9+СВЦЭМ!$D$10+'СЕТ СН'!$H$6-'СЕТ СН'!$H$19</f>
        <v>1348.4544629499999</v>
      </c>
      <c r="E98" s="36">
        <f>SUMIFS(СВЦЭМ!$C$39:$C$782,СВЦЭМ!$A$39:$A$782,$A98,СВЦЭМ!$B$39:$B$782,E$83)+'СЕТ СН'!$H$9+СВЦЭМ!$D$10+'СЕТ СН'!$H$6-'СЕТ СН'!$H$19</f>
        <v>1354.9647322399999</v>
      </c>
      <c r="F98" s="36">
        <f>SUMIFS(СВЦЭМ!$C$39:$C$782,СВЦЭМ!$A$39:$A$782,$A98,СВЦЭМ!$B$39:$B$782,F$83)+'СЕТ СН'!$H$9+СВЦЭМ!$D$10+'СЕТ СН'!$H$6-'СЕТ СН'!$H$19</f>
        <v>1354.4262251599998</v>
      </c>
      <c r="G98" s="36">
        <f>SUMIFS(СВЦЭМ!$C$39:$C$782,СВЦЭМ!$A$39:$A$782,$A98,СВЦЭМ!$B$39:$B$782,G$83)+'СЕТ СН'!$H$9+СВЦЭМ!$D$10+'СЕТ СН'!$H$6-'СЕТ СН'!$H$19</f>
        <v>1363.1911982899999</v>
      </c>
      <c r="H98" s="36">
        <f>SUMIFS(СВЦЭМ!$C$39:$C$782,СВЦЭМ!$A$39:$A$782,$A98,СВЦЭМ!$B$39:$B$782,H$83)+'СЕТ СН'!$H$9+СВЦЭМ!$D$10+'СЕТ СН'!$H$6-'СЕТ СН'!$H$19</f>
        <v>1347.6408083599999</v>
      </c>
      <c r="I98" s="36">
        <f>SUMIFS(СВЦЭМ!$C$39:$C$782,СВЦЭМ!$A$39:$A$782,$A98,СВЦЭМ!$B$39:$B$782,I$83)+'СЕТ СН'!$H$9+СВЦЭМ!$D$10+'СЕТ СН'!$H$6-'СЕТ СН'!$H$19</f>
        <v>1351.6138117999999</v>
      </c>
      <c r="J98" s="36">
        <f>SUMIFS(СВЦЭМ!$C$39:$C$782,СВЦЭМ!$A$39:$A$782,$A98,СВЦЭМ!$B$39:$B$782,J$83)+'СЕТ СН'!$H$9+СВЦЭМ!$D$10+'СЕТ СН'!$H$6-'СЕТ СН'!$H$19</f>
        <v>1192.16735161</v>
      </c>
      <c r="K98" s="36">
        <f>SUMIFS(СВЦЭМ!$C$39:$C$782,СВЦЭМ!$A$39:$A$782,$A98,СВЦЭМ!$B$39:$B$782,K$83)+'СЕТ СН'!$H$9+СВЦЭМ!$D$10+'СЕТ СН'!$H$6-'СЕТ СН'!$H$19</f>
        <v>1164.9604497</v>
      </c>
      <c r="L98" s="36">
        <f>SUMIFS(СВЦЭМ!$C$39:$C$782,СВЦЭМ!$A$39:$A$782,$A98,СВЦЭМ!$B$39:$B$782,L$83)+'СЕТ СН'!$H$9+СВЦЭМ!$D$10+'СЕТ СН'!$H$6-'СЕТ СН'!$H$19</f>
        <v>1147.6595867199999</v>
      </c>
      <c r="M98" s="36">
        <f>SUMIFS(СВЦЭМ!$C$39:$C$782,СВЦЭМ!$A$39:$A$782,$A98,СВЦЭМ!$B$39:$B$782,M$83)+'СЕТ СН'!$H$9+СВЦЭМ!$D$10+'СЕТ СН'!$H$6-'СЕТ СН'!$H$19</f>
        <v>1254.99693086</v>
      </c>
      <c r="N98" s="36">
        <f>SUMIFS(СВЦЭМ!$C$39:$C$782,СВЦЭМ!$A$39:$A$782,$A98,СВЦЭМ!$B$39:$B$782,N$83)+'СЕТ СН'!$H$9+СВЦЭМ!$D$10+'СЕТ СН'!$H$6-'СЕТ СН'!$H$19</f>
        <v>1303.8557402099998</v>
      </c>
      <c r="O98" s="36">
        <f>SUMIFS(СВЦЭМ!$C$39:$C$782,СВЦЭМ!$A$39:$A$782,$A98,СВЦЭМ!$B$39:$B$782,O$83)+'СЕТ СН'!$H$9+СВЦЭМ!$D$10+'СЕТ СН'!$H$6-'СЕТ СН'!$H$19</f>
        <v>1348.6804046799998</v>
      </c>
      <c r="P98" s="36">
        <f>SUMIFS(СВЦЭМ!$C$39:$C$782,СВЦЭМ!$A$39:$A$782,$A98,СВЦЭМ!$B$39:$B$782,P$83)+'СЕТ СН'!$H$9+СВЦЭМ!$D$10+'СЕТ СН'!$H$6-'СЕТ СН'!$H$19</f>
        <v>1372.1227520899999</v>
      </c>
      <c r="Q98" s="36">
        <f>SUMIFS(СВЦЭМ!$C$39:$C$782,СВЦЭМ!$A$39:$A$782,$A98,СВЦЭМ!$B$39:$B$782,Q$83)+'СЕТ СН'!$H$9+СВЦЭМ!$D$10+'СЕТ СН'!$H$6-'СЕТ СН'!$H$19</f>
        <v>1380.7664058099999</v>
      </c>
      <c r="R98" s="36">
        <f>SUMIFS(СВЦЭМ!$C$39:$C$782,СВЦЭМ!$A$39:$A$782,$A98,СВЦЭМ!$B$39:$B$782,R$83)+'СЕТ СН'!$H$9+СВЦЭМ!$D$10+'СЕТ СН'!$H$6-'СЕТ СН'!$H$19</f>
        <v>1366.3745486399998</v>
      </c>
      <c r="S98" s="36">
        <f>SUMIFS(СВЦЭМ!$C$39:$C$782,СВЦЭМ!$A$39:$A$782,$A98,СВЦЭМ!$B$39:$B$782,S$83)+'СЕТ СН'!$H$9+СВЦЭМ!$D$10+'СЕТ СН'!$H$6-'СЕТ СН'!$H$19</f>
        <v>1305.8729174099999</v>
      </c>
      <c r="T98" s="36">
        <f>SUMIFS(СВЦЭМ!$C$39:$C$782,СВЦЭМ!$A$39:$A$782,$A98,СВЦЭМ!$B$39:$B$782,T$83)+'СЕТ СН'!$H$9+СВЦЭМ!$D$10+'СЕТ СН'!$H$6-'СЕТ СН'!$H$19</f>
        <v>1220.8766305299998</v>
      </c>
      <c r="U98" s="36">
        <f>SUMIFS(СВЦЭМ!$C$39:$C$782,СВЦЭМ!$A$39:$A$782,$A98,СВЦЭМ!$B$39:$B$782,U$83)+'СЕТ СН'!$H$9+СВЦЭМ!$D$10+'СЕТ СН'!$H$6-'СЕТ СН'!$H$19</f>
        <v>1092.95748948</v>
      </c>
      <c r="V98" s="36">
        <f>SUMIFS(СВЦЭМ!$C$39:$C$782,СВЦЭМ!$A$39:$A$782,$A98,СВЦЭМ!$B$39:$B$782,V$83)+'СЕТ СН'!$H$9+СВЦЭМ!$D$10+'СЕТ СН'!$H$6-'СЕТ СН'!$H$19</f>
        <v>1020.45883527</v>
      </c>
      <c r="W98" s="36">
        <f>SUMIFS(СВЦЭМ!$C$39:$C$782,СВЦЭМ!$A$39:$A$782,$A98,СВЦЭМ!$B$39:$B$782,W$83)+'СЕТ СН'!$H$9+СВЦЭМ!$D$10+'СЕТ СН'!$H$6-'СЕТ СН'!$H$19</f>
        <v>1022.7423737400001</v>
      </c>
      <c r="X98" s="36">
        <f>SUMIFS(СВЦЭМ!$C$39:$C$782,СВЦЭМ!$A$39:$A$782,$A98,СВЦЭМ!$B$39:$B$782,X$83)+'СЕТ СН'!$H$9+СВЦЭМ!$D$10+'СЕТ СН'!$H$6-'СЕТ СН'!$H$19</f>
        <v>1066.20465975</v>
      </c>
      <c r="Y98" s="36">
        <f>SUMIFS(СВЦЭМ!$C$39:$C$782,СВЦЭМ!$A$39:$A$782,$A98,СВЦЭМ!$B$39:$B$782,Y$83)+'СЕТ СН'!$H$9+СВЦЭМ!$D$10+'СЕТ СН'!$H$6-'СЕТ СН'!$H$19</f>
        <v>1102.6747164200001</v>
      </c>
    </row>
    <row r="99" spans="1:25" ht="15.75" x14ac:dyDescent="0.2">
      <c r="A99" s="35">
        <f t="shared" si="2"/>
        <v>44697</v>
      </c>
      <c r="B99" s="36">
        <f>SUMIFS(СВЦЭМ!$C$39:$C$782,СВЦЭМ!$A$39:$A$782,$A99,СВЦЭМ!$B$39:$B$782,B$83)+'СЕТ СН'!$H$9+СВЦЭМ!$D$10+'СЕТ СН'!$H$6-'СЕТ СН'!$H$19</f>
        <v>1167.67226016</v>
      </c>
      <c r="C99" s="36">
        <f>SUMIFS(СВЦЭМ!$C$39:$C$782,СВЦЭМ!$A$39:$A$782,$A99,СВЦЭМ!$B$39:$B$782,C$83)+'СЕТ СН'!$H$9+СВЦЭМ!$D$10+'СЕТ СН'!$H$6-'СЕТ СН'!$H$19</f>
        <v>1286.73455526</v>
      </c>
      <c r="D99" s="36">
        <f>SUMIFS(СВЦЭМ!$C$39:$C$782,СВЦЭМ!$A$39:$A$782,$A99,СВЦЭМ!$B$39:$B$782,D$83)+'СЕТ СН'!$H$9+СВЦЭМ!$D$10+'СЕТ СН'!$H$6-'СЕТ СН'!$H$19</f>
        <v>1420.05468529</v>
      </c>
      <c r="E99" s="36">
        <f>SUMIFS(СВЦЭМ!$C$39:$C$782,СВЦЭМ!$A$39:$A$782,$A99,СВЦЭМ!$B$39:$B$782,E$83)+'СЕТ СН'!$H$9+СВЦЭМ!$D$10+'СЕТ СН'!$H$6-'СЕТ СН'!$H$19</f>
        <v>1470.7427143899999</v>
      </c>
      <c r="F99" s="36">
        <f>SUMIFS(СВЦЭМ!$C$39:$C$782,СВЦЭМ!$A$39:$A$782,$A99,СВЦЭМ!$B$39:$B$782,F$83)+'СЕТ СН'!$H$9+СВЦЭМ!$D$10+'СЕТ СН'!$H$6-'СЕТ СН'!$H$19</f>
        <v>1466.81736996</v>
      </c>
      <c r="G99" s="36">
        <f>SUMIFS(СВЦЭМ!$C$39:$C$782,СВЦЭМ!$A$39:$A$782,$A99,СВЦЭМ!$B$39:$B$782,G$83)+'СЕТ СН'!$H$9+СВЦЭМ!$D$10+'СЕТ СН'!$H$6-'СЕТ СН'!$H$19</f>
        <v>1475.26940055</v>
      </c>
      <c r="H99" s="36">
        <f>SUMIFS(СВЦЭМ!$C$39:$C$782,СВЦЭМ!$A$39:$A$782,$A99,СВЦЭМ!$B$39:$B$782,H$83)+'СЕТ СН'!$H$9+СВЦЭМ!$D$10+'СЕТ СН'!$H$6-'СЕТ СН'!$H$19</f>
        <v>1443.0836252099998</v>
      </c>
      <c r="I99" s="36">
        <f>SUMIFS(СВЦЭМ!$C$39:$C$782,СВЦЭМ!$A$39:$A$782,$A99,СВЦЭМ!$B$39:$B$782,I$83)+'СЕТ СН'!$H$9+СВЦЭМ!$D$10+'СЕТ СН'!$H$6-'СЕТ СН'!$H$19</f>
        <v>1371.5297854999999</v>
      </c>
      <c r="J99" s="36">
        <f>SUMIFS(СВЦЭМ!$C$39:$C$782,СВЦЭМ!$A$39:$A$782,$A99,СВЦЭМ!$B$39:$B$782,J$83)+'СЕТ СН'!$H$9+СВЦЭМ!$D$10+'СЕТ СН'!$H$6-'СЕТ СН'!$H$19</f>
        <v>1218.7733089399999</v>
      </c>
      <c r="K99" s="36">
        <f>SUMIFS(СВЦЭМ!$C$39:$C$782,СВЦЭМ!$A$39:$A$782,$A99,СВЦЭМ!$B$39:$B$782,K$83)+'СЕТ СН'!$H$9+СВЦЭМ!$D$10+'СЕТ СН'!$H$6-'СЕТ СН'!$H$19</f>
        <v>1169.07835746</v>
      </c>
      <c r="L99" s="36">
        <f>SUMIFS(СВЦЭМ!$C$39:$C$782,СВЦЭМ!$A$39:$A$782,$A99,СВЦЭМ!$B$39:$B$782,L$83)+'СЕТ СН'!$H$9+СВЦЭМ!$D$10+'СЕТ СН'!$H$6-'СЕТ СН'!$H$19</f>
        <v>1214.9622263999997</v>
      </c>
      <c r="M99" s="36">
        <f>SUMIFS(СВЦЭМ!$C$39:$C$782,СВЦЭМ!$A$39:$A$782,$A99,СВЦЭМ!$B$39:$B$782,M$83)+'СЕТ СН'!$H$9+СВЦЭМ!$D$10+'СЕТ СН'!$H$6-'СЕТ СН'!$H$19</f>
        <v>1331.9224884399998</v>
      </c>
      <c r="N99" s="36">
        <f>SUMIFS(СВЦЭМ!$C$39:$C$782,СВЦЭМ!$A$39:$A$782,$A99,СВЦЭМ!$B$39:$B$782,N$83)+'СЕТ СН'!$H$9+СВЦЭМ!$D$10+'СЕТ СН'!$H$6-'СЕТ СН'!$H$19</f>
        <v>1383.14208504</v>
      </c>
      <c r="O99" s="36">
        <f>SUMIFS(СВЦЭМ!$C$39:$C$782,СВЦЭМ!$A$39:$A$782,$A99,СВЦЭМ!$B$39:$B$782,O$83)+'СЕТ СН'!$H$9+СВЦЭМ!$D$10+'СЕТ СН'!$H$6-'СЕТ СН'!$H$19</f>
        <v>1411.97900566</v>
      </c>
      <c r="P99" s="36">
        <f>SUMIFS(СВЦЭМ!$C$39:$C$782,СВЦЭМ!$A$39:$A$782,$A99,СВЦЭМ!$B$39:$B$782,P$83)+'СЕТ СН'!$H$9+СВЦЭМ!$D$10+'СЕТ СН'!$H$6-'СЕТ СН'!$H$19</f>
        <v>1447.2060269299998</v>
      </c>
      <c r="Q99" s="36">
        <f>SUMIFS(СВЦЭМ!$C$39:$C$782,СВЦЭМ!$A$39:$A$782,$A99,СВЦЭМ!$B$39:$B$782,Q$83)+'СЕТ СН'!$H$9+СВЦЭМ!$D$10+'СЕТ СН'!$H$6-'СЕТ СН'!$H$19</f>
        <v>1444.6747971399998</v>
      </c>
      <c r="R99" s="36">
        <f>SUMIFS(СВЦЭМ!$C$39:$C$782,СВЦЭМ!$A$39:$A$782,$A99,СВЦЭМ!$B$39:$B$782,R$83)+'СЕТ СН'!$H$9+СВЦЭМ!$D$10+'СЕТ СН'!$H$6-'СЕТ СН'!$H$19</f>
        <v>1425.2917116599999</v>
      </c>
      <c r="S99" s="36">
        <f>SUMIFS(СВЦЭМ!$C$39:$C$782,СВЦЭМ!$A$39:$A$782,$A99,СВЦЭМ!$B$39:$B$782,S$83)+'СЕТ СН'!$H$9+СВЦЭМ!$D$10+'СЕТ СН'!$H$6-'СЕТ СН'!$H$19</f>
        <v>1372.5872289099998</v>
      </c>
      <c r="T99" s="36">
        <f>SUMIFS(СВЦЭМ!$C$39:$C$782,СВЦЭМ!$A$39:$A$782,$A99,СВЦЭМ!$B$39:$B$782,T$83)+'СЕТ СН'!$H$9+СВЦЭМ!$D$10+'СЕТ СН'!$H$6-'СЕТ СН'!$H$19</f>
        <v>1237.0713317299999</v>
      </c>
      <c r="U99" s="36">
        <f>SUMIFS(СВЦЭМ!$C$39:$C$782,СВЦЭМ!$A$39:$A$782,$A99,СВЦЭМ!$B$39:$B$782,U$83)+'СЕТ СН'!$H$9+СВЦЭМ!$D$10+'СЕТ СН'!$H$6-'СЕТ СН'!$H$19</f>
        <v>1088.3105858700001</v>
      </c>
      <c r="V99" s="36">
        <f>SUMIFS(СВЦЭМ!$C$39:$C$782,СВЦЭМ!$A$39:$A$782,$A99,СВЦЭМ!$B$39:$B$782,V$83)+'СЕТ СН'!$H$9+СВЦЭМ!$D$10+'СЕТ СН'!$H$6-'СЕТ СН'!$H$19</f>
        <v>1019.07967148</v>
      </c>
      <c r="W99" s="36">
        <f>SUMIFS(СВЦЭМ!$C$39:$C$782,СВЦЭМ!$A$39:$A$782,$A99,СВЦЭМ!$B$39:$B$782,W$83)+'СЕТ СН'!$H$9+СВЦЭМ!$D$10+'СЕТ СН'!$H$6-'СЕТ СН'!$H$19</f>
        <v>1029.2593935999998</v>
      </c>
      <c r="X99" s="36">
        <f>SUMIFS(СВЦЭМ!$C$39:$C$782,СВЦЭМ!$A$39:$A$782,$A99,СВЦЭМ!$B$39:$B$782,X$83)+'СЕТ СН'!$H$9+СВЦЭМ!$D$10+'СЕТ СН'!$H$6-'СЕТ СН'!$H$19</f>
        <v>1024.9615691200001</v>
      </c>
      <c r="Y99" s="36">
        <f>SUMIFS(СВЦЭМ!$C$39:$C$782,СВЦЭМ!$A$39:$A$782,$A99,СВЦЭМ!$B$39:$B$782,Y$83)+'СЕТ СН'!$H$9+СВЦЭМ!$D$10+'СЕТ СН'!$H$6-'СЕТ СН'!$H$19</f>
        <v>1078.3473489799999</v>
      </c>
    </row>
    <row r="100" spans="1:25" ht="15.75" x14ac:dyDescent="0.2">
      <c r="A100" s="35">
        <f t="shared" si="2"/>
        <v>44698</v>
      </c>
      <c r="B100" s="36">
        <f>SUMIFS(СВЦЭМ!$C$39:$C$782,СВЦЭМ!$A$39:$A$782,$A100,СВЦЭМ!$B$39:$B$782,B$83)+'СЕТ СН'!$H$9+СВЦЭМ!$D$10+'СЕТ СН'!$H$6-'СЕТ СН'!$H$19</f>
        <v>1155.20597281</v>
      </c>
      <c r="C100" s="36">
        <f>SUMIFS(СВЦЭМ!$C$39:$C$782,СВЦЭМ!$A$39:$A$782,$A100,СВЦЭМ!$B$39:$B$782,C$83)+'СЕТ СН'!$H$9+СВЦЭМ!$D$10+'СЕТ СН'!$H$6-'СЕТ СН'!$H$19</f>
        <v>1300.1864747</v>
      </c>
      <c r="D100" s="36">
        <f>SUMIFS(СВЦЭМ!$C$39:$C$782,СВЦЭМ!$A$39:$A$782,$A100,СВЦЭМ!$B$39:$B$782,D$83)+'СЕТ СН'!$H$9+СВЦЭМ!$D$10+'СЕТ СН'!$H$6-'СЕТ СН'!$H$19</f>
        <v>1427.6961356699999</v>
      </c>
      <c r="E100" s="36">
        <f>SUMIFS(СВЦЭМ!$C$39:$C$782,СВЦЭМ!$A$39:$A$782,$A100,СВЦЭМ!$B$39:$B$782,E$83)+'СЕТ СН'!$H$9+СВЦЭМ!$D$10+'СЕТ СН'!$H$6-'СЕТ СН'!$H$19</f>
        <v>1467.8200392799999</v>
      </c>
      <c r="F100" s="36">
        <f>SUMIFS(СВЦЭМ!$C$39:$C$782,СВЦЭМ!$A$39:$A$782,$A100,СВЦЭМ!$B$39:$B$782,F$83)+'СЕТ СН'!$H$9+СВЦЭМ!$D$10+'СЕТ СН'!$H$6-'СЕТ СН'!$H$19</f>
        <v>1457.9571192599999</v>
      </c>
      <c r="G100" s="36">
        <f>SUMIFS(СВЦЭМ!$C$39:$C$782,СВЦЭМ!$A$39:$A$782,$A100,СВЦЭМ!$B$39:$B$782,G$83)+'СЕТ СН'!$H$9+СВЦЭМ!$D$10+'СЕТ СН'!$H$6-'СЕТ СН'!$H$19</f>
        <v>1453.1179734299999</v>
      </c>
      <c r="H100" s="36">
        <f>SUMIFS(СВЦЭМ!$C$39:$C$782,СВЦЭМ!$A$39:$A$782,$A100,СВЦЭМ!$B$39:$B$782,H$83)+'СЕТ СН'!$H$9+СВЦЭМ!$D$10+'СЕТ СН'!$H$6-'СЕТ СН'!$H$19</f>
        <v>1408.98605013</v>
      </c>
      <c r="I100" s="36">
        <f>SUMIFS(СВЦЭМ!$C$39:$C$782,СВЦЭМ!$A$39:$A$782,$A100,СВЦЭМ!$B$39:$B$782,I$83)+'СЕТ СН'!$H$9+СВЦЭМ!$D$10+'СЕТ СН'!$H$6-'СЕТ СН'!$H$19</f>
        <v>1371.6369861799999</v>
      </c>
      <c r="J100" s="36">
        <f>SUMIFS(СВЦЭМ!$C$39:$C$782,СВЦЭМ!$A$39:$A$782,$A100,СВЦЭМ!$B$39:$B$782,J$83)+'СЕТ СН'!$H$9+СВЦЭМ!$D$10+'СЕТ СН'!$H$6-'СЕТ СН'!$H$19</f>
        <v>1220.3433149599998</v>
      </c>
      <c r="K100" s="36">
        <f>SUMIFS(СВЦЭМ!$C$39:$C$782,СВЦЭМ!$A$39:$A$782,$A100,СВЦЭМ!$B$39:$B$782,K$83)+'СЕТ СН'!$H$9+СВЦЭМ!$D$10+'СЕТ СН'!$H$6-'СЕТ СН'!$H$19</f>
        <v>1207.9048092</v>
      </c>
      <c r="L100" s="36">
        <f>SUMIFS(СВЦЭМ!$C$39:$C$782,СВЦЭМ!$A$39:$A$782,$A100,СВЦЭМ!$B$39:$B$782,L$83)+'СЕТ СН'!$H$9+СВЦЭМ!$D$10+'СЕТ СН'!$H$6-'СЕТ СН'!$H$19</f>
        <v>1179.56424459</v>
      </c>
      <c r="M100" s="36">
        <f>SUMIFS(СВЦЭМ!$C$39:$C$782,СВЦЭМ!$A$39:$A$782,$A100,СВЦЭМ!$B$39:$B$782,M$83)+'СЕТ СН'!$H$9+СВЦЭМ!$D$10+'СЕТ СН'!$H$6-'СЕТ СН'!$H$19</f>
        <v>1292.4891441399998</v>
      </c>
      <c r="N100" s="36">
        <f>SUMIFS(СВЦЭМ!$C$39:$C$782,СВЦЭМ!$A$39:$A$782,$A100,СВЦЭМ!$B$39:$B$782,N$83)+'СЕТ СН'!$H$9+СВЦЭМ!$D$10+'СЕТ СН'!$H$6-'СЕТ СН'!$H$19</f>
        <v>1322.4206838599998</v>
      </c>
      <c r="O100" s="36">
        <f>SUMIFS(СВЦЭМ!$C$39:$C$782,СВЦЭМ!$A$39:$A$782,$A100,СВЦЭМ!$B$39:$B$782,O$83)+'СЕТ СН'!$H$9+СВЦЭМ!$D$10+'СЕТ СН'!$H$6-'СЕТ СН'!$H$19</f>
        <v>1331.5506221199998</v>
      </c>
      <c r="P100" s="36">
        <f>SUMIFS(СВЦЭМ!$C$39:$C$782,СВЦЭМ!$A$39:$A$782,$A100,СВЦЭМ!$B$39:$B$782,P$83)+'СЕТ СН'!$H$9+СВЦЭМ!$D$10+'СЕТ СН'!$H$6-'СЕТ СН'!$H$19</f>
        <v>1330.0045047699998</v>
      </c>
      <c r="Q100" s="36">
        <f>SUMIFS(СВЦЭМ!$C$39:$C$782,СВЦЭМ!$A$39:$A$782,$A100,СВЦЭМ!$B$39:$B$782,Q$83)+'СЕТ СН'!$H$9+СВЦЭМ!$D$10+'СЕТ СН'!$H$6-'СЕТ СН'!$H$19</f>
        <v>1341.22809293</v>
      </c>
      <c r="R100" s="36">
        <f>SUMIFS(СВЦЭМ!$C$39:$C$782,СВЦЭМ!$A$39:$A$782,$A100,СВЦЭМ!$B$39:$B$782,R$83)+'СЕТ СН'!$H$9+СВЦЭМ!$D$10+'СЕТ СН'!$H$6-'СЕТ СН'!$H$19</f>
        <v>1350.9975047299999</v>
      </c>
      <c r="S100" s="36">
        <f>SUMIFS(СВЦЭМ!$C$39:$C$782,СВЦЭМ!$A$39:$A$782,$A100,СВЦЭМ!$B$39:$B$782,S$83)+'СЕТ СН'!$H$9+СВЦЭМ!$D$10+'СЕТ СН'!$H$6-'СЕТ СН'!$H$19</f>
        <v>1318.4939386899998</v>
      </c>
      <c r="T100" s="36">
        <f>SUMIFS(СВЦЭМ!$C$39:$C$782,СВЦЭМ!$A$39:$A$782,$A100,СВЦЭМ!$B$39:$B$782,T$83)+'СЕТ СН'!$H$9+СВЦЭМ!$D$10+'СЕТ СН'!$H$6-'СЕТ СН'!$H$19</f>
        <v>1185.5371051</v>
      </c>
      <c r="U100" s="36">
        <f>SUMIFS(СВЦЭМ!$C$39:$C$782,СВЦЭМ!$A$39:$A$782,$A100,СВЦЭМ!$B$39:$B$782,U$83)+'СЕТ СН'!$H$9+СВЦЭМ!$D$10+'СЕТ СН'!$H$6-'СЕТ СН'!$H$19</f>
        <v>1085.61231804</v>
      </c>
      <c r="V100" s="36">
        <f>SUMIFS(СВЦЭМ!$C$39:$C$782,СВЦЭМ!$A$39:$A$782,$A100,СВЦЭМ!$B$39:$B$782,V$83)+'СЕТ СН'!$H$9+СВЦЭМ!$D$10+'СЕТ СН'!$H$6-'СЕТ СН'!$H$19</f>
        <v>998.75630153999998</v>
      </c>
      <c r="W100" s="36">
        <f>SUMIFS(СВЦЭМ!$C$39:$C$782,СВЦЭМ!$A$39:$A$782,$A100,СВЦЭМ!$B$39:$B$782,W$83)+'СЕТ СН'!$H$9+СВЦЭМ!$D$10+'СЕТ СН'!$H$6-'СЕТ СН'!$H$19</f>
        <v>990.90959226999996</v>
      </c>
      <c r="X100" s="36">
        <f>SUMIFS(СВЦЭМ!$C$39:$C$782,СВЦЭМ!$A$39:$A$782,$A100,СВЦЭМ!$B$39:$B$782,X$83)+'СЕТ СН'!$H$9+СВЦЭМ!$D$10+'СЕТ СН'!$H$6-'СЕТ СН'!$H$19</f>
        <v>1007.8284263100001</v>
      </c>
      <c r="Y100" s="36">
        <f>SUMIFS(СВЦЭМ!$C$39:$C$782,СВЦЭМ!$A$39:$A$782,$A100,СВЦЭМ!$B$39:$B$782,Y$83)+'СЕТ СН'!$H$9+СВЦЭМ!$D$10+'СЕТ СН'!$H$6-'СЕТ СН'!$H$19</f>
        <v>1051.9307265500001</v>
      </c>
    </row>
    <row r="101" spans="1:25" ht="15.75" x14ac:dyDescent="0.2">
      <c r="A101" s="35">
        <f t="shared" si="2"/>
        <v>44699</v>
      </c>
      <c r="B101" s="36">
        <f>SUMIFS(СВЦЭМ!$C$39:$C$782,СВЦЭМ!$A$39:$A$782,$A101,СВЦЭМ!$B$39:$B$782,B$83)+'СЕТ СН'!$H$9+СВЦЭМ!$D$10+'СЕТ СН'!$H$6-'СЕТ СН'!$H$19</f>
        <v>1214.1680991399999</v>
      </c>
      <c r="C101" s="36">
        <f>SUMIFS(СВЦЭМ!$C$39:$C$782,СВЦЭМ!$A$39:$A$782,$A101,СВЦЭМ!$B$39:$B$782,C$83)+'СЕТ СН'!$H$9+СВЦЭМ!$D$10+'СЕТ СН'!$H$6-'СЕТ СН'!$H$19</f>
        <v>1358.87732807</v>
      </c>
      <c r="D101" s="36">
        <f>SUMIFS(СВЦЭМ!$C$39:$C$782,СВЦЭМ!$A$39:$A$782,$A101,СВЦЭМ!$B$39:$B$782,D$83)+'СЕТ СН'!$H$9+СВЦЭМ!$D$10+'СЕТ СН'!$H$6-'СЕТ СН'!$H$19</f>
        <v>1424.2598321199998</v>
      </c>
      <c r="E101" s="36">
        <f>SUMIFS(СВЦЭМ!$C$39:$C$782,СВЦЭМ!$A$39:$A$782,$A101,СВЦЭМ!$B$39:$B$782,E$83)+'СЕТ СН'!$H$9+СВЦЭМ!$D$10+'СЕТ СН'!$H$6-'СЕТ СН'!$H$19</f>
        <v>1424.5085893999999</v>
      </c>
      <c r="F101" s="36">
        <f>SUMIFS(СВЦЭМ!$C$39:$C$782,СВЦЭМ!$A$39:$A$782,$A101,СВЦЭМ!$B$39:$B$782,F$83)+'СЕТ СН'!$H$9+СВЦЭМ!$D$10+'СЕТ СН'!$H$6-'СЕТ СН'!$H$19</f>
        <v>1423.03789889</v>
      </c>
      <c r="G101" s="36">
        <f>SUMIFS(СВЦЭМ!$C$39:$C$782,СВЦЭМ!$A$39:$A$782,$A101,СВЦЭМ!$B$39:$B$782,G$83)+'СЕТ СН'!$H$9+СВЦЭМ!$D$10+'СЕТ СН'!$H$6-'СЕТ СН'!$H$19</f>
        <v>1443.8137507099998</v>
      </c>
      <c r="H101" s="36">
        <f>SUMIFS(СВЦЭМ!$C$39:$C$782,СВЦЭМ!$A$39:$A$782,$A101,СВЦЭМ!$B$39:$B$782,H$83)+'СЕТ СН'!$H$9+СВЦЭМ!$D$10+'СЕТ СН'!$H$6-'СЕТ СН'!$H$19</f>
        <v>1433.2337204999999</v>
      </c>
      <c r="I101" s="36">
        <f>SUMIFS(СВЦЭМ!$C$39:$C$782,СВЦЭМ!$A$39:$A$782,$A101,СВЦЭМ!$B$39:$B$782,I$83)+'СЕТ СН'!$H$9+СВЦЭМ!$D$10+'СЕТ СН'!$H$6-'СЕТ СН'!$H$19</f>
        <v>1330.0404629099999</v>
      </c>
      <c r="J101" s="36">
        <f>SUMIFS(СВЦЭМ!$C$39:$C$782,СВЦЭМ!$A$39:$A$782,$A101,СВЦЭМ!$B$39:$B$782,J$83)+'СЕТ СН'!$H$9+СВЦЭМ!$D$10+'СЕТ СН'!$H$6-'СЕТ СН'!$H$19</f>
        <v>1173.61511447</v>
      </c>
      <c r="K101" s="36">
        <f>SUMIFS(СВЦЭМ!$C$39:$C$782,СВЦЭМ!$A$39:$A$782,$A101,СВЦЭМ!$B$39:$B$782,K$83)+'СЕТ СН'!$H$9+СВЦЭМ!$D$10+'СЕТ СН'!$H$6-'СЕТ СН'!$H$19</f>
        <v>1177.5891441899998</v>
      </c>
      <c r="L101" s="36">
        <f>SUMIFS(СВЦЭМ!$C$39:$C$782,СВЦЭМ!$A$39:$A$782,$A101,СВЦЭМ!$B$39:$B$782,L$83)+'СЕТ СН'!$H$9+СВЦЭМ!$D$10+'СЕТ СН'!$H$6-'СЕТ СН'!$H$19</f>
        <v>1190.4595392000001</v>
      </c>
      <c r="M101" s="36">
        <f>SUMIFS(СВЦЭМ!$C$39:$C$782,СВЦЭМ!$A$39:$A$782,$A101,СВЦЭМ!$B$39:$B$782,M$83)+'СЕТ СН'!$H$9+СВЦЭМ!$D$10+'СЕТ СН'!$H$6-'СЕТ СН'!$H$19</f>
        <v>1305.07802324</v>
      </c>
      <c r="N101" s="36">
        <f>SUMIFS(СВЦЭМ!$C$39:$C$782,СВЦЭМ!$A$39:$A$782,$A101,СВЦЭМ!$B$39:$B$782,N$83)+'СЕТ СН'!$H$9+СВЦЭМ!$D$10+'СЕТ СН'!$H$6-'СЕТ СН'!$H$19</f>
        <v>1330.4763209799999</v>
      </c>
      <c r="O101" s="36">
        <f>SUMIFS(СВЦЭМ!$C$39:$C$782,СВЦЭМ!$A$39:$A$782,$A101,СВЦЭМ!$B$39:$B$782,O$83)+'СЕТ СН'!$H$9+СВЦЭМ!$D$10+'СЕТ СН'!$H$6-'СЕТ СН'!$H$19</f>
        <v>1328.5694712799998</v>
      </c>
      <c r="P101" s="36">
        <f>SUMIFS(СВЦЭМ!$C$39:$C$782,СВЦЭМ!$A$39:$A$782,$A101,СВЦЭМ!$B$39:$B$782,P$83)+'СЕТ СН'!$H$9+СВЦЭМ!$D$10+'СЕТ СН'!$H$6-'СЕТ СН'!$H$19</f>
        <v>1347.2605457799998</v>
      </c>
      <c r="Q101" s="36">
        <f>SUMIFS(СВЦЭМ!$C$39:$C$782,СВЦЭМ!$A$39:$A$782,$A101,СВЦЭМ!$B$39:$B$782,Q$83)+'СЕТ СН'!$H$9+СВЦЭМ!$D$10+'СЕТ СН'!$H$6-'СЕТ СН'!$H$19</f>
        <v>1361.1799776999999</v>
      </c>
      <c r="R101" s="36">
        <f>SUMIFS(СВЦЭМ!$C$39:$C$782,СВЦЭМ!$A$39:$A$782,$A101,СВЦЭМ!$B$39:$B$782,R$83)+'СЕТ СН'!$H$9+СВЦЭМ!$D$10+'СЕТ СН'!$H$6-'СЕТ СН'!$H$19</f>
        <v>1356.41214311</v>
      </c>
      <c r="S101" s="36">
        <f>SUMIFS(СВЦЭМ!$C$39:$C$782,СВЦЭМ!$A$39:$A$782,$A101,СВЦЭМ!$B$39:$B$782,S$83)+'СЕТ СН'!$H$9+СВЦЭМ!$D$10+'СЕТ СН'!$H$6-'СЕТ СН'!$H$19</f>
        <v>1309.6996912999998</v>
      </c>
      <c r="T101" s="36">
        <f>SUMIFS(СВЦЭМ!$C$39:$C$782,СВЦЭМ!$A$39:$A$782,$A101,СВЦЭМ!$B$39:$B$782,T$83)+'СЕТ СН'!$H$9+СВЦЭМ!$D$10+'СЕТ СН'!$H$6-'СЕТ СН'!$H$19</f>
        <v>1179.4779081500001</v>
      </c>
      <c r="U101" s="36">
        <f>SUMIFS(СВЦЭМ!$C$39:$C$782,СВЦЭМ!$A$39:$A$782,$A101,СВЦЭМ!$B$39:$B$782,U$83)+'СЕТ СН'!$H$9+СВЦЭМ!$D$10+'СЕТ СН'!$H$6-'СЕТ СН'!$H$19</f>
        <v>1072.4625440099999</v>
      </c>
      <c r="V101" s="36">
        <f>SUMIFS(СВЦЭМ!$C$39:$C$782,СВЦЭМ!$A$39:$A$782,$A101,СВЦЭМ!$B$39:$B$782,V$83)+'СЕТ СН'!$H$9+СВЦЭМ!$D$10+'СЕТ СН'!$H$6-'СЕТ СН'!$H$19</f>
        <v>991.74798850000002</v>
      </c>
      <c r="W101" s="36">
        <f>SUMIFS(СВЦЭМ!$C$39:$C$782,СВЦЭМ!$A$39:$A$782,$A101,СВЦЭМ!$B$39:$B$782,W$83)+'СЕТ СН'!$H$9+СВЦЭМ!$D$10+'СЕТ СН'!$H$6-'СЕТ СН'!$H$19</f>
        <v>1017.65552135</v>
      </c>
      <c r="X101" s="36">
        <f>SUMIFS(СВЦЭМ!$C$39:$C$782,СВЦЭМ!$A$39:$A$782,$A101,СВЦЭМ!$B$39:$B$782,X$83)+'СЕТ СН'!$H$9+СВЦЭМ!$D$10+'СЕТ СН'!$H$6-'СЕТ СН'!$H$19</f>
        <v>1051.2616257</v>
      </c>
      <c r="Y101" s="36">
        <f>SUMIFS(СВЦЭМ!$C$39:$C$782,СВЦЭМ!$A$39:$A$782,$A101,СВЦЭМ!$B$39:$B$782,Y$83)+'СЕТ СН'!$H$9+СВЦЭМ!$D$10+'СЕТ СН'!$H$6-'СЕТ СН'!$H$19</f>
        <v>1086.3279314400002</v>
      </c>
    </row>
    <row r="102" spans="1:25" ht="15.75" x14ac:dyDescent="0.2">
      <c r="A102" s="35">
        <f t="shared" si="2"/>
        <v>44700</v>
      </c>
      <c r="B102" s="36">
        <f>SUMIFS(СВЦЭМ!$C$39:$C$782,СВЦЭМ!$A$39:$A$782,$A102,СВЦЭМ!$B$39:$B$782,B$83)+'СЕТ СН'!$H$9+СВЦЭМ!$D$10+'СЕТ СН'!$H$6-'СЕТ СН'!$H$19</f>
        <v>1197.6659388200001</v>
      </c>
      <c r="C102" s="36">
        <f>SUMIFS(СВЦЭМ!$C$39:$C$782,СВЦЭМ!$A$39:$A$782,$A102,СВЦЭМ!$B$39:$B$782,C$83)+'СЕТ СН'!$H$9+СВЦЭМ!$D$10+'СЕТ СН'!$H$6-'СЕТ СН'!$H$19</f>
        <v>1325.6912406499998</v>
      </c>
      <c r="D102" s="36">
        <f>SUMIFS(СВЦЭМ!$C$39:$C$782,СВЦЭМ!$A$39:$A$782,$A102,СВЦЭМ!$B$39:$B$782,D$83)+'СЕТ СН'!$H$9+СВЦЭМ!$D$10+'СЕТ СН'!$H$6-'СЕТ СН'!$H$19</f>
        <v>1449.4443457499999</v>
      </c>
      <c r="E102" s="36">
        <f>SUMIFS(СВЦЭМ!$C$39:$C$782,СВЦЭМ!$A$39:$A$782,$A102,СВЦЭМ!$B$39:$B$782,E$83)+'СЕТ СН'!$H$9+СВЦЭМ!$D$10+'СЕТ СН'!$H$6-'СЕТ СН'!$H$19</f>
        <v>1511.2042656899998</v>
      </c>
      <c r="F102" s="36">
        <f>SUMIFS(СВЦЭМ!$C$39:$C$782,СВЦЭМ!$A$39:$A$782,$A102,СВЦЭМ!$B$39:$B$782,F$83)+'СЕТ СН'!$H$9+СВЦЭМ!$D$10+'СЕТ СН'!$H$6-'СЕТ СН'!$H$19</f>
        <v>1483.6146733799999</v>
      </c>
      <c r="G102" s="36">
        <f>SUMIFS(СВЦЭМ!$C$39:$C$782,СВЦЭМ!$A$39:$A$782,$A102,СВЦЭМ!$B$39:$B$782,G$83)+'СЕТ СН'!$H$9+СВЦЭМ!$D$10+'СЕТ СН'!$H$6-'СЕТ СН'!$H$19</f>
        <v>1443.2402083299999</v>
      </c>
      <c r="H102" s="36">
        <f>SUMIFS(СВЦЭМ!$C$39:$C$782,СВЦЭМ!$A$39:$A$782,$A102,СВЦЭМ!$B$39:$B$782,H$83)+'СЕТ СН'!$H$9+СВЦЭМ!$D$10+'СЕТ СН'!$H$6-'СЕТ СН'!$H$19</f>
        <v>1408.5509281599998</v>
      </c>
      <c r="I102" s="36">
        <f>SUMIFS(СВЦЭМ!$C$39:$C$782,СВЦЭМ!$A$39:$A$782,$A102,СВЦЭМ!$B$39:$B$782,I$83)+'СЕТ СН'!$H$9+СВЦЭМ!$D$10+'СЕТ СН'!$H$6-'СЕТ СН'!$H$19</f>
        <v>1338.65146304</v>
      </c>
      <c r="J102" s="36">
        <f>SUMIFS(СВЦЭМ!$C$39:$C$782,СВЦЭМ!$A$39:$A$782,$A102,СВЦЭМ!$B$39:$B$782,J$83)+'СЕТ СН'!$H$9+СВЦЭМ!$D$10+'СЕТ СН'!$H$6-'СЕТ СН'!$H$19</f>
        <v>1199.30283998</v>
      </c>
      <c r="K102" s="36">
        <f>SUMIFS(СВЦЭМ!$C$39:$C$782,СВЦЭМ!$A$39:$A$782,$A102,СВЦЭМ!$B$39:$B$782,K$83)+'СЕТ СН'!$H$9+СВЦЭМ!$D$10+'СЕТ СН'!$H$6-'СЕТ СН'!$H$19</f>
        <v>1220.21295115</v>
      </c>
      <c r="L102" s="36">
        <f>SUMIFS(СВЦЭМ!$C$39:$C$782,СВЦЭМ!$A$39:$A$782,$A102,СВЦЭМ!$B$39:$B$782,L$83)+'СЕТ СН'!$H$9+СВЦЭМ!$D$10+'СЕТ СН'!$H$6-'СЕТ СН'!$H$19</f>
        <v>1211.8735559899999</v>
      </c>
      <c r="M102" s="36">
        <f>SUMIFS(СВЦЭМ!$C$39:$C$782,СВЦЭМ!$A$39:$A$782,$A102,СВЦЭМ!$B$39:$B$782,M$83)+'СЕТ СН'!$H$9+СВЦЭМ!$D$10+'СЕТ СН'!$H$6-'СЕТ СН'!$H$19</f>
        <v>1307.1635135699999</v>
      </c>
      <c r="N102" s="36">
        <f>SUMIFS(СВЦЭМ!$C$39:$C$782,СВЦЭМ!$A$39:$A$782,$A102,СВЦЭМ!$B$39:$B$782,N$83)+'СЕТ СН'!$H$9+СВЦЭМ!$D$10+'СЕТ СН'!$H$6-'СЕТ СН'!$H$19</f>
        <v>1358.8235120099998</v>
      </c>
      <c r="O102" s="36">
        <f>SUMIFS(СВЦЭМ!$C$39:$C$782,СВЦЭМ!$A$39:$A$782,$A102,СВЦЭМ!$B$39:$B$782,O$83)+'СЕТ СН'!$H$9+СВЦЭМ!$D$10+'СЕТ СН'!$H$6-'СЕТ СН'!$H$19</f>
        <v>1378.61297208</v>
      </c>
      <c r="P102" s="36">
        <f>SUMIFS(СВЦЭМ!$C$39:$C$782,СВЦЭМ!$A$39:$A$782,$A102,СВЦЭМ!$B$39:$B$782,P$83)+'СЕТ СН'!$H$9+СВЦЭМ!$D$10+'СЕТ СН'!$H$6-'СЕТ СН'!$H$19</f>
        <v>1382.3959302999999</v>
      </c>
      <c r="Q102" s="36">
        <f>SUMIFS(СВЦЭМ!$C$39:$C$782,СВЦЭМ!$A$39:$A$782,$A102,СВЦЭМ!$B$39:$B$782,Q$83)+'СЕТ СН'!$H$9+СВЦЭМ!$D$10+'СЕТ СН'!$H$6-'СЕТ СН'!$H$19</f>
        <v>1389.7401724699998</v>
      </c>
      <c r="R102" s="36">
        <f>SUMIFS(СВЦЭМ!$C$39:$C$782,СВЦЭМ!$A$39:$A$782,$A102,СВЦЭМ!$B$39:$B$782,R$83)+'СЕТ СН'!$H$9+СВЦЭМ!$D$10+'СЕТ СН'!$H$6-'СЕТ СН'!$H$19</f>
        <v>1379.8398537799999</v>
      </c>
      <c r="S102" s="36">
        <f>SUMIFS(СВЦЭМ!$C$39:$C$782,СВЦЭМ!$A$39:$A$782,$A102,СВЦЭМ!$B$39:$B$782,S$83)+'СЕТ СН'!$H$9+СВЦЭМ!$D$10+'СЕТ СН'!$H$6-'СЕТ СН'!$H$19</f>
        <v>1354.6535013799999</v>
      </c>
      <c r="T102" s="36">
        <f>SUMIFS(СВЦЭМ!$C$39:$C$782,СВЦЭМ!$A$39:$A$782,$A102,СВЦЭМ!$B$39:$B$782,T$83)+'СЕТ СН'!$H$9+СВЦЭМ!$D$10+'СЕТ СН'!$H$6-'СЕТ СН'!$H$19</f>
        <v>1209.0561218999999</v>
      </c>
      <c r="U102" s="36">
        <f>SUMIFS(СВЦЭМ!$C$39:$C$782,СВЦЭМ!$A$39:$A$782,$A102,СВЦЭМ!$B$39:$B$782,U$83)+'СЕТ СН'!$H$9+СВЦЭМ!$D$10+'СЕТ СН'!$H$6-'СЕТ СН'!$H$19</f>
        <v>1104.49725431</v>
      </c>
      <c r="V102" s="36">
        <f>SUMIFS(СВЦЭМ!$C$39:$C$782,СВЦЭМ!$A$39:$A$782,$A102,СВЦЭМ!$B$39:$B$782,V$83)+'СЕТ СН'!$H$9+СВЦЭМ!$D$10+'СЕТ СН'!$H$6-'СЕТ СН'!$H$19</f>
        <v>1002.27705714</v>
      </c>
      <c r="W102" s="36">
        <f>SUMIFS(СВЦЭМ!$C$39:$C$782,СВЦЭМ!$A$39:$A$782,$A102,СВЦЭМ!$B$39:$B$782,W$83)+'СЕТ СН'!$H$9+СВЦЭМ!$D$10+'СЕТ СН'!$H$6-'СЕТ СН'!$H$19</f>
        <v>1010.49176118</v>
      </c>
      <c r="X102" s="36">
        <f>SUMIFS(СВЦЭМ!$C$39:$C$782,СВЦЭМ!$A$39:$A$782,$A102,СВЦЭМ!$B$39:$B$782,X$83)+'СЕТ СН'!$H$9+СВЦЭМ!$D$10+'СЕТ СН'!$H$6-'СЕТ СН'!$H$19</f>
        <v>1017.5365243700001</v>
      </c>
      <c r="Y102" s="36">
        <f>SUMIFS(СВЦЭМ!$C$39:$C$782,СВЦЭМ!$A$39:$A$782,$A102,СВЦЭМ!$B$39:$B$782,Y$83)+'СЕТ СН'!$H$9+СВЦЭМ!$D$10+'СЕТ СН'!$H$6-'СЕТ СН'!$H$19</f>
        <v>1040.6608375599999</v>
      </c>
    </row>
    <row r="103" spans="1:25" ht="15.75" x14ac:dyDescent="0.2">
      <c r="A103" s="35">
        <f t="shared" si="2"/>
        <v>44701</v>
      </c>
      <c r="B103" s="36">
        <f>SUMIFS(СВЦЭМ!$C$39:$C$782,СВЦЭМ!$A$39:$A$782,$A103,СВЦЭМ!$B$39:$B$782,B$83)+'СЕТ СН'!$H$9+СВЦЭМ!$D$10+'СЕТ СН'!$H$6-'СЕТ СН'!$H$19</f>
        <v>1191.3400889700001</v>
      </c>
      <c r="C103" s="36">
        <f>SUMIFS(СВЦЭМ!$C$39:$C$782,СВЦЭМ!$A$39:$A$782,$A103,СВЦЭМ!$B$39:$B$782,C$83)+'СЕТ СН'!$H$9+СВЦЭМ!$D$10+'СЕТ СН'!$H$6-'СЕТ СН'!$H$19</f>
        <v>1259.85638533</v>
      </c>
      <c r="D103" s="36">
        <f>SUMIFS(СВЦЭМ!$C$39:$C$782,СВЦЭМ!$A$39:$A$782,$A103,СВЦЭМ!$B$39:$B$782,D$83)+'СЕТ СН'!$H$9+СВЦЭМ!$D$10+'СЕТ СН'!$H$6-'СЕТ СН'!$H$19</f>
        <v>1401.2473320099998</v>
      </c>
      <c r="E103" s="36">
        <f>SUMIFS(СВЦЭМ!$C$39:$C$782,СВЦЭМ!$A$39:$A$782,$A103,СВЦЭМ!$B$39:$B$782,E$83)+'СЕТ СН'!$H$9+СВЦЭМ!$D$10+'СЕТ СН'!$H$6-'СЕТ СН'!$H$19</f>
        <v>1457.5129228199999</v>
      </c>
      <c r="F103" s="36">
        <f>SUMIFS(СВЦЭМ!$C$39:$C$782,СВЦЭМ!$A$39:$A$782,$A103,СВЦЭМ!$B$39:$B$782,F$83)+'СЕТ СН'!$H$9+СВЦЭМ!$D$10+'СЕТ СН'!$H$6-'СЕТ СН'!$H$19</f>
        <v>1457.79114519</v>
      </c>
      <c r="G103" s="36">
        <f>SUMIFS(СВЦЭМ!$C$39:$C$782,СВЦЭМ!$A$39:$A$782,$A103,СВЦЭМ!$B$39:$B$782,G$83)+'СЕТ СН'!$H$9+СВЦЭМ!$D$10+'СЕТ СН'!$H$6-'СЕТ СН'!$H$19</f>
        <v>1442.9856289699999</v>
      </c>
      <c r="H103" s="36">
        <f>SUMIFS(СВЦЭМ!$C$39:$C$782,СВЦЭМ!$A$39:$A$782,$A103,СВЦЭМ!$B$39:$B$782,H$83)+'СЕТ СН'!$H$9+СВЦЭМ!$D$10+'СЕТ СН'!$H$6-'СЕТ СН'!$H$19</f>
        <v>1386.4430310499999</v>
      </c>
      <c r="I103" s="36">
        <f>SUMIFS(СВЦЭМ!$C$39:$C$782,СВЦЭМ!$A$39:$A$782,$A103,СВЦЭМ!$B$39:$B$782,I$83)+'СЕТ СН'!$H$9+СВЦЭМ!$D$10+'СЕТ СН'!$H$6-'СЕТ СН'!$H$19</f>
        <v>1305.60718903</v>
      </c>
      <c r="J103" s="36">
        <f>SUMIFS(СВЦЭМ!$C$39:$C$782,СВЦЭМ!$A$39:$A$782,$A103,СВЦЭМ!$B$39:$B$782,J$83)+'СЕТ СН'!$H$9+СВЦЭМ!$D$10+'СЕТ СН'!$H$6-'СЕТ СН'!$H$19</f>
        <v>1161.84723525</v>
      </c>
      <c r="K103" s="36">
        <f>SUMIFS(СВЦЭМ!$C$39:$C$782,СВЦЭМ!$A$39:$A$782,$A103,СВЦЭМ!$B$39:$B$782,K$83)+'СЕТ СН'!$H$9+СВЦЭМ!$D$10+'СЕТ СН'!$H$6-'СЕТ СН'!$H$19</f>
        <v>1159.3588465299999</v>
      </c>
      <c r="L103" s="36">
        <f>SUMIFS(СВЦЭМ!$C$39:$C$782,СВЦЭМ!$A$39:$A$782,$A103,СВЦЭМ!$B$39:$B$782,L$83)+'СЕТ СН'!$H$9+СВЦЭМ!$D$10+'СЕТ СН'!$H$6-'СЕТ СН'!$H$19</f>
        <v>1156.09941551</v>
      </c>
      <c r="M103" s="36">
        <f>SUMIFS(СВЦЭМ!$C$39:$C$782,СВЦЭМ!$A$39:$A$782,$A103,СВЦЭМ!$B$39:$B$782,M$83)+'СЕТ СН'!$H$9+СВЦЭМ!$D$10+'СЕТ СН'!$H$6-'СЕТ СН'!$H$19</f>
        <v>1258.9146796799998</v>
      </c>
      <c r="N103" s="36">
        <f>SUMIFS(СВЦЭМ!$C$39:$C$782,СВЦЭМ!$A$39:$A$782,$A103,СВЦЭМ!$B$39:$B$782,N$83)+'СЕТ СН'!$H$9+СВЦЭМ!$D$10+'СЕТ СН'!$H$6-'СЕТ СН'!$H$19</f>
        <v>1284.3723870299998</v>
      </c>
      <c r="O103" s="36">
        <f>SUMIFS(СВЦЭМ!$C$39:$C$782,СВЦЭМ!$A$39:$A$782,$A103,СВЦЭМ!$B$39:$B$782,O$83)+'СЕТ СН'!$H$9+СВЦЭМ!$D$10+'СЕТ СН'!$H$6-'СЕТ СН'!$H$19</f>
        <v>1281.95929093</v>
      </c>
      <c r="P103" s="36">
        <f>SUMIFS(СВЦЭМ!$C$39:$C$782,СВЦЭМ!$A$39:$A$782,$A103,СВЦЭМ!$B$39:$B$782,P$83)+'СЕТ СН'!$H$9+СВЦЭМ!$D$10+'СЕТ СН'!$H$6-'СЕТ СН'!$H$19</f>
        <v>1280.0387404099999</v>
      </c>
      <c r="Q103" s="36">
        <f>SUMIFS(СВЦЭМ!$C$39:$C$782,СВЦЭМ!$A$39:$A$782,$A103,СВЦЭМ!$B$39:$B$782,Q$83)+'СЕТ СН'!$H$9+СВЦЭМ!$D$10+'СЕТ СН'!$H$6-'СЕТ СН'!$H$19</f>
        <v>1282.8810586099999</v>
      </c>
      <c r="R103" s="36">
        <f>SUMIFS(СВЦЭМ!$C$39:$C$782,СВЦЭМ!$A$39:$A$782,$A103,СВЦЭМ!$B$39:$B$782,R$83)+'СЕТ СН'!$H$9+СВЦЭМ!$D$10+'СЕТ СН'!$H$6-'СЕТ СН'!$H$19</f>
        <v>1286.98062998</v>
      </c>
      <c r="S103" s="36">
        <f>SUMIFS(СВЦЭМ!$C$39:$C$782,СВЦЭМ!$A$39:$A$782,$A103,СВЦЭМ!$B$39:$B$782,S$83)+'СЕТ СН'!$H$9+СВЦЭМ!$D$10+'СЕТ СН'!$H$6-'СЕТ СН'!$H$19</f>
        <v>1263.56321837</v>
      </c>
      <c r="T103" s="36">
        <f>SUMIFS(СВЦЭМ!$C$39:$C$782,СВЦЭМ!$A$39:$A$782,$A103,СВЦЭМ!$B$39:$B$782,T$83)+'СЕТ СН'!$H$9+СВЦЭМ!$D$10+'СЕТ СН'!$H$6-'СЕТ СН'!$H$19</f>
        <v>1159.00914012</v>
      </c>
      <c r="U103" s="36">
        <f>SUMIFS(СВЦЭМ!$C$39:$C$782,СВЦЭМ!$A$39:$A$782,$A103,СВЦЭМ!$B$39:$B$782,U$83)+'СЕТ СН'!$H$9+СВЦЭМ!$D$10+'СЕТ СН'!$H$6-'СЕТ СН'!$H$19</f>
        <v>1052.49657275</v>
      </c>
      <c r="V103" s="36">
        <f>SUMIFS(СВЦЭМ!$C$39:$C$782,СВЦЭМ!$A$39:$A$782,$A103,СВЦЭМ!$B$39:$B$782,V$83)+'СЕТ СН'!$H$9+СВЦЭМ!$D$10+'СЕТ СН'!$H$6-'СЕТ СН'!$H$19</f>
        <v>987.27088877999995</v>
      </c>
      <c r="W103" s="36">
        <f>SUMIFS(СВЦЭМ!$C$39:$C$782,СВЦЭМ!$A$39:$A$782,$A103,СВЦЭМ!$B$39:$B$782,W$83)+'СЕТ СН'!$H$9+СВЦЭМ!$D$10+'СЕТ СН'!$H$6-'СЕТ СН'!$H$19</f>
        <v>996.92310359999999</v>
      </c>
      <c r="X103" s="36">
        <f>SUMIFS(СВЦЭМ!$C$39:$C$782,СВЦЭМ!$A$39:$A$782,$A103,СВЦЭМ!$B$39:$B$782,X$83)+'СЕТ СН'!$H$9+СВЦЭМ!$D$10+'СЕТ СН'!$H$6-'СЕТ СН'!$H$19</f>
        <v>1028.91914567</v>
      </c>
      <c r="Y103" s="36">
        <f>SUMIFS(СВЦЭМ!$C$39:$C$782,СВЦЭМ!$A$39:$A$782,$A103,СВЦЭМ!$B$39:$B$782,Y$83)+'СЕТ СН'!$H$9+СВЦЭМ!$D$10+'СЕТ СН'!$H$6-'СЕТ СН'!$H$19</f>
        <v>1033.3151502999999</v>
      </c>
    </row>
    <row r="104" spans="1:25" ht="15.75" x14ac:dyDescent="0.2">
      <c r="A104" s="35">
        <f t="shared" si="2"/>
        <v>44702</v>
      </c>
      <c r="B104" s="36">
        <f>SUMIFS(СВЦЭМ!$C$39:$C$782,СВЦЭМ!$A$39:$A$782,$A104,СВЦЭМ!$B$39:$B$782,B$83)+'СЕТ СН'!$H$9+СВЦЭМ!$D$10+'СЕТ СН'!$H$6-'СЕТ СН'!$H$19</f>
        <v>1055.5014155600002</v>
      </c>
      <c r="C104" s="36">
        <f>SUMIFS(СВЦЭМ!$C$39:$C$782,СВЦЭМ!$A$39:$A$782,$A104,СВЦЭМ!$B$39:$B$782,C$83)+'СЕТ СН'!$H$9+СВЦЭМ!$D$10+'СЕТ СН'!$H$6-'СЕТ СН'!$H$19</f>
        <v>1182.7187859800001</v>
      </c>
      <c r="D104" s="36">
        <f>SUMIFS(СВЦЭМ!$C$39:$C$782,СВЦЭМ!$A$39:$A$782,$A104,СВЦЭМ!$B$39:$B$782,D$83)+'СЕТ СН'!$H$9+СВЦЭМ!$D$10+'СЕТ СН'!$H$6-'СЕТ СН'!$H$19</f>
        <v>1349.4341642099998</v>
      </c>
      <c r="E104" s="36">
        <f>SUMIFS(СВЦЭМ!$C$39:$C$782,СВЦЭМ!$A$39:$A$782,$A104,СВЦЭМ!$B$39:$B$782,E$83)+'СЕТ СН'!$H$9+СВЦЭМ!$D$10+'СЕТ СН'!$H$6-'СЕТ СН'!$H$19</f>
        <v>1430.8822682199998</v>
      </c>
      <c r="F104" s="36">
        <f>SUMIFS(СВЦЭМ!$C$39:$C$782,СВЦЭМ!$A$39:$A$782,$A104,СВЦЭМ!$B$39:$B$782,F$83)+'СЕТ СН'!$H$9+СВЦЭМ!$D$10+'СЕТ СН'!$H$6-'СЕТ СН'!$H$19</f>
        <v>1459.1696400399999</v>
      </c>
      <c r="G104" s="36">
        <f>SUMIFS(СВЦЭМ!$C$39:$C$782,СВЦЭМ!$A$39:$A$782,$A104,СВЦЭМ!$B$39:$B$782,G$83)+'СЕТ СН'!$H$9+СВЦЭМ!$D$10+'СЕТ СН'!$H$6-'СЕТ СН'!$H$19</f>
        <v>1494.0282489199999</v>
      </c>
      <c r="H104" s="36">
        <f>SUMIFS(СВЦЭМ!$C$39:$C$782,СВЦЭМ!$A$39:$A$782,$A104,СВЦЭМ!$B$39:$B$782,H$83)+'СЕТ СН'!$H$9+СВЦЭМ!$D$10+'СЕТ СН'!$H$6-'СЕТ СН'!$H$19</f>
        <v>1486.1064211999999</v>
      </c>
      <c r="I104" s="36">
        <f>SUMIFS(СВЦЭМ!$C$39:$C$782,СВЦЭМ!$A$39:$A$782,$A104,СВЦЭМ!$B$39:$B$782,I$83)+'СЕТ СН'!$H$9+СВЦЭМ!$D$10+'СЕТ СН'!$H$6-'СЕТ СН'!$H$19</f>
        <v>1445.1187793199999</v>
      </c>
      <c r="J104" s="36">
        <f>SUMIFS(СВЦЭМ!$C$39:$C$782,СВЦЭМ!$A$39:$A$782,$A104,СВЦЭМ!$B$39:$B$782,J$83)+'СЕТ СН'!$H$9+СВЦЭМ!$D$10+'СЕТ СН'!$H$6-'СЕТ СН'!$H$19</f>
        <v>1261.50376207</v>
      </c>
      <c r="K104" s="36">
        <f>SUMIFS(СВЦЭМ!$C$39:$C$782,СВЦЭМ!$A$39:$A$782,$A104,СВЦЭМ!$B$39:$B$782,K$83)+'СЕТ СН'!$H$9+СВЦЭМ!$D$10+'СЕТ СН'!$H$6-'СЕТ СН'!$H$19</f>
        <v>1218.4132339999999</v>
      </c>
      <c r="L104" s="36">
        <f>SUMIFS(СВЦЭМ!$C$39:$C$782,СВЦЭМ!$A$39:$A$782,$A104,СВЦЭМ!$B$39:$B$782,L$83)+'СЕТ СН'!$H$9+СВЦЭМ!$D$10+'СЕТ СН'!$H$6-'СЕТ СН'!$H$19</f>
        <v>1189.4888800200001</v>
      </c>
      <c r="M104" s="36">
        <f>SUMIFS(СВЦЭМ!$C$39:$C$782,СВЦЭМ!$A$39:$A$782,$A104,СВЦЭМ!$B$39:$B$782,M$83)+'СЕТ СН'!$H$9+СВЦЭМ!$D$10+'СЕТ СН'!$H$6-'СЕТ СН'!$H$19</f>
        <v>1278.1089193399998</v>
      </c>
      <c r="N104" s="36">
        <f>SUMIFS(СВЦЭМ!$C$39:$C$782,СВЦЭМ!$A$39:$A$782,$A104,СВЦЭМ!$B$39:$B$782,N$83)+'СЕТ СН'!$H$9+СВЦЭМ!$D$10+'СЕТ СН'!$H$6-'СЕТ СН'!$H$19</f>
        <v>1322.812831</v>
      </c>
      <c r="O104" s="36">
        <f>SUMIFS(СВЦЭМ!$C$39:$C$782,СВЦЭМ!$A$39:$A$782,$A104,СВЦЭМ!$B$39:$B$782,O$83)+'СЕТ СН'!$H$9+СВЦЭМ!$D$10+'СЕТ СН'!$H$6-'СЕТ СН'!$H$19</f>
        <v>1285.4673840399998</v>
      </c>
      <c r="P104" s="36">
        <f>SUMIFS(СВЦЭМ!$C$39:$C$782,СВЦЭМ!$A$39:$A$782,$A104,СВЦЭМ!$B$39:$B$782,P$83)+'СЕТ СН'!$H$9+СВЦЭМ!$D$10+'СЕТ СН'!$H$6-'СЕТ СН'!$H$19</f>
        <v>1325.8474598799999</v>
      </c>
      <c r="Q104" s="36">
        <f>SUMIFS(СВЦЭМ!$C$39:$C$782,СВЦЭМ!$A$39:$A$782,$A104,СВЦЭМ!$B$39:$B$782,Q$83)+'СЕТ СН'!$H$9+СВЦЭМ!$D$10+'СЕТ СН'!$H$6-'СЕТ СН'!$H$19</f>
        <v>1309.9402765699999</v>
      </c>
      <c r="R104" s="36">
        <f>SUMIFS(СВЦЭМ!$C$39:$C$782,СВЦЭМ!$A$39:$A$782,$A104,СВЦЭМ!$B$39:$B$782,R$83)+'СЕТ СН'!$H$9+СВЦЭМ!$D$10+'СЕТ СН'!$H$6-'СЕТ СН'!$H$19</f>
        <v>1300.4592130199999</v>
      </c>
      <c r="S104" s="36">
        <f>SUMIFS(СВЦЭМ!$C$39:$C$782,СВЦЭМ!$A$39:$A$782,$A104,СВЦЭМ!$B$39:$B$782,S$83)+'СЕТ СН'!$H$9+СВЦЭМ!$D$10+'СЕТ СН'!$H$6-'СЕТ СН'!$H$19</f>
        <v>1279.94976514</v>
      </c>
      <c r="T104" s="36">
        <f>SUMIFS(СВЦЭМ!$C$39:$C$782,СВЦЭМ!$A$39:$A$782,$A104,СВЦЭМ!$B$39:$B$782,T$83)+'СЕТ СН'!$H$9+СВЦЭМ!$D$10+'СЕТ СН'!$H$6-'СЕТ СН'!$H$19</f>
        <v>1168.1395611299999</v>
      </c>
      <c r="U104" s="36">
        <f>SUMIFS(СВЦЭМ!$C$39:$C$782,СВЦЭМ!$A$39:$A$782,$A104,СВЦЭМ!$B$39:$B$782,U$83)+'СЕТ СН'!$H$9+СВЦЭМ!$D$10+'СЕТ СН'!$H$6-'СЕТ СН'!$H$19</f>
        <v>1072.08363562</v>
      </c>
      <c r="V104" s="36">
        <f>SUMIFS(СВЦЭМ!$C$39:$C$782,СВЦЭМ!$A$39:$A$782,$A104,СВЦЭМ!$B$39:$B$782,V$83)+'СЕТ СН'!$H$9+СВЦЭМ!$D$10+'СЕТ СН'!$H$6-'СЕТ СН'!$H$19</f>
        <v>987.67648978</v>
      </c>
      <c r="W104" s="36">
        <f>SUMIFS(СВЦЭМ!$C$39:$C$782,СВЦЭМ!$A$39:$A$782,$A104,СВЦЭМ!$B$39:$B$782,W$83)+'СЕТ СН'!$H$9+СВЦЭМ!$D$10+'СЕТ СН'!$H$6-'СЕТ СН'!$H$19</f>
        <v>942.34170735999999</v>
      </c>
      <c r="X104" s="36">
        <f>SUMIFS(СВЦЭМ!$C$39:$C$782,СВЦЭМ!$A$39:$A$782,$A104,СВЦЭМ!$B$39:$B$782,X$83)+'СЕТ СН'!$H$9+СВЦЭМ!$D$10+'СЕТ СН'!$H$6-'СЕТ СН'!$H$19</f>
        <v>958.05542013000002</v>
      </c>
      <c r="Y104" s="36">
        <f>SUMIFS(СВЦЭМ!$C$39:$C$782,СВЦЭМ!$A$39:$A$782,$A104,СВЦЭМ!$B$39:$B$782,Y$83)+'СЕТ СН'!$H$9+СВЦЭМ!$D$10+'СЕТ СН'!$H$6-'СЕТ СН'!$H$19</f>
        <v>984.72298494000006</v>
      </c>
    </row>
    <row r="105" spans="1:25" ht="15.75" x14ac:dyDescent="0.2">
      <c r="A105" s="35">
        <f t="shared" si="2"/>
        <v>44703</v>
      </c>
      <c r="B105" s="36">
        <f>SUMIFS(СВЦЭМ!$C$39:$C$782,СВЦЭМ!$A$39:$A$782,$A105,СВЦЭМ!$B$39:$B$782,B$83)+'СЕТ СН'!$H$9+СВЦЭМ!$D$10+'СЕТ СН'!$H$6-'СЕТ СН'!$H$19</f>
        <v>1181.5379364400001</v>
      </c>
      <c r="C105" s="36">
        <f>SUMIFS(СВЦЭМ!$C$39:$C$782,СВЦЭМ!$A$39:$A$782,$A105,СВЦЭМ!$B$39:$B$782,C$83)+'СЕТ СН'!$H$9+СВЦЭМ!$D$10+'СЕТ СН'!$H$6-'СЕТ СН'!$H$19</f>
        <v>1271.05559217</v>
      </c>
      <c r="D105" s="36">
        <f>SUMIFS(СВЦЭМ!$C$39:$C$782,СВЦЭМ!$A$39:$A$782,$A105,СВЦЭМ!$B$39:$B$782,D$83)+'СЕТ СН'!$H$9+СВЦЭМ!$D$10+'СЕТ СН'!$H$6-'СЕТ СН'!$H$19</f>
        <v>1386.4693297099998</v>
      </c>
      <c r="E105" s="36">
        <f>SUMIFS(СВЦЭМ!$C$39:$C$782,СВЦЭМ!$A$39:$A$782,$A105,СВЦЭМ!$B$39:$B$782,E$83)+'СЕТ СН'!$H$9+СВЦЭМ!$D$10+'СЕТ СН'!$H$6-'СЕТ СН'!$H$19</f>
        <v>1391.8683897799999</v>
      </c>
      <c r="F105" s="36">
        <f>SUMIFS(СВЦЭМ!$C$39:$C$782,СВЦЭМ!$A$39:$A$782,$A105,СВЦЭМ!$B$39:$B$782,F$83)+'СЕТ СН'!$H$9+СВЦЭМ!$D$10+'СЕТ СН'!$H$6-'СЕТ СН'!$H$19</f>
        <v>1393.6729435499999</v>
      </c>
      <c r="G105" s="36">
        <f>SUMIFS(СВЦЭМ!$C$39:$C$782,СВЦЭМ!$A$39:$A$782,$A105,СВЦЭМ!$B$39:$B$782,G$83)+'СЕТ СН'!$H$9+СВЦЭМ!$D$10+'СЕТ СН'!$H$6-'СЕТ СН'!$H$19</f>
        <v>1410.8871226799999</v>
      </c>
      <c r="H105" s="36">
        <f>SUMIFS(СВЦЭМ!$C$39:$C$782,СВЦЭМ!$A$39:$A$782,$A105,СВЦЭМ!$B$39:$B$782,H$83)+'СЕТ СН'!$H$9+СВЦЭМ!$D$10+'СЕТ СН'!$H$6-'СЕТ СН'!$H$19</f>
        <v>1367.4749690399999</v>
      </c>
      <c r="I105" s="36">
        <f>SUMIFS(СВЦЭМ!$C$39:$C$782,СВЦЭМ!$A$39:$A$782,$A105,СВЦЭМ!$B$39:$B$782,I$83)+'СЕТ СН'!$H$9+СВЦЭМ!$D$10+'СЕТ СН'!$H$6-'СЕТ СН'!$H$19</f>
        <v>1295.1282763199999</v>
      </c>
      <c r="J105" s="36">
        <f>SUMIFS(СВЦЭМ!$C$39:$C$782,СВЦЭМ!$A$39:$A$782,$A105,СВЦЭМ!$B$39:$B$782,J$83)+'СЕТ СН'!$H$9+СВЦЭМ!$D$10+'СЕТ СН'!$H$6-'СЕТ СН'!$H$19</f>
        <v>1229.1002246299997</v>
      </c>
      <c r="K105" s="36">
        <f>SUMIFS(СВЦЭМ!$C$39:$C$782,СВЦЭМ!$A$39:$A$782,$A105,СВЦЭМ!$B$39:$B$782,K$83)+'СЕТ СН'!$H$9+СВЦЭМ!$D$10+'СЕТ СН'!$H$6-'СЕТ СН'!$H$19</f>
        <v>1176.05270967</v>
      </c>
      <c r="L105" s="36">
        <f>SUMIFS(СВЦЭМ!$C$39:$C$782,СВЦЭМ!$A$39:$A$782,$A105,СВЦЭМ!$B$39:$B$782,L$83)+'СЕТ СН'!$H$9+СВЦЭМ!$D$10+'СЕТ СН'!$H$6-'СЕТ СН'!$H$19</f>
        <v>1158.09830822</v>
      </c>
      <c r="M105" s="36">
        <f>SUMIFS(СВЦЭМ!$C$39:$C$782,СВЦЭМ!$A$39:$A$782,$A105,СВЦЭМ!$B$39:$B$782,M$83)+'СЕТ СН'!$H$9+СВЦЭМ!$D$10+'СЕТ СН'!$H$6-'СЕТ СН'!$H$19</f>
        <v>1261.4148217899999</v>
      </c>
      <c r="N105" s="36">
        <f>SUMIFS(СВЦЭМ!$C$39:$C$782,СВЦЭМ!$A$39:$A$782,$A105,СВЦЭМ!$B$39:$B$782,N$83)+'СЕТ СН'!$H$9+СВЦЭМ!$D$10+'СЕТ СН'!$H$6-'СЕТ СН'!$H$19</f>
        <v>1307.0474152699999</v>
      </c>
      <c r="O105" s="36">
        <f>SUMIFS(СВЦЭМ!$C$39:$C$782,СВЦЭМ!$A$39:$A$782,$A105,СВЦЭМ!$B$39:$B$782,O$83)+'СЕТ СН'!$H$9+СВЦЭМ!$D$10+'СЕТ СН'!$H$6-'СЕТ СН'!$H$19</f>
        <v>1312.7187689399998</v>
      </c>
      <c r="P105" s="36">
        <f>SUMIFS(СВЦЭМ!$C$39:$C$782,СВЦЭМ!$A$39:$A$782,$A105,СВЦЭМ!$B$39:$B$782,P$83)+'СЕТ СН'!$H$9+СВЦЭМ!$D$10+'СЕТ СН'!$H$6-'СЕТ СН'!$H$19</f>
        <v>1341.2889167899998</v>
      </c>
      <c r="Q105" s="36">
        <f>SUMIFS(СВЦЭМ!$C$39:$C$782,СВЦЭМ!$A$39:$A$782,$A105,СВЦЭМ!$B$39:$B$782,Q$83)+'СЕТ СН'!$H$9+СВЦЭМ!$D$10+'СЕТ СН'!$H$6-'СЕТ СН'!$H$19</f>
        <v>1353.27696079</v>
      </c>
      <c r="R105" s="36">
        <f>SUMIFS(СВЦЭМ!$C$39:$C$782,СВЦЭМ!$A$39:$A$782,$A105,СВЦЭМ!$B$39:$B$782,R$83)+'СЕТ СН'!$H$9+СВЦЭМ!$D$10+'СЕТ СН'!$H$6-'СЕТ СН'!$H$19</f>
        <v>1347.8263241299999</v>
      </c>
      <c r="S105" s="36">
        <f>SUMIFS(СВЦЭМ!$C$39:$C$782,СВЦЭМ!$A$39:$A$782,$A105,СВЦЭМ!$B$39:$B$782,S$83)+'СЕТ СН'!$H$9+СВЦЭМ!$D$10+'СЕТ СН'!$H$6-'СЕТ СН'!$H$19</f>
        <v>1320.9209844699999</v>
      </c>
      <c r="T105" s="36">
        <f>SUMIFS(СВЦЭМ!$C$39:$C$782,СВЦЭМ!$A$39:$A$782,$A105,СВЦЭМ!$B$39:$B$782,T$83)+'СЕТ СН'!$H$9+СВЦЭМ!$D$10+'СЕТ СН'!$H$6-'СЕТ СН'!$H$19</f>
        <v>1203.45659065</v>
      </c>
      <c r="U105" s="36">
        <f>SUMIFS(СВЦЭМ!$C$39:$C$782,СВЦЭМ!$A$39:$A$782,$A105,СВЦЭМ!$B$39:$B$782,U$83)+'СЕТ СН'!$H$9+СВЦЭМ!$D$10+'СЕТ СН'!$H$6-'СЕТ СН'!$H$19</f>
        <v>1089.8728377699999</v>
      </c>
      <c r="V105" s="36">
        <f>SUMIFS(СВЦЭМ!$C$39:$C$782,СВЦЭМ!$A$39:$A$782,$A105,СВЦЭМ!$B$39:$B$782,V$83)+'СЕТ СН'!$H$9+СВЦЭМ!$D$10+'СЕТ СН'!$H$6-'СЕТ СН'!$H$19</f>
        <v>989.80321449999997</v>
      </c>
      <c r="W105" s="36">
        <f>SUMIFS(СВЦЭМ!$C$39:$C$782,СВЦЭМ!$A$39:$A$782,$A105,СВЦЭМ!$B$39:$B$782,W$83)+'СЕТ СН'!$H$9+СВЦЭМ!$D$10+'СЕТ СН'!$H$6-'СЕТ СН'!$H$19</f>
        <v>999.05369390999999</v>
      </c>
      <c r="X105" s="36">
        <f>SUMIFS(СВЦЭМ!$C$39:$C$782,СВЦЭМ!$A$39:$A$782,$A105,СВЦЭМ!$B$39:$B$782,X$83)+'СЕТ СН'!$H$9+СВЦЭМ!$D$10+'СЕТ СН'!$H$6-'СЕТ СН'!$H$19</f>
        <v>1030.7017946000001</v>
      </c>
      <c r="Y105" s="36">
        <f>SUMIFS(СВЦЭМ!$C$39:$C$782,СВЦЭМ!$A$39:$A$782,$A105,СВЦЭМ!$B$39:$B$782,Y$83)+'СЕТ СН'!$H$9+СВЦЭМ!$D$10+'СЕТ СН'!$H$6-'СЕТ СН'!$H$19</f>
        <v>1085.26378245</v>
      </c>
    </row>
    <row r="106" spans="1:25" ht="15.75" x14ac:dyDescent="0.2">
      <c r="A106" s="35">
        <f t="shared" si="2"/>
        <v>44704</v>
      </c>
      <c r="B106" s="36">
        <f>SUMIFS(СВЦЭМ!$C$39:$C$782,СВЦЭМ!$A$39:$A$782,$A106,СВЦЭМ!$B$39:$B$782,B$83)+'СЕТ СН'!$H$9+СВЦЭМ!$D$10+'СЕТ СН'!$H$6-'СЕТ СН'!$H$19</f>
        <v>1191.77810774</v>
      </c>
      <c r="C106" s="36">
        <f>SUMIFS(СВЦЭМ!$C$39:$C$782,СВЦЭМ!$A$39:$A$782,$A106,СВЦЭМ!$B$39:$B$782,C$83)+'СЕТ СН'!$H$9+СВЦЭМ!$D$10+'СЕТ СН'!$H$6-'СЕТ СН'!$H$19</f>
        <v>1288.2176931399999</v>
      </c>
      <c r="D106" s="36">
        <f>SUMIFS(СВЦЭМ!$C$39:$C$782,СВЦЭМ!$A$39:$A$782,$A106,СВЦЭМ!$B$39:$B$782,D$83)+'СЕТ СН'!$H$9+СВЦЭМ!$D$10+'СЕТ СН'!$H$6-'СЕТ СН'!$H$19</f>
        <v>1383.7365204299999</v>
      </c>
      <c r="E106" s="36">
        <f>SUMIFS(СВЦЭМ!$C$39:$C$782,СВЦЭМ!$A$39:$A$782,$A106,СВЦЭМ!$B$39:$B$782,E$83)+'СЕТ СН'!$H$9+СВЦЭМ!$D$10+'СЕТ СН'!$H$6-'СЕТ СН'!$H$19</f>
        <v>1387.2302473099999</v>
      </c>
      <c r="F106" s="36">
        <f>SUMIFS(СВЦЭМ!$C$39:$C$782,СВЦЭМ!$A$39:$A$782,$A106,СВЦЭМ!$B$39:$B$782,F$83)+'СЕТ СН'!$H$9+СВЦЭМ!$D$10+'СЕТ СН'!$H$6-'СЕТ СН'!$H$19</f>
        <v>1377.3742184099999</v>
      </c>
      <c r="G106" s="36">
        <f>SUMIFS(СВЦЭМ!$C$39:$C$782,СВЦЭМ!$A$39:$A$782,$A106,СВЦЭМ!$B$39:$B$782,G$83)+'СЕТ СН'!$H$9+СВЦЭМ!$D$10+'СЕТ СН'!$H$6-'СЕТ СН'!$H$19</f>
        <v>1420.5210608799998</v>
      </c>
      <c r="H106" s="36">
        <f>SUMIFS(СВЦЭМ!$C$39:$C$782,СВЦЭМ!$A$39:$A$782,$A106,СВЦЭМ!$B$39:$B$782,H$83)+'СЕТ СН'!$H$9+СВЦЭМ!$D$10+'СЕТ СН'!$H$6-'СЕТ СН'!$H$19</f>
        <v>1364.0025463699999</v>
      </c>
      <c r="I106" s="36">
        <f>SUMIFS(СВЦЭМ!$C$39:$C$782,СВЦЭМ!$A$39:$A$782,$A106,СВЦЭМ!$B$39:$B$782,I$83)+'СЕТ СН'!$H$9+СВЦЭМ!$D$10+'СЕТ СН'!$H$6-'СЕТ СН'!$H$19</f>
        <v>1328.37057882</v>
      </c>
      <c r="J106" s="36">
        <f>SUMIFS(СВЦЭМ!$C$39:$C$782,СВЦЭМ!$A$39:$A$782,$A106,СВЦЭМ!$B$39:$B$782,J$83)+'СЕТ СН'!$H$9+СВЦЭМ!$D$10+'СЕТ СН'!$H$6-'СЕТ СН'!$H$19</f>
        <v>1186.37013602</v>
      </c>
      <c r="K106" s="36">
        <f>SUMIFS(СВЦЭМ!$C$39:$C$782,СВЦЭМ!$A$39:$A$782,$A106,СВЦЭМ!$B$39:$B$782,K$83)+'СЕТ СН'!$H$9+СВЦЭМ!$D$10+'СЕТ СН'!$H$6-'СЕТ СН'!$H$19</f>
        <v>1139.33766747</v>
      </c>
      <c r="L106" s="36">
        <f>SUMIFS(СВЦЭМ!$C$39:$C$782,СВЦЭМ!$A$39:$A$782,$A106,СВЦЭМ!$B$39:$B$782,L$83)+'СЕТ СН'!$H$9+СВЦЭМ!$D$10+'СЕТ СН'!$H$6-'СЕТ СН'!$H$19</f>
        <v>1158.07334268</v>
      </c>
      <c r="M106" s="36">
        <f>SUMIFS(СВЦЭМ!$C$39:$C$782,СВЦЭМ!$A$39:$A$782,$A106,СВЦЭМ!$B$39:$B$782,M$83)+'СЕТ СН'!$H$9+СВЦЭМ!$D$10+'СЕТ СН'!$H$6-'СЕТ СН'!$H$19</f>
        <v>1285.7953808999998</v>
      </c>
      <c r="N106" s="36">
        <f>SUMIFS(СВЦЭМ!$C$39:$C$782,СВЦЭМ!$A$39:$A$782,$A106,СВЦЭМ!$B$39:$B$782,N$83)+'СЕТ СН'!$H$9+СВЦЭМ!$D$10+'СЕТ СН'!$H$6-'СЕТ СН'!$H$19</f>
        <v>1332.4280410599999</v>
      </c>
      <c r="O106" s="36">
        <f>SUMIFS(СВЦЭМ!$C$39:$C$782,СВЦЭМ!$A$39:$A$782,$A106,СВЦЭМ!$B$39:$B$782,O$83)+'СЕТ СН'!$H$9+СВЦЭМ!$D$10+'СЕТ СН'!$H$6-'СЕТ СН'!$H$19</f>
        <v>1336.7876791299998</v>
      </c>
      <c r="P106" s="36">
        <f>SUMIFS(СВЦЭМ!$C$39:$C$782,СВЦЭМ!$A$39:$A$782,$A106,СВЦЭМ!$B$39:$B$782,P$83)+'СЕТ СН'!$H$9+СВЦЭМ!$D$10+'СЕТ СН'!$H$6-'СЕТ СН'!$H$19</f>
        <v>1337.2983331999999</v>
      </c>
      <c r="Q106" s="36">
        <f>SUMIFS(СВЦЭМ!$C$39:$C$782,СВЦЭМ!$A$39:$A$782,$A106,СВЦЭМ!$B$39:$B$782,Q$83)+'СЕТ СН'!$H$9+СВЦЭМ!$D$10+'СЕТ СН'!$H$6-'СЕТ СН'!$H$19</f>
        <v>1338.39790793</v>
      </c>
      <c r="R106" s="36">
        <f>SUMIFS(СВЦЭМ!$C$39:$C$782,СВЦЭМ!$A$39:$A$782,$A106,СВЦЭМ!$B$39:$B$782,R$83)+'СЕТ СН'!$H$9+СВЦЭМ!$D$10+'СЕТ СН'!$H$6-'СЕТ СН'!$H$19</f>
        <v>1339.0647822999999</v>
      </c>
      <c r="S106" s="36">
        <f>SUMIFS(СВЦЭМ!$C$39:$C$782,СВЦЭМ!$A$39:$A$782,$A106,СВЦЭМ!$B$39:$B$782,S$83)+'СЕТ СН'!$H$9+СВЦЭМ!$D$10+'СЕТ СН'!$H$6-'СЕТ СН'!$H$19</f>
        <v>1309.1422383099998</v>
      </c>
      <c r="T106" s="36">
        <f>SUMIFS(СВЦЭМ!$C$39:$C$782,СВЦЭМ!$A$39:$A$782,$A106,СВЦЭМ!$B$39:$B$782,T$83)+'СЕТ СН'!$H$9+СВЦЭМ!$D$10+'СЕТ СН'!$H$6-'СЕТ СН'!$H$19</f>
        <v>1215.8122102499999</v>
      </c>
      <c r="U106" s="36">
        <f>SUMIFS(СВЦЭМ!$C$39:$C$782,СВЦЭМ!$A$39:$A$782,$A106,СВЦЭМ!$B$39:$B$782,U$83)+'СЕТ СН'!$H$9+СВЦЭМ!$D$10+'СЕТ СН'!$H$6-'СЕТ СН'!$H$19</f>
        <v>1071.60812831</v>
      </c>
      <c r="V106" s="36">
        <f>SUMIFS(СВЦЭМ!$C$39:$C$782,СВЦЭМ!$A$39:$A$782,$A106,СВЦЭМ!$B$39:$B$782,V$83)+'СЕТ СН'!$H$9+СВЦЭМ!$D$10+'СЕТ СН'!$H$6-'СЕТ СН'!$H$19</f>
        <v>992.75633887000004</v>
      </c>
      <c r="W106" s="36">
        <f>SUMIFS(СВЦЭМ!$C$39:$C$782,СВЦЭМ!$A$39:$A$782,$A106,СВЦЭМ!$B$39:$B$782,W$83)+'СЕТ СН'!$H$9+СВЦЭМ!$D$10+'СЕТ СН'!$H$6-'СЕТ СН'!$H$19</f>
        <v>989.87396000000001</v>
      </c>
      <c r="X106" s="36">
        <f>SUMIFS(СВЦЭМ!$C$39:$C$782,СВЦЭМ!$A$39:$A$782,$A106,СВЦЭМ!$B$39:$B$782,X$83)+'СЕТ СН'!$H$9+СВЦЭМ!$D$10+'СЕТ СН'!$H$6-'СЕТ СН'!$H$19</f>
        <v>996.49823937999997</v>
      </c>
      <c r="Y106" s="36">
        <f>SUMIFS(СВЦЭМ!$C$39:$C$782,СВЦЭМ!$A$39:$A$782,$A106,СВЦЭМ!$B$39:$B$782,Y$83)+'СЕТ СН'!$H$9+СВЦЭМ!$D$10+'СЕТ СН'!$H$6-'СЕТ СН'!$H$19</f>
        <v>1029.3188482999999</v>
      </c>
    </row>
    <row r="107" spans="1:25" ht="15.75" x14ac:dyDescent="0.2">
      <c r="A107" s="35">
        <f t="shared" si="2"/>
        <v>44705</v>
      </c>
      <c r="B107" s="36">
        <f>SUMIFS(СВЦЭМ!$C$39:$C$782,СВЦЭМ!$A$39:$A$782,$A107,СВЦЭМ!$B$39:$B$782,B$83)+'СЕТ СН'!$H$9+СВЦЭМ!$D$10+'СЕТ СН'!$H$6-'СЕТ СН'!$H$19</f>
        <v>1106.6614857899999</v>
      </c>
      <c r="C107" s="36">
        <f>SUMIFS(СВЦЭМ!$C$39:$C$782,СВЦЭМ!$A$39:$A$782,$A107,СВЦЭМ!$B$39:$B$782,C$83)+'СЕТ СН'!$H$9+СВЦЭМ!$D$10+'СЕТ СН'!$H$6-'СЕТ СН'!$H$19</f>
        <v>1249.6702319099998</v>
      </c>
      <c r="D107" s="36">
        <f>SUMIFS(СВЦЭМ!$C$39:$C$782,СВЦЭМ!$A$39:$A$782,$A107,СВЦЭМ!$B$39:$B$782,D$83)+'СЕТ СН'!$H$9+СВЦЭМ!$D$10+'СЕТ СН'!$H$6-'СЕТ СН'!$H$19</f>
        <v>1393.0847981499999</v>
      </c>
      <c r="E107" s="36">
        <f>SUMIFS(СВЦЭМ!$C$39:$C$782,СВЦЭМ!$A$39:$A$782,$A107,СВЦЭМ!$B$39:$B$782,E$83)+'СЕТ СН'!$H$9+СВЦЭМ!$D$10+'СЕТ СН'!$H$6-'СЕТ СН'!$H$19</f>
        <v>1404.9935127799999</v>
      </c>
      <c r="F107" s="36">
        <f>SUMIFS(СВЦЭМ!$C$39:$C$782,СВЦЭМ!$A$39:$A$782,$A107,СВЦЭМ!$B$39:$B$782,F$83)+'СЕТ СН'!$H$9+СВЦЭМ!$D$10+'СЕТ СН'!$H$6-'СЕТ СН'!$H$19</f>
        <v>1400.6833560499999</v>
      </c>
      <c r="G107" s="36">
        <f>SUMIFS(СВЦЭМ!$C$39:$C$782,СВЦЭМ!$A$39:$A$782,$A107,СВЦЭМ!$B$39:$B$782,G$83)+'СЕТ СН'!$H$9+СВЦЭМ!$D$10+'СЕТ СН'!$H$6-'СЕТ СН'!$H$19</f>
        <v>1409.1290987999998</v>
      </c>
      <c r="H107" s="36">
        <f>SUMIFS(СВЦЭМ!$C$39:$C$782,СВЦЭМ!$A$39:$A$782,$A107,СВЦЭМ!$B$39:$B$782,H$83)+'СЕТ СН'!$H$9+СВЦЭМ!$D$10+'СЕТ СН'!$H$6-'СЕТ СН'!$H$19</f>
        <v>1361.3796125199999</v>
      </c>
      <c r="I107" s="36">
        <f>SUMIFS(СВЦЭМ!$C$39:$C$782,СВЦЭМ!$A$39:$A$782,$A107,СВЦЭМ!$B$39:$B$782,I$83)+'СЕТ СН'!$H$9+СВЦЭМ!$D$10+'СЕТ СН'!$H$6-'СЕТ СН'!$H$19</f>
        <v>1334.4076861199999</v>
      </c>
      <c r="J107" s="36">
        <f>SUMIFS(СВЦЭМ!$C$39:$C$782,СВЦЭМ!$A$39:$A$782,$A107,СВЦЭМ!$B$39:$B$782,J$83)+'СЕТ СН'!$H$9+СВЦЭМ!$D$10+'СЕТ СН'!$H$6-'СЕТ СН'!$H$19</f>
        <v>1161.65905337</v>
      </c>
      <c r="K107" s="36">
        <f>SUMIFS(СВЦЭМ!$C$39:$C$782,СВЦЭМ!$A$39:$A$782,$A107,СВЦЭМ!$B$39:$B$782,K$83)+'СЕТ СН'!$H$9+СВЦЭМ!$D$10+'СЕТ СН'!$H$6-'СЕТ СН'!$H$19</f>
        <v>1153.71010834</v>
      </c>
      <c r="L107" s="36">
        <f>SUMIFS(СВЦЭМ!$C$39:$C$782,СВЦЭМ!$A$39:$A$782,$A107,СВЦЭМ!$B$39:$B$782,L$83)+'СЕТ СН'!$H$9+СВЦЭМ!$D$10+'СЕТ СН'!$H$6-'СЕТ СН'!$H$19</f>
        <v>1172.9667404299998</v>
      </c>
      <c r="M107" s="36">
        <f>SUMIFS(СВЦЭМ!$C$39:$C$782,СВЦЭМ!$A$39:$A$782,$A107,СВЦЭМ!$B$39:$B$782,M$83)+'СЕТ СН'!$H$9+СВЦЭМ!$D$10+'СЕТ СН'!$H$6-'СЕТ СН'!$H$19</f>
        <v>1245.0650496299997</v>
      </c>
      <c r="N107" s="36">
        <f>SUMIFS(СВЦЭМ!$C$39:$C$782,СВЦЭМ!$A$39:$A$782,$A107,СВЦЭМ!$B$39:$B$782,N$83)+'СЕТ СН'!$H$9+СВЦЭМ!$D$10+'СЕТ СН'!$H$6-'СЕТ СН'!$H$19</f>
        <v>1280.2690093299998</v>
      </c>
      <c r="O107" s="36">
        <f>SUMIFS(СВЦЭМ!$C$39:$C$782,СВЦЭМ!$A$39:$A$782,$A107,СВЦЭМ!$B$39:$B$782,O$83)+'СЕТ СН'!$H$9+СВЦЭМ!$D$10+'СЕТ СН'!$H$6-'СЕТ СН'!$H$19</f>
        <v>1324.5333606299998</v>
      </c>
      <c r="P107" s="36">
        <f>SUMIFS(СВЦЭМ!$C$39:$C$782,СВЦЭМ!$A$39:$A$782,$A107,СВЦЭМ!$B$39:$B$782,P$83)+'СЕТ СН'!$H$9+СВЦЭМ!$D$10+'СЕТ СН'!$H$6-'СЕТ СН'!$H$19</f>
        <v>1332.2384072799998</v>
      </c>
      <c r="Q107" s="36">
        <f>SUMIFS(СВЦЭМ!$C$39:$C$782,СВЦЭМ!$A$39:$A$782,$A107,СВЦЭМ!$B$39:$B$782,Q$83)+'СЕТ СН'!$H$9+СВЦЭМ!$D$10+'СЕТ СН'!$H$6-'СЕТ СН'!$H$19</f>
        <v>1345.9232427699999</v>
      </c>
      <c r="R107" s="36">
        <f>SUMIFS(СВЦЭМ!$C$39:$C$782,СВЦЭМ!$A$39:$A$782,$A107,СВЦЭМ!$B$39:$B$782,R$83)+'СЕТ СН'!$H$9+СВЦЭМ!$D$10+'СЕТ СН'!$H$6-'СЕТ СН'!$H$19</f>
        <v>1351.8013671399999</v>
      </c>
      <c r="S107" s="36">
        <f>SUMIFS(СВЦЭМ!$C$39:$C$782,СВЦЭМ!$A$39:$A$782,$A107,СВЦЭМ!$B$39:$B$782,S$83)+'СЕТ СН'!$H$9+СВЦЭМ!$D$10+'СЕТ СН'!$H$6-'СЕТ СН'!$H$19</f>
        <v>1307.86956257</v>
      </c>
      <c r="T107" s="36">
        <f>SUMIFS(СВЦЭМ!$C$39:$C$782,СВЦЭМ!$A$39:$A$782,$A107,СВЦЭМ!$B$39:$B$782,T$83)+'СЕТ СН'!$H$9+СВЦЭМ!$D$10+'СЕТ СН'!$H$6-'СЕТ СН'!$H$19</f>
        <v>1191.2125015300001</v>
      </c>
      <c r="U107" s="36">
        <f>SUMIFS(СВЦЭМ!$C$39:$C$782,СВЦЭМ!$A$39:$A$782,$A107,СВЦЭМ!$B$39:$B$782,U$83)+'СЕТ СН'!$H$9+СВЦЭМ!$D$10+'СЕТ СН'!$H$6-'СЕТ СН'!$H$19</f>
        <v>1068.9765108400002</v>
      </c>
      <c r="V107" s="36">
        <f>SUMIFS(СВЦЭМ!$C$39:$C$782,СВЦЭМ!$A$39:$A$782,$A107,СВЦЭМ!$B$39:$B$782,V$83)+'СЕТ СН'!$H$9+СВЦЭМ!$D$10+'СЕТ СН'!$H$6-'СЕТ СН'!$H$19</f>
        <v>983.58408830999997</v>
      </c>
      <c r="W107" s="36">
        <f>SUMIFS(СВЦЭМ!$C$39:$C$782,СВЦЭМ!$A$39:$A$782,$A107,СВЦЭМ!$B$39:$B$782,W$83)+'СЕТ СН'!$H$9+СВЦЭМ!$D$10+'СЕТ СН'!$H$6-'СЕТ СН'!$H$19</f>
        <v>1000.03953446</v>
      </c>
      <c r="X107" s="36">
        <f>SUMIFS(СВЦЭМ!$C$39:$C$782,СВЦЭМ!$A$39:$A$782,$A107,СВЦЭМ!$B$39:$B$782,X$83)+'СЕТ СН'!$H$9+СВЦЭМ!$D$10+'СЕТ СН'!$H$6-'СЕТ СН'!$H$19</f>
        <v>1030.18217878</v>
      </c>
      <c r="Y107" s="36">
        <f>SUMIFS(СВЦЭМ!$C$39:$C$782,СВЦЭМ!$A$39:$A$782,$A107,СВЦЭМ!$B$39:$B$782,Y$83)+'СЕТ СН'!$H$9+СВЦЭМ!$D$10+'СЕТ СН'!$H$6-'СЕТ СН'!$H$19</f>
        <v>1039.96441583</v>
      </c>
    </row>
    <row r="108" spans="1:25" ht="15.75" x14ac:dyDescent="0.2">
      <c r="A108" s="35">
        <f t="shared" si="2"/>
        <v>44706</v>
      </c>
      <c r="B108" s="36">
        <f>SUMIFS(СВЦЭМ!$C$39:$C$782,СВЦЭМ!$A$39:$A$782,$A108,СВЦЭМ!$B$39:$B$782,B$83)+'СЕТ СН'!$H$9+СВЦЭМ!$D$10+'СЕТ СН'!$H$6-'СЕТ СН'!$H$19</f>
        <v>1087.13654451</v>
      </c>
      <c r="C108" s="36">
        <f>SUMIFS(СВЦЭМ!$C$39:$C$782,СВЦЭМ!$A$39:$A$782,$A108,СВЦЭМ!$B$39:$B$782,C$83)+'СЕТ СН'!$H$9+СВЦЭМ!$D$10+'СЕТ СН'!$H$6-'СЕТ СН'!$H$19</f>
        <v>1194.5585373899999</v>
      </c>
      <c r="D108" s="36">
        <f>SUMIFS(СВЦЭМ!$C$39:$C$782,СВЦЭМ!$A$39:$A$782,$A108,СВЦЭМ!$B$39:$B$782,D$83)+'СЕТ СН'!$H$9+СВЦЭМ!$D$10+'СЕТ СН'!$H$6-'СЕТ СН'!$H$19</f>
        <v>1319.1308086199999</v>
      </c>
      <c r="E108" s="36">
        <f>SUMIFS(СВЦЭМ!$C$39:$C$782,СВЦЭМ!$A$39:$A$782,$A108,СВЦЭМ!$B$39:$B$782,E$83)+'СЕТ СН'!$H$9+СВЦЭМ!$D$10+'СЕТ СН'!$H$6-'СЕТ СН'!$H$19</f>
        <v>1337.0558558199998</v>
      </c>
      <c r="F108" s="36">
        <f>SUMIFS(СВЦЭМ!$C$39:$C$782,СВЦЭМ!$A$39:$A$782,$A108,СВЦЭМ!$B$39:$B$782,F$83)+'СЕТ СН'!$H$9+СВЦЭМ!$D$10+'СЕТ СН'!$H$6-'СЕТ СН'!$H$19</f>
        <v>1345.89914069</v>
      </c>
      <c r="G108" s="36">
        <f>SUMIFS(СВЦЭМ!$C$39:$C$782,СВЦЭМ!$A$39:$A$782,$A108,СВЦЭМ!$B$39:$B$782,G$83)+'СЕТ СН'!$H$9+СВЦЭМ!$D$10+'СЕТ СН'!$H$6-'СЕТ СН'!$H$19</f>
        <v>1356.7851174399998</v>
      </c>
      <c r="H108" s="36">
        <f>SUMIFS(СВЦЭМ!$C$39:$C$782,СВЦЭМ!$A$39:$A$782,$A108,СВЦЭМ!$B$39:$B$782,H$83)+'СЕТ СН'!$H$9+СВЦЭМ!$D$10+'СЕТ СН'!$H$6-'СЕТ СН'!$H$19</f>
        <v>1267.4098479699999</v>
      </c>
      <c r="I108" s="36">
        <f>SUMIFS(СВЦЭМ!$C$39:$C$782,СВЦЭМ!$A$39:$A$782,$A108,СВЦЭМ!$B$39:$B$782,I$83)+'СЕТ СН'!$H$9+СВЦЭМ!$D$10+'СЕТ СН'!$H$6-'СЕТ СН'!$H$19</f>
        <v>1259.3668728</v>
      </c>
      <c r="J108" s="36">
        <f>SUMIFS(СВЦЭМ!$C$39:$C$782,СВЦЭМ!$A$39:$A$782,$A108,СВЦЭМ!$B$39:$B$782,J$83)+'СЕТ СН'!$H$9+СВЦЭМ!$D$10+'СЕТ СН'!$H$6-'СЕТ СН'!$H$19</f>
        <v>1120.5908948900001</v>
      </c>
      <c r="K108" s="36">
        <f>SUMIFS(СВЦЭМ!$C$39:$C$782,СВЦЭМ!$A$39:$A$782,$A108,СВЦЭМ!$B$39:$B$782,K$83)+'СЕТ СН'!$H$9+СВЦЭМ!$D$10+'СЕТ СН'!$H$6-'СЕТ СН'!$H$19</f>
        <v>1148.45646915</v>
      </c>
      <c r="L108" s="36">
        <f>SUMIFS(СВЦЭМ!$C$39:$C$782,СВЦЭМ!$A$39:$A$782,$A108,СВЦЭМ!$B$39:$B$782,L$83)+'СЕТ СН'!$H$9+СВЦЭМ!$D$10+'СЕТ СН'!$H$6-'СЕТ СН'!$H$19</f>
        <v>1133.90365941</v>
      </c>
      <c r="M108" s="36">
        <f>SUMIFS(СВЦЭМ!$C$39:$C$782,СВЦЭМ!$A$39:$A$782,$A108,СВЦЭМ!$B$39:$B$782,M$83)+'СЕТ СН'!$H$9+СВЦЭМ!$D$10+'СЕТ СН'!$H$6-'СЕТ СН'!$H$19</f>
        <v>1202.53512664</v>
      </c>
      <c r="N108" s="36">
        <f>SUMIFS(СВЦЭМ!$C$39:$C$782,СВЦЭМ!$A$39:$A$782,$A108,СВЦЭМ!$B$39:$B$782,N$83)+'СЕТ СН'!$H$9+СВЦЭМ!$D$10+'СЕТ СН'!$H$6-'СЕТ СН'!$H$19</f>
        <v>1246.2321642599998</v>
      </c>
      <c r="O108" s="36">
        <f>SUMIFS(СВЦЭМ!$C$39:$C$782,СВЦЭМ!$A$39:$A$782,$A108,СВЦЭМ!$B$39:$B$782,O$83)+'СЕТ СН'!$H$9+СВЦЭМ!$D$10+'СЕТ СН'!$H$6-'СЕТ СН'!$H$19</f>
        <v>1293.6495956299998</v>
      </c>
      <c r="P108" s="36">
        <f>SUMIFS(СВЦЭМ!$C$39:$C$782,СВЦЭМ!$A$39:$A$782,$A108,СВЦЭМ!$B$39:$B$782,P$83)+'СЕТ СН'!$H$9+СВЦЭМ!$D$10+'СЕТ СН'!$H$6-'СЕТ СН'!$H$19</f>
        <v>1309.6748616999998</v>
      </c>
      <c r="Q108" s="36">
        <f>SUMIFS(СВЦЭМ!$C$39:$C$782,СВЦЭМ!$A$39:$A$782,$A108,СВЦЭМ!$B$39:$B$782,Q$83)+'СЕТ СН'!$H$9+СВЦЭМ!$D$10+'СЕТ СН'!$H$6-'СЕТ СН'!$H$19</f>
        <v>1316.66807318</v>
      </c>
      <c r="R108" s="36">
        <f>SUMIFS(СВЦЭМ!$C$39:$C$782,СВЦЭМ!$A$39:$A$782,$A108,СВЦЭМ!$B$39:$B$782,R$83)+'СЕТ СН'!$H$9+СВЦЭМ!$D$10+'СЕТ СН'!$H$6-'СЕТ СН'!$H$19</f>
        <v>1311.9695190999998</v>
      </c>
      <c r="S108" s="36">
        <f>SUMIFS(СВЦЭМ!$C$39:$C$782,СВЦЭМ!$A$39:$A$782,$A108,СВЦЭМ!$B$39:$B$782,S$83)+'СЕТ СН'!$H$9+СВЦЭМ!$D$10+'СЕТ СН'!$H$6-'СЕТ СН'!$H$19</f>
        <v>1270.5608926899999</v>
      </c>
      <c r="T108" s="36">
        <f>SUMIFS(СВЦЭМ!$C$39:$C$782,СВЦЭМ!$A$39:$A$782,$A108,СВЦЭМ!$B$39:$B$782,T$83)+'СЕТ СН'!$H$9+СВЦЭМ!$D$10+'СЕТ СН'!$H$6-'СЕТ СН'!$H$19</f>
        <v>1142.47956262</v>
      </c>
      <c r="U108" s="36">
        <f>SUMIFS(СВЦЭМ!$C$39:$C$782,СВЦЭМ!$A$39:$A$782,$A108,СВЦЭМ!$B$39:$B$782,U$83)+'СЕТ СН'!$H$9+СВЦЭМ!$D$10+'СЕТ СН'!$H$6-'СЕТ СН'!$H$19</f>
        <v>1043.7377126699998</v>
      </c>
      <c r="V108" s="36">
        <f>SUMIFS(СВЦЭМ!$C$39:$C$782,СВЦЭМ!$A$39:$A$782,$A108,СВЦЭМ!$B$39:$B$782,V$83)+'СЕТ СН'!$H$9+СВЦЭМ!$D$10+'СЕТ СН'!$H$6-'СЕТ СН'!$H$19</f>
        <v>954.71827607</v>
      </c>
      <c r="W108" s="36">
        <f>SUMIFS(СВЦЭМ!$C$39:$C$782,СВЦЭМ!$A$39:$A$782,$A108,СВЦЭМ!$B$39:$B$782,W$83)+'СЕТ СН'!$H$9+СВЦЭМ!$D$10+'СЕТ СН'!$H$6-'СЕТ СН'!$H$19</f>
        <v>973.35617088000004</v>
      </c>
      <c r="X108" s="36">
        <f>SUMIFS(СВЦЭМ!$C$39:$C$782,СВЦЭМ!$A$39:$A$782,$A108,СВЦЭМ!$B$39:$B$782,X$83)+'СЕТ СН'!$H$9+СВЦЭМ!$D$10+'СЕТ СН'!$H$6-'СЕТ СН'!$H$19</f>
        <v>974.63209874999995</v>
      </c>
      <c r="Y108" s="36">
        <f>SUMIFS(СВЦЭМ!$C$39:$C$782,СВЦЭМ!$A$39:$A$782,$A108,СВЦЭМ!$B$39:$B$782,Y$83)+'СЕТ СН'!$H$9+СВЦЭМ!$D$10+'СЕТ СН'!$H$6-'СЕТ СН'!$H$19</f>
        <v>999.87387711999997</v>
      </c>
    </row>
    <row r="109" spans="1:25" ht="15.75" x14ac:dyDescent="0.2">
      <c r="A109" s="35">
        <f t="shared" si="2"/>
        <v>44707</v>
      </c>
      <c r="B109" s="36">
        <f>SUMIFS(СВЦЭМ!$C$39:$C$782,СВЦЭМ!$A$39:$A$782,$A109,СВЦЭМ!$B$39:$B$782,B$83)+'СЕТ СН'!$H$9+СВЦЭМ!$D$10+'СЕТ СН'!$H$6-'СЕТ СН'!$H$19</f>
        <v>1086.2090377899999</v>
      </c>
      <c r="C109" s="36">
        <f>SUMIFS(СВЦЭМ!$C$39:$C$782,СВЦЭМ!$A$39:$A$782,$A109,СВЦЭМ!$B$39:$B$782,C$83)+'СЕТ СН'!$H$9+СВЦЭМ!$D$10+'СЕТ СН'!$H$6-'СЕТ СН'!$H$19</f>
        <v>1172.5740788000001</v>
      </c>
      <c r="D109" s="36">
        <f>SUMIFS(СВЦЭМ!$C$39:$C$782,СВЦЭМ!$A$39:$A$782,$A109,СВЦЭМ!$B$39:$B$782,D$83)+'СЕТ СН'!$H$9+СВЦЭМ!$D$10+'СЕТ СН'!$H$6-'СЕТ СН'!$H$19</f>
        <v>1304.9701364499999</v>
      </c>
      <c r="E109" s="36">
        <f>SUMIFS(СВЦЭМ!$C$39:$C$782,СВЦЭМ!$A$39:$A$782,$A109,СВЦЭМ!$B$39:$B$782,E$83)+'СЕТ СН'!$H$9+СВЦЭМ!$D$10+'СЕТ СН'!$H$6-'СЕТ СН'!$H$19</f>
        <v>1335.2758682199999</v>
      </c>
      <c r="F109" s="36">
        <f>SUMIFS(СВЦЭМ!$C$39:$C$782,СВЦЭМ!$A$39:$A$782,$A109,СВЦЭМ!$B$39:$B$782,F$83)+'СЕТ СН'!$H$9+СВЦЭМ!$D$10+'СЕТ СН'!$H$6-'СЕТ СН'!$H$19</f>
        <v>1331.53227651</v>
      </c>
      <c r="G109" s="36">
        <f>SUMIFS(СВЦЭМ!$C$39:$C$782,СВЦЭМ!$A$39:$A$782,$A109,СВЦЭМ!$B$39:$B$782,G$83)+'СЕТ СН'!$H$9+СВЦЭМ!$D$10+'СЕТ СН'!$H$6-'СЕТ СН'!$H$19</f>
        <v>1327.52936097</v>
      </c>
      <c r="H109" s="36">
        <f>SUMIFS(СВЦЭМ!$C$39:$C$782,СВЦЭМ!$A$39:$A$782,$A109,СВЦЭМ!$B$39:$B$782,H$83)+'СЕТ СН'!$H$9+СВЦЭМ!$D$10+'СЕТ СН'!$H$6-'СЕТ СН'!$H$19</f>
        <v>1240.6297540999999</v>
      </c>
      <c r="I109" s="36">
        <f>SUMIFS(СВЦЭМ!$C$39:$C$782,СВЦЭМ!$A$39:$A$782,$A109,СВЦЭМ!$B$39:$B$782,I$83)+'СЕТ СН'!$H$9+СВЦЭМ!$D$10+'СЕТ СН'!$H$6-'СЕТ СН'!$H$19</f>
        <v>1222.6390955699999</v>
      </c>
      <c r="J109" s="36">
        <f>SUMIFS(СВЦЭМ!$C$39:$C$782,СВЦЭМ!$A$39:$A$782,$A109,СВЦЭМ!$B$39:$B$782,J$83)+'СЕТ СН'!$H$9+СВЦЭМ!$D$10+'СЕТ СН'!$H$6-'СЕТ СН'!$H$19</f>
        <v>1112.6612561299999</v>
      </c>
      <c r="K109" s="36">
        <f>SUMIFS(СВЦЭМ!$C$39:$C$782,СВЦЭМ!$A$39:$A$782,$A109,СВЦЭМ!$B$39:$B$782,K$83)+'СЕТ СН'!$H$9+СВЦЭМ!$D$10+'СЕТ СН'!$H$6-'СЕТ СН'!$H$19</f>
        <v>1143.8631990399999</v>
      </c>
      <c r="L109" s="36">
        <f>SUMIFS(СВЦЭМ!$C$39:$C$782,СВЦЭМ!$A$39:$A$782,$A109,СВЦЭМ!$B$39:$B$782,L$83)+'СЕТ СН'!$H$9+СВЦЭМ!$D$10+'СЕТ СН'!$H$6-'СЕТ СН'!$H$19</f>
        <v>1133.6205418099998</v>
      </c>
      <c r="M109" s="36">
        <f>SUMIFS(СВЦЭМ!$C$39:$C$782,СВЦЭМ!$A$39:$A$782,$A109,СВЦЭМ!$B$39:$B$782,M$83)+'СЕТ СН'!$H$9+СВЦЭМ!$D$10+'СЕТ СН'!$H$6-'СЕТ СН'!$H$19</f>
        <v>1195.53333337</v>
      </c>
      <c r="N109" s="36">
        <f>SUMIFS(СВЦЭМ!$C$39:$C$782,СВЦЭМ!$A$39:$A$782,$A109,СВЦЭМ!$B$39:$B$782,N$83)+'СЕТ СН'!$H$9+СВЦЭМ!$D$10+'СЕТ СН'!$H$6-'СЕТ СН'!$H$19</f>
        <v>1235.9535193999998</v>
      </c>
      <c r="O109" s="36">
        <f>SUMIFS(СВЦЭМ!$C$39:$C$782,СВЦЭМ!$A$39:$A$782,$A109,СВЦЭМ!$B$39:$B$782,O$83)+'СЕТ СН'!$H$9+СВЦЭМ!$D$10+'СЕТ СН'!$H$6-'СЕТ СН'!$H$19</f>
        <v>1266.4752791799999</v>
      </c>
      <c r="P109" s="36">
        <f>SUMIFS(СВЦЭМ!$C$39:$C$782,СВЦЭМ!$A$39:$A$782,$A109,СВЦЭМ!$B$39:$B$782,P$83)+'СЕТ СН'!$H$9+СВЦЭМ!$D$10+'СЕТ СН'!$H$6-'СЕТ СН'!$H$19</f>
        <v>1276.0744511799999</v>
      </c>
      <c r="Q109" s="36">
        <f>SUMIFS(СВЦЭМ!$C$39:$C$782,СВЦЭМ!$A$39:$A$782,$A109,СВЦЭМ!$B$39:$B$782,Q$83)+'СЕТ СН'!$H$9+СВЦЭМ!$D$10+'СЕТ СН'!$H$6-'СЕТ СН'!$H$19</f>
        <v>1282.28749219</v>
      </c>
      <c r="R109" s="36">
        <f>SUMIFS(СВЦЭМ!$C$39:$C$782,СВЦЭМ!$A$39:$A$782,$A109,СВЦЭМ!$B$39:$B$782,R$83)+'СЕТ СН'!$H$9+СВЦЭМ!$D$10+'СЕТ СН'!$H$6-'СЕТ СН'!$H$19</f>
        <v>1267.3172985699998</v>
      </c>
      <c r="S109" s="36">
        <f>SUMIFS(СВЦЭМ!$C$39:$C$782,СВЦЭМ!$A$39:$A$782,$A109,СВЦЭМ!$B$39:$B$782,S$83)+'СЕТ СН'!$H$9+СВЦЭМ!$D$10+'СЕТ СН'!$H$6-'СЕТ СН'!$H$19</f>
        <v>1219.9204827999999</v>
      </c>
      <c r="T109" s="36">
        <f>SUMIFS(СВЦЭМ!$C$39:$C$782,СВЦЭМ!$A$39:$A$782,$A109,СВЦЭМ!$B$39:$B$782,T$83)+'СЕТ СН'!$H$9+СВЦЭМ!$D$10+'СЕТ СН'!$H$6-'СЕТ СН'!$H$19</f>
        <v>1110.32419319</v>
      </c>
      <c r="U109" s="36">
        <f>SUMIFS(СВЦЭМ!$C$39:$C$782,СВЦЭМ!$A$39:$A$782,$A109,СВЦЭМ!$B$39:$B$782,U$83)+'СЕТ СН'!$H$9+СВЦЭМ!$D$10+'СЕТ СН'!$H$6-'СЕТ СН'!$H$19</f>
        <v>1016.32936775</v>
      </c>
      <c r="V109" s="36">
        <f>SUMIFS(СВЦЭМ!$C$39:$C$782,СВЦЭМ!$A$39:$A$782,$A109,СВЦЭМ!$B$39:$B$782,V$83)+'СЕТ СН'!$H$9+СВЦЭМ!$D$10+'СЕТ СН'!$H$6-'СЕТ СН'!$H$19</f>
        <v>945.56737618</v>
      </c>
      <c r="W109" s="36">
        <f>SUMIFS(СВЦЭМ!$C$39:$C$782,СВЦЭМ!$A$39:$A$782,$A109,СВЦЭМ!$B$39:$B$782,W$83)+'СЕТ СН'!$H$9+СВЦЭМ!$D$10+'СЕТ СН'!$H$6-'СЕТ СН'!$H$19</f>
        <v>974.40159564999999</v>
      </c>
      <c r="X109" s="36">
        <f>SUMIFS(СВЦЭМ!$C$39:$C$782,СВЦЭМ!$A$39:$A$782,$A109,СВЦЭМ!$B$39:$B$782,X$83)+'СЕТ СН'!$H$9+СВЦЭМ!$D$10+'СЕТ СН'!$H$6-'СЕТ СН'!$H$19</f>
        <v>997.91309884999998</v>
      </c>
      <c r="Y109" s="36">
        <f>SUMIFS(СВЦЭМ!$C$39:$C$782,СВЦЭМ!$A$39:$A$782,$A109,СВЦЭМ!$B$39:$B$782,Y$83)+'СЕТ СН'!$H$9+СВЦЭМ!$D$10+'СЕТ СН'!$H$6-'СЕТ СН'!$H$19</f>
        <v>1026.86257634</v>
      </c>
    </row>
    <row r="110" spans="1:25" ht="15.75" x14ac:dyDescent="0.2">
      <c r="A110" s="35">
        <f t="shared" si="2"/>
        <v>44708</v>
      </c>
      <c r="B110" s="36">
        <f>SUMIFS(СВЦЭМ!$C$39:$C$782,СВЦЭМ!$A$39:$A$782,$A110,СВЦЭМ!$B$39:$B$782,B$83)+'СЕТ СН'!$H$9+СВЦЭМ!$D$10+'СЕТ СН'!$H$6-'СЕТ СН'!$H$19</f>
        <v>1065.19926538</v>
      </c>
      <c r="C110" s="36">
        <f>SUMIFS(СВЦЭМ!$C$39:$C$782,СВЦЭМ!$A$39:$A$782,$A110,СВЦЭМ!$B$39:$B$782,C$83)+'СЕТ СН'!$H$9+СВЦЭМ!$D$10+'СЕТ СН'!$H$6-'СЕТ СН'!$H$19</f>
        <v>1164.8150480100001</v>
      </c>
      <c r="D110" s="36">
        <f>SUMIFS(СВЦЭМ!$C$39:$C$782,СВЦЭМ!$A$39:$A$782,$A110,СВЦЭМ!$B$39:$B$782,D$83)+'СЕТ СН'!$H$9+СВЦЭМ!$D$10+'СЕТ СН'!$H$6-'СЕТ СН'!$H$19</f>
        <v>1234.4189470199999</v>
      </c>
      <c r="E110" s="36">
        <f>SUMIFS(СВЦЭМ!$C$39:$C$782,СВЦЭМ!$A$39:$A$782,$A110,СВЦЭМ!$B$39:$B$782,E$83)+'СЕТ СН'!$H$9+СВЦЭМ!$D$10+'СЕТ СН'!$H$6-'СЕТ СН'!$H$19</f>
        <v>1227.0744901799999</v>
      </c>
      <c r="F110" s="36">
        <f>SUMIFS(СВЦЭМ!$C$39:$C$782,СВЦЭМ!$A$39:$A$782,$A110,СВЦЭМ!$B$39:$B$782,F$83)+'СЕТ СН'!$H$9+СВЦЭМ!$D$10+'СЕТ СН'!$H$6-'СЕТ СН'!$H$19</f>
        <v>1223.4215498900001</v>
      </c>
      <c r="G110" s="36">
        <f>SUMIFS(СВЦЭМ!$C$39:$C$782,СВЦЭМ!$A$39:$A$782,$A110,СВЦЭМ!$B$39:$B$782,G$83)+'СЕТ СН'!$H$9+СВЦЭМ!$D$10+'СЕТ СН'!$H$6-'СЕТ СН'!$H$19</f>
        <v>1211.66575188</v>
      </c>
      <c r="H110" s="36">
        <f>SUMIFS(СВЦЭМ!$C$39:$C$782,СВЦЭМ!$A$39:$A$782,$A110,СВЦЭМ!$B$39:$B$782,H$83)+'СЕТ СН'!$H$9+СВЦЭМ!$D$10+'СЕТ СН'!$H$6-'СЕТ СН'!$H$19</f>
        <v>1136.5219098600001</v>
      </c>
      <c r="I110" s="36">
        <f>SUMIFS(СВЦЭМ!$C$39:$C$782,СВЦЭМ!$A$39:$A$782,$A110,СВЦЭМ!$B$39:$B$782,I$83)+'СЕТ СН'!$H$9+СВЦЭМ!$D$10+'СЕТ СН'!$H$6-'СЕТ СН'!$H$19</f>
        <v>1055.8162413800001</v>
      </c>
      <c r="J110" s="36">
        <f>SUMIFS(СВЦЭМ!$C$39:$C$782,СВЦЭМ!$A$39:$A$782,$A110,СВЦЭМ!$B$39:$B$782,J$83)+'СЕТ СН'!$H$9+СВЦЭМ!$D$10+'СЕТ СН'!$H$6-'СЕТ СН'!$H$19</f>
        <v>979.78898765999998</v>
      </c>
      <c r="K110" s="36">
        <f>SUMIFS(СВЦЭМ!$C$39:$C$782,СВЦЭМ!$A$39:$A$782,$A110,СВЦЭМ!$B$39:$B$782,K$83)+'СЕТ СН'!$H$9+СВЦЭМ!$D$10+'СЕТ СН'!$H$6-'СЕТ СН'!$H$19</f>
        <v>982.68368963</v>
      </c>
      <c r="L110" s="36">
        <f>SUMIFS(СВЦЭМ!$C$39:$C$782,СВЦЭМ!$A$39:$A$782,$A110,СВЦЭМ!$B$39:$B$782,L$83)+'СЕТ СН'!$H$9+СВЦЭМ!$D$10+'СЕТ СН'!$H$6-'СЕТ СН'!$H$19</f>
        <v>992.16759019999995</v>
      </c>
      <c r="M110" s="36">
        <f>SUMIFS(СВЦЭМ!$C$39:$C$782,СВЦЭМ!$A$39:$A$782,$A110,СВЦЭМ!$B$39:$B$782,M$83)+'СЕТ СН'!$H$9+СВЦЭМ!$D$10+'СЕТ СН'!$H$6-'СЕТ СН'!$H$19</f>
        <v>1044.7292893399999</v>
      </c>
      <c r="N110" s="36">
        <f>SUMIFS(СВЦЭМ!$C$39:$C$782,СВЦЭМ!$A$39:$A$782,$A110,СВЦЭМ!$B$39:$B$782,N$83)+'СЕТ СН'!$H$9+СВЦЭМ!$D$10+'СЕТ СН'!$H$6-'СЕТ СН'!$H$19</f>
        <v>1090.90033505</v>
      </c>
      <c r="O110" s="36">
        <f>SUMIFS(СВЦЭМ!$C$39:$C$782,СВЦЭМ!$A$39:$A$782,$A110,СВЦЭМ!$B$39:$B$782,O$83)+'СЕТ СН'!$H$9+СВЦЭМ!$D$10+'СЕТ СН'!$H$6-'СЕТ СН'!$H$19</f>
        <v>1101.6578244900002</v>
      </c>
      <c r="P110" s="36">
        <f>SUMIFS(СВЦЭМ!$C$39:$C$782,СВЦЭМ!$A$39:$A$782,$A110,СВЦЭМ!$B$39:$B$782,P$83)+'СЕТ СН'!$H$9+СВЦЭМ!$D$10+'СЕТ СН'!$H$6-'СЕТ СН'!$H$19</f>
        <v>1087.1091221900001</v>
      </c>
      <c r="Q110" s="36">
        <f>SUMIFS(СВЦЭМ!$C$39:$C$782,СВЦЭМ!$A$39:$A$782,$A110,СВЦЭМ!$B$39:$B$782,Q$83)+'СЕТ СН'!$H$9+СВЦЭМ!$D$10+'СЕТ СН'!$H$6-'СЕТ СН'!$H$19</f>
        <v>1079.55328074</v>
      </c>
      <c r="R110" s="36">
        <f>SUMIFS(СВЦЭМ!$C$39:$C$782,СВЦЭМ!$A$39:$A$782,$A110,СВЦЭМ!$B$39:$B$782,R$83)+'СЕТ СН'!$H$9+СВЦЭМ!$D$10+'СЕТ СН'!$H$6-'СЕТ СН'!$H$19</f>
        <v>1079.4542305700002</v>
      </c>
      <c r="S110" s="36">
        <f>SUMIFS(СВЦЭМ!$C$39:$C$782,СВЦЭМ!$A$39:$A$782,$A110,СВЦЭМ!$B$39:$B$782,S$83)+'СЕТ СН'!$H$9+СВЦЭМ!$D$10+'СЕТ СН'!$H$6-'СЕТ СН'!$H$19</f>
        <v>1104.4772389700001</v>
      </c>
      <c r="T110" s="36">
        <f>SUMIFS(СВЦЭМ!$C$39:$C$782,СВЦЭМ!$A$39:$A$782,$A110,СВЦЭМ!$B$39:$B$782,T$83)+'СЕТ СН'!$H$9+СВЦЭМ!$D$10+'СЕТ СН'!$H$6-'СЕТ СН'!$H$19</f>
        <v>1011.6239186</v>
      </c>
      <c r="U110" s="36">
        <f>SUMIFS(СВЦЭМ!$C$39:$C$782,СВЦЭМ!$A$39:$A$782,$A110,СВЦЭМ!$B$39:$B$782,U$83)+'СЕТ СН'!$H$9+СВЦЭМ!$D$10+'СЕТ СН'!$H$6-'СЕТ СН'!$H$19</f>
        <v>919.44058283000004</v>
      </c>
      <c r="V110" s="36">
        <f>SUMIFS(СВЦЭМ!$C$39:$C$782,СВЦЭМ!$A$39:$A$782,$A110,СВЦЭМ!$B$39:$B$782,V$83)+'СЕТ СН'!$H$9+СВЦЭМ!$D$10+'СЕТ СН'!$H$6-'СЕТ СН'!$H$19</f>
        <v>841.19322523000005</v>
      </c>
      <c r="W110" s="36">
        <f>SUMIFS(СВЦЭМ!$C$39:$C$782,СВЦЭМ!$A$39:$A$782,$A110,СВЦЭМ!$B$39:$B$782,W$83)+'СЕТ СН'!$H$9+СВЦЭМ!$D$10+'СЕТ СН'!$H$6-'СЕТ СН'!$H$19</f>
        <v>861.76111834000005</v>
      </c>
      <c r="X110" s="36">
        <f>SUMIFS(СВЦЭМ!$C$39:$C$782,СВЦЭМ!$A$39:$A$782,$A110,СВЦЭМ!$B$39:$B$782,X$83)+'СЕТ СН'!$H$9+СВЦЭМ!$D$10+'СЕТ СН'!$H$6-'СЕТ СН'!$H$19</f>
        <v>893.25932761000001</v>
      </c>
      <c r="Y110" s="36">
        <f>SUMIFS(СВЦЭМ!$C$39:$C$782,СВЦЭМ!$A$39:$A$782,$A110,СВЦЭМ!$B$39:$B$782,Y$83)+'СЕТ СН'!$H$9+СВЦЭМ!$D$10+'СЕТ СН'!$H$6-'СЕТ СН'!$H$19</f>
        <v>935.37166908000006</v>
      </c>
    </row>
    <row r="111" spans="1:25" ht="15.75" x14ac:dyDescent="0.2">
      <c r="A111" s="35">
        <f t="shared" si="2"/>
        <v>44709</v>
      </c>
      <c r="B111" s="36">
        <f>SUMIFS(СВЦЭМ!$C$39:$C$782,СВЦЭМ!$A$39:$A$782,$A111,СВЦЭМ!$B$39:$B$782,B$83)+'СЕТ СН'!$H$9+СВЦЭМ!$D$10+'СЕТ СН'!$H$6-'СЕТ СН'!$H$19</f>
        <v>1012.94481264</v>
      </c>
      <c r="C111" s="36">
        <f>SUMIFS(СВЦЭМ!$C$39:$C$782,СВЦЭМ!$A$39:$A$782,$A111,СВЦЭМ!$B$39:$B$782,C$83)+'СЕТ СН'!$H$9+СВЦЭМ!$D$10+'СЕТ СН'!$H$6-'СЕТ СН'!$H$19</f>
        <v>1113.8744341400002</v>
      </c>
      <c r="D111" s="36">
        <f>SUMIFS(СВЦЭМ!$C$39:$C$782,СВЦЭМ!$A$39:$A$782,$A111,СВЦЭМ!$B$39:$B$782,D$83)+'СЕТ СН'!$H$9+СВЦЭМ!$D$10+'СЕТ СН'!$H$6-'СЕТ СН'!$H$19</f>
        <v>1237.5692062999999</v>
      </c>
      <c r="E111" s="36">
        <f>SUMIFS(СВЦЭМ!$C$39:$C$782,СВЦЭМ!$A$39:$A$782,$A111,СВЦЭМ!$B$39:$B$782,E$83)+'СЕТ СН'!$H$9+СВЦЭМ!$D$10+'СЕТ СН'!$H$6-'СЕТ СН'!$H$19</f>
        <v>1286.7713792299999</v>
      </c>
      <c r="F111" s="36">
        <f>SUMIFS(СВЦЭМ!$C$39:$C$782,СВЦЭМ!$A$39:$A$782,$A111,СВЦЭМ!$B$39:$B$782,F$83)+'СЕТ СН'!$H$9+СВЦЭМ!$D$10+'СЕТ СН'!$H$6-'СЕТ СН'!$H$19</f>
        <v>1276.5156425799998</v>
      </c>
      <c r="G111" s="36">
        <f>SUMIFS(СВЦЭМ!$C$39:$C$782,СВЦЭМ!$A$39:$A$782,$A111,СВЦЭМ!$B$39:$B$782,G$83)+'СЕТ СН'!$H$9+СВЦЭМ!$D$10+'СЕТ СН'!$H$6-'СЕТ СН'!$H$19</f>
        <v>1276.08630436</v>
      </c>
      <c r="H111" s="36">
        <f>SUMIFS(СВЦЭМ!$C$39:$C$782,СВЦЭМ!$A$39:$A$782,$A111,СВЦЭМ!$B$39:$B$782,H$83)+'СЕТ СН'!$H$9+СВЦЭМ!$D$10+'СЕТ СН'!$H$6-'СЕТ СН'!$H$19</f>
        <v>1212.1773671099998</v>
      </c>
      <c r="I111" s="36">
        <f>SUMIFS(СВЦЭМ!$C$39:$C$782,СВЦЭМ!$A$39:$A$782,$A111,СВЦЭМ!$B$39:$B$782,I$83)+'СЕТ СН'!$H$9+СВЦЭМ!$D$10+'СЕТ СН'!$H$6-'СЕТ СН'!$H$19</f>
        <v>1112.46736134</v>
      </c>
      <c r="J111" s="36">
        <f>SUMIFS(СВЦЭМ!$C$39:$C$782,СВЦЭМ!$A$39:$A$782,$A111,СВЦЭМ!$B$39:$B$782,J$83)+'СЕТ СН'!$H$9+СВЦЭМ!$D$10+'СЕТ СН'!$H$6-'СЕТ СН'!$H$19</f>
        <v>1004.35921794</v>
      </c>
      <c r="K111" s="36">
        <f>SUMIFS(СВЦЭМ!$C$39:$C$782,СВЦЭМ!$A$39:$A$782,$A111,СВЦЭМ!$B$39:$B$782,K$83)+'СЕТ СН'!$H$9+СВЦЭМ!$D$10+'СЕТ СН'!$H$6-'СЕТ СН'!$H$19</f>
        <v>1009.08718691</v>
      </c>
      <c r="L111" s="36">
        <f>SUMIFS(СВЦЭМ!$C$39:$C$782,СВЦЭМ!$A$39:$A$782,$A111,СВЦЭМ!$B$39:$B$782,L$83)+'СЕТ СН'!$H$9+СВЦЭМ!$D$10+'СЕТ СН'!$H$6-'СЕТ СН'!$H$19</f>
        <v>1014.28933112</v>
      </c>
      <c r="M111" s="36">
        <f>SUMIFS(СВЦЭМ!$C$39:$C$782,СВЦЭМ!$A$39:$A$782,$A111,СВЦЭМ!$B$39:$B$782,M$83)+'СЕТ СН'!$H$9+СВЦЭМ!$D$10+'СЕТ СН'!$H$6-'СЕТ СН'!$H$19</f>
        <v>1048.4600177699999</v>
      </c>
      <c r="N111" s="36">
        <f>SUMIFS(СВЦЭМ!$C$39:$C$782,СВЦЭМ!$A$39:$A$782,$A111,СВЦЭМ!$B$39:$B$782,N$83)+'СЕТ СН'!$H$9+СВЦЭМ!$D$10+'СЕТ СН'!$H$6-'СЕТ СН'!$H$19</f>
        <v>1086.43401206</v>
      </c>
      <c r="O111" s="36">
        <f>SUMIFS(СВЦЭМ!$C$39:$C$782,СВЦЭМ!$A$39:$A$782,$A111,СВЦЭМ!$B$39:$B$782,O$83)+'СЕТ СН'!$H$9+СВЦЭМ!$D$10+'СЕТ СН'!$H$6-'СЕТ СН'!$H$19</f>
        <v>1111.3015018999999</v>
      </c>
      <c r="P111" s="36">
        <f>SUMIFS(СВЦЭМ!$C$39:$C$782,СВЦЭМ!$A$39:$A$782,$A111,СВЦЭМ!$B$39:$B$782,P$83)+'СЕТ СН'!$H$9+СВЦЭМ!$D$10+'СЕТ СН'!$H$6-'СЕТ СН'!$H$19</f>
        <v>1143.4270100700001</v>
      </c>
      <c r="Q111" s="36">
        <f>SUMIFS(СВЦЭМ!$C$39:$C$782,СВЦЭМ!$A$39:$A$782,$A111,СВЦЭМ!$B$39:$B$782,Q$83)+'СЕТ СН'!$H$9+СВЦЭМ!$D$10+'СЕТ СН'!$H$6-'СЕТ СН'!$H$19</f>
        <v>1142.12576124</v>
      </c>
      <c r="R111" s="36">
        <f>SUMIFS(СВЦЭМ!$C$39:$C$782,СВЦЭМ!$A$39:$A$782,$A111,СВЦЭМ!$B$39:$B$782,R$83)+'СЕТ СН'!$H$9+СВЦЭМ!$D$10+'СЕТ СН'!$H$6-'СЕТ СН'!$H$19</f>
        <v>1144.50776023</v>
      </c>
      <c r="S111" s="36">
        <f>SUMIFS(СВЦЭМ!$C$39:$C$782,СВЦЭМ!$A$39:$A$782,$A111,СВЦЭМ!$B$39:$B$782,S$83)+'СЕТ СН'!$H$9+СВЦЭМ!$D$10+'СЕТ СН'!$H$6-'СЕТ СН'!$H$19</f>
        <v>1097.8442559300001</v>
      </c>
      <c r="T111" s="36">
        <f>SUMIFS(СВЦЭМ!$C$39:$C$782,СВЦЭМ!$A$39:$A$782,$A111,СВЦЭМ!$B$39:$B$782,T$83)+'СЕТ СН'!$H$9+СВЦЭМ!$D$10+'СЕТ СН'!$H$6-'СЕТ СН'!$H$19</f>
        <v>1024.1318151999999</v>
      </c>
      <c r="U111" s="36">
        <f>SUMIFS(СВЦЭМ!$C$39:$C$782,СВЦЭМ!$A$39:$A$782,$A111,СВЦЭМ!$B$39:$B$782,U$83)+'СЕТ СН'!$H$9+СВЦЭМ!$D$10+'СЕТ СН'!$H$6-'СЕТ СН'!$H$19</f>
        <v>938.72805298000003</v>
      </c>
      <c r="V111" s="36">
        <f>SUMIFS(СВЦЭМ!$C$39:$C$782,СВЦЭМ!$A$39:$A$782,$A111,СВЦЭМ!$B$39:$B$782,V$83)+'СЕТ СН'!$H$9+СВЦЭМ!$D$10+'СЕТ СН'!$H$6-'СЕТ СН'!$H$19</f>
        <v>907.04704953999999</v>
      </c>
      <c r="W111" s="36">
        <f>SUMIFS(СВЦЭМ!$C$39:$C$782,СВЦЭМ!$A$39:$A$782,$A111,СВЦЭМ!$B$39:$B$782,W$83)+'СЕТ СН'!$H$9+СВЦЭМ!$D$10+'СЕТ СН'!$H$6-'СЕТ СН'!$H$19</f>
        <v>909.72640519000004</v>
      </c>
      <c r="X111" s="36">
        <f>SUMIFS(СВЦЭМ!$C$39:$C$782,СВЦЭМ!$A$39:$A$782,$A111,СВЦЭМ!$B$39:$B$782,X$83)+'СЕТ СН'!$H$9+СВЦЭМ!$D$10+'СЕТ СН'!$H$6-'СЕТ СН'!$H$19</f>
        <v>902.52969046999999</v>
      </c>
      <c r="Y111" s="36">
        <f>SUMIFS(СВЦЭМ!$C$39:$C$782,СВЦЭМ!$A$39:$A$782,$A111,СВЦЭМ!$B$39:$B$782,Y$83)+'СЕТ СН'!$H$9+СВЦЭМ!$D$10+'СЕТ СН'!$H$6-'СЕТ СН'!$H$19</f>
        <v>922.23033093000004</v>
      </c>
    </row>
    <row r="112" spans="1:25" ht="15.75" x14ac:dyDescent="0.2">
      <c r="A112" s="35">
        <f t="shared" si="2"/>
        <v>44710</v>
      </c>
      <c r="B112" s="36">
        <f>SUMIFS(СВЦЭМ!$C$39:$C$782,СВЦЭМ!$A$39:$A$782,$A112,СВЦЭМ!$B$39:$B$782,B$83)+'СЕТ СН'!$H$9+СВЦЭМ!$D$10+'СЕТ СН'!$H$6-'СЕТ СН'!$H$19</f>
        <v>995.72558416000004</v>
      </c>
      <c r="C112" s="36">
        <f>SUMIFS(СВЦЭМ!$C$39:$C$782,СВЦЭМ!$A$39:$A$782,$A112,СВЦЭМ!$B$39:$B$782,C$83)+'СЕТ СН'!$H$9+СВЦЭМ!$D$10+'СЕТ СН'!$H$6-'СЕТ СН'!$H$19</f>
        <v>1105.50781886</v>
      </c>
      <c r="D112" s="36">
        <f>SUMIFS(СВЦЭМ!$C$39:$C$782,СВЦЭМ!$A$39:$A$782,$A112,СВЦЭМ!$B$39:$B$782,D$83)+'СЕТ СН'!$H$9+СВЦЭМ!$D$10+'СЕТ СН'!$H$6-'СЕТ СН'!$H$19</f>
        <v>1215.93278708</v>
      </c>
      <c r="E112" s="36">
        <f>SUMIFS(СВЦЭМ!$C$39:$C$782,СВЦЭМ!$A$39:$A$782,$A112,СВЦЭМ!$B$39:$B$782,E$83)+'СЕТ СН'!$H$9+СВЦЭМ!$D$10+'СЕТ СН'!$H$6-'СЕТ СН'!$H$19</f>
        <v>1266.8715174299998</v>
      </c>
      <c r="F112" s="36">
        <f>SUMIFS(СВЦЭМ!$C$39:$C$782,СВЦЭМ!$A$39:$A$782,$A112,СВЦЭМ!$B$39:$B$782,F$83)+'СЕТ СН'!$H$9+СВЦЭМ!$D$10+'СЕТ СН'!$H$6-'СЕТ СН'!$H$19</f>
        <v>1265.4406312799999</v>
      </c>
      <c r="G112" s="36">
        <f>SUMIFS(СВЦЭМ!$C$39:$C$782,СВЦЭМ!$A$39:$A$782,$A112,СВЦЭМ!$B$39:$B$782,G$83)+'СЕТ СН'!$H$9+СВЦЭМ!$D$10+'СЕТ СН'!$H$6-'СЕТ СН'!$H$19</f>
        <v>1252.2596453399999</v>
      </c>
      <c r="H112" s="36">
        <f>SUMIFS(СВЦЭМ!$C$39:$C$782,СВЦЭМ!$A$39:$A$782,$A112,СВЦЭМ!$B$39:$B$782,H$83)+'СЕТ СН'!$H$9+СВЦЭМ!$D$10+'СЕТ СН'!$H$6-'СЕТ СН'!$H$19</f>
        <v>1207.8366031099999</v>
      </c>
      <c r="I112" s="36">
        <f>SUMIFS(СВЦЭМ!$C$39:$C$782,СВЦЭМ!$A$39:$A$782,$A112,СВЦЭМ!$B$39:$B$782,I$83)+'СЕТ СН'!$H$9+СВЦЭМ!$D$10+'СЕТ СН'!$H$6-'СЕТ СН'!$H$19</f>
        <v>1113.07721029</v>
      </c>
      <c r="J112" s="36">
        <f>SUMIFS(СВЦЭМ!$C$39:$C$782,СВЦЭМ!$A$39:$A$782,$A112,СВЦЭМ!$B$39:$B$782,J$83)+'СЕТ СН'!$H$9+СВЦЭМ!$D$10+'СЕТ СН'!$H$6-'СЕТ СН'!$H$19</f>
        <v>996.40041305</v>
      </c>
      <c r="K112" s="36">
        <f>SUMIFS(СВЦЭМ!$C$39:$C$782,СВЦЭМ!$A$39:$A$782,$A112,СВЦЭМ!$B$39:$B$782,K$83)+'СЕТ СН'!$H$9+СВЦЭМ!$D$10+'СЕТ СН'!$H$6-'СЕТ СН'!$H$19</f>
        <v>983.61038817999997</v>
      </c>
      <c r="L112" s="36">
        <f>SUMIFS(СВЦЭМ!$C$39:$C$782,СВЦЭМ!$A$39:$A$782,$A112,СВЦЭМ!$B$39:$B$782,L$83)+'СЕТ СН'!$H$9+СВЦЭМ!$D$10+'СЕТ СН'!$H$6-'СЕТ СН'!$H$19</f>
        <v>987.01552985000001</v>
      </c>
      <c r="M112" s="36">
        <f>SUMIFS(СВЦЭМ!$C$39:$C$782,СВЦЭМ!$A$39:$A$782,$A112,СВЦЭМ!$B$39:$B$782,M$83)+'СЕТ СН'!$H$9+СВЦЭМ!$D$10+'СЕТ СН'!$H$6-'СЕТ СН'!$H$19</f>
        <v>1051.21863263</v>
      </c>
      <c r="N112" s="36">
        <f>SUMIFS(СВЦЭМ!$C$39:$C$782,СВЦЭМ!$A$39:$A$782,$A112,СВЦЭМ!$B$39:$B$782,N$83)+'СЕТ СН'!$H$9+СВЦЭМ!$D$10+'СЕТ СН'!$H$6-'СЕТ СН'!$H$19</f>
        <v>1098.3565244199999</v>
      </c>
      <c r="O112" s="36">
        <f>SUMIFS(СВЦЭМ!$C$39:$C$782,СВЦЭМ!$A$39:$A$782,$A112,СВЦЭМ!$B$39:$B$782,O$83)+'СЕТ СН'!$H$9+СВЦЭМ!$D$10+'СЕТ СН'!$H$6-'СЕТ СН'!$H$19</f>
        <v>1099.30735622</v>
      </c>
      <c r="P112" s="36">
        <f>SUMIFS(СВЦЭМ!$C$39:$C$782,СВЦЭМ!$A$39:$A$782,$A112,СВЦЭМ!$B$39:$B$782,P$83)+'СЕТ СН'!$H$9+СВЦЭМ!$D$10+'СЕТ СН'!$H$6-'СЕТ СН'!$H$19</f>
        <v>1098.82894235</v>
      </c>
      <c r="Q112" s="36">
        <f>SUMIFS(СВЦЭМ!$C$39:$C$782,СВЦЭМ!$A$39:$A$782,$A112,СВЦЭМ!$B$39:$B$782,Q$83)+'СЕТ СН'!$H$9+СВЦЭМ!$D$10+'СЕТ СН'!$H$6-'СЕТ СН'!$H$19</f>
        <v>1095.69402221</v>
      </c>
      <c r="R112" s="36">
        <f>SUMIFS(СВЦЭМ!$C$39:$C$782,СВЦЭМ!$A$39:$A$782,$A112,СВЦЭМ!$B$39:$B$782,R$83)+'СЕТ СН'!$H$9+СВЦЭМ!$D$10+'СЕТ СН'!$H$6-'СЕТ СН'!$H$19</f>
        <v>1089.9223377399999</v>
      </c>
      <c r="S112" s="36">
        <f>SUMIFS(СВЦЭМ!$C$39:$C$782,СВЦЭМ!$A$39:$A$782,$A112,СВЦЭМ!$B$39:$B$782,S$83)+'СЕТ СН'!$H$9+СВЦЭМ!$D$10+'СЕТ СН'!$H$6-'СЕТ СН'!$H$19</f>
        <v>1112.3502973899999</v>
      </c>
      <c r="T112" s="36">
        <f>SUMIFS(СВЦЭМ!$C$39:$C$782,СВЦЭМ!$A$39:$A$782,$A112,СВЦЭМ!$B$39:$B$782,T$83)+'СЕТ СН'!$H$9+СВЦЭМ!$D$10+'СЕТ СН'!$H$6-'СЕТ СН'!$H$19</f>
        <v>1018.78883649</v>
      </c>
      <c r="U112" s="36">
        <f>SUMIFS(СВЦЭМ!$C$39:$C$782,СВЦЭМ!$A$39:$A$782,$A112,СВЦЭМ!$B$39:$B$782,U$83)+'СЕТ СН'!$H$9+СВЦЭМ!$D$10+'СЕТ СН'!$H$6-'СЕТ СН'!$H$19</f>
        <v>919.55840966000005</v>
      </c>
      <c r="V112" s="36">
        <f>SUMIFS(СВЦЭМ!$C$39:$C$782,СВЦЭМ!$A$39:$A$782,$A112,СВЦЭМ!$B$39:$B$782,V$83)+'СЕТ СН'!$H$9+СВЦЭМ!$D$10+'СЕТ СН'!$H$6-'СЕТ СН'!$H$19</f>
        <v>838.13244811000004</v>
      </c>
      <c r="W112" s="36">
        <f>SUMIFS(СВЦЭМ!$C$39:$C$782,СВЦЭМ!$A$39:$A$782,$A112,СВЦЭМ!$B$39:$B$782,W$83)+'СЕТ СН'!$H$9+СВЦЭМ!$D$10+'СЕТ СН'!$H$6-'СЕТ СН'!$H$19</f>
        <v>847.01476622999996</v>
      </c>
      <c r="X112" s="36">
        <f>SUMIFS(СВЦЭМ!$C$39:$C$782,СВЦЭМ!$A$39:$A$782,$A112,СВЦЭМ!$B$39:$B$782,X$83)+'СЕТ СН'!$H$9+СВЦЭМ!$D$10+'СЕТ СН'!$H$6-'СЕТ СН'!$H$19</f>
        <v>893.94854074</v>
      </c>
      <c r="Y112" s="36">
        <f>SUMIFS(СВЦЭМ!$C$39:$C$782,СВЦЭМ!$A$39:$A$782,$A112,СВЦЭМ!$B$39:$B$782,Y$83)+'СЕТ СН'!$H$9+СВЦЭМ!$D$10+'СЕТ СН'!$H$6-'СЕТ СН'!$H$19</f>
        <v>895.96242355000004</v>
      </c>
    </row>
    <row r="113" spans="1:27" ht="15.75" x14ac:dyDescent="0.2">
      <c r="A113" s="35">
        <f t="shared" si="2"/>
        <v>44711</v>
      </c>
      <c r="B113" s="36">
        <f>SUMIFS(СВЦЭМ!$C$39:$C$782,СВЦЭМ!$A$39:$A$782,$A113,СВЦЭМ!$B$39:$B$782,B$83)+'СЕТ СН'!$H$9+СВЦЭМ!$D$10+'СЕТ СН'!$H$6-'СЕТ СН'!$H$19</f>
        <v>1004.42552799</v>
      </c>
      <c r="C113" s="36">
        <f>SUMIFS(СВЦЭМ!$C$39:$C$782,СВЦЭМ!$A$39:$A$782,$A113,СВЦЭМ!$B$39:$B$782,C$83)+'СЕТ СН'!$H$9+СВЦЭМ!$D$10+'СЕТ СН'!$H$6-'СЕТ СН'!$H$19</f>
        <v>1084.18156961</v>
      </c>
      <c r="D113" s="36">
        <f>SUMIFS(СВЦЭМ!$C$39:$C$782,СВЦЭМ!$A$39:$A$782,$A113,СВЦЭМ!$B$39:$B$782,D$83)+'СЕТ СН'!$H$9+СВЦЭМ!$D$10+'СЕТ СН'!$H$6-'СЕТ СН'!$H$19</f>
        <v>1225.64836765</v>
      </c>
      <c r="E113" s="36">
        <f>SUMIFS(СВЦЭМ!$C$39:$C$782,СВЦЭМ!$A$39:$A$782,$A113,СВЦЭМ!$B$39:$B$782,E$83)+'СЕТ СН'!$H$9+СВЦЭМ!$D$10+'СЕТ СН'!$H$6-'СЕТ СН'!$H$19</f>
        <v>1243.6407021999999</v>
      </c>
      <c r="F113" s="36">
        <f>SUMIFS(СВЦЭМ!$C$39:$C$782,СВЦЭМ!$A$39:$A$782,$A113,СВЦЭМ!$B$39:$B$782,F$83)+'СЕТ СН'!$H$9+СВЦЭМ!$D$10+'СЕТ СН'!$H$6-'СЕТ СН'!$H$19</f>
        <v>1241.2938545699999</v>
      </c>
      <c r="G113" s="36">
        <f>SUMIFS(СВЦЭМ!$C$39:$C$782,СВЦЭМ!$A$39:$A$782,$A113,СВЦЭМ!$B$39:$B$782,G$83)+'СЕТ СН'!$H$9+СВЦЭМ!$D$10+'СЕТ СН'!$H$6-'СЕТ СН'!$H$19</f>
        <v>1214.6558396399998</v>
      </c>
      <c r="H113" s="36">
        <f>SUMIFS(СВЦЭМ!$C$39:$C$782,СВЦЭМ!$A$39:$A$782,$A113,СВЦЭМ!$B$39:$B$782,H$83)+'СЕТ СН'!$H$9+СВЦЭМ!$D$10+'СЕТ СН'!$H$6-'СЕТ СН'!$H$19</f>
        <v>1129.63743131</v>
      </c>
      <c r="I113" s="36">
        <f>SUMIFS(СВЦЭМ!$C$39:$C$782,СВЦЭМ!$A$39:$A$782,$A113,СВЦЭМ!$B$39:$B$782,I$83)+'СЕТ СН'!$H$9+СВЦЭМ!$D$10+'СЕТ СН'!$H$6-'СЕТ СН'!$H$19</f>
        <v>1060.90226205</v>
      </c>
      <c r="J113" s="36">
        <f>SUMIFS(СВЦЭМ!$C$39:$C$782,СВЦЭМ!$A$39:$A$782,$A113,СВЦЭМ!$B$39:$B$782,J$83)+'СЕТ СН'!$H$9+СВЦЭМ!$D$10+'СЕТ СН'!$H$6-'СЕТ СН'!$H$19</f>
        <v>975.23399531999996</v>
      </c>
      <c r="K113" s="36">
        <f>SUMIFS(СВЦЭМ!$C$39:$C$782,СВЦЭМ!$A$39:$A$782,$A113,СВЦЭМ!$B$39:$B$782,K$83)+'СЕТ СН'!$H$9+СВЦЭМ!$D$10+'СЕТ СН'!$H$6-'СЕТ СН'!$H$19</f>
        <v>982.15464015999999</v>
      </c>
      <c r="L113" s="36">
        <f>SUMIFS(СВЦЭМ!$C$39:$C$782,СВЦЭМ!$A$39:$A$782,$A113,СВЦЭМ!$B$39:$B$782,L$83)+'СЕТ СН'!$H$9+СВЦЭМ!$D$10+'СЕТ СН'!$H$6-'СЕТ СН'!$H$19</f>
        <v>1046.35186615</v>
      </c>
      <c r="M113" s="36">
        <f>SUMIFS(СВЦЭМ!$C$39:$C$782,СВЦЭМ!$A$39:$A$782,$A113,СВЦЭМ!$B$39:$B$782,M$83)+'СЕТ СН'!$H$9+СВЦЭМ!$D$10+'СЕТ СН'!$H$6-'СЕТ СН'!$H$19</f>
        <v>1076.5221436699999</v>
      </c>
      <c r="N113" s="36">
        <f>SUMIFS(СВЦЭМ!$C$39:$C$782,СВЦЭМ!$A$39:$A$782,$A113,СВЦЭМ!$B$39:$B$782,N$83)+'СЕТ СН'!$H$9+СВЦЭМ!$D$10+'СЕТ СН'!$H$6-'СЕТ СН'!$H$19</f>
        <v>1165.97567209</v>
      </c>
      <c r="O113" s="36">
        <f>SUMIFS(СВЦЭМ!$C$39:$C$782,СВЦЭМ!$A$39:$A$782,$A113,СВЦЭМ!$B$39:$B$782,O$83)+'СЕТ СН'!$H$9+СВЦЭМ!$D$10+'СЕТ СН'!$H$6-'СЕТ СН'!$H$19</f>
        <v>1166.01061405</v>
      </c>
      <c r="P113" s="36">
        <f>SUMIFS(СВЦЭМ!$C$39:$C$782,СВЦЭМ!$A$39:$A$782,$A113,СВЦЭМ!$B$39:$B$782,P$83)+'СЕТ СН'!$H$9+СВЦЭМ!$D$10+'СЕТ СН'!$H$6-'СЕТ СН'!$H$19</f>
        <v>1164.3274304400002</v>
      </c>
      <c r="Q113" s="36">
        <f>SUMIFS(СВЦЭМ!$C$39:$C$782,СВЦЭМ!$A$39:$A$782,$A113,СВЦЭМ!$B$39:$B$782,Q$83)+'СЕТ СН'!$H$9+СВЦЭМ!$D$10+'СЕТ СН'!$H$6-'СЕТ СН'!$H$19</f>
        <v>1158.23191393</v>
      </c>
      <c r="R113" s="36">
        <f>SUMIFS(СВЦЭМ!$C$39:$C$782,СВЦЭМ!$A$39:$A$782,$A113,СВЦЭМ!$B$39:$B$782,R$83)+'СЕТ СН'!$H$9+СВЦЭМ!$D$10+'СЕТ СН'!$H$6-'СЕТ СН'!$H$19</f>
        <v>1143.33079486</v>
      </c>
      <c r="S113" s="36">
        <f>SUMIFS(СВЦЭМ!$C$39:$C$782,СВЦЭМ!$A$39:$A$782,$A113,СВЦЭМ!$B$39:$B$782,S$83)+'СЕТ СН'!$H$9+СВЦЭМ!$D$10+'СЕТ СН'!$H$6-'СЕТ СН'!$H$19</f>
        <v>1161.08181887</v>
      </c>
      <c r="T113" s="36">
        <f>SUMIFS(СВЦЭМ!$C$39:$C$782,СВЦЭМ!$A$39:$A$782,$A113,СВЦЭМ!$B$39:$B$782,T$83)+'СЕТ СН'!$H$9+СВЦЭМ!$D$10+'СЕТ СН'!$H$6-'СЕТ СН'!$H$19</f>
        <v>994.97121698000001</v>
      </c>
      <c r="U113" s="36">
        <f>SUMIFS(СВЦЭМ!$C$39:$C$782,СВЦЭМ!$A$39:$A$782,$A113,СВЦЭМ!$B$39:$B$782,U$83)+'СЕТ СН'!$H$9+СВЦЭМ!$D$10+'СЕТ СН'!$H$6-'СЕТ СН'!$H$19</f>
        <v>897.53107602</v>
      </c>
      <c r="V113" s="36">
        <f>SUMIFS(СВЦЭМ!$C$39:$C$782,СВЦЭМ!$A$39:$A$782,$A113,СВЦЭМ!$B$39:$B$782,V$83)+'СЕТ СН'!$H$9+СВЦЭМ!$D$10+'СЕТ СН'!$H$6-'СЕТ СН'!$H$19</f>
        <v>825.59939660999999</v>
      </c>
      <c r="W113" s="36">
        <f>SUMIFS(СВЦЭМ!$C$39:$C$782,СВЦЭМ!$A$39:$A$782,$A113,СВЦЭМ!$B$39:$B$782,W$83)+'СЕТ СН'!$H$9+СВЦЭМ!$D$10+'СЕТ СН'!$H$6-'СЕТ СН'!$H$19</f>
        <v>836.72657619999995</v>
      </c>
      <c r="X113" s="36">
        <f>SUMIFS(СВЦЭМ!$C$39:$C$782,СВЦЭМ!$A$39:$A$782,$A113,СВЦЭМ!$B$39:$B$782,X$83)+'СЕТ СН'!$H$9+СВЦЭМ!$D$10+'СЕТ СН'!$H$6-'СЕТ СН'!$H$19</f>
        <v>888.04560770000001</v>
      </c>
      <c r="Y113" s="36">
        <f>SUMIFS(СВЦЭМ!$C$39:$C$782,СВЦЭМ!$A$39:$A$782,$A113,СВЦЭМ!$B$39:$B$782,Y$83)+'СЕТ СН'!$H$9+СВЦЭМ!$D$10+'СЕТ СН'!$H$6-'СЕТ СН'!$H$19</f>
        <v>913.53405997000004</v>
      </c>
      <c r="AA113" s="37"/>
    </row>
    <row r="114" spans="1:27" ht="15.75" x14ac:dyDescent="0.2">
      <c r="A114" s="35">
        <f t="shared" si="2"/>
        <v>44712</v>
      </c>
      <c r="B114" s="36">
        <f>SUMIFS(СВЦЭМ!$C$39:$C$782,СВЦЭМ!$A$39:$A$782,$A114,СВЦЭМ!$B$39:$B$782,B$83)+'СЕТ СН'!$H$9+СВЦЭМ!$D$10+'СЕТ СН'!$H$6-'СЕТ СН'!$H$19</f>
        <v>1013.91680047</v>
      </c>
      <c r="C114" s="36">
        <f>SUMIFS(СВЦЭМ!$C$39:$C$782,СВЦЭМ!$A$39:$A$782,$A114,СВЦЭМ!$B$39:$B$782,C$83)+'СЕТ СН'!$H$9+СВЦЭМ!$D$10+'СЕТ СН'!$H$6-'СЕТ СН'!$H$19</f>
        <v>1112.5724757399998</v>
      </c>
      <c r="D114" s="36">
        <f>SUMIFS(СВЦЭМ!$C$39:$C$782,СВЦЭМ!$A$39:$A$782,$A114,СВЦЭМ!$B$39:$B$782,D$83)+'СЕТ СН'!$H$9+СВЦЭМ!$D$10+'СЕТ СН'!$H$6-'СЕТ СН'!$H$19</f>
        <v>1234.7612260099997</v>
      </c>
      <c r="E114" s="36">
        <f>SUMIFS(СВЦЭМ!$C$39:$C$782,СВЦЭМ!$A$39:$A$782,$A114,СВЦЭМ!$B$39:$B$782,E$83)+'СЕТ СН'!$H$9+СВЦЭМ!$D$10+'СЕТ СН'!$H$6-'СЕТ СН'!$H$19</f>
        <v>1281.6951766299999</v>
      </c>
      <c r="F114" s="36">
        <f>SUMIFS(СВЦЭМ!$C$39:$C$782,СВЦЭМ!$A$39:$A$782,$A114,СВЦЭМ!$B$39:$B$782,F$83)+'СЕТ СН'!$H$9+СВЦЭМ!$D$10+'СЕТ СН'!$H$6-'СЕТ СН'!$H$19</f>
        <v>1273.47104199</v>
      </c>
      <c r="G114" s="36">
        <f>SUMIFS(СВЦЭМ!$C$39:$C$782,СВЦЭМ!$A$39:$A$782,$A114,СВЦЭМ!$B$39:$B$782,G$83)+'СЕТ СН'!$H$9+СВЦЭМ!$D$10+'СЕТ СН'!$H$6-'СЕТ СН'!$H$19</f>
        <v>1238.1664150499998</v>
      </c>
      <c r="H114" s="36">
        <f>SUMIFS(СВЦЭМ!$C$39:$C$782,СВЦЭМ!$A$39:$A$782,$A114,СВЦЭМ!$B$39:$B$782,H$83)+'СЕТ СН'!$H$9+СВЦЭМ!$D$10+'СЕТ СН'!$H$6-'СЕТ СН'!$H$19</f>
        <v>1133.53457346</v>
      </c>
      <c r="I114" s="36">
        <f>SUMIFS(СВЦЭМ!$C$39:$C$782,СВЦЭМ!$A$39:$A$782,$A114,СВЦЭМ!$B$39:$B$782,I$83)+'СЕТ СН'!$H$9+СВЦЭМ!$D$10+'СЕТ СН'!$H$6-'СЕТ СН'!$H$19</f>
        <v>1049.58886444</v>
      </c>
      <c r="J114" s="36">
        <f>SUMIFS(СВЦЭМ!$C$39:$C$782,СВЦЭМ!$A$39:$A$782,$A114,СВЦЭМ!$B$39:$B$782,J$83)+'СЕТ СН'!$H$9+СВЦЭМ!$D$10+'СЕТ СН'!$H$6-'СЕТ СН'!$H$19</f>
        <v>947.57666171000005</v>
      </c>
      <c r="K114" s="36">
        <f>SUMIFS(СВЦЭМ!$C$39:$C$782,СВЦЭМ!$A$39:$A$782,$A114,СВЦЭМ!$B$39:$B$782,K$83)+'СЕТ СН'!$H$9+СВЦЭМ!$D$10+'СЕТ СН'!$H$6-'СЕТ СН'!$H$19</f>
        <v>973.50872822999997</v>
      </c>
      <c r="L114" s="36">
        <f>SUMIFS(СВЦЭМ!$C$39:$C$782,СВЦЭМ!$A$39:$A$782,$A114,СВЦЭМ!$B$39:$B$782,L$83)+'СЕТ СН'!$H$9+СВЦЭМ!$D$10+'СЕТ СН'!$H$6-'СЕТ СН'!$H$19</f>
        <v>978.48613402000001</v>
      </c>
      <c r="M114" s="36">
        <f>SUMIFS(СВЦЭМ!$C$39:$C$782,СВЦЭМ!$A$39:$A$782,$A114,СВЦЭМ!$B$39:$B$782,M$83)+'СЕТ СН'!$H$9+СВЦЭМ!$D$10+'СЕТ СН'!$H$6-'СЕТ СН'!$H$19</f>
        <v>1059.0407452499999</v>
      </c>
      <c r="N114" s="36">
        <f>SUMIFS(СВЦЭМ!$C$39:$C$782,СВЦЭМ!$A$39:$A$782,$A114,СВЦЭМ!$B$39:$B$782,N$83)+'СЕТ СН'!$H$9+СВЦЭМ!$D$10+'СЕТ СН'!$H$6-'СЕТ СН'!$H$19</f>
        <v>1095.30673035</v>
      </c>
      <c r="O114" s="36">
        <f>SUMIFS(СВЦЭМ!$C$39:$C$782,СВЦЭМ!$A$39:$A$782,$A114,СВЦЭМ!$B$39:$B$782,O$83)+'СЕТ СН'!$H$9+СВЦЭМ!$D$10+'СЕТ СН'!$H$6-'СЕТ СН'!$H$19</f>
        <v>1175.4632983400002</v>
      </c>
      <c r="P114" s="36">
        <f>SUMIFS(СВЦЭМ!$C$39:$C$782,СВЦЭМ!$A$39:$A$782,$A114,СВЦЭМ!$B$39:$B$782,P$83)+'СЕТ СН'!$H$9+СВЦЭМ!$D$10+'СЕТ СН'!$H$6-'СЕТ СН'!$H$19</f>
        <v>1201.1613470699999</v>
      </c>
      <c r="Q114" s="36">
        <f>SUMIFS(СВЦЭМ!$C$39:$C$782,СВЦЭМ!$A$39:$A$782,$A114,СВЦЭМ!$B$39:$B$782,Q$83)+'СЕТ СН'!$H$9+СВЦЭМ!$D$10+'СЕТ СН'!$H$6-'СЕТ СН'!$H$19</f>
        <v>1184.6276962000002</v>
      </c>
      <c r="R114" s="36">
        <f>SUMIFS(СВЦЭМ!$C$39:$C$782,СВЦЭМ!$A$39:$A$782,$A114,СВЦЭМ!$B$39:$B$782,R$83)+'СЕТ СН'!$H$9+СВЦЭМ!$D$10+'СЕТ СН'!$H$6-'СЕТ СН'!$H$19</f>
        <v>1186.80716998</v>
      </c>
      <c r="S114" s="36">
        <f>SUMIFS(СВЦЭМ!$C$39:$C$782,СВЦЭМ!$A$39:$A$782,$A114,СВЦЭМ!$B$39:$B$782,S$83)+'СЕТ СН'!$H$9+СВЦЭМ!$D$10+'СЕТ СН'!$H$6-'СЕТ СН'!$H$19</f>
        <v>1103.1672265900002</v>
      </c>
      <c r="T114" s="36">
        <f>SUMIFS(СВЦЭМ!$C$39:$C$782,СВЦЭМ!$A$39:$A$782,$A114,СВЦЭМ!$B$39:$B$782,T$83)+'СЕТ СН'!$H$9+СВЦЭМ!$D$10+'СЕТ СН'!$H$6-'СЕТ СН'!$H$19</f>
        <v>1003.42072751</v>
      </c>
      <c r="U114" s="36">
        <f>SUMIFS(СВЦЭМ!$C$39:$C$782,СВЦЭМ!$A$39:$A$782,$A114,СВЦЭМ!$B$39:$B$782,U$83)+'СЕТ СН'!$H$9+СВЦЭМ!$D$10+'СЕТ СН'!$H$6-'СЕТ СН'!$H$19</f>
        <v>898.53313577999995</v>
      </c>
      <c r="V114" s="36">
        <f>SUMIFS(СВЦЭМ!$C$39:$C$782,СВЦЭМ!$A$39:$A$782,$A114,СВЦЭМ!$B$39:$B$782,V$83)+'СЕТ СН'!$H$9+СВЦЭМ!$D$10+'СЕТ СН'!$H$6-'СЕТ СН'!$H$19</f>
        <v>827.88077002</v>
      </c>
      <c r="W114" s="36">
        <f>SUMIFS(СВЦЭМ!$C$39:$C$782,СВЦЭМ!$A$39:$A$782,$A114,СВЦЭМ!$B$39:$B$782,W$83)+'СЕТ СН'!$H$9+СВЦЭМ!$D$10+'СЕТ СН'!$H$6-'СЕТ СН'!$H$19</f>
        <v>840.65478597000003</v>
      </c>
      <c r="X114" s="36">
        <f>SUMIFS(СВЦЭМ!$C$39:$C$782,СВЦЭМ!$A$39:$A$782,$A114,СВЦЭМ!$B$39:$B$782,X$83)+'СЕТ СН'!$H$9+СВЦЭМ!$D$10+'СЕТ СН'!$H$6-'СЕТ СН'!$H$19</f>
        <v>857.30993291000004</v>
      </c>
      <c r="Y114" s="36">
        <f>SUMIFS(СВЦЭМ!$C$39:$C$782,СВЦЭМ!$A$39:$A$782,$A114,СВЦЭМ!$B$39:$B$782,Y$83)+'СЕТ СН'!$H$9+СВЦЭМ!$D$10+'СЕТ СН'!$H$6-'СЕТ СН'!$H$19</f>
        <v>859.83107597000003</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01.05.2022</v>
      </c>
      <c r="B120" s="36">
        <f>SUMIFS(СВЦЭМ!$C$39:$C$782,СВЦЭМ!$A$39:$A$782,$A120,СВЦЭМ!$B$39:$B$782,B$119)+'СЕТ СН'!$I$9+СВЦЭМ!$D$10+'СЕТ СН'!$I$6-'СЕТ СН'!$I$19</f>
        <v>1459.46892804</v>
      </c>
      <c r="C120" s="36">
        <f>SUMIFS(СВЦЭМ!$C$39:$C$782,СВЦЭМ!$A$39:$A$782,$A120,СВЦЭМ!$B$39:$B$782,C$119)+'СЕТ СН'!$I$9+СВЦЭМ!$D$10+'СЕТ СН'!$I$6-'СЕТ СН'!$I$19</f>
        <v>1577.7169825699998</v>
      </c>
      <c r="D120" s="36">
        <f>SUMIFS(СВЦЭМ!$C$39:$C$782,СВЦЭМ!$A$39:$A$782,$A120,СВЦЭМ!$B$39:$B$782,D$119)+'СЕТ СН'!$I$9+СВЦЭМ!$D$10+'СЕТ СН'!$I$6-'СЕТ СН'!$I$19</f>
        <v>1723.4010800399999</v>
      </c>
      <c r="E120" s="36">
        <f>SUMIFS(СВЦЭМ!$C$39:$C$782,СВЦЭМ!$A$39:$A$782,$A120,СВЦЭМ!$B$39:$B$782,E$119)+'СЕТ СН'!$I$9+СВЦЭМ!$D$10+'СЕТ СН'!$I$6-'СЕТ СН'!$I$19</f>
        <v>1788.48419655</v>
      </c>
      <c r="F120" s="36">
        <f>SUMIFS(СВЦЭМ!$C$39:$C$782,СВЦЭМ!$A$39:$A$782,$A120,СВЦЭМ!$B$39:$B$782,F$119)+'СЕТ СН'!$I$9+СВЦЭМ!$D$10+'СЕТ СН'!$I$6-'СЕТ СН'!$I$19</f>
        <v>1807.17989023</v>
      </c>
      <c r="G120" s="36">
        <f>SUMIFS(СВЦЭМ!$C$39:$C$782,СВЦЭМ!$A$39:$A$782,$A120,СВЦЭМ!$B$39:$B$782,G$119)+'СЕТ СН'!$I$9+СВЦЭМ!$D$10+'СЕТ СН'!$I$6-'СЕТ СН'!$I$19</f>
        <v>1772.9944379499998</v>
      </c>
      <c r="H120" s="36">
        <f>SUMIFS(СВЦЭМ!$C$39:$C$782,СВЦЭМ!$A$39:$A$782,$A120,СВЦЭМ!$B$39:$B$782,H$119)+'СЕТ СН'!$I$9+СВЦЭМ!$D$10+'СЕТ СН'!$I$6-'СЕТ СН'!$I$19</f>
        <v>1752.2717001399999</v>
      </c>
      <c r="I120" s="36">
        <f>SUMIFS(СВЦЭМ!$C$39:$C$782,СВЦЭМ!$A$39:$A$782,$A120,СВЦЭМ!$B$39:$B$782,I$119)+'СЕТ СН'!$I$9+СВЦЭМ!$D$10+'СЕТ СН'!$I$6-'СЕТ СН'!$I$19</f>
        <v>1686.4130668299999</v>
      </c>
      <c r="J120" s="36">
        <f>SUMIFS(СВЦЭМ!$C$39:$C$782,СВЦЭМ!$A$39:$A$782,$A120,СВЦЭМ!$B$39:$B$782,J$119)+'СЕТ СН'!$I$9+СВЦЭМ!$D$10+'СЕТ СН'!$I$6-'СЕТ СН'!$I$19</f>
        <v>1538.0560891099999</v>
      </c>
      <c r="K120" s="36">
        <f>SUMIFS(СВЦЭМ!$C$39:$C$782,СВЦЭМ!$A$39:$A$782,$A120,СВЦЭМ!$B$39:$B$782,K$119)+'СЕТ СН'!$I$9+СВЦЭМ!$D$10+'СЕТ СН'!$I$6-'СЕТ СН'!$I$19</f>
        <v>1496.44308654</v>
      </c>
      <c r="L120" s="36">
        <f>SUMIFS(СВЦЭМ!$C$39:$C$782,СВЦЭМ!$A$39:$A$782,$A120,СВЦЭМ!$B$39:$B$782,L$119)+'СЕТ СН'!$I$9+СВЦЭМ!$D$10+'СЕТ СН'!$I$6-'СЕТ СН'!$I$19</f>
        <v>1472.21887879</v>
      </c>
      <c r="M120" s="36">
        <f>SUMIFS(СВЦЭМ!$C$39:$C$782,СВЦЭМ!$A$39:$A$782,$A120,СВЦЭМ!$B$39:$B$782,M$119)+'СЕТ СН'!$I$9+СВЦЭМ!$D$10+'СЕТ СН'!$I$6-'СЕТ СН'!$I$19</f>
        <v>1565.1819905899999</v>
      </c>
      <c r="N120" s="36">
        <f>SUMIFS(СВЦЭМ!$C$39:$C$782,СВЦЭМ!$A$39:$A$782,$A120,СВЦЭМ!$B$39:$B$782,N$119)+'СЕТ СН'!$I$9+СВЦЭМ!$D$10+'СЕТ СН'!$I$6-'СЕТ СН'!$I$19</f>
        <v>1607.89541702</v>
      </c>
      <c r="O120" s="36">
        <f>SUMIFS(СВЦЭМ!$C$39:$C$782,СВЦЭМ!$A$39:$A$782,$A120,СВЦЭМ!$B$39:$B$782,O$119)+'СЕТ СН'!$I$9+СВЦЭМ!$D$10+'СЕТ СН'!$I$6-'СЕТ СН'!$I$19</f>
        <v>1623.4173191199998</v>
      </c>
      <c r="P120" s="36">
        <f>SUMIFS(СВЦЭМ!$C$39:$C$782,СВЦЭМ!$A$39:$A$782,$A120,СВЦЭМ!$B$39:$B$782,P$119)+'СЕТ СН'!$I$9+СВЦЭМ!$D$10+'СЕТ СН'!$I$6-'СЕТ СН'!$I$19</f>
        <v>1641.4469043499998</v>
      </c>
      <c r="Q120" s="36">
        <f>SUMIFS(СВЦЭМ!$C$39:$C$782,СВЦЭМ!$A$39:$A$782,$A120,СВЦЭМ!$B$39:$B$782,Q$119)+'СЕТ СН'!$I$9+СВЦЭМ!$D$10+'СЕТ СН'!$I$6-'СЕТ СН'!$I$19</f>
        <v>1654.8807072499999</v>
      </c>
      <c r="R120" s="36">
        <f>SUMIFS(СВЦЭМ!$C$39:$C$782,СВЦЭМ!$A$39:$A$782,$A120,СВЦЭМ!$B$39:$B$782,R$119)+'СЕТ СН'!$I$9+СВЦЭМ!$D$10+'СЕТ СН'!$I$6-'СЕТ СН'!$I$19</f>
        <v>1672.5505360799998</v>
      </c>
      <c r="S120" s="36">
        <f>SUMIFS(СВЦЭМ!$C$39:$C$782,СВЦЭМ!$A$39:$A$782,$A120,СВЦЭМ!$B$39:$B$782,S$119)+'СЕТ СН'!$I$9+СВЦЭМ!$D$10+'СЕТ СН'!$I$6-'СЕТ СН'!$I$19</f>
        <v>1631.5848011599999</v>
      </c>
      <c r="T120" s="36">
        <f>SUMIFS(СВЦЭМ!$C$39:$C$782,СВЦЭМ!$A$39:$A$782,$A120,СВЦЭМ!$B$39:$B$782,T$119)+'СЕТ СН'!$I$9+СВЦЭМ!$D$10+'СЕТ СН'!$I$6-'СЕТ СН'!$I$19</f>
        <v>1530.3752089699999</v>
      </c>
      <c r="U120" s="36">
        <f>SUMIFS(СВЦЭМ!$C$39:$C$782,СВЦЭМ!$A$39:$A$782,$A120,СВЦЭМ!$B$39:$B$782,U$119)+'СЕТ СН'!$I$9+СВЦЭМ!$D$10+'СЕТ СН'!$I$6-'СЕТ СН'!$I$19</f>
        <v>1437.33288296</v>
      </c>
      <c r="V120" s="36">
        <f>SUMIFS(СВЦЭМ!$C$39:$C$782,СВЦЭМ!$A$39:$A$782,$A120,СВЦЭМ!$B$39:$B$782,V$119)+'СЕТ СН'!$I$9+СВЦЭМ!$D$10+'СЕТ СН'!$I$6-'СЕТ СН'!$I$19</f>
        <v>1339.59149684</v>
      </c>
      <c r="W120" s="36">
        <f>SUMIFS(СВЦЭМ!$C$39:$C$782,СВЦЭМ!$A$39:$A$782,$A120,СВЦЭМ!$B$39:$B$782,W$119)+'СЕТ СН'!$I$9+СВЦЭМ!$D$10+'СЕТ СН'!$I$6-'СЕТ СН'!$I$19</f>
        <v>1333.3604736899999</v>
      </c>
      <c r="X120" s="36">
        <f>SUMIFS(СВЦЭМ!$C$39:$C$782,СВЦЭМ!$A$39:$A$782,$A120,СВЦЭМ!$B$39:$B$782,X$119)+'СЕТ СН'!$I$9+СВЦЭМ!$D$10+'СЕТ СН'!$I$6-'СЕТ СН'!$I$19</f>
        <v>1361.5962145399999</v>
      </c>
      <c r="Y120" s="36">
        <f>SUMIFS(СВЦЭМ!$C$39:$C$782,СВЦЭМ!$A$39:$A$782,$A120,СВЦЭМ!$B$39:$B$782,Y$119)+'СЕТ СН'!$I$9+СВЦЭМ!$D$10+'СЕТ СН'!$I$6-'СЕТ СН'!$I$19</f>
        <v>1390.9338861599999</v>
      </c>
    </row>
    <row r="121" spans="1:27" ht="15.75" x14ac:dyDescent="0.2">
      <c r="A121" s="35">
        <f>A120+1</f>
        <v>44683</v>
      </c>
      <c r="B121" s="36">
        <f>SUMIFS(СВЦЭМ!$C$39:$C$782,СВЦЭМ!$A$39:$A$782,$A121,СВЦЭМ!$B$39:$B$782,B$119)+'СЕТ СН'!$I$9+СВЦЭМ!$D$10+'СЕТ СН'!$I$6-'СЕТ СН'!$I$19</f>
        <v>1430.42012793</v>
      </c>
      <c r="C121" s="36">
        <f>SUMIFS(СВЦЭМ!$C$39:$C$782,СВЦЭМ!$A$39:$A$782,$A121,СВЦЭМ!$B$39:$B$782,C$119)+'СЕТ СН'!$I$9+СВЦЭМ!$D$10+'СЕТ СН'!$I$6-'СЕТ СН'!$I$19</f>
        <v>1544.8973951399998</v>
      </c>
      <c r="D121" s="36">
        <f>SUMIFS(СВЦЭМ!$C$39:$C$782,СВЦЭМ!$A$39:$A$782,$A121,СВЦЭМ!$B$39:$B$782,D$119)+'СЕТ СН'!$I$9+СВЦЭМ!$D$10+'СЕТ СН'!$I$6-'СЕТ СН'!$I$19</f>
        <v>1659.9130813799998</v>
      </c>
      <c r="E121" s="36">
        <f>SUMIFS(СВЦЭМ!$C$39:$C$782,СВЦЭМ!$A$39:$A$782,$A121,СВЦЭМ!$B$39:$B$782,E$119)+'СЕТ СН'!$I$9+СВЦЭМ!$D$10+'СЕТ СН'!$I$6-'СЕТ СН'!$I$19</f>
        <v>1712.6621170199999</v>
      </c>
      <c r="F121" s="36">
        <f>SUMIFS(СВЦЭМ!$C$39:$C$782,СВЦЭМ!$A$39:$A$782,$A121,СВЦЭМ!$B$39:$B$782,F$119)+'СЕТ СН'!$I$9+СВЦЭМ!$D$10+'СЕТ СН'!$I$6-'СЕТ СН'!$I$19</f>
        <v>1729.5866070599998</v>
      </c>
      <c r="G121" s="36">
        <f>SUMIFS(СВЦЭМ!$C$39:$C$782,СВЦЭМ!$A$39:$A$782,$A121,СВЦЭМ!$B$39:$B$782,G$119)+'СЕТ СН'!$I$9+СВЦЭМ!$D$10+'СЕТ СН'!$I$6-'СЕТ СН'!$I$19</f>
        <v>1752.1767050799999</v>
      </c>
      <c r="H121" s="36">
        <f>SUMIFS(СВЦЭМ!$C$39:$C$782,СВЦЭМ!$A$39:$A$782,$A121,СВЦЭМ!$B$39:$B$782,H$119)+'СЕТ СН'!$I$9+СВЦЭМ!$D$10+'СЕТ СН'!$I$6-'СЕТ СН'!$I$19</f>
        <v>1771.18522833</v>
      </c>
      <c r="I121" s="36">
        <f>SUMIFS(СВЦЭМ!$C$39:$C$782,СВЦЭМ!$A$39:$A$782,$A121,СВЦЭМ!$B$39:$B$782,I$119)+'СЕТ СН'!$I$9+СВЦЭМ!$D$10+'СЕТ СН'!$I$6-'СЕТ СН'!$I$19</f>
        <v>1680.8710050699999</v>
      </c>
      <c r="J121" s="36">
        <f>SUMIFS(СВЦЭМ!$C$39:$C$782,СВЦЭМ!$A$39:$A$782,$A121,СВЦЭМ!$B$39:$B$782,J$119)+'СЕТ СН'!$I$9+СВЦЭМ!$D$10+'СЕТ СН'!$I$6-'СЕТ СН'!$I$19</f>
        <v>1534.8580198699999</v>
      </c>
      <c r="K121" s="36">
        <f>SUMIFS(СВЦЭМ!$C$39:$C$782,СВЦЭМ!$A$39:$A$782,$A121,СВЦЭМ!$B$39:$B$782,K$119)+'СЕТ СН'!$I$9+СВЦЭМ!$D$10+'СЕТ СН'!$I$6-'СЕТ СН'!$I$19</f>
        <v>1494.0811776199998</v>
      </c>
      <c r="L121" s="36">
        <f>SUMIFS(СВЦЭМ!$C$39:$C$782,СВЦЭМ!$A$39:$A$782,$A121,СВЦЭМ!$B$39:$B$782,L$119)+'СЕТ СН'!$I$9+СВЦЭМ!$D$10+'СЕТ СН'!$I$6-'СЕТ СН'!$I$19</f>
        <v>1463.8968848</v>
      </c>
      <c r="M121" s="36">
        <f>SUMIFS(СВЦЭМ!$C$39:$C$782,СВЦЭМ!$A$39:$A$782,$A121,СВЦЭМ!$B$39:$B$782,M$119)+'СЕТ СН'!$I$9+СВЦЭМ!$D$10+'СЕТ СН'!$I$6-'СЕТ СН'!$I$19</f>
        <v>1529.9421972299999</v>
      </c>
      <c r="N121" s="36">
        <f>SUMIFS(СВЦЭМ!$C$39:$C$782,СВЦЭМ!$A$39:$A$782,$A121,СВЦЭМ!$B$39:$B$782,N$119)+'СЕТ СН'!$I$9+СВЦЭМ!$D$10+'СЕТ СН'!$I$6-'СЕТ СН'!$I$19</f>
        <v>1580.61735957</v>
      </c>
      <c r="O121" s="36">
        <f>SUMIFS(СВЦЭМ!$C$39:$C$782,СВЦЭМ!$A$39:$A$782,$A121,СВЦЭМ!$B$39:$B$782,O$119)+'СЕТ СН'!$I$9+СВЦЭМ!$D$10+'СЕТ СН'!$I$6-'СЕТ СН'!$I$19</f>
        <v>1612.1822999999999</v>
      </c>
      <c r="P121" s="36">
        <f>SUMIFS(СВЦЭМ!$C$39:$C$782,СВЦЭМ!$A$39:$A$782,$A121,СВЦЭМ!$B$39:$B$782,P$119)+'СЕТ СН'!$I$9+СВЦЭМ!$D$10+'СЕТ СН'!$I$6-'СЕТ СН'!$I$19</f>
        <v>1622.13761054</v>
      </c>
      <c r="Q121" s="36">
        <f>SUMIFS(СВЦЭМ!$C$39:$C$782,СВЦЭМ!$A$39:$A$782,$A121,СВЦЭМ!$B$39:$B$782,Q$119)+'СЕТ СН'!$I$9+СВЦЭМ!$D$10+'СЕТ СН'!$I$6-'СЕТ СН'!$I$19</f>
        <v>1646.0968663499998</v>
      </c>
      <c r="R121" s="36">
        <f>SUMIFS(СВЦЭМ!$C$39:$C$782,СВЦЭМ!$A$39:$A$782,$A121,СВЦЭМ!$B$39:$B$782,R$119)+'СЕТ СН'!$I$9+СВЦЭМ!$D$10+'СЕТ СН'!$I$6-'СЕТ СН'!$I$19</f>
        <v>1652.30184016</v>
      </c>
      <c r="S121" s="36">
        <f>SUMIFS(СВЦЭМ!$C$39:$C$782,СВЦЭМ!$A$39:$A$782,$A121,СВЦЭМ!$B$39:$B$782,S$119)+'СЕТ СН'!$I$9+СВЦЭМ!$D$10+'СЕТ СН'!$I$6-'СЕТ СН'!$I$19</f>
        <v>1588.3637700799998</v>
      </c>
      <c r="T121" s="36">
        <f>SUMIFS(СВЦЭМ!$C$39:$C$782,СВЦЭМ!$A$39:$A$782,$A121,СВЦЭМ!$B$39:$B$782,T$119)+'СЕТ СН'!$I$9+СВЦЭМ!$D$10+'СЕТ СН'!$I$6-'СЕТ СН'!$I$19</f>
        <v>1489.23716571</v>
      </c>
      <c r="U121" s="36">
        <f>SUMIFS(СВЦЭМ!$C$39:$C$782,СВЦЭМ!$A$39:$A$782,$A121,СВЦЭМ!$B$39:$B$782,U$119)+'СЕТ СН'!$I$9+СВЦЭМ!$D$10+'СЕТ СН'!$I$6-'СЕТ СН'!$I$19</f>
        <v>1392.9572819599998</v>
      </c>
      <c r="V121" s="36">
        <f>SUMIFS(СВЦЭМ!$C$39:$C$782,СВЦЭМ!$A$39:$A$782,$A121,СВЦЭМ!$B$39:$B$782,V$119)+'СЕТ СН'!$I$9+СВЦЭМ!$D$10+'СЕТ СН'!$I$6-'СЕТ СН'!$I$19</f>
        <v>1329.9034339999998</v>
      </c>
      <c r="W121" s="36">
        <f>SUMIFS(СВЦЭМ!$C$39:$C$782,СВЦЭМ!$A$39:$A$782,$A121,СВЦЭМ!$B$39:$B$782,W$119)+'СЕТ СН'!$I$9+СВЦЭМ!$D$10+'СЕТ СН'!$I$6-'СЕТ СН'!$I$19</f>
        <v>1334.7295169499998</v>
      </c>
      <c r="X121" s="36">
        <f>SUMIFS(СВЦЭМ!$C$39:$C$782,СВЦЭМ!$A$39:$A$782,$A121,СВЦЭМ!$B$39:$B$782,X$119)+'СЕТ СН'!$I$9+СВЦЭМ!$D$10+'СЕТ СН'!$I$6-'СЕТ СН'!$I$19</f>
        <v>1333.5673240000001</v>
      </c>
      <c r="Y121" s="36">
        <f>SUMIFS(СВЦЭМ!$C$39:$C$782,СВЦЭМ!$A$39:$A$782,$A121,СВЦЭМ!$B$39:$B$782,Y$119)+'СЕТ СН'!$I$9+СВЦЭМ!$D$10+'СЕТ СН'!$I$6-'СЕТ СН'!$I$19</f>
        <v>1377.3582570999999</v>
      </c>
    </row>
    <row r="122" spans="1:27" ht="15.75" x14ac:dyDescent="0.2">
      <c r="A122" s="35">
        <f t="shared" ref="A122:A150" si="3">A121+1</f>
        <v>44684</v>
      </c>
      <c r="B122" s="36">
        <f>SUMIFS(СВЦЭМ!$C$39:$C$782,СВЦЭМ!$A$39:$A$782,$A122,СВЦЭМ!$B$39:$B$782,B$119)+'СЕТ СН'!$I$9+СВЦЭМ!$D$10+'СЕТ СН'!$I$6-'СЕТ СН'!$I$19</f>
        <v>1401.6235670000001</v>
      </c>
      <c r="C122" s="36">
        <f>SUMIFS(СВЦЭМ!$C$39:$C$782,СВЦЭМ!$A$39:$A$782,$A122,СВЦЭМ!$B$39:$B$782,C$119)+'СЕТ СН'!$I$9+СВЦЭМ!$D$10+'СЕТ СН'!$I$6-'СЕТ СН'!$I$19</f>
        <v>1518.5417150199999</v>
      </c>
      <c r="D122" s="36">
        <f>SUMIFS(СВЦЭМ!$C$39:$C$782,СВЦЭМ!$A$39:$A$782,$A122,СВЦЭМ!$B$39:$B$782,D$119)+'СЕТ СН'!$I$9+СВЦЭМ!$D$10+'СЕТ СН'!$I$6-'СЕТ СН'!$I$19</f>
        <v>1619.2094794599998</v>
      </c>
      <c r="E122" s="36">
        <f>SUMIFS(СВЦЭМ!$C$39:$C$782,СВЦЭМ!$A$39:$A$782,$A122,СВЦЭМ!$B$39:$B$782,E$119)+'СЕТ СН'!$I$9+СВЦЭМ!$D$10+'СЕТ СН'!$I$6-'СЕТ СН'!$I$19</f>
        <v>1650.5365129499999</v>
      </c>
      <c r="F122" s="36">
        <f>SUMIFS(СВЦЭМ!$C$39:$C$782,СВЦЭМ!$A$39:$A$782,$A122,СВЦЭМ!$B$39:$B$782,F$119)+'СЕТ СН'!$I$9+СВЦЭМ!$D$10+'СЕТ СН'!$I$6-'СЕТ СН'!$I$19</f>
        <v>1670.1384697599999</v>
      </c>
      <c r="G122" s="36">
        <f>SUMIFS(СВЦЭМ!$C$39:$C$782,СВЦЭМ!$A$39:$A$782,$A122,СВЦЭМ!$B$39:$B$782,G$119)+'СЕТ СН'!$I$9+СВЦЭМ!$D$10+'СЕТ СН'!$I$6-'СЕТ СН'!$I$19</f>
        <v>1705.9344030899999</v>
      </c>
      <c r="H122" s="36">
        <f>SUMIFS(СВЦЭМ!$C$39:$C$782,СВЦЭМ!$A$39:$A$782,$A122,СВЦЭМ!$B$39:$B$782,H$119)+'СЕТ СН'!$I$9+СВЦЭМ!$D$10+'СЕТ СН'!$I$6-'СЕТ СН'!$I$19</f>
        <v>1717.9453887899999</v>
      </c>
      <c r="I122" s="36">
        <f>SUMIFS(СВЦЭМ!$C$39:$C$782,СВЦЭМ!$A$39:$A$782,$A122,СВЦЭМ!$B$39:$B$782,I$119)+'СЕТ СН'!$I$9+СВЦЭМ!$D$10+'СЕТ СН'!$I$6-'СЕТ СН'!$I$19</f>
        <v>1701.2913777499998</v>
      </c>
      <c r="J122" s="36">
        <f>SUMIFS(СВЦЭМ!$C$39:$C$782,СВЦЭМ!$A$39:$A$782,$A122,СВЦЭМ!$B$39:$B$782,J$119)+'СЕТ СН'!$I$9+СВЦЭМ!$D$10+'СЕТ СН'!$I$6-'СЕТ СН'!$I$19</f>
        <v>1596.2961730299999</v>
      </c>
      <c r="K122" s="36">
        <f>SUMIFS(СВЦЭМ!$C$39:$C$782,СВЦЭМ!$A$39:$A$782,$A122,СВЦЭМ!$B$39:$B$782,K$119)+'СЕТ СН'!$I$9+СВЦЭМ!$D$10+'СЕТ СН'!$I$6-'СЕТ СН'!$I$19</f>
        <v>1562.1620136099998</v>
      </c>
      <c r="L122" s="36">
        <f>SUMIFS(СВЦЭМ!$C$39:$C$782,СВЦЭМ!$A$39:$A$782,$A122,СВЦЭМ!$B$39:$B$782,L$119)+'СЕТ СН'!$I$9+СВЦЭМ!$D$10+'СЕТ СН'!$I$6-'СЕТ СН'!$I$19</f>
        <v>1540.1232661499998</v>
      </c>
      <c r="M122" s="36">
        <f>SUMIFS(СВЦЭМ!$C$39:$C$782,СВЦЭМ!$A$39:$A$782,$A122,СВЦЭМ!$B$39:$B$782,M$119)+'СЕТ СН'!$I$9+СВЦЭМ!$D$10+'СЕТ СН'!$I$6-'СЕТ СН'!$I$19</f>
        <v>1625.5545834999998</v>
      </c>
      <c r="N122" s="36">
        <f>SUMIFS(СВЦЭМ!$C$39:$C$782,СВЦЭМ!$A$39:$A$782,$A122,СВЦЭМ!$B$39:$B$782,N$119)+'СЕТ СН'!$I$9+СВЦЭМ!$D$10+'СЕТ СН'!$I$6-'СЕТ СН'!$I$19</f>
        <v>1668.5879780599998</v>
      </c>
      <c r="O122" s="36">
        <f>SUMIFS(СВЦЭМ!$C$39:$C$782,СВЦЭМ!$A$39:$A$782,$A122,СВЦЭМ!$B$39:$B$782,O$119)+'СЕТ СН'!$I$9+СВЦЭМ!$D$10+'СЕТ СН'!$I$6-'СЕТ СН'!$I$19</f>
        <v>1683.9812354599999</v>
      </c>
      <c r="P122" s="36">
        <f>SUMIFS(СВЦЭМ!$C$39:$C$782,СВЦЭМ!$A$39:$A$782,$A122,СВЦЭМ!$B$39:$B$782,P$119)+'СЕТ СН'!$I$9+СВЦЭМ!$D$10+'СЕТ СН'!$I$6-'СЕТ СН'!$I$19</f>
        <v>1704.4050229699999</v>
      </c>
      <c r="Q122" s="36">
        <f>SUMIFS(СВЦЭМ!$C$39:$C$782,СВЦЭМ!$A$39:$A$782,$A122,СВЦЭМ!$B$39:$B$782,Q$119)+'СЕТ СН'!$I$9+СВЦЭМ!$D$10+'СЕТ СН'!$I$6-'СЕТ СН'!$I$19</f>
        <v>1712.9004555699998</v>
      </c>
      <c r="R122" s="36">
        <f>SUMIFS(СВЦЭМ!$C$39:$C$782,СВЦЭМ!$A$39:$A$782,$A122,СВЦЭМ!$B$39:$B$782,R$119)+'СЕТ СН'!$I$9+СВЦЭМ!$D$10+'СЕТ СН'!$I$6-'СЕТ СН'!$I$19</f>
        <v>1724.9305406899998</v>
      </c>
      <c r="S122" s="36">
        <f>SUMIFS(СВЦЭМ!$C$39:$C$782,СВЦЭМ!$A$39:$A$782,$A122,СВЦЭМ!$B$39:$B$782,S$119)+'СЕТ СН'!$I$9+СВЦЭМ!$D$10+'СЕТ СН'!$I$6-'СЕТ СН'!$I$19</f>
        <v>1684.4638929199998</v>
      </c>
      <c r="T122" s="36">
        <f>SUMIFS(СВЦЭМ!$C$39:$C$782,СВЦЭМ!$A$39:$A$782,$A122,СВЦЭМ!$B$39:$B$782,T$119)+'СЕТ СН'!$I$9+СВЦЭМ!$D$10+'СЕТ СН'!$I$6-'СЕТ СН'!$I$19</f>
        <v>1573.3505440199999</v>
      </c>
      <c r="U122" s="36">
        <f>SUMIFS(СВЦЭМ!$C$39:$C$782,СВЦЭМ!$A$39:$A$782,$A122,СВЦЭМ!$B$39:$B$782,U$119)+'СЕТ СН'!$I$9+СВЦЭМ!$D$10+'СЕТ СН'!$I$6-'СЕТ СН'!$I$19</f>
        <v>1473.3990595599998</v>
      </c>
      <c r="V122" s="36">
        <f>SUMIFS(СВЦЭМ!$C$39:$C$782,СВЦЭМ!$A$39:$A$782,$A122,СВЦЭМ!$B$39:$B$782,V$119)+'СЕТ СН'!$I$9+СВЦЭМ!$D$10+'СЕТ СН'!$I$6-'СЕТ СН'!$I$19</f>
        <v>1383.3306588999999</v>
      </c>
      <c r="W122" s="36">
        <f>SUMIFS(СВЦЭМ!$C$39:$C$782,СВЦЭМ!$A$39:$A$782,$A122,СВЦЭМ!$B$39:$B$782,W$119)+'СЕТ СН'!$I$9+СВЦЭМ!$D$10+'СЕТ СН'!$I$6-'СЕТ СН'!$I$19</f>
        <v>1375.59520817</v>
      </c>
      <c r="X122" s="36">
        <f>SUMIFS(СВЦЭМ!$C$39:$C$782,СВЦЭМ!$A$39:$A$782,$A122,СВЦЭМ!$B$39:$B$782,X$119)+'СЕТ СН'!$I$9+СВЦЭМ!$D$10+'СЕТ СН'!$I$6-'СЕТ СН'!$I$19</f>
        <v>1384.7196672099999</v>
      </c>
      <c r="Y122" s="36">
        <f>SUMIFS(СВЦЭМ!$C$39:$C$782,СВЦЭМ!$A$39:$A$782,$A122,СВЦЭМ!$B$39:$B$782,Y$119)+'СЕТ СН'!$I$9+СВЦЭМ!$D$10+'СЕТ СН'!$I$6-'СЕТ СН'!$I$19</f>
        <v>1419.61259412</v>
      </c>
    </row>
    <row r="123" spans="1:27" ht="15.75" x14ac:dyDescent="0.2">
      <c r="A123" s="35">
        <f t="shared" si="3"/>
        <v>44685</v>
      </c>
      <c r="B123" s="36">
        <f>SUMIFS(СВЦЭМ!$C$39:$C$782,СВЦЭМ!$A$39:$A$782,$A123,СВЦЭМ!$B$39:$B$782,B$119)+'СЕТ СН'!$I$9+СВЦЭМ!$D$10+'СЕТ СН'!$I$6-'СЕТ СН'!$I$19</f>
        <v>1489.9639456899999</v>
      </c>
      <c r="C123" s="36">
        <f>SUMIFS(СВЦЭМ!$C$39:$C$782,СВЦЭМ!$A$39:$A$782,$A123,СВЦЭМ!$B$39:$B$782,C$119)+'СЕТ СН'!$I$9+СВЦЭМ!$D$10+'СЕТ СН'!$I$6-'СЕТ СН'!$I$19</f>
        <v>1635.9494756099998</v>
      </c>
      <c r="D123" s="36">
        <f>SUMIFS(СВЦЭМ!$C$39:$C$782,СВЦЭМ!$A$39:$A$782,$A123,СВЦЭМ!$B$39:$B$782,D$119)+'СЕТ СН'!$I$9+СВЦЭМ!$D$10+'СЕТ СН'!$I$6-'СЕТ СН'!$I$19</f>
        <v>1700.8676766999999</v>
      </c>
      <c r="E123" s="36">
        <f>SUMIFS(СВЦЭМ!$C$39:$C$782,СВЦЭМ!$A$39:$A$782,$A123,СВЦЭМ!$B$39:$B$782,E$119)+'СЕТ СН'!$I$9+СВЦЭМ!$D$10+'СЕТ СН'!$I$6-'СЕТ СН'!$I$19</f>
        <v>1673.0547166299998</v>
      </c>
      <c r="F123" s="36">
        <f>SUMIFS(СВЦЭМ!$C$39:$C$782,СВЦЭМ!$A$39:$A$782,$A123,СВЦЭМ!$B$39:$B$782,F$119)+'СЕТ СН'!$I$9+СВЦЭМ!$D$10+'СЕТ СН'!$I$6-'СЕТ СН'!$I$19</f>
        <v>1679.24876348</v>
      </c>
      <c r="G123" s="36">
        <f>SUMIFS(СВЦЭМ!$C$39:$C$782,СВЦЭМ!$A$39:$A$782,$A123,СВЦЭМ!$B$39:$B$782,G$119)+'СЕТ СН'!$I$9+СВЦЭМ!$D$10+'СЕТ СН'!$I$6-'СЕТ СН'!$I$19</f>
        <v>1668.2524165199998</v>
      </c>
      <c r="H123" s="36">
        <f>SUMIFS(СВЦЭМ!$C$39:$C$782,СВЦЭМ!$A$39:$A$782,$A123,СВЦЭМ!$B$39:$B$782,H$119)+'СЕТ СН'!$I$9+СВЦЭМ!$D$10+'СЕТ СН'!$I$6-'СЕТ СН'!$I$19</f>
        <v>1685.6861374999999</v>
      </c>
      <c r="I123" s="36">
        <f>SUMIFS(СВЦЭМ!$C$39:$C$782,СВЦЭМ!$A$39:$A$782,$A123,СВЦЭМ!$B$39:$B$782,I$119)+'СЕТ СН'!$I$9+СВЦЭМ!$D$10+'СЕТ СН'!$I$6-'СЕТ СН'!$I$19</f>
        <v>1608.2944407499999</v>
      </c>
      <c r="J123" s="36">
        <f>SUMIFS(СВЦЭМ!$C$39:$C$782,СВЦЭМ!$A$39:$A$782,$A123,СВЦЭМ!$B$39:$B$782,J$119)+'СЕТ СН'!$I$9+СВЦЭМ!$D$10+'СЕТ СН'!$I$6-'СЕТ СН'!$I$19</f>
        <v>1479.3485881900001</v>
      </c>
      <c r="K123" s="36">
        <f>SUMIFS(СВЦЭМ!$C$39:$C$782,СВЦЭМ!$A$39:$A$782,$A123,СВЦЭМ!$B$39:$B$782,K$119)+'СЕТ СН'!$I$9+СВЦЭМ!$D$10+'СЕТ СН'!$I$6-'СЕТ СН'!$I$19</f>
        <v>1471.2676021299999</v>
      </c>
      <c r="L123" s="36">
        <f>SUMIFS(СВЦЭМ!$C$39:$C$782,СВЦЭМ!$A$39:$A$782,$A123,СВЦЭМ!$B$39:$B$782,L$119)+'СЕТ СН'!$I$9+СВЦЭМ!$D$10+'СЕТ СН'!$I$6-'СЕТ СН'!$I$19</f>
        <v>1486.8075020900001</v>
      </c>
      <c r="M123" s="36">
        <f>SUMIFS(СВЦЭМ!$C$39:$C$782,СВЦЭМ!$A$39:$A$782,$A123,СВЦЭМ!$B$39:$B$782,M$119)+'СЕТ СН'!$I$9+СВЦЭМ!$D$10+'СЕТ СН'!$I$6-'СЕТ СН'!$I$19</f>
        <v>1588.9890439799999</v>
      </c>
      <c r="N123" s="36">
        <f>SUMIFS(СВЦЭМ!$C$39:$C$782,СВЦЭМ!$A$39:$A$782,$A123,СВЦЭМ!$B$39:$B$782,N$119)+'СЕТ СН'!$I$9+СВЦЭМ!$D$10+'СЕТ СН'!$I$6-'СЕТ СН'!$I$19</f>
        <v>1644.5739761199998</v>
      </c>
      <c r="O123" s="36">
        <f>SUMIFS(СВЦЭМ!$C$39:$C$782,СВЦЭМ!$A$39:$A$782,$A123,СВЦЭМ!$B$39:$B$782,O$119)+'СЕТ СН'!$I$9+СВЦЭМ!$D$10+'СЕТ СН'!$I$6-'СЕТ СН'!$I$19</f>
        <v>1645.9476392899999</v>
      </c>
      <c r="P123" s="36">
        <f>SUMIFS(СВЦЭМ!$C$39:$C$782,СВЦЭМ!$A$39:$A$782,$A123,СВЦЭМ!$B$39:$B$782,P$119)+'СЕТ СН'!$I$9+СВЦЭМ!$D$10+'СЕТ СН'!$I$6-'СЕТ СН'!$I$19</f>
        <v>1683.3895582399998</v>
      </c>
      <c r="Q123" s="36">
        <f>SUMIFS(СВЦЭМ!$C$39:$C$782,СВЦЭМ!$A$39:$A$782,$A123,СВЦЭМ!$B$39:$B$782,Q$119)+'СЕТ СН'!$I$9+СВЦЭМ!$D$10+'СЕТ СН'!$I$6-'СЕТ СН'!$I$19</f>
        <v>1699.5705867299998</v>
      </c>
      <c r="R123" s="36">
        <f>SUMIFS(СВЦЭМ!$C$39:$C$782,СВЦЭМ!$A$39:$A$782,$A123,СВЦЭМ!$B$39:$B$782,R$119)+'СЕТ СН'!$I$9+СВЦЭМ!$D$10+'СЕТ СН'!$I$6-'СЕТ СН'!$I$19</f>
        <v>1690.86539634</v>
      </c>
      <c r="S123" s="36">
        <f>SUMIFS(СВЦЭМ!$C$39:$C$782,СВЦЭМ!$A$39:$A$782,$A123,СВЦЭМ!$B$39:$B$782,S$119)+'СЕТ СН'!$I$9+СВЦЭМ!$D$10+'СЕТ СН'!$I$6-'СЕТ СН'!$I$19</f>
        <v>1621.0981750199999</v>
      </c>
      <c r="T123" s="36">
        <f>SUMIFS(СВЦЭМ!$C$39:$C$782,СВЦЭМ!$A$39:$A$782,$A123,СВЦЭМ!$B$39:$B$782,T$119)+'СЕТ СН'!$I$9+СВЦЭМ!$D$10+'СЕТ СН'!$I$6-'СЕТ СН'!$I$19</f>
        <v>1494.8554781399998</v>
      </c>
      <c r="U123" s="36">
        <f>SUMIFS(СВЦЭМ!$C$39:$C$782,СВЦЭМ!$A$39:$A$782,$A123,СВЦЭМ!$B$39:$B$782,U$119)+'СЕТ СН'!$I$9+СВЦЭМ!$D$10+'СЕТ СН'!$I$6-'СЕТ СН'!$I$19</f>
        <v>1384.18521885</v>
      </c>
      <c r="V123" s="36">
        <f>SUMIFS(СВЦЭМ!$C$39:$C$782,СВЦЭМ!$A$39:$A$782,$A123,СВЦЭМ!$B$39:$B$782,V$119)+'СЕТ СН'!$I$9+СВЦЭМ!$D$10+'СЕТ СН'!$I$6-'СЕТ СН'!$I$19</f>
        <v>1318.15537513</v>
      </c>
      <c r="W123" s="36">
        <f>SUMIFS(СВЦЭМ!$C$39:$C$782,СВЦЭМ!$A$39:$A$782,$A123,СВЦЭМ!$B$39:$B$782,W$119)+'СЕТ СН'!$I$9+СВЦЭМ!$D$10+'СЕТ СН'!$I$6-'СЕТ СН'!$I$19</f>
        <v>1350.6714236100001</v>
      </c>
      <c r="X123" s="36">
        <f>SUMIFS(СВЦЭМ!$C$39:$C$782,СВЦЭМ!$A$39:$A$782,$A123,СВЦЭМ!$B$39:$B$782,X$119)+'СЕТ СН'!$I$9+СВЦЭМ!$D$10+'СЕТ СН'!$I$6-'СЕТ СН'!$I$19</f>
        <v>1306.01681723</v>
      </c>
      <c r="Y123" s="36">
        <f>SUMIFS(СВЦЭМ!$C$39:$C$782,СВЦЭМ!$A$39:$A$782,$A123,СВЦЭМ!$B$39:$B$782,Y$119)+'СЕТ СН'!$I$9+СВЦЭМ!$D$10+'СЕТ СН'!$I$6-'СЕТ СН'!$I$19</f>
        <v>1301.07444027</v>
      </c>
    </row>
    <row r="124" spans="1:27" ht="15.75" x14ac:dyDescent="0.2">
      <c r="A124" s="35">
        <f t="shared" si="3"/>
        <v>44686</v>
      </c>
      <c r="B124" s="36">
        <f>SUMIFS(СВЦЭМ!$C$39:$C$782,СВЦЭМ!$A$39:$A$782,$A124,СВЦЭМ!$B$39:$B$782,B$119)+'СЕТ СН'!$I$9+СВЦЭМ!$D$10+'СЕТ СН'!$I$6-'СЕТ СН'!$I$19</f>
        <v>1459.7175415500001</v>
      </c>
      <c r="C124" s="36">
        <f>SUMIFS(СВЦЭМ!$C$39:$C$782,СВЦЭМ!$A$39:$A$782,$A124,СВЦЭМ!$B$39:$B$782,C$119)+'СЕТ СН'!$I$9+СВЦЭМ!$D$10+'СЕТ СН'!$I$6-'СЕТ СН'!$I$19</f>
        <v>1541.0068194499997</v>
      </c>
      <c r="D124" s="36">
        <f>SUMIFS(СВЦЭМ!$C$39:$C$782,СВЦЭМ!$A$39:$A$782,$A124,СВЦЭМ!$B$39:$B$782,D$119)+'СЕТ СН'!$I$9+СВЦЭМ!$D$10+'СЕТ СН'!$I$6-'СЕТ СН'!$I$19</f>
        <v>1676.5808950999999</v>
      </c>
      <c r="E124" s="36">
        <f>SUMIFS(СВЦЭМ!$C$39:$C$782,СВЦЭМ!$A$39:$A$782,$A124,СВЦЭМ!$B$39:$B$782,E$119)+'СЕТ СН'!$I$9+СВЦЭМ!$D$10+'СЕТ СН'!$I$6-'СЕТ СН'!$I$19</f>
        <v>1720.1101705799999</v>
      </c>
      <c r="F124" s="36">
        <f>SUMIFS(СВЦЭМ!$C$39:$C$782,СВЦЭМ!$A$39:$A$782,$A124,СВЦЭМ!$B$39:$B$782,F$119)+'СЕТ СН'!$I$9+СВЦЭМ!$D$10+'СЕТ СН'!$I$6-'СЕТ СН'!$I$19</f>
        <v>1750.8636343899998</v>
      </c>
      <c r="G124" s="36">
        <f>SUMIFS(СВЦЭМ!$C$39:$C$782,СВЦЭМ!$A$39:$A$782,$A124,СВЦЭМ!$B$39:$B$782,G$119)+'СЕТ СН'!$I$9+СВЦЭМ!$D$10+'СЕТ СН'!$I$6-'СЕТ СН'!$I$19</f>
        <v>1753.2004828199999</v>
      </c>
      <c r="H124" s="36">
        <f>SUMIFS(СВЦЭМ!$C$39:$C$782,СВЦЭМ!$A$39:$A$782,$A124,СВЦЭМ!$B$39:$B$782,H$119)+'СЕТ СН'!$I$9+СВЦЭМ!$D$10+'СЕТ СН'!$I$6-'СЕТ СН'!$I$19</f>
        <v>1741.6084374299999</v>
      </c>
      <c r="I124" s="36">
        <f>SUMIFS(СВЦЭМ!$C$39:$C$782,СВЦЭМ!$A$39:$A$782,$A124,СВЦЭМ!$B$39:$B$782,I$119)+'СЕТ СН'!$I$9+СВЦЭМ!$D$10+'СЕТ СН'!$I$6-'СЕТ СН'!$I$19</f>
        <v>1675.8882950099999</v>
      </c>
      <c r="J124" s="36">
        <f>SUMIFS(СВЦЭМ!$C$39:$C$782,СВЦЭМ!$A$39:$A$782,$A124,СВЦЭМ!$B$39:$B$782,J$119)+'СЕТ СН'!$I$9+СВЦЭМ!$D$10+'СЕТ СН'!$I$6-'СЕТ СН'!$I$19</f>
        <v>1569.14990829</v>
      </c>
      <c r="K124" s="36">
        <f>SUMIFS(СВЦЭМ!$C$39:$C$782,СВЦЭМ!$A$39:$A$782,$A124,СВЦЭМ!$B$39:$B$782,K$119)+'СЕТ СН'!$I$9+СВЦЭМ!$D$10+'СЕТ СН'!$I$6-'СЕТ СН'!$I$19</f>
        <v>1566.8099078199998</v>
      </c>
      <c r="L124" s="36">
        <f>SUMIFS(СВЦЭМ!$C$39:$C$782,СВЦЭМ!$A$39:$A$782,$A124,СВЦЭМ!$B$39:$B$782,L$119)+'СЕТ СН'!$I$9+СВЦЭМ!$D$10+'СЕТ СН'!$I$6-'СЕТ СН'!$I$19</f>
        <v>1563.4796870899997</v>
      </c>
      <c r="M124" s="36">
        <f>SUMIFS(СВЦЭМ!$C$39:$C$782,СВЦЭМ!$A$39:$A$782,$A124,СВЦЭМ!$B$39:$B$782,M$119)+'СЕТ СН'!$I$9+СВЦЭМ!$D$10+'СЕТ СН'!$I$6-'СЕТ СН'!$I$19</f>
        <v>1664.06759629</v>
      </c>
      <c r="N124" s="36">
        <f>SUMIFS(СВЦЭМ!$C$39:$C$782,СВЦЭМ!$A$39:$A$782,$A124,СВЦЭМ!$B$39:$B$782,N$119)+'СЕТ СН'!$I$9+СВЦЭМ!$D$10+'СЕТ СН'!$I$6-'СЕТ СН'!$I$19</f>
        <v>1739.4815362899999</v>
      </c>
      <c r="O124" s="36">
        <f>SUMIFS(СВЦЭМ!$C$39:$C$782,СВЦЭМ!$A$39:$A$782,$A124,СВЦЭМ!$B$39:$B$782,O$119)+'СЕТ СН'!$I$9+СВЦЭМ!$D$10+'СЕТ СН'!$I$6-'СЕТ СН'!$I$19</f>
        <v>1729.6507445</v>
      </c>
      <c r="P124" s="36">
        <f>SUMIFS(СВЦЭМ!$C$39:$C$782,СВЦЭМ!$A$39:$A$782,$A124,СВЦЭМ!$B$39:$B$782,P$119)+'СЕТ СН'!$I$9+СВЦЭМ!$D$10+'СЕТ СН'!$I$6-'СЕТ СН'!$I$19</f>
        <v>1771.4955758899998</v>
      </c>
      <c r="Q124" s="36">
        <f>SUMIFS(СВЦЭМ!$C$39:$C$782,СВЦЭМ!$A$39:$A$782,$A124,СВЦЭМ!$B$39:$B$782,Q$119)+'СЕТ СН'!$I$9+СВЦЭМ!$D$10+'СЕТ СН'!$I$6-'СЕТ СН'!$I$19</f>
        <v>1786.9922571099999</v>
      </c>
      <c r="R124" s="36">
        <f>SUMIFS(СВЦЭМ!$C$39:$C$782,СВЦЭМ!$A$39:$A$782,$A124,СВЦЭМ!$B$39:$B$782,R$119)+'СЕТ СН'!$I$9+СВЦЭМ!$D$10+'СЕТ СН'!$I$6-'СЕТ СН'!$I$19</f>
        <v>1800.3452338</v>
      </c>
      <c r="S124" s="36">
        <f>SUMIFS(СВЦЭМ!$C$39:$C$782,СВЦЭМ!$A$39:$A$782,$A124,СВЦЭМ!$B$39:$B$782,S$119)+'СЕТ СН'!$I$9+СВЦЭМ!$D$10+'СЕТ СН'!$I$6-'СЕТ СН'!$I$19</f>
        <v>1737.7668150599998</v>
      </c>
      <c r="T124" s="36">
        <f>SUMIFS(СВЦЭМ!$C$39:$C$782,СВЦЭМ!$A$39:$A$782,$A124,СВЦЭМ!$B$39:$B$782,T$119)+'СЕТ СН'!$I$9+СВЦЭМ!$D$10+'СЕТ СН'!$I$6-'СЕТ СН'!$I$19</f>
        <v>1608.8192247999998</v>
      </c>
      <c r="U124" s="36">
        <f>SUMIFS(СВЦЭМ!$C$39:$C$782,СВЦЭМ!$A$39:$A$782,$A124,СВЦЭМ!$B$39:$B$782,U$119)+'СЕТ СН'!$I$9+СВЦЭМ!$D$10+'СЕТ СН'!$I$6-'СЕТ СН'!$I$19</f>
        <v>1504.6650129700001</v>
      </c>
      <c r="V124" s="36">
        <f>SUMIFS(СВЦЭМ!$C$39:$C$782,СВЦЭМ!$A$39:$A$782,$A124,СВЦЭМ!$B$39:$B$782,V$119)+'СЕТ СН'!$I$9+СВЦЭМ!$D$10+'СЕТ СН'!$I$6-'СЕТ СН'!$I$19</f>
        <v>1403.72351179</v>
      </c>
      <c r="W124" s="36">
        <f>SUMIFS(СВЦЭМ!$C$39:$C$782,СВЦЭМ!$A$39:$A$782,$A124,СВЦЭМ!$B$39:$B$782,W$119)+'СЕТ СН'!$I$9+СВЦЭМ!$D$10+'СЕТ СН'!$I$6-'СЕТ СН'!$I$19</f>
        <v>1385.7985504600001</v>
      </c>
      <c r="X124" s="36">
        <f>SUMIFS(СВЦЭМ!$C$39:$C$782,СВЦЭМ!$A$39:$A$782,$A124,СВЦЭМ!$B$39:$B$782,X$119)+'СЕТ СН'!$I$9+СВЦЭМ!$D$10+'СЕТ СН'!$I$6-'СЕТ СН'!$I$19</f>
        <v>1400.28616874</v>
      </c>
      <c r="Y124" s="36">
        <f>SUMIFS(СВЦЭМ!$C$39:$C$782,СВЦЭМ!$A$39:$A$782,$A124,СВЦЭМ!$B$39:$B$782,Y$119)+'СЕТ СН'!$I$9+СВЦЭМ!$D$10+'СЕТ СН'!$I$6-'СЕТ СН'!$I$19</f>
        <v>1424.81802668</v>
      </c>
    </row>
    <row r="125" spans="1:27" ht="15.75" x14ac:dyDescent="0.2">
      <c r="A125" s="35">
        <f t="shared" si="3"/>
        <v>44687</v>
      </c>
      <c r="B125" s="36">
        <f>SUMIFS(СВЦЭМ!$C$39:$C$782,СВЦЭМ!$A$39:$A$782,$A125,СВЦЭМ!$B$39:$B$782,B$119)+'СЕТ СН'!$I$9+СВЦЭМ!$D$10+'СЕТ СН'!$I$6-'СЕТ СН'!$I$19</f>
        <v>1494.81458653</v>
      </c>
      <c r="C125" s="36">
        <f>SUMIFS(СВЦЭМ!$C$39:$C$782,СВЦЭМ!$A$39:$A$782,$A125,СВЦЭМ!$B$39:$B$782,C$119)+'СЕТ СН'!$I$9+СВЦЭМ!$D$10+'СЕТ СН'!$I$6-'СЕТ СН'!$I$19</f>
        <v>1623.25183763</v>
      </c>
      <c r="D125" s="36">
        <f>SUMIFS(СВЦЭМ!$C$39:$C$782,СВЦЭМ!$A$39:$A$782,$A125,СВЦЭМ!$B$39:$B$782,D$119)+'СЕТ СН'!$I$9+СВЦЭМ!$D$10+'СЕТ СН'!$I$6-'СЕТ СН'!$I$19</f>
        <v>1761.4955694999999</v>
      </c>
      <c r="E125" s="36">
        <f>SUMIFS(СВЦЭМ!$C$39:$C$782,СВЦЭМ!$A$39:$A$782,$A125,СВЦЭМ!$B$39:$B$782,E$119)+'СЕТ СН'!$I$9+СВЦЭМ!$D$10+'СЕТ СН'!$I$6-'СЕТ СН'!$I$19</f>
        <v>1804.7910334699998</v>
      </c>
      <c r="F125" s="36">
        <f>SUMIFS(СВЦЭМ!$C$39:$C$782,СВЦЭМ!$A$39:$A$782,$A125,СВЦЭМ!$B$39:$B$782,F$119)+'СЕТ СН'!$I$9+СВЦЭМ!$D$10+'СЕТ СН'!$I$6-'СЕТ СН'!$I$19</f>
        <v>1811.5716567699999</v>
      </c>
      <c r="G125" s="36">
        <f>SUMIFS(СВЦЭМ!$C$39:$C$782,СВЦЭМ!$A$39:$A$782,$A125,СВЦЭМ!$B$39:$B$782,G$119)+'СЕТ СН'!$I$9+СВЦЭМ!$D$10+'СЕТ СН'!$I$6-'СЕТ СН'!$I$19</f>
        <v>1796.7412370699999</v>
      </c>
      <c r="H125" s="36">
        <f>SUMIFS(СВЦЭМ!$C$39:$C$782,СВЦЭМ!$A$39:$A$782,$A125,СВЦЭМ!$B$39:$B$782,H$119)+'СЕТ СН'!$I$9+СВЦЭМ!$D$10+'СЕТ СН'!$I$6-'СЕТ СН'!$I$19</f>
        <v>1752.5247009499999</v>
      </c>
      <c r="I125" s="36">
        <f>SUMIFS(СВЦЭМ!$C$39:$C$782,СВЦЭМ!$A$39:$A$782,$A125,СВЦЭМ!$B$39:$B$782,I$119)+'СЕТ СН'!$I$9+СВЦЭМ!$D$10+'СЕТ СН'!$I$6-'СЕТ СН'!$I$19</f>
        <v>1701.6249788099999</v>
      </c>
      <c r="J125" s="36">
        <f>SUMIFS(СВЦЭМ!$C$39:$C$782,СВЦЭМ!$A$39:$A$782,$A125,СВЦЭМ!$B$39:$B$782,J$119)+'СЕТ СН'!$I$9+СВЦЭМ!$D$10+'СЕТ СН'!$I$6-'СЕТ СН'!$I$19</f>
        <v>2884.8449369999998</v>
      </c>
      <c r="K125" s="36">
        <f>SUMIFS(СВЦЭМ!$C$39:$C$782,СВЦЭМ!$A$39:$A$782,$A125,СВЦЭМ!$B$39:$B$782,K$119)+'СЕТ СН'!$I$9+СВЦЭМ!$D$10+'СЕТ СН'!$I$6-'СЕТ СН'!$I$19</f>
        <v>1555.7114818499999</v>
      </c>
      <c r="L125" s="36">
        <f>SUMIFS(СВЦЭМ!$C$39:$C$782,СВЦЭМ!$A$39:$A$782,$A125,СВЦЭМ!$B$39:$B$782,L$119)+'СЕТ СН'!$I$9+СВЦЭМ!$D$10+'СЕТ СН'!$I$6-'СЕТ СН'!$I$19</f>
        <v>1548.6641798799999</v>
      </c>
      <c r="M125" s="36">
        <f>SUMIFS(СВЦЭМ!$C$39:$C$782,СВЦЭМ!$A$39:$A$782,$A125,СВЦЭМ!$B$39:$B$782,M$119)+'СЕТ СН'!$I$9+СВЦЭМ!$D$10+'СЕТ СН'!$I$6-'СЕТ СН'!$I$19</f>
        <v>1672.7023833699998</v>
      </c>
      <c r="N125" s="36">
        <f>SUMIFS(СВЦЭМ!$C$39:$C$782,СВЦЭМ!$A$39:$A$782,$A125,СВЦЭМ!$B$39:$B$782,N$119)+'СЕТ СН'!$I$9+СВЦЭМ!$D$10+'СЕТ СН'!$I$6-'СЕТ СН'!$I$19</f>
        <v>1738.59949906</v>
      </c>
      <c r="O125" s="36">
        <f>SUMIFS(СВЦЭМ!$C$39:$C$782,СВЦЭМ!$A$39:$A$782,$A125,СВЦЭМ!$B$39:$B$782,O$119)+'СЕТ СН'!$I$9+СВЦЭМ!$D$10+'СЕТ СН'!$I$6-'СЕТ СН'!$I$19</f>
        <v>1742.1351533899999</v>
      </c>
      <c r="P125" s="36">
        <f>SUMIFS(СВЦЭМ!$C$39:$C$782,СВЦЭМ!$A$39:$A$782,$A125,СВЦЭМ!$B$39:$B$782,P$119)+'СЕТ СН'!$I$9+СВЦЭМ!$D$10+'СЕТ СН'!$I$6-'СЕТ СН'!$I$19</f>
        <v>2568.0767519800002</v>
      </c>
      <c r="Q125" s="36">
        <f>SUMIFS(СВЦЭМ!$C$39:$C$782,СВЦЭМ!$A$39:$A$782,$A125,СВЦЭМ!$B$39:$B$782,Q$119)+'СЕТ СН'!$I$9+СВЦЭМ!$D$10+'СЕТ СН'!$I$6-'СЕТ СН'!$I$19</f>
        <v>1765.4354799299999</v>
      </c>
      <c r="R125" s="36">
        <f>SUMIFS(СВЦЭМ!$C$39:$C$782,СВЦЭМ!$A$39:$A$782,$A125,СВЦЭМ!$B$39:$B$782,R$119)+'СЕТ СН'!$I$9+СВЦЭМ!$D$10+'СЕТ СН'!$I$6-'СЕТ СН'!$I$19</f>
        <v>1733.3318259799998</v>
      </c>
      <c r="S125" s="36">
        <f>SUMIFS(СВЦЭМ!$C$39:$C$782,СВЦЭМ!$A$39:$A$782,$A125,СВЦЭМ!$B$39:$B$782,S$119)+'СЕТ СН'!$I$9+СВЦЭМ!$D$10+'СЕТ СН'!$I$6-'СЕТ СН'!$I$19</f>
        <v>1696.69923621</v>
      </c>
      <c r="T125" s="36">
        <f>SUMIFS(СВЦЭМ!$C$39:$C$782,СВЦЭМ!$A$39:$A$782,$A125,СВЦЭМ!$B$39:$B$782,T$119)+'СЕТ СН'!$I$9+СВЦЭМ!$D$10+'СЕТ СН'!$I$6-'СЕТ СН'!$I$19</f>
        <v>1582.3698014699999</v>
      </c>
      <c r="U125" s="36">
        <f>SUMIFS(СВЦЭМ!$C$39:$C$782,СВЦЭМ!$A$39:$A$782,$A125,СВЦЭМ!$B$39:$B$782,U$119)+'СЕТ СН'!$I$9+СВЦЭМ!$D$10+'СЕТ СН'!$I$6-'СЕТ СН'!$I$19</f>
        <v>1469.8827626899999</v>
      </c>
      <c r="V125" s="36">
        <f>SUMIFS(СВЦЭМ!$C$39:$C$782,СВЦЭМ!$A$39:$A$782,$A125,СВЦЭМ!$B$39:$B$782,V$119)+'СЕТ СН'!$I$9+СВЦЭМ!$D$10+'СЕТ СН'!$I$6-'СЕТ СН'!$I$19</f>
        <v>1375.22976305</v>
      </c>
      <c r="W125" s="36">
        <f>SUMIFS(СВЦЭМ!$C$39:$C$782,СВЦЭМ!$A$39:$A$782,$A125,СВЦЭМ!$B$39:$B$782,W$119)+'СЕТ СН'!$I$9+СВЦЭМ!$D$10+'СЕТ СН'!$I$6-'СЕТ СН'!$I$19</f>
        <v>1363.2377532</v>
      </c>
      <c r="X125" s="36">
        <f>SUMIFS(СВЦЭМ!$C$39:$C$782,СВЦЭМ!$A$39:$A$782,$A125,СВЦЭМ!$B$39:$B$782,X$119)+'СЕТ СН'!$I$9+СВЦЭМ!$D$10+'СЕТ СН'!$I$6-'СЕТ СН'!$I$19</f>
        <v>1389.5698721700001</v>
      </c>
      <c r="Y125" s="36">
        <f>SUMIFS(СВЦЭМ!$C$39:$C$782,СВЦЭМ!$A$39:$A$782,$A125,СВЦЭМ!$B$39:$B$782,Y$119)+'СЕТ СН'!$I$9+СВЦЭМ!$D$10+'СЕТ СН'!$I$6-'СЕТ СН'!$I$19</f>
        <v>1398.47243987</v>
      </c>
    </row>
    <row r="126" spans="1:27" ht="15.75" x14ac:dyDescent="0.2">
      <c r="A126" s="35">
        <f t="shared" si="3"/>
        <v>44688</v>
      </c>
      <c r="B126" s="36">
        <f>SUMIFS(СВЦЭМ!$C$39:$C$782,СВЦЭМ!$A$39:$A$782,$A126,СВЦЭМ!$B$39:$B$782,B$119)+'СЕТ СН'!$I$9+СВЦЭМ!$D$10+'СЕТ СН'!$I$6-'СЕТ СН'!$I$19</f>
        <v>1504.05101715</v>
      </c>
      <c r="C126" s="36">
        <f>SUMIFS(СВЦЭМ!$C$39:$C$782,СВЦЭМ!$A$39:$A$782,$A126,СВЦЭМ!$B$39:$B$782,C$119)+'СЕТ СН'!$I$9+СВЦЭМ!$D$10+'СЕТ СН'!$I$6-'СЕТ СН'!$I$19</f>
        <v>1579.1659560099999</v>
      </c>
      <c r="D126" s="36">
        <f>SUMIFS(СВЦЭМ!$C$39:$C$782,СВЦЭМ!$A$39:$A$782,$A126,СВЦЭМ!$B$39:$B$782,D$119)+'СЕТ СН'!$I$9+СВЦЭМ!$D$10+'СЕТ СН'!$I$6-'СЕТ СН'!$I$19</f>
        <v>1769.2085268399999</v>
      </c>
      <c r="E126" s="36">
        <f>SUMIFS(СВЦЭМ!$C$39:$C$782,СВЦЭМ!$A$39:$A$782,$A126,СВЦЭМ!$B$39:$B$782,E$119)+'СЕТ СН'!$I$9+СВЦЭМ!$D$10+'СЕТ СН'!$I$6-'СЕТ СН'!$I$19</f>
        <v>1807.9920939099998</v>
      </c>
      <c r="F126" s="36">
        <f>SUMIFS(СВЦЭМ!$C$39:$C$782,СВЦЭМ!$A$39:$A$782,$A126,СВЦЭМ!$B$39:$B$782,F$119)+'СЕТ СН'!$I$9+СВЦЭМ!$D$10+'СЕТ СН'!$I$6-'СЕТ СН'!$I$19</f>
        <v>1810.1338845999999</v>
      </c>
      <c r="G126" s="36">
        <f>SUMIFS(СВЦЭМ!$C$39:$C$782,СВЦЭМ!$A$39:$A$782,$A126,СВЦЭМ!$B$39:$B$782,G$119)+'СЕТ СН'!$I$9+СВЦЭМ!$D$10+'СЕТ СН'!$I$6-'СЕТ СН'!$I$19</f>
        <v>1813.9394804899998</v>
      </c>
      <c r="H126" s="36">
        <f>SUMIFS(СВЦЭМ!$C$39:$C$782,СВЦЭМ!$A$39:$A$782,$A126,СВЦЭМ!$B$39:$B$782,H$119)+'СЕТ СН'!$I$9+СВЦЭМ!$D$10+'СЕТ СН'!$I$6-'СЕТ СН'!$I$19</f>
        <v>1789.57748494</v>
      </c>
      <c r="I126" s="36">
        <f>SUMIFS(СВЦЭМ!$C$39:$C$782,СВЦЭМ!$A$39:$A$782,$A126,СВЦЭМ!$B$39:$B$782,I$119)+'СЕТ СН'!$I$9+СВЦЭМ!$D$10+'СЕТ СН'!$I$6-'СЕТ СН'!$I$19</f>
        <v>1700.1830830299998</v>
      </c>
      <c r="J126" s="36">
        <f>SUMIFS(СВЦЭМ!$C$39:$C$782,СВЦЭМ!$A$39:$A$782,$A126,СВЦЭМ!$B$39:$B$782,J$119)+'СЕТ СН'!$I$9+СВЦЭМ!$D$10+'СЕТ СН'!$I$6-'СЕТ СН'!$I$19</f>
        <v>1570.3377236899998</v>
      </c>
      <c r="K126" s="36">
        <f>SUMIFS(СВЦЭМ!$C$39:$C$782,СВЦЭМ!$A$39:$A$782,$A126,СВЦЭМ!$B$39:$B$782,K$119)+'СЕТ СН'!$I$9+СВЦЭМ!$D$10+'СЕТ СН'!$I$6-'СЕТ СН'!$I$19</f>
        <v>1560.9032243699999</v>
      </c>
      <c r="L126" s="36">
        <f>SUMIFS(СВЦЭМ!$C$39:$C$782,СВЦЭМ!$A$39:$A$782,$A126,СВЦЭМ!$B$39:$B$782,L$119)+'СЕТ СН'!$I$9+СВЦЭМ!$D$10+'СЕТ СН'!$I$6-'СЕТ СН'!$I$19</f>
        <v>1555.7591438499999</v>
      </c>
      <c r="M126" s="36">
        <f>SUMIFS(СВЦЭМ!$C$39:$C$782,СВЦЭМ!$A$39:$A$782,$A126,СВЦЭМ!$B$39:$B$782,M$119)+'СЕТ СН'!$I$9+СВЦЭМ!$D$10+'СЕТ СН'!$I$6-'СЕТ СН'!$I$19</f>
        <v>1655.5915066699999</v>
      </c>
      <c r="N126" s="36">
        <f>SUMIFS(СВЦЭМ!$C$39:$C$782,СВЦЭМ!$A$39:$A$782,$A126,СВЦЭМ!$B$39:$B$782,N$119)+'СЕТ СН'!$I$9+СВЦЭМ!$D$10+'СЕТ СН'!$I$6-'СЕТ СН'!$I$19</f>
        <v>1695.5370306199998</v>
      </c>
      <c r="O126" s="36">
        <f>SUMIFS(СВЦЭМ!$C$39:$C$782,СВЦЭМ!$A$39:$A$782,$A126,СВЦЭМ!$B$39:$B$782,O$119)+'СЕТ СН'!$I$9+СВЦЭМ!$D$10+'СЕТ СН'!$I$6-'СЕТ СН'!$I$19</f>
        <v>1716.6872358999999</v>
      </c>
      <c r="P126" s="36">
        <f>SUMIFS(СВЦЭМ!$C$39:$C$782,СВЦЭМ!$A$39:$A$782,$A126,СВЦЭМ!$B$39:$B$782,P$119)+'СЕТ СН'!$I$9+СВЦЭМ!$D$10+'СЕТ СН'!$I$6-'СЕТ СН'!$I$19</f>
        <v>1734.3002586699999</v>
      </c>
      <c r="Q126" s="36">
        <f>SUMIFS(СВЦЭМ!$C$39:$C$782,СВЦЭМ!$A$39:$A$782,$A126,СВЦЭМ!$B$39:$B$782,Q$119)+'СЕТ СН'!$I$9+СВЦЭМ!$D$10+'СЕТ СН'!$I$6-'СЕТ СН'!$I$19</f>
        <v>1736.66822912</v>
      </c>
      <c r="R126" s="36">
        <f>SUMIFS(СВЦЭМ!$C$39:$C$782,СВЦЭМ!$A$39:$A$782,$A126,СВЦЭМ!$B$39:$B$782,R$119)+'СЕТ СН'!$I$9+СВЦЭМ!$D$10+'СЕТ СН'!$I$6-'СЕТ СН'!$I$19</f>
        <v>1730.1351388999999</v>
      </c>
      <c r="S126" s="36">
        <f>SUMIFS(СВЦЭМ!$C$39:$C$782,СВЦЭМ!$A$39:$A$782,$A126,СВЦЭМ!$B$39:$B$782,S$119)+'СЕТ СН'!$I$9+СВЦЭМ!$D$10+'СЕТ СН'!$I$6-'СЕТ СН'!$I$19</f>
        <v>1684.8094697199999</v>
      </c>
      <c r="T126" s="36">
        <f>SUMIFS(СВЦЭМ!$C$39:$C$782,СВЦЭМ!$A$39:$A$782,$A126,СВЦЭМ!$B$39:$B$782,T$119)+'СЕТ СН'!$I$9+СВЦЭМ!$D$10+'СЕТ СН'!$I$6-'СЕТ СН'!$I$19</f>
        <v>1573.6778267699999</v>
      </c>
      <c r="U126" s="36">
        <f>SUMIFS(СВЦЭМ!$C$39:$C$782,СВЦЭМ!$A$39:$A$782,$A126,СВЦЭМ!$B$39:$B$782,U$119)+'СЕТ СН'!$I$9+СВЦЭМ!$D$10+'СЕТ СН'!$I$6-'СЕТ СН'!$I$19</f>
        <v>1441.7038496499999</v>
      </c>
      <c r="V126" s="36">
        <f>SUMIFS(СВЦЭМ!$C$39:$C$782,СВЦЭМ!$A$39:$A$782,$A126,СВЦЭМ!$B$39:$B$782,V$119)+'СЕТ СН'!$I$9+СВЦЭМ!$D$10+'СЕТ СН'!$I$6-'СЕТ СН'!$I$19</f>
        <v>1354.8700295399999</v>
      </c>
      <c r="W126" s="36">
        <f>SUMIFS(СВЦЭМ!$C$39:$C$782,СВЦЭМ!$A$39:$A$782,$A126,СВЦЭМ!$B$39:$B$782,W$119)+'СЕТ СН'!$I$9+СВЦЭМ!$D$10+'СЕТ СН'!$I$6-'СЕТ СН'!$I$19</f>
        <v>1373.3446180000001</v>
      </c>
      <c r="X126" s="36">
        <f>SUMIFS(СВЦЭМ!$C$39:$C$782,СВЦЭМ!$A$39:$A$782,$A126,СВЦЭМ!$B$39:$B$782,X$119)+'СЕТ СН'!$I$9+СВЦЭМ!$D$10+'СЕТ СН'!$I$6-'СЕТ СН'!$I$19</f>
        <v>1385.0194904499999</v>
      </c>
      <c r="Y126" s="36">
        <f>SUMIFS(СВЦЭМ!$C$39:$C$782,СВЦЭМ!$A$39:$A$782,$A126,СВЦЭМ!$B$39:$B$782,Y$119)+'СЕТ СН'!$I$9+СВЦЭМ!$D$10+'СЕТ СН'!$I$6-'СЕТ СН'!$I$19</f>
        <v>1403.21707096</v>
      </c>
    </row>
    <row r="127" spans="1:27" ht="15.75" x14ac:dyDescent="0.2">
      <c r="A127" s="35">
        <f t="shared" si="3"/>
        <v>44689</v>
      </c>
      <c r="B127" s="36">
        <f>SUMIFS(СВЦЭМ!$C$39:$C$782,СВЦЭМ!$A$39:$A$782,$A127,СВЦЭМ!$B$39:$B$782,B$119)+'СЕТ СН'!$I$9+СВЦЭМ!$D$10+'СЕТ СН'!$I$6-'СЕТ СН'!$I$19</f>
        <v>1481.86045964</v>
      </c>
      <c r="C127" s="36">
        <f>SUMIFS(СВЦЭМ!$C$39:$C$782,СВЦЭМ!$A$39:$A$782,$A127,СВЦЭМ!$B$39:$B$782,C$119)+'СЕТ СН'!$I$9+СВЦЭМ!$D$10+'СЕТ СН'!$I$6-'СЕТ СН'!$I$19</f>
        <v>1599.8996328999999</v>
      </c>
      <c r="D127" s="36">
        <f>SUMIFS(СВЦЭМ!$C$39:$C$782,СВЦЭМ!$A$39:$A$782,$A127,СВЦЭМ!$B$39:$B$782,D$119)+'СЕТ СН'!$I$9+СВЦЭМ!$D$10+'СЕТ СН'!$I$6-'СЕТ СН'!$I$19</f>
        <v>1747.5348082799999</v>
      </c>
      <c r="E127" s="36">
        <f>SUMIFS(СВЦЭМ!$C$39:$C$782,СВЦЭМ!$A$39:$A$782,$A127,СВЦЭМ!$B$39:$B$782,E$119)+'СЕТ СН'!$I$9+СВЦЭМ!$D$10+'СЕТ СН'!$I$6-'СЕТ СН'!$I$19</f>
        <v>1818.6594711999999</v>
      </c>
      <c r="F127" s="36">
        <f>SUMIFS(СВЦЭМ!$C$39:$C$782,СВЦЭМ!$A$39:$A$782,$A127,СВЦЭМ!$B$39:$B$782,F$119)+'СЕТ СН'!$I$9+СВЦЭМ!$D$10+'СЕТ СН'!$I$6-'СЕТ СН'!$I$19</f>
        <v>1831.9390572</v>
      </c>
      <c r="G127" s="36">
        <f>SUMIFS(СВЦЭМ!$C$39:$C$782,СВЦЭМ!$A$39:$A$782,$A127,СВЦЭМ!$B$39:$B$782,G$119)+'СЕТ СН'!$I$9+СВЦЭМ!$D$10+'СЕТ СН'!$I$6-'СЕТ СН'!$I$19</f>
        <v>1829.9372289799999</v>
      </c>
      <c r="H127" s="36">
        <f>SUMIFS(СВЦЭМ!$C$39:$C$782,СВЦЭМ!$A$39:$A$782,$A127,СВЦЭМ!$B$39:$B$782,H$119)+'СЕТ СН'!$I$9+СВЦЭМ!$D$10+'СЕТ СН'!$I$6-'СЕТ СН'!$I$19</f>
        <v>1811.56958846</v>
      </c>
      <c r="I127" s="36">
        <f>SUMIFS(СВЦЭМ!$C$39:$C$782,СВЦЭМ!$A$39:$A$782,$A127,СВЦЭМ!$B$39:$B$782,I$119)+'СЕТ СН'!$I$9+СВЦЭМ!$D$10+'СЕТ СН'!$I$6-'СЕТ СН'!$I$19</f>
        <v>1742.4253785799999</v>
      </c>
      <c r="J127" s="36">
        <f>SUMIFS(СВЦЭМ!$C$39:$C$782,СВЦЭМ!$A$39:$A$782,$A127,СВЦЭМ!$B$39:$B$782,J$119)+'СЕТ СН'!$I$9+СВЦЭМ!$D$10+'СЕТ СН'!$I$6-'СЕТ СН'!$I$19</f>
        <v>1575.1112893299999</v>
      </c>
      <c r="K127" s="36">
        <f>SUMIFS(СВЦЭМ!$C$39:$C$782,СВЦЭМ!$A$39:$A$782,$A127,СВЦЭМ!$B$39:$B$782,K$119)+'СЕТ СН'!$I$9+СВЦЭМ!$D$10+'СЕТ СН'!$I$6-'СЕТ СН'!$I$19</f>
        <v>1538.4860483699997</v>
      </c>
      <c r="L127" s="36">
        <f>SUMIFS(СВЦЭМ!$C$39:$C$782,СВЦЭМ!$A$39:$A$782,$A127,СВЦЭМ!$B$39:$B$782,L$119)+'СЕТ СН'!$I$9+СВЦЭМ!$D$10+'СЕТ СН'!$I$6-'СЕТ СН'!$I$19</f>
        <v>1532.18546365</v>
      </c>
      <c r="M127" s="36">
        <f>SUMIFS(СВЦЭМ!$C$39:$C$782,СВЦЭМ!$A$39:$A$782,$A127,СВЦЭМ!$B$39:$B$782,M$119)+'СЕТ СН'!$I$9+СВЦЭМ!$D$10+'СЕТ СН'!$I$6-'СЕТ СН'!$I$19</f>
        <v>1624.7979073399999</v>
      </c>
      <c r="N127" s="36">
        <f>SUMIFS(СВЦЭМ!$C$39:$C$782,СВЦЭМ!$A$39:$A$782,$A127,СВЦЭМ!$B$39:$B$782,N$119)+'СЕТ СН'!$I$9+СВЦЭМ!$D$10+'СЕТ СН'!$I$6-'СЕТ СН'!$I$19</f>
        <v>1676.9461136499999</v>
      </c>
      <c r="O127" s="36">
        <f>SUMIFS(СВЦЭМ!$C$39:$C$782,СВЦЭМ!$A$39:$A$782,$A127,СВЦЭМ!$B$39:$B$782,O$119)+'СЕТ СН'!$I$9+СВЦЭМ!$D$10+'СЕТ СН'!$I$6-'СЕТ СН'!$I$19</f>
        <v>1705.74780913</v>
      </c>
      <c r="P127" s="36">
        <f>SUMIFS(СВЦЭМ!$C$39:$C$782,СВЦЭМ!$A$39:$A$782,$A127,СВЦЭМ!$B$39:$B$782,P$119)+'СЕТ СН'!$I$9+СВЦЭМ!$D$10+'СЕТ СН'!$I$6-'СЕТ СН'!$I$19</f>
        <v>1726.6707855699999</v>
      </c>
      <c r="Q127" s="36">
        <f>SUMIFS(СВЦЭМ!$C$39:$C$782,СВЦЭМ!$A$39:$A$782,$A127,СВЦЭМ!$B$39:$B$782,Q$119)+'СЕТ СН'!$I$9+СВЦЭМ!$D$10+'СЕТ СН'!$I$6-'СЕТ СН'!$I$19</f>
        <v>1739.4841595999999</v>
      </c>
      <c r="R127" s="36">
        <f>SUMIFS(СВЦЭМ!$C$39:$C$782,СВЦЭМ!$A$39:$A$782,$A127,СВЦЭМ!$B$39:$B$782,R$119)+'СЕТ СН'!$I$9+СВЦЭМ!$D$10+'СЕТ СН'!$I$6-'СЕТ СН'!$I$19</f>
        <v>1739.0761541899999</v>
      </c>
      <c r="S127" s="36">
        <f>SUMIFS(СВЦЭМ!$C$39:$C$782,СВЦЭМ!$A$39:$A$782,$A127,СВЦЭМ!$B$39:$B$782,S$119)+'СЕТ СН'!$I$9+СВЦЭМ!$D$10+'СЕТ СН'!$I$6-'СЕТ СН'!$I$19</f>
        <v>1694.9331526499998</v>
      </c>
      <c r="T127" s="36">
        <f>SUMIFS(СВЦЭМ!$C$39:$C$782,СВЦЭМ!$A$39:$A$782,$A127,СВЦЭМ!$B$39:$B$782,T$119)+'СЕТ СН'!$I$9+СВЦЭМ!$D$10+'СЕТ СН'!$I$6-'СЕТ СН'!$I$19</f>
        <v>1559.2507549199997</v>
      </c>
      <c r="U127" s="36">
        <f>SUMIFS(СВЦЭМ!$C$39:$C$782,СВЦЭМ!$A$39:$A$782,$A127,СВЦЭМ!$B$39:$B$782,U$119)+'СЕТ СН'!$I$9+СВЦЭМ!$D$10+'СЕТ СН'!$I$6-'СЕТ СН'!$I$19</f>
        <v>1421.0890935699999</v>
      </c>
      <c r="V127" s="36">
        <f>SUMIFS(СВЦЭМ!$C$39:$C$782,СВЦЭМ!$A$39:$A$782,$A127,СВЦЭМ!$B$39:$B$782,V$119)+'СЕТ СН'!$I$9+СВЦЭМ!$D$10+'СЕТ СН'!$I$6-'СЕТ СН'!$I$19</f>
        <v>1335.96674345</v>
      </c>
      <c r="W127" s="36">
        <f>SUMIFS(СВЦЭМ!$C$39:$C$782,СВЦЭМ!$A$39:$A$782,$A127,СВЦЭМ!$B$39:$B$782,W$119)+'СЕТ СН'!$I$9+СВЦЭМ!$D$10+'СЕТ СН'!$I$6-'СЕТ СН'!$I$19</f>
        <v>1349.9611302600001</v>
      </c>
      <c r="X127" s="36">
        <f>SUMIFS(СВЦЭМ!$C$39:$C$782,СВЦЭМ!$A$39:$A$782,$A127,СВЦЭМ!$B$39:$B$782,X$119)+'СЕТ СН'!$I$9+СВЦЭМ!$D$10+'СЕТ СН'!$I$6-'СЕТ СН'!$I$19</f>
        <v>1352.2543974300002</v>
      </c>
      <c r="Y127" s="36">
        <f>SUMIFS(СВЦЭМ!$C$39:$C$782,СВЦЭМ!$A$39:$A$782,$A127,СВЦЭМ!$B$39:$B$782,Y$119)+'СЕТ СН'!$I$9+СВЦЭМ!$D$10+'СЕТ СН'!$I$6-'СЕТ СН'!$I$19</f>
        <v>1403.46699042</v>
      </c>
    </row>
    <row r="128" spans="1:27" ht="15.75" x14ac:dyDescent="0.2">
      <c r="A128" s="35">
        <f t="shared" si="3"/>
        <v>44690</v>
      </c>
      <c r="B128" s="36">
        <f>SUMIFS(СВЦЭМ!$C$39:$C$782,СВЦЭМ!$A$39:$A$782,$A128,СВЦЭМ!$B$39:$B$782,B$119)+'СЕТ СН'!$I$9+СВЦЭМ!$D$10+'СЕТ СН'!$I$6-'СЕТ СН'!$I$19</f>
        <v>1509.25741739</v>
      </c>
      <c r="C128" s="36">
        <f>SUMIFS(СВЦЭМ!$C$39:$C$782,СВЦЭМ!$A$39:$A$782,$A128,СВЦЭМ!$B$39:$B$782,C$119)+'СЕТ СН'!$I$9+СВЦЭМ!$D$10+'СЕТ СН'!$I$6-'СЕТ СН'!$I$19</f>
        <v>1622.9360008299998</v>
      </c>
      <c r="D128" s="36">
        <f>SUMIFS(СВЦЭМ!$C$39:$C$782,СВЦЭМ!$A$39:$A$782,$A128,СВЦЭМ!$B$39:$B$782,D$119)+'СЕТ СН'!$I$9+СВЦЭМ!$D$10+'СЕТ СН'!$I$6-'СЕТ СН'!$I$19</f>
        <v>1772.0878928899999</v>
      </c>
      <c r="E128" s="36">
        <f>SUMIFS(СВЦЭМ!$C$39:$C$782,СВЦЭМ!$A$39:$A$782,$A128,СВЦЭМ!$B$39:$B$782,E$119)+'СЕТ СН'!$I$9+СВЦЭМ!$D$10+'СЕТ СН'!$I$6-'СЕТ СН'!$I$19</f>
        <v>1846.2462975299998</v>
      </c>
      <c r="F128" s="36">
        <f>SUMIFS(СВЦЭМ!$C$39:$C$782,СВЦЭМ!$A$39:$A$782,$A128,СВЦЭМ!$B$39:$B$782,F$119)+'СЕТ СН'!$I$9+СВЦЭМ!$D$10+'СЕТ СН'!$I$6-'СЕТ СН'!$I$19</f>
        <v>1872.5713588499998</v>
      </c>
      <c r="G128" s="36">
        <f>SUMIFS(СВЦЭМ!$C$39:$C$782,СВЦЭМ!$A$39:$A$782,$A128,СВЦЭМ!$B$39:$B$782,G$119)+'СЕТ СН'!$I$9+СВЦЭМ!$D$10+'СЕТ СН'!$I$6-'СЕТ СН'!$I$19</f>
        <v>1860.2886609799998</v>
      </c>
      <c r="H128" s="36">
        <f>SUMIFS(СВЦЭМ!$C$39:$C$782,СВЦЭМ!$A$39:$A$782,$A128,СВЦЭМ!$B$39:$B$782,H$119)+'СЕТ СН'!$I$9+СВЦЭМ!$D$10+'СЕТ СН'!$I$6-'СЕТ СН'!$I$19</f>
        <v>1841.3223447599999</v>
      </c>
      <c r="I128" s="36">
        <f>SUMIFS(СВЦЭМ!$C$39:$C$782,СВЦЭМ!$A$39:$A$782,$A128,СВЦЭМ!$B$39:$B$782,I$119)+'СЕТ СН'!$I$9+СВЦЭМ!$D$10+'СЕТ СН'!$I$6-'СЕТ СН'!$I$19</f>
        <v>1788.9058299199999</v>
      </c>
      <c r="J128" s="36">
        <f>SUMIFS(СВЦЭМ!$C$39:$C$782,СВЦЭМ!$A$39:$A$782,$A128,СВЦЭМ!$B$39:$B$782,J$119)+'СЕТ СН'!$I$9+СВЦЭМ!$D$10+'СЕТ СН'!$I$6-'СЕТ СН'!$I$19</f>
        <v>1611.92990588</v>
      </c>
      <c r="K128" s="36">
        <f>SUMIFS(СВЦЭМ!$C$39:$C$782,СВЦЭМ!$A$39:$A$782,$A128,СВЦЭМ!$B$39:$B$782,K$119)+'СЕТ СН'!$I$9+СВЦЭМ!$D$10+'СЕТ СН'!$I$6-'СЕТ СН'!$I$19</f>
        <v>1578.9173910799998</v>
      </c>
      <c r="L128" s="36">
        <f>SUMIFS(СВЦЭМ!$C$39:$C$782,СВЦЭМ!$A$39:$A$782,$A128,СВЦЭМ!$B$39:$B$782,L$119)+'СЕТ СН'!$I$9+СВЦЭМ!$D$10+'СЕТ СН'!$I$6-'СЕТ СН'!$I$19</f>
        <v>1551.3723457599999</v>
      </c>
      <c r="M128" s="36">
        <f>SUMIFS(СВЦЭМ!$C$39:$C$782,СВЦЭМ!$A$39:$A$782,$A128,СВЦЭМ!$B$39:$B$782,M$119)+'СЕТ СН'!$I$9+СВЦЭМ!$D$10+'СЕТ СН'!$I$6-'СЕТ СН'!$I$19</f>
        <v>1636.3718468999998</v>
      </c>
      <c r="N128" s="36">
        <f>SUMIFS(СВЦЭМ!$C$39:$C$782,СВЦЭМ!$A$39:$A$782,$A128,СВЦЭМ!$B$39:$B$782,N$119)+'СЕТ СН'!$I$9+СВЦЭМ!$D$10+'СЕТ СН'!$I$6-'СЕТ СН'!$I$19</f>
        <v>1679.3660177299998</v>
      </c>
      <c r="O128" s="36">
        <f>SUMIFS(СВЦЭМ!$C$39:$C$782,СВЦЭМ!$A$39:$A$782,$A128,СВЦЭМ!$B$39:$B$782,O$119)+'СЕТ СН'!$I$9+СВЦЭМ!$D$10+'СЕТ СН'!$I$6-'СЕТ СН'!$I$19</f>
        <v>1694.7800348199999</v>
      </c>
      <c r="P128" s="36">
        <f>SUMIFS(СВЦЭМ!$C$39:$C$782,СВЦЭМ!$A$39:$A$782,$A128,СВЦЭМ!$B$39:$B$782,P$119)+'СЕТ СН'!$I$9+СВЦЭМ!$D$10+'СЕТ СН'!$I$6-'СЕТ СН'!$I$19</f>
        <v>1710.5386586399998</v>
      </c>
      <c r="Q128" s="36">
        <f>SUMIFS(СВЦЭМ!$C$39:$C$782,СВЦЭМ!$A$39:$A$782,$A128,СВЦЭМ!$B$39:$B$782,Q$119)+'СЕТ СН'!$I$9+СВЦЭМ!$D$10+'СЕТ СН'!$I$6-'СЕТ СН'!$I$19</f>
        <v>1723.3297862999998</v>
      </c>
      <c r="R128" s="36">
        <f>SUMIFS(СВЦЭМ!$C$39:$C$782,СВЦЭМ!$A$39:$A$782,$A128,СВЦЭМ!$B$39:$B$782,R$119)+'СЕТ СН'!$I$9+СВЦЭМ!$D$10+'СЕТ СН'!$I$6-'СЕТ СН'!$I$19</f>
        <v>1732.4055617699998</v>
      </c>
      <c r="S128" s="36">
        <f>SUMIFS(СВЦЭМ!$C$39:$C$782,СВЦЭМ!$A$39:$A$782,$A128,СВЦЭМ!$B$39:$B$782,S$119)+'СЕТ СН'!$I$9+СВЦЭМ!$D$10+'СЕТ СН'!$I$6-'СЕТ СН'!$I$19</f>
        <v>1696.9767298999998</v>
      </c>
      <c r="T128" s="36">
        <f>SUMIFS(СВЦЭМ!$C$39:$C$782,СВЦЭМ!$A$39:$A$782,$A128,СВЦЭМ!$B$39:$B$782,T$119)+'СЕТ СН'!$I$9+СВЦЭМ!$D$10+'СЕТ СН'!$I$6-'СЕТ СН'!$I$19</f>
        <v>1575.4525658199998</v>
      </c>
      <c r="U128" s="36">
        <f>SUMIFS(СВЦЭМ!$C$39:$C$782,СВЦЭМ!$A$39:$A$782,$A128,СВЦЭМ!$B$39:$B$782,U$119)+'СЕТ СН'!$I$9+СВЦЭМ!$D$10+'СЕТ СН'!$I$6-'СЕТ СН'!$I$19</f>
        <v>1455.6710895599999</v>
      </c>
      <c r="V128" s="36">
        <f>SUMIFS(СВЦЭМ!$C$39:$C$782,СВЦЭМ!$A$39:$A$782,$A128,СВЦЭМ!$B$39:$B$782,V$119)+'СЕТ СН'!$I$9+СВЦЭМ!$D$10+'СЕТ СН'!$I$6-'СЕТ СН'!$I$19</f>
        <v>1322.7066874500001</v>
      </c>
      <c r="W128" s="36">
        <f>SUMIFS(СВЦЭМ!$C$39:$C$782,СВЦЭМ!$A$39:$A$782,$A128,СВЦЭМ!$B$39:$B$782,W$119)+'СЕТ СН'!$I$9+СВЦЭМ!$D$10+'СЕТ СН'!$I$6-'СЕТ СН'!$I$19</f>
        <v>1315.1285079099998</v>
      </c>
      <c r="X128" s="36">
        <f>SUMIFS(СВЦЭМ!$C$39:$C$782,СВЦЭМ!$A$39:$A$782,$A128,СВЦЭМ!$B$39:$B$782,X$119)+'СЕТ СН'!$I$9+СВЦЭМ!$D$10+'СЕТ СН'!$I$6-'СЕТ СН'!$I$19</f>
        <v>1373.8404747099999</v>
      </c>
      <c r="Y128" s="36">
        <f>SUMIFS(СВЦЭМ!$C$39:$C$782,СВЦЭМ!$A$39:$A$782,$A128,СВЦЭМ!$B$39:$B$782,Y$119)+'СЕТ СН'!$I$9+СВЦЭМ!$D$10+'СЕТ СН'!$I$6-'СЕТ СН'!$I$19</f>
        <v>1403.46074464</v>
      </c>
    </row>
    <row r="129" spans="1:25" ht="15.75" x14ac:dyDescent="0.2">
      <c r="A129" s="35">
        <f t="shared" si="3"/>
        <v>44691</v>
      </c>
      <c r="B129" s="36">
        <f>SUMIFS(СВЦЭМ!$C$39:$C$782,СВЦЭМ!$A$39:$A$782,$A129,СВЦЭМ!$B$39:$B$782,B$119)+'СЕТ СН'!$I$9+СВЦЭМ!$D$10+'СЕТ СН'!$I$6-'СЕТ СН'!$I$19</f>
        <v>1489.6269251399999</v>
      </c>
      <c r="C129" s="36">
        <f>SUMIFS(СВЦЭМ!$C$39:$C$782,СВЦЭМ!$A$39:$A$782,$A129,СВЦЭМ!$B$39:$B$782,C$119)+'СЕТ СН'!$I$9+СВЦЭМ!$D$10+'СЕТ СН'!$I$6-'СЕТ СН'!$I$19</f>
        <v>1609.1871752999998</v>
      </c>
      <c r="D129" s="36">
        <f>SUMIFS(СВЦЭМ!$C$39:$C$782,СВЦЭМ!$A$39:$A$782,$A129,СВЦЭМ!$B$39:$B$782,D$119)+'СЕТ СН'!$I$9+СВЦЭМ!$D$10+'СЕТ СН'!$I$6-'СЕТ СН'!$I$19</f>
        <v>1738.6858619599998</v>
      </c>
      <c r="E129" s="36">
        <f>SUMIFS(СВЦЭМ!$C$39:$C$782,СВЦЭМ!$A$39:$A$782,$A129,СВЦЭМ!$B$39:$B$782,E$119)+'СЕТ СН'!$I$9+СВЦЭМ!$D$10+'СЕТ СН'!$I$6-'СЕТ СН'!$I$19</f>
        <v>1807.3008176499998</v>
      </c>
      <c r="F129" s="36">
        <f>SUMIFS(СВЦЭМ!$C$39:$C$782,СВЦЭМ!$A$39:$A$782,$A129,СВЦЭМ!$B$39:$B$782,F$119)+'СЕТ СН'!$I$9+СВЦЭМ!$D$10+'СЕТ СН'!$I$6-'СЕТ СН'!$I$19</f>
        <v>1821.51637192</v>
      </c>
      <c r="G129" s="36">
        <f>SUMIFS(СВЦЭМ!$C$39:$C$782,СВЦЭМ!$A$39:$A$782,$A129,СВЦЭМ!$B$39:$B$782,G$119)+'СЕТ СН'!$I$9+СВЦЭМ!$D$10+'СЕТ СН'!$I$6-'СЕТ СН'!$I$19</f>
        <v>1857.3904487799998</v>
      </c>
      <c r="H129" s="36">
        <f>SUMIFS(СВЦЭМ!$C$39:$C$782,СВЦЭМ!$A$39:$A$782,$A129,СВЦЭМ!$B$39:$B$782,H$119)+'СЕТ СН'!$I$9+СВЦЭМ!$D$10+'СЕТ СН'!$I$6-'СЕТ СН'!$I$19</f>
        <v>1835.2631347199999</v>
      </c>
      <c r="I129" s="36">
        <f>SUMIFS(СВЦЭМ!$C$39:$C$782,СВЦЭМ!$A$39:$A$782,$A129,СВЦЭМ!$B$39:$B$782,I$119)+'СЕТ СН'!$I$9+СВЦЭМ!$D$10+'СЕТ СН'!$I$6-'СЕТ СН'!$I$19</f>
        <v>1774.5407173699998</v>
      </c>
      <c r="J129" s="36">
        <f>SUMIFS(СВЦЭМ!$C$39:$C$782,СВЦЭМ!$A$39:$A$782,$A129,СВЦЭМ!$B$39:$B$782,J$119)+'СЕТ СН'!$I$9+СВЦЭМ!$D$10+'СЕТ СН'!$I$6-'СЕТ СН'!$I$19</f>
        <v>1598.0480799499999</v>
      </c>
      <c r="K129" s="36">
        <f>SUMIFS(СВЦЭМ!$C$39:$C$782,СВЦЭМ!$A$39:$A$782,$A129,СВЦЭМ!$B$39:$B$782,K$119)+'СЕТ СН'!$I$9+СВЦЭМ!$D$10+'СЕТ СН'!$I$6-'СЕТ СН'!$I$19</f>
        <v>1554.73268476</v>
      </c>
      <c r="L129" s="36">
        <f>SUMIFS(СВЦЭМ!$C$39:$C$782,СВЦЭМ!$A$39:$A$782,$A129,СВЦЭМ!$B$39:$B$782,L$119)+'СЕТ СН'!$I$9+СВЦЭМ!$D$10+'СЕТ СН'!$I$6-'СЕТ СН'!$I$19</f>
        <v>1540.1141654099999</v>
      </c>
      <c r="M129" s="36">
        <f>SUMIFS(СВЦЭМ!$C$39:$C$782,СВЦЭМ!$A$39:$A$782,$A129,СВЦЭМ!$B$39:$B$782,M$119)+'СЕТ СН'!$I$9+СВЦЭМ!$D$10+'СЕТ СН'!$I$6-'СЕТ СН'!$I$19</f>
        <v>1638.6693219299998</v>
      </c>
      <c r="N129" s="36">
        <f>SUMIFS(СВЦЭМ!$C$39:$C$782,СВЦЭМ!$A$39:$A$782,$A129,СВЦЭМ!$B$39:$B$782,N$119)+'СЕТ СН'!$I$9+СВЦЭМ!$D$10+'СЕТ СН'!$I$6-'СЕТ СН'!$I$19</f>
        <v>1696.6458007299998</v>
      </c>
      <c r="O129" s="36">
        <f>SUMIFS(СВЦЭМ!$C$39:$C$782,СВЦЭМ!$A$39:$A$782,$A129,СВЦЭМ!$B$39:$B$782,O$119)+'СЕТ СН'!$I$9+СВЦЭМ!$D$10+'СЕТ СН'!$I$6-'СЕТ СН'!$I$19</f>
        <v>1717.7281497399999</v>
      </c>
      <c r="P129" s="36">
        <f>SUMIFS(СВЦЭМ!$C$39:$C$782,СВЦЭМ!$A$39:$A$782,$A129,СВЦЭМ!$B$39:$B$782,P$119)+'СЕТ СН'!$I$9+СВЦЭМ!$D$10+'СЕТ СН'!$I$6-'СЕТ СН'!$I$19</f>
        <v>1671.02689601</v>
      </c>
      <c r="Q129" s="36">
        <f>SUMIFS(СВЦЭМ!$C$39:$C$782,СВЦЭМ!$A$39:$A$782,$A129,СВЦЭМ!$B$39:$B$782,Q$119)+'СЕТ СН'!$I$9+СВЦЭМ!$D$10+'СЕТ СН'!$I$6-'СЕТ СН'!$I$19</f>
        <v>1729.7767566699999</v>
      </c>
      <c r="R129" s="36">
        <f>SUMIFS(СВЦЭМ!$C$39:$C$782,СВЦЭМ!$A$39:$A$782,$A129,СВЦЭМ!$B$39:$B$782,R$119)+'СЕТ СН'!$I$9+СВЦЭМ!$D$10+'СЕТ СН'!$I$6-'СЕТ СН'!$I$19</f>
        <v>1744.5608954099998</v>
      </c>
      <c r="S129" s="36">
        <f>SUMIFS(СВЦЭМ!$C$39:$C$782,СВЦЭМ!$A$39:$A$782,$A129,СВЦЭМ!$B$39:$B$782,S$119)+'СЕТ СН'!$I$9+СВЦЭМ!$D$10+'СЕТ СН'!$I$6-'СЕТ СН'!$I$19</f>
        <v>1716.7488812099998</v>
      </c>
      <c r="T129" s="36">
        <f>SUMIFS(СВЦЭМ!$C$39:$C$782,СВЦЭМ!$A$39:$A$782,$A129,СВЦЭМ!$B$39:$B$782,T$119)+'СЕТ СН'!$I$9+СВЦЭМ!$D$10+'СЕТ СН'!$I$6-'СЕТ СН'!$I$19</f>
        <v>1579.08341845</v>
      </c>
      <c r="U129" s="36">
        <f>SUMIFS(СВЦЭМ!$C$39:$C$782,СВЦЭМ!$A$39:$A$782,$A129,СВЦЭМ!$B$39:$B$782,U$119)+'СЕТ СН'!$I$9+СВЦЭМ!$D$10+'СЕТ СН'!$I$6-'СЕТ СН'!$I$19</f>
        <v>1436.4398074800001</v>
      </c>
      <c r="V129" s="36">
        <f>SUMIFS(СВЦЭМ!$C$39:$C$782,СВЦЭМ!$A$39:$A$782,$A129,СВЦЭМ!$B$39:$B$782,V$119)+'СЕТ СН'!$I$9+СВЦЭМ!$D$10+'СЕТ СН'!$I$6-'СЕТ СН'!$I$19</f>
        <v>1370.29958708</v>
      </c>
      <c r="W129" s="36">
        <f>SUMIFS(СВЦЭМ!$C$39:$C$782,СВЦЭМ!$A$39:$A$782,$A129,СВЦЭМ!$B$39:$B$782,W$119)+'СЕТ СН'!$I$9+СВЦЭМ!$D$10+'СЕТ СН'!$I$6-'СЕТ СН'!$I$19</f>
        <v>1374.32314133</v>
      </c>
      <c r="X129" s="36">
        <f>SUMIFS(СВЦЭМ!$C$39:$C$782,СВЦЭМ!$A$39:$A$782,$A129,СВЦЭМ!$B$39:$B$782,X$119)+'СЕТ СН'!$I$9+СВЦЭМ!$D$10+'СЕТ СН'!$I$6-'СЕТ СН'!$I$19</f>
        <v>1363.58859652</v>
      </c>
      <c r="Y129" s="36">
        <f>SUMIFS(СВЦЭМ!$C$39:$C$782,СВЦЭМ!$A$39:$A$782,$A129,СВЦЭМ!$B$39:$B$782,Y$119)+'СЕТ СН'!$I$9+СВЦЭМ!$D$10+'СЕТ СН'!$I$6-'СЕТ СН'!$I$19</f>
        <v>1442.3455953799998</v>
      </c>
    </row>
    <row r="130" spans="1:25" ht="15.75" x14ac:dyDescent="0.2">
      <c r="A130" s="35">
        <f t="shared" si="3"/>
        <v>44692</v>
      </c>
      <c r="B130" s="36">
        <f>SUMIFS(СВЦЭМ!$C$39:$C$782,СВЦЭМ!$A$39:$A$782,$A130,СВЦЭМ!$B$39:$B$782,B$119)+'СЕТ СН'!$I$9+СВЦЭМ!$D$10+'СЕТ СН'!$I$6-'СЕТ СН'!$I$19</f>
        <v>1527.8159387899998</v>
      </c>
      <c r="C130" s="36">
        <f>SUMIFS(СВЦЭМ!$C$39:$C$782,СВЦЭМ!$A$39:$A$782,$A130,СВЦЭМ!$B$39:$B$782,C$119)+'СЕТ СН'!$I$9+СВЦЭМ!$D$10+'СЕТ СН'!$I$6-'СЕТ СН'!$I$19</f>
        <v>1615.199805</v>
      </c>
      <c r="D130" s="36">
        <f>SUMIFS(СВЦЭМ!$C$39:$C$782,СВЦЭМ!$A$39:$A$782,$A130,СВЦЭМ!$B$39:$B$782,D$119)+'СЕТ СН'!$I$9+СВЦЭМ!$D$10+'СЕТ СН'!$I$6-'СЕТ СН'!$I$19</f>
        <v>1776.3255817799998</v>
      </c>
      <c r="E130" s="36">
        <f>SUMIFS(СВЦЭМ!$C$39:$C$782,СВЦЭМ!$A$39:$A$782,$A130,СВЦЭМ!$B$39:$B$782,E$119)+'СЕТ СН'!$I$9+СВЦЭМ!$D$10+'СЕТ СН'!$I$6-'СЕТ СН'!$I$19</f>
        <v>1857.6576320499998</v>
      </c>
      <c r="F130" s="36">
        <f>SUMIFS(СВЦЭМ!$C$39:$C$782,СВЦЭМ!$A$39:$A$782,$A130,СВЦЭМ!$B$39:$B$782,F$119)+'СЕТ СН'!$I$9+СВЦЭМ!$D$10+'СЕТ СН'!$I$6-'СЕТ СН'!$I$19</f>
        <v>1850.9647949499999</v>
      </c>
      <c r="G130" s="36">
        <f>SUMIFS(СВЦЭМ!$C$39:$C$782,СВЦЭМ!$A$39:$A$782,$A130,СВЦЭМ!$B$39:$B$782,G$119)+'СЕТ СН'!$I$9+СВЦЭМ!$D$10+'СЕТ СН'!$I$6-'СЕТ СН'!$I$19</f>
        <v>1852.00995298</v>
      </c>
      <c r="H130" s="36">
        <f>SUMIFS(СВЦЭМ!$C$39:$C$782,СВЦЭМ!$A$39:$A$782,$A130,СВЦЭМ!$B$39:$B$782,H$119)+'СЕТ СН'!$I$9+СВЦЭМ!$D$10+'СЕТ СН'!$I$6-'СЕТ СН'!$I$19</f>
        <v>1807.6343319599998</v>
      </c>
      <c r="I130" s="36">
        <f>SUMIFS(СВЦЭМ!$C$39:$C$782,СВЦЭМ!$A$39:$A$782,$A130,СВЦЭМ!$B$39:$B$782,I$119)+'СЕТ СН'!$I$9+СВЦЭМ!$D$10+'СЕТ СН'!$I$6-'СЕТ СН'!$I$19</f>
        <v>1724.1692804799998</v>
      </c>
      <c r="J130" s="36">
        <f>SUMIFS(СВЦЭМ!$C$39:$C$782,СВЦЭМ!$A$39:$A$782,$A130,СВЦЭМ!$B$39:$B$782,J$119)+'СЕТ СН'!$I$9+СВЦЭМ!$D$10+'СЕТ СН'!$I$6-'СЕТ СН'!$I$19</f>
        <v>1553.9196988299998</v>
      </c>
      <c r="K130" s="36">
        <f>SUMIFS(СВЦЭМ!$C$39:$C$782,СВЦЭМ!$A$39:$A$782,$A130,СВЦЭМ!$B$39:$B$782,K$119)+'СЕТ СН'!$I$9+СВЦЭМ!$D$10+'СЕТ СН'!$I$6-'СЕТ СН'!$I$19</f>
        <v>1544.1146781799998</v>
      </c>
      <c r="L130" s="36">
        <f>SUMIFS(СВЦЭМ!$C$39:$C$782,СВЦЭМ!$A$39:$A$782,$A130,СВЦЭМ!$B$39:$B$782,L$119)+'СЕТ СН'!$I$9+СВЦЭМ!$D$10+'СЕТ СН'!$I$6-'СЕТ СН'!$I$19</f>
        <v>1534.23913036</v>
      </c>
      <c r="M130" s="36">
        <f>SUMIFS(СВЦЭМ!$C$39:$C$782,СВЦЭМ!$A$39:$A$782,$A130,СВЦЭМ!$B$39:$B$782,M$119)+'СЕТ СН'!$I$9+СВЦЭМ!$D$10+'СЕТ СН'!$I$6-'СЕТ СН'!$I$19</f>
        <v>1624.88396498</v>
      </c>
      <c r="N130" s="36">
        <f>SUMIFS(СВЦЭМ!$C$39:$C$782,СВЦЭМ!$A$39:$A$782,$A130,СВЦЭМ!$B$39:$B$782,N$119)+'СЕТ СН'!$I$9+СВЦЭМ!$D$10+'СЕТ СН'!$I$6-'СЕТ СН'!$I$19</f>
        <v>1671.8425395799998</v>
      </c>
      <c r="O130" s="36">
        <f>SUMIFS(СВЦЭМ!$C$39:$C$782,СВЦЭМ!$A$39:$A$782,$A130,СВЦЭМ!$B$39:$B$782,O$119)+'СЕТ СН'!$I$9+СВЦЭМ!$D$10+'СЕТ СН'!$I$6-'СЕТ СН'!$I$19</f>
        <v>1681.12538247</v>
      </c>
      <c r="P130" s="36">
        <f>SUMIFS(СВЦЭМ!$C$39:$C$782,СВЦЭМ!$A$39:$A$782,$A130,СВЦЭМ!$B$39:$B$782,P$119)+'СЕТ СН'!$I$9+СВЦЭМ!$D$10+'СЕТ СН'!$I$6-'СЕТ СН'!$I$19</f>
        <v>1692.0426269399998</v>
      </c>
      <c r="Q130" s="36">
        <f>SUMIFS(СВЦЭМ!$C$39:$C$782,СВЦЭМ!$A$39:$A$782,$A130,СВЦЭМ!$B$39:$B$782,Q$119)+'СЕТ СН'!$I$9+СВЦЭМ!$D$10+'СЕТ СН'!$I$6-'СЕТ СН'!$I$19</f>
        <v>1697.3668719299999</v>
      </c>
      <c r="R130" s="36">
        <f>SUMIFS(СВЦЭМ!$C$39:$C$782,СВЦЭМ!$A$39:$A$782,$A130,СВЦЭМ!$B$39:$B$782,R$119)+'СЕТ СН'!$I$9+СВЦЭМ!$D$10+'СЕТ СН'!$I$6-'СЕТ СН'!$I$19</f>
        <v>1719.3155020999998</v>
      </c>
      <c r="S130" s="36">
        <f>SUMIFS(СВЦЭМ!$C$39:$C$782,СВЦЭМ!$A$39:$A$782,$A130,СВЦЭМ!$B$39:$B$782,S$119)+'СЕТ СН'!$I$9+СВЦЭМ!$D$10+'СЕТ СН'!$I$6-'СЕТ СН'!$I$19</f>
        <v>1688.9688883599999</v>
      </c>
      <c r="T130" s="36">
        <f>SUMIFS(СВЦЭМ!$C$39:$C$782,СВЦЭМ!$A$39:$A$782,$A130,СВЦЭМ!$B$39:$B$782,T$119)+'СЕТ СН'!$I$9+СВЦЭМ!$D$10+'СЕТ СН'!$I$6-'СЕТ СН'!$I$19</f>
        <v>1564.2329422199998</v>
      </c>
      <c r="U130" s="36">
        <f>SUMIFS(СВЦЭМ!$C$39:$C$782,СВЦЭМ!$A$39:$A$782,$A130,СВЦЭМ!$B$39:$B$782,U$119)+'СЕТ СН'!$I$9+СВЦЭМ!$D$10+'СЕТ СН'!$I$6-'СЕТ СН'!$I$19</f>
        <v>1461.8494137</v>
      </c>
      <c r="V130" s="36">
        <f>SUMIFS(СВЦЭМ!$C$39:$C$782,СВЦЭМ!$A$39:$A$782,$A130,СВЦЭМ!$B$39:$B$782,V$119)+'СЕТ СН'!$I$9+СВЦЭМ!$D$10+'СЕТ СН'!$I$6-'СЕТ СН'!$I$19</f>
        <v>1374.2575643300002</v>
      </c>
      <c r="W130" s="36">
        <f>SUMIFS(СВЦЭМ!$C$39:$C$782,СВЦЭМ!$A$39:$A$782,$A130,СВЦЭМ!$B$39:$B$782,W$119)+'СЕТ СН'!$I$9+СВЦЭМ!$D$10+'СЕТ СН'!$I$6-'СЕТ СН'!$I$19</f>
        <v>1369.6381082100002</v>
      </c>
      <c r="X130" s="36">
        <f>SUMIFS(СВЦЭМ!$C$39:$C$782,СВЦЭМ!$A$39:$A$782,$A130,СВЦЭМ!$B$39:$B$782,X$119)+'СЕТ СН'!$I$9+СВЦЭМ!$D$10+'СЕТ СН'!$I$6-'СЕТ СН'!$I$19</f>
        <v>1387.49979207</v>
      </c>
      <c r="Y130" s="36">
        <f>SUMIFS(СВЦЭМ!$C$39:$C$782,СВЦЭМ!$A$39:$A$782,$A130,СВЦЭМ!$B$39:$B$782,Y$119)+'СЕТ СН'!$I$9+СВЦЭМ!$D$10+'СЕТ СН'!$I$6-'СЕТ СН'!$I$19</f>
        <v>1412.9306193799998</v>
      </c>
    </row>
    <row r="131" spans="1:25" ht="15.75" x14ac:dyDescent="0.2">
      <c r="A131" s="35">
        <f t="shared" si="3"/>
        <v>44693</v>
      </c>
      <c r="B131" s="36">
        <f>SUMIFS(СВЦЭМ!$C$39:$C$782,СВЦЭМ!$A$39:$A$782,$A131,СВЦЭМ!$B$39:$B$782,B$119)+'СЕТ СН'!$I$9+СВЦЭМ!$D$10+'СЕТ СН'!$I$6-'СЕТ СН'!$I$19</f>
        <v>1507.77635407</v>
      </c>
      <c r="C131" s="36">
        <f>SUMIFS(СВЦЭМ!$C$39:$C$782,СВЦЭМ!$A$39:$A$782,$A131,СВЦЭМ!$B$39:$B$782,C$119)+'СЕТ СН'!$I$9+СВЦЭМ!$D$10+'СЕТ СН'!$I$6-'СЕТ СН'!$I$19</f>
        <v>1590.5245471799999</v>
      </c>
      <c r="D131" s="36">
        <f>SUMIFS(СВЦЭМ!$C$39:$C$782,СВЦЭМ!$A$39:$A$782,$A131,СВЦЭМ!$B$39:$B$782,D$119)+'СЕТ СН'!$I$9+СВЦЭМ!$D$10+'СЕТ СН'!$I$6-'СЕТ СН'!$I$19</f>
        <v>1691.9043137499998</v>
      </c>
      <c r="E131" s="36">
        <f>SUMIFS(СВЦЭМ!$C$39:$C$782,СВЦЭМ!$A$39:$A$782,$A131,СВЦЭМ!$B$39:$B$782,E$119)+'СЕТ СН'!$I$9+СВЦЭМ!$D$10+'СЕТ СН'!$I$6-'СЕТ СН'!$I$19</f>
        <v>1746.90779843</v>
      </c>
      <c r="F131" s="36">
        <f>SUMIFS(СВЦЭМ!$C$39:$C$782,СВЦЭМ!$A$39:$A$782,$A131,СВЦЭМ!$B$39:$B$782,F$119)+'СЕТ СН'!$I$9+СВЦЭМ!$D$10+'СЕТ СН'!$I$6-'СЕТ СН'!$I$19</f>
        <v>1759.18583455</v>
      </c>
      <c r="G131" s="36">
        <f>SUMIFS(СВЦЭМ!$C$39:$C$782,СВЦЭМ!$A$39:$A$782,$A131,СВЦЭМ!$B$39:$B$782,G$119)+'СЕТ СН'!$I$9+СВЦЭМ!$D$10+'СЕТ СН'!$I$6-'СЕТ СН'!$I$19</f>
        <v>1758.0096131399998</v>
      </c>
      <c r="H131" s="36">
        <f>SUMIFS(СВЦЭМ!$C$39:$C$782,СВЦЭМ!$A$39:$A$782,$A131,СВЦЭМ!$B$39:$B$782,H$119)+'СЕТ СН'!$I$9+СВЦЭМ!$D$10+'СЕТ СН'!$I$6-'СЕТ СН'!$I$19</f>
        <v>1768.0967490899998</v>
      </c>
      <c r="I131" s="36">
        <f>SUMIFS(СВЦЭМ!$C$39:$C$782,СВЦЭМ!$A$39:$A$782,$A131,СВЦЭМ!$B$39:$B$782,I$119)+'СЕТ СН'!$I$9+СВЦЭМ!$D$10+'СЕТ СН'!$I$6-'СЕТ СН'!$I$19</f>
        <v>1680.7557875799998</v>
      </c>
      <c r="J131" s="36">
        <f>SUMIFS(СВЦЭМ!$C$39:$C$782,СВЦЭМ!$A$39:$A$782,$A131,СВЦЭМ!$B$39:$B$782,J$119)+'СЕТ СН'!$I$9+СВЦЭМ!$D$10+'СЕТ СН'!$I$6-'СЕТ СН'!$I$19</f>
        <v>1549.6685797999999</v>
      </c>
      <c r="K131" s="36">
        <f>SUMIFS(СВЦЭМ!$C$39:$C$782,СВЦЭМ!$A$39:$A$782,$A131,СВЦЭМ!$B$39:$B$782,K$119)+'СЕТ СН'!$I$9+СВЦЭМ!$D$10+'СЕТ СН'!$I$6-'СЕТ СН'!$I$19</f>
        <v>1541.5953360699998</v>
      </c>
      <c r="L131" s="36">
        <f>SUMIFS(СВЦЭМ!$C$39:$C$782,СВЦЭМ!$A$39:$A$782,$A131,СВЦЭМ!$B$39:$B$782,L$119)+'СЕТ СН'!$I$9+СВЦЭМ!$D$10+'СЕТ СН'!$I$6-'СЕТ СН'!$I$19</f>
        <v>1519.6863071799999</v>
      </c>
      <c r="M131" s="36">
        <f>SUMIFS(СВЦЭМ!$C$39:$C$782,СВЦЭМ!$A$39:$A$782,$A131,СВЦЭМ!$B$39:$B$782,M$119)+'СЕТ СН'!$I$9+СВЦЭМ!$D$10+'СЕТ СН'!$I$6-'СЕТ СН'!$I$19</f>
        <v>1619.6482200799999</v>
      </c>
      <c r="N131" s="36">
        <f>SUMIFS(СВЦЭМ!$C$39:$C$782,СВЦЭМ!$A$39:$A$782,$A131,СВЦЭМ!$B$39:$B$782,N$119)+'СЕТ СН'!$I$9+СВЦЭМ!$D$10+'СЕТ СН'!$I$6-'СЕТ СН'!$I$19</f>
        <v>1681.5684880699998</v>
      </c>
      <c r="O131" s="36">
        <f>SUMIFS(СВЦЭМ!$C$39:$C$782,СВЦЭМ!$A$39:$A$782,$A131,СВЦЭМ!$B$39:$B$782,O$119)+'СЕТ СН'!$I$9+СВЦЭМ!$D$10+'СЕТ СН'!$I$6-'СЕТ СН'!$I$19</f>
        <v>1680.7797139799998</v>
      </c>
      <c r="P131" s="36">
        <f>SUMIFS(СВЦЭМ!$C$39:$C$782,СВЦЭМ!$A$39:$A$782,$A131,СВЦЭМ!$B$39:$B$782,P$119)+'СЕТ СН'!$I$9+СВЦЭМ!$D$10+'СЕТ СН'!$I$6-'СЕТ СН'!$I$19</f>
        <v>1679.7903195399999</v>
      </c>
      <c r="Q131" s="36">
        <f>SUMIFS(СВЦЭМ!$C$39:$C$782,СВЦЭМ!$A$39:$A$782,$A131,СВЦЭМ!$B$39:$B$782,Q$119)+'СЕТ СН'!$I$9+СВЦЭМ!$D$10+'СЕТ СН'!$I$6-'СЕТ СН'!$I$19</f>
        <v>1690.7541498399999</v>
      </c>
      <c r="R131" s="36">
        <f>SUMIFS(СВЦЭМ!$C$39:$C$782,СВЦЭМ!$A$39:$A$782,$A131,СВЦЭМ!$B$39:$B$782,R$119)+'СЕТ СН'!$I$9+СВЦЭМ!$D$10+'СЕТ СН'!$I$6-'СЕТ СН'!$I$19</f>
        <v>1712.2085233399998</v>
      </c>
      <c r="S131" s="36">
        <f>SUMIFS(СВЦЭМ!$C$39:$C$782,СВЦЭМ!$A$39:$A$782,$A131,СВЦЭМ!$B$39:$B$782,S$119)+'СЕТ СН'!$I$9+СВЦЭМ!$D$10+'СЕТ СН'!$I$6-'СЕТ СН'!$I$19</f>
        <v>1674.9700089099999</v>
      </c>
      <c r="T131" s="36">
        <f>SUMIFS(СВЦЭМ!$C$39:$C$782,СВЦЭМ!$A$39:$A$782,$A131,СВЦЭМ!$B$39:$B$782,T$119)+'СЕТ СН'!$I$9+СВЦЭМ!$D$10+'СЕТ СН'!$I$6-'СЕТ СН'!$I$19</f>
        <v>1569.43598645</v>
      </c>
      <c r="U131" s="36">
        <f>SUMIFS(СВЦЭМ!$C$39:$C$782,СВЦЭМ!$A$39:$A$782,$A131,СВЦЭМ!$B$39:$B$782,U$119)+'СЕТ СН'!$I$9+СВЦЭМ!$D$10+'СЕТ СН'!$I$6-'СЕТ СН'!$I$19</f>
        <v>1479.5969509699999</v>
      </c>
      <c r="V131" s="36">
        <f>SUMIFS(СВЦЭМ!$C$39:$C$782,СВЦЭМ!$A$39:$A$782,$A131,СВЦЭМ!$B$39:$B$782,V$119)+'СЕТ СН'!$I$9+СВЦЭМ!$D$10+'СЕТ СН'!$I$6-'СЕТ СН'!$I$19</f>
        <v>1391.29288748</v>
      </c>
      <c r="W131" s="36">
        <f>SUMIFS(СВЦЭМ!$C$39:$C$782,СВЦЭМ!$A$39:$A$782,$A131,СВЦЭМ!$B$39:$B$782,W$119)+'СЕТ СН'!$I$9+СВЦЭМ!$D$10+'СЕТ СН'!$I$6-'СЕТ СН'!$I$19</f>
        <v>1382.0938991600001</v>
      </c>
      <c r="X131" s="36">
        <f>SUMIFS(СВЦЭМ!$C$39:$C$782,СВЦЭМ!$A$39:$A$782,$A131,СВЦЭМ!$B$39:$B$782,X$119)+'СЕТ СН'!$I$9+СВЦЭМ!$D$10+'СЕТ СН'!$I$6-'СЕТ СН'!$I$19</f>
        <v>1404.2898746800001</v>
      </c>
      <c r="Y131" s="36">
        <f>SUMIFS(СВЦЭМ!$C$39:$C$782,СВЦЭМ!$A$39:$A$782,$A131,СВЦЭМ!$B$39:$B$782,Y$119)+'СЕТ СН'!$I$9+СВЦЭМ!$D$10+'СЕТ СН'!$I$6-'СЕТ СН'!$I$19</f>
        <v>1398.8397330399998</v>
      </c>
    </row>
    <row r="132" spans="1:25" ht="15.75" x14ac:dyDescent="0.2">
      <c r="A132" s="35">
        <f t="shared" si="3"/>
        <v>44694</v>
      </c>
      <c r="B132" s="36">
        <f>SUMIFS(СВЦЭМ!$C$39:$C$782,СВЦЭМ!$A$39:$A$782,$A132,СВЦЭМ!$B$39:$B$782,B$119)+'СЕТ СН'!$I$9+СВЦЭМ!$D$10+'СЕТ СН'!$I$6-'СЕТ СН'!$I$19</f>
        <v>1505.8846576199999</v>
      </c>
      <c r="C132" s="36">
        <f>SUMIFS(СВЦЭМ!$C$39:$C$782,СВЦЭМ!$A$39:$A$782,$A132,СВЦЭМ!$B$39:$B$782,C$119)+'СЕТ СН'!$I$9+СВЦЭМ!$D$10+'СЕТ СН'!$I$6-'СЕТ СН'!$I$19</f>
        <v>1615.6868082799999</v>
      </c>
      <c r="D132" s="36">
        <f>SUMIFS(СВЦЭМ!$C$39:$C$782,СВЦЭМ!$A$39:$A$782,$A132,СВЦЭМ!$B$39:$B$782,D$119)+'СЕТ СН'!$I$9+СВЦЭМ!$D$10+'СЕТ СН'!$I$6-'СЕТ СН'!$I$19</f>
        <v>1743.23488486</v>
      </c>
      <c r="E132" s="36">
        <f>SUMIFS(СВЦЭМ!$C$39:$C$782,СВЦЭМ!$A$39:$A$782,$A132,СВЦЭМ!$B$39:$B$782,E$119)+'СЕТ СН'!$I$9+СВЦЭМ!$D$10+'СЕТ СН'!$I$6-'СЕТ СН'!$I$19</f>
        <v>1794.1607911399999</v>
      </c>
      <c r="F132" s="36">
        <f>SUMIFS(СВЦЭМ!$C$39:$C$782,СВЦЭМ!$A$39:$A$782,$A132,СВЦЭМ!$B$39:$B$782,F$119)+'СЕТ СН'!$I$9+СВЦЭМ!$D$10+'СЕТ СН'!$I$6-'СЕТ СН'!$I$19</f>
        <v>1801.5643082999998</v>
      </c>
      <c r="G132" s="36">
        <f>SUMIFS(СВЦЭМ!$C$39:$C$782,СВЦЭМ!$A$39:$A$782,$A132,СВЦЭМ!$B$39:$B$782,G$119)+'СЕТ СН'!$I$9+СВЦЭМ!$D$10+'СЕТ СН'!$I$6-'СЕТ СН'!$I$19</f>
        <v>1809.5817860099999</v>
      </c>
      <c r="H132" s="36">
        <f>SUMIFS(СВЦЭМ!$C$39:$C$782,СВЦЭМ!$A$39:$A$782,$A132,СВЦЭМ!$B$39:$B$782,H$119)+'СЕТ СН'!$I$9+СВЦЭМ!$D$10+'СЕТ СН'!$I$6-'СЕТ СН'!$I$19</f>
        <v>1801.7277415999999</v>
      </c>
      <c r="I132" s="36">
        <f>SUMIFS(СВЦЭМ!$C$39:$C$782,СВЦЭМ!$A$39:$A$782,$A132,СВЦЭМ!$B$39:$B$782,I$119)+'СЕТ СН'!$I$9+СВЦЭМ!$D$10+'СЕТ СН'!$I$6-'СЕТ СН'!$I$19</f>
        <v>1697.1962367299998</v>
      </c>
      <c r="J132" s="36">
        <f>SUMIFS(СВЦЭМ!$C$39:$C$782,СВЦЭМ!$A$39:$A$782,$A132,СВЦЭМ!$B$39:$B$782,J$119)+'СЕТ СН'!$I$9+СВЦЭМ!$D$10+'СЕТ СН'!$I$6-'СЕТ СН'!$I$19</f>
        <v>1554.41374337</v>
      </c>
      <c r="K132" s="36">
        <f>SUMIFS(СВЦЭМ!$C$39:$C$782,СВЦЭМ!$A$39:$A$782,$A132,СВЦЭМ!$B$39:$B$782,K$119)+'СЕТ СН'!$I$9+СВЦЭМ!$D$10+'СЕТ СН'!$I$6-'СЕТ СН'!$I$19</f>
        <v>1553.6952470099998</v>
      </c>
      <c r="L132" s="36">
        <f>SUMIFS(СВЦЭМ!$C$39:$C$782,СВЦЭМ!$A$39:$A$782,$A132,СВЦЭМ!$B$39:$B$782,L$119)+'СЕТ СН'!$I$9+СВЦЭМ!$D$10+'СЕТ СН'!$I$6-'СЕТ СН'!$I$19</f>
        <v>1536.2775904899997</v>
      </c>
      <c r="M132" s="36">
        <f>SUMIFS(СВЦЭМ!$C$39:$C$782,СВЦЭМ!$A$39:$A$782,$A132,СВЦЭМ!$B$39:$B$782,M$119)+'СЕТ СН'!$I$9+СВЦЭМ!$D$10+'СЕТ СН'!$I$6-'СЕТ СН'!$I$19</f>
        <v>1638.7098925999999</v>
      </c>
      <c r="N132" s="36">
        <f>SUMIFS(СВЦЭМ!$C$39:$C$782,СВЦЭМ!$A$39:$A$782,$A132,СВЦЭМ!$B$39:$B$782,N$119)+'СЕТ СН'!$I$9+СВЦЭМ!$D$10+'СЕТ СН'!$I$6-'СЕТ СН'!$I$19</f>
        <v>1681.0619606399998</v>
      </c>
      <c r="O132" s="36">
        <f>SUMIFS(СВЦЭМ!$C$39:$C$782,СВЦЭМ!$A$39:$A$782,$A132,СВЦЭМ!$B$39:$B$782,O$119)+'СЕТ СН'!$I$9+СВЦЭМ!$D$10+'СЕТ СН'!$I$6-'СЕТ СН'!$I$19</f>
        <v>1665.7195920899999</v>
      </c>
      <c r="P132" s="36">
        <f>SUMIFS(СВЦЭМ!$C$39:$C$782,СВЦЭМ!$A$39:$A$782,$A132,СВЦЭМ!$B$39:$B$782,P$119)+'СЕТ СН'!$I$9+СВЦЭМ!$D$10+'СЕТ СН'!$I$6-'СЕТ СН'!$I$19</f>
        <v>1672.6754098199999</v>
      </c>
      <c r="Q132" s="36">
        <f>SUMIFS(СВЦЭМ!$C$39:$C$782,СВЦЭМ!$A$39:$A$782,$A132,СВЦЭМ!$B$39:$B$782,Q$119)+'СЕТ СН'!$I$9+СВЦЭМ!$D$10+'СЕТ СН'!$I$6-'СЕТ СН'!$I$19</f>
        <v>1684.3358588099998</v>
      </c>
      <c r="R132" s="36">
        <f>SUMIFS(СВЦЭМ!$C$39:$C$782,СВЦЭМ!$A$39:$A$782,$A132,СВЦЭМ!$B$39:$B$782,R$119)+'СЕТ СН'!$I$9+СВЦЭМ!$D$10+'СЕТ СН'!$I$6-'СЕТ СН'!$I$19</f>
        <v>1700.48234366</v>
      </c>
      <c r="S132" s="36">
        <f>SUMIFS(СВЦЭМ!$C$39:$C$782,СВЦЭМ!$A$39:$A$782,$A132,СВЦЭМ!$B$39:$B$782,S$119)+'СЕТ СН'!$I$9+СВЦЭМ!$D$10+'СЕТ СН'!$I$6-'СЕТ СН'!$I$19</f>
        <v>1652.3311331999998</v>
      </c>
      <c r="T132" s="36">
        <f>SUMIFS(СВЦЭМ!$C$39:$C$782,СВЦЭМ!$A$39:$A$782,$A132,СВЦЭМ!$B$39:$B$782,T$119)+'СЕТ СН'!$I$9+СВЦЭМ!$D$10+'СЕТ СН'!$I$6-'СЕТ СН'!$I$19</f>
        <v>1544.3060131299999</v>
      </c>
      <c r="U132" s="36">
        <f>SUMIFS(СВЦЭМ!$C$39:$C$782,СВЦЭМ!$A$39:$A$782,$A132,СВЦЭМ!$B$39:$B$782,U$119)+'СЕТ СН'!$I$9+СВЦЭМ!$D$10+'СЕТ СН'!$I$6-'СЕТ СН'!$I$19</f>
        <v>1453.42283288</v>
      </c>
      <c r="V132" s="36">
        <f>SUMIFS(СВЦЭМ!$C$39:$C$782,СВЦЭМ!$A$39:$A$782,$A132,СВЦЭМ!$B$39:$B$782,V$119)+'СЕТ СН'!$I$9+СВЦЭМ!$D$10+'СЕТ СН'!$I$6-'СЕТ СН'!$I$19</f>
        <v>1380.7775340200001</v>
      </c>
      <c r="W132" s="36">
        <f>SUMIFS(СВЦЭМ!$C$39:$C$782,СВЦЭМ!$A$39:$A$782,$A132,СВЦЭМ!$B$39:$B$782,W$119)+'СЕТ СН'!$I$9+СВЦЭМ!$D$10+'СЕТ СН'!$I$6-'СЕТ СН'!$I$19</f>
        <v>1361.0838130100001</v>
      </c>
      <c r="X132" s="36">
        <f>SUMIFS(СВЦЭМ!$C$39:$C$782,СВЦЭМ!$A$39:$A$782,$A132,СВЦЭМ!$B$39:$B$782,X$119)+'СЕТ СН'!$I$9+СВЦЭМ!$D$10+'СЕТ СН'!$I$6-'СЕТ СН'!$I$19</f>
        <v>1376.0150347599999</v>
      </c>
      <c r="Y132" s="36">
        <f>SUMIFS(СВЦЭМ!$C$39:$C$782,СВЦЭМ!$A$39:$A$782,$A132,СВЦЭМ!$B$39:$B$782,Y$119)+'СЕТ СН'!$I$9+СВЦЭМ!$D$10+'СЕТ СН'!$I$6-'СЕТ СН'!$I$19</f>
        <v>1381.8682322300001</v>
      </c>
    </row>
    <row r="133" spans="1:25" ht="15.75" x14ac:dyDescent="0.2">
      <c r="A133" s="35">
        <f t="shared" si="3"/>
        <v>44695</v>
      </c>
      <c r="B133" s="36">
        <f>SUMIFS(СВЦЭМ!$C$39:$C$782,СВЦЭМ!$A$39:$A$782,$A133,СВЦЭМ!$B$39:$B$782,B$119)+'СЕТ СН'!$I$9+СВЦЭМ!$D$10+'СЕТ СН'!$I$6-'СЕТ СН'!$I$19</f>
        <v>1503.67096225</v>
      </c>
      <c r="C133" s="36">
        <f>SUMIFS(СВЦЭМ!$C$39:$C$782,СВЦЭМ!$A$39:$A$782,$A133,СВЦЭМ!$B$39:$B$782,C$119)+'СЕТ СН'!$I$9+СВЦЭМ!$D$10+'СЕТ СН'!$I$6-'СЕТ СН'!$I$19</f>
        <v>1615.4841588799998</v>
      </c>
      <c r="D133" s="36">
        <f>SUMIFS(СВЦЭМ!$C$39:$C$782,СВЦЭМ!$A$39:$A$782,$A133,СВЦЭМ!$B$39:$B$782,D$119)+'СЕТ СН'!$I$9+СВЦЭМ!$D$10+'СЕТ СН'!$I$6-'СЕТ СН'!$I$19</f>
        <v>1755.47535049</v>
      </c>
      <c r="E133" s="36">
        <f>SUMIFS(СВЦЭМ!$C$39:$C$782,СВЦЭМ!$A$39:$A$782,$A133,СВЦЭМ!$B$39:$B$782,E$119)+'СЕТ СН'!$I$9+СВЦЭМ!$D$10+'СЕТ СН'!$I$6-'СЕТ СН'!$I$19</f>
        <v>1791.29820978</v>
      </c>
      <c r="F133" s="36">
        <f>SUMIFS(СВЦЭМ!$C$39:$C$782,СВЦЭМ!$A$39:$A$782,$A133,СВЦЭМ!$B$39:$B$782,F$119)+'СЕТ СН'!$I$9+СВЦЭМ!$D$10+'СЕТ СН'!$I$6-'СЕТ СН'!$I$19</f>
        <v>1800.6958817399998</v>
      </c>
      <c r="G133" s="36">
        <f>SUMIFS(СВЦЭМ!$C$39:$C$782,СВЦЭМ!$A$39:$A$782,$A133,СВЦЭМ!$B$39:$B$782,G$119)+'СЕТ СН'!$I$9+СВЦЭМ!$D$10+'СЕТ СН'!$I$6-'СЕТ СН'!$I$19</f>
        <v>1792.0675111199998</v>
      </c>
      <c r="H133" s="36">
        <f>SUMIFS(СВЦЭМ!$C$39:$C$782,СВЦЭМ!$A$39:$A$782,$A133,СВЦЭМ!$B$39:$B$782,H$119)+'СЕТ СН'!$I$9+СВЦЭМ!$D$10+'СЕТ СН'!$I$6-'СЕТ СН'!$I$19</f>
        <v>1787.3745868699998</v>
      </c>
      <c r="I133" s="36">
        <f>SUMIFS(СВЦЭМ!$C$39:$C$782,СВЦЭМ!$A$39:$A$782,$A133,СВЦЭМ!$B$39:$B$782,I$119)+'СЕТ СН'!$I$9+СВЦЭМ!$D$10+'СЕТ СН'!$I$6-'СЕТ СН'!$I$19</f>
        <v>1707.63050441</v>
      </c>
      <c r="J133" s="36">
        <f>SUMIFS(СВЦЭМ!$C$39:$C$782,СВЦЭМ!$A$39:$A$782,$A133,СВЦЭМ!$B$39:$B$782,J$119)+'СЕТ СН'!$I$9+СВЦЭМ!$D$10+'СЕТ СН'!$I$6-'СЕТ СН'!$I$19</f>
        <v>1547.4583119599999</v>
      </c>
      <c r="K133" s="36">
        <f>SUMIFS(СВЦЭМ!$C$39:$C$782,СВЦЭМ!$A$39:$A$782,$A133,СВЦЭМ!$B$39:$B$782,K$119)+'СЕТ СН'!$I$9+СВЦЭМ!$D$10+'СЕТ СН'!$I$6-'СЕТ СН'!$I$19</f>
        <v>1506.2197663699999</v>
      </c>
      <c r="L133" s="36">
        <f>SUMIFS(СВЦЭМ!$C$39:$C$782,СВЦЭМ!$A$39:$A$782,$A133,СВЦЭМ!$B$39:$B$782,L$119)+'СЕТ СН'!$I$9+СВЦЭМ!$D$10+'СЕТ СН'!$I$6-'СЕТ СН'!$I$19</f>
        <v>1488.7909306699999</v>
      </c>
      <c r="M133" s="36">
        <f>SUMIFS(СВЦЭМ!$C$39:$C$782,СВЦЭМ!$A$39:$A$782,$A133,СВЦЭМ!$B$39:$B$782,M$119)+'СЕТ СН'!$I$9+СВЦЭМ!$D$10+'СЕТ СН'!$I$6-'СЕТ СН'!$I$19</f>
        <v>1581.8887478899999</v>
      </c>
      <c r="N133" s="36">
        <f>SUMIFS(СВЦЭМ!$C$39:$C$782,СВЦЭМ!$A$39:$A$782,$A133,СВЦЭМ!$B$39:$B$782,N$119)+'СЕТ СН'!$I$9+СВЦЭМ!$D$10+'СЕТ СН'!$I$6-'СЕТ СН'!$I$19</f>
        <v>1612.1360609499998</v>
      </c>
      <c r="O133" s="36">
        <f>SUMIFS(СВЦЭМ!$C$39:$C$782,СВЦЭМ!$A$39:$A$782,$A133,СВЦЭМ!$B$39:$B$782,O$119)+'СЕТ СН'!$I$9+СВЦЭМ!$D$10+'СЕТ СН'!$I$6-'СЕТ СН'!$I$19</f>
        <v>1635.3530243599998</v>
      </c>
      <c r="P133" s="36">
        <f>SUMIFS(СВЦЭМ!$C$39:$C$782,СВЦЭМ!$A$39:$A$782,$A133,СВЦЭМ!$B$39:$B$782,P$119)+'СЕТ СН'!$I$9+СВЦЭМ!$D$10+'СЕТ СН'!$I$6-'СЕТ СН'!$I$19</f>
        <v>1651.2802268599999</v>
      </c>
      <c r="Q133" s="36">
        <f>SUMIFS(СВЦЭМ!$C$39:$C$782,СВЦЭМ!$A$39:$A$782,$A133,СВЦЭМ!$B$39:$B$782,Q$119)+'СЕТ СН'!$I$9+СВЦЭМ!$D$10+'СЕТ СН'!$I$6-'СЕТ СН'!$I$19</f>
        <v>1666.4462195699998</v>
      </c>
      <c r="R133" s="36">
        <f>SUMIFS(СВЦЭМ!$C$39:$C$782,СВЦЭМ!$A$39:$A$782,$A133,СВЦЭМ!$B$39:$B$782,R$119)+'СЕТ СН'!$I$9+СВЦЭМ!$D$10+'СЕТ СН'!$I$6-'СЕТ СН'!$I$19</f>
        <v>1667.33327973</v>
      </c>
      <c r="S133" s="36">
        <f>SUMIFS(СВЦЭМ!$C$39:$C$782,СВЦЭМ!$A$39:$A$782,$A133,СВЦЭМ!$B$39:$B$782,S$119)+'СЕТ СН'!$I$9+СВЦЭМ!$D$10+'СЕТ СН'!$I$6-'СЕТ СН'!$I$19</f>
        <v>1629.6906171999999</v>
      </c>
      <c r="T133" s="36">
        <f>SUMIFS(СВЦЭМ!$C$39:$C$782,СВЦЭМ!$A$39:$A$782,$A133,СВЦЭМ!$B$39:$B$782,T$119)+'СЕТ СН'!$I$9+СВЦЭМ!$D$10+'СЕТ СН'!$I$6-'СЕТ СН'!$I$19</f>
        <v>1514.5114106499998</v>
      </c>
      <c r="U133" s="36">
        <f>SUMIFS(СВЦЭМ!$C$39:$C$782,СВЦЭМ!$A$39:$A$782,$A133,СВЦЭМ!$B$39:$B$782,U$119)+'СЕТ СН'!$I$9+СВЦЭМ!$D$10+'СЕТ СН'!$I$6-'СЕТ СН'!$I$19</f>
        <v>1415.6492883800001</v>
      </c>
      <c r="V133" s="36">
        <f>SUMIFS(СВЦЭМ!$C$39:$C$782,СВЦЭМ!$A$39:$A$782,$A133,СВЦЭМ!$B$39:$B$782,V$119)+'СЕТ СН'!$I$9+СВЦЭМ!$D$10+'СЕТ СН'!$I$6-'СЕТ СН'!$I$19</f>
        <v>1331.95617868</v>
      </c>
      <c r="W133" s="36">
        <f>SUMIFS(СВЦЭМ!$C$39:$C$782,СВЦЭМ!$A$39:$A$782,$A133,СВЦЭМ!$B$39:$B$782,W$119)+'СЕТ СН'!$I$9+СВЦЭМ!$D$10+'СЕТ СН'!$I$6-'СЕТ СН'!$I$19</f>
        <v>1321.05597536</v>
      </c>
      <c r="X133" s="36">
        <f>SUMIFS(СВЦЭМ!$C$39:$C$782,СВЦЭМ!$A$39:$A$782,$A133,СВЦЭМ!$B$39:$B$782,X$119)+'СЕТ СН'!$I$9+СВЦЭМ!$D$10+'СЕТ СН'!$I$6-'СЕТ СН'!$I$19</f>
        <v>1323.8059142100001</v>
      </c>
      <c r="Y133" s="36">
        <f>SUMIFS(СВЦЭМ!$C$39:$C$782,СВЦЭМ!$A$39:$A$782,$A133,СВЦЭМ!$B$39:$B$782,Y$119)+'СЕТ СН'!$I$9+СВЦЭМ!$D$10+'СЕТ СН'!$I$6-'СЕТ СН'!$I$19</f>
        <v>1351.0619337099999</v>
      </c>
    </row>
    <row r="134" spans="1:25" ht="15.75" x14ac:dyDescent="0.2">
      <c r="A134" s="35">
        <f t="shared" si="3"/>
        <v>44696</v>
      </c>
      <c r="B134" s="36">
        <f>SUMIFS(СВЦЭМ!$C$39:$C$782,СВЦЭМ!$A$39:$A$782,$A134,СВЦЭМ!$B$39:$B$782,B$119)+'СЕТ СН'!$I$9+СВЦЭМ!$D$10+'СЕТ СН'!$I$6-'СЕТ СН'!$I$19</f>
        <v>1419.6653970100001</v>
      </c>
      <c r="C134" s="36">
        <f>SUMIFS(СВЦЭМ!$C$39:$C$782,СВЦЭМ!$A$39:$A$782,$A134,СВЦЭМ!$B$39:$B$782,C$119)+'СЕТ СН'!$I$9+СВЦЭМ!$D$10+'СЕТ СН'!$I$6-'СЕТ СН'!$I$19</f>
        <v>1531.2537959399999</v>
      </c>
      <c r="D134" s="36">
        <f>SUMIFS(СВЦЭМ!$C$39:$C$782,СВЦЭМ!$A$39:$A$782,$A134,СВЦЭМ!$B$39:$B$782,D$119)+'СЕТ СН'!$I$9+СВЦЭМ!$D$10+'СЕТ СН'!$I$6-'СЕТ СН'!$I$19</f>
        <v>1653.2244629499999</v>
      </c>
      <c r="E134" s="36">
        <f>SUMIFS(СВЦЭМ!$C$39:$C$782,СВЦЭМ!$A$39:$A$782,$A134,СВЦЭМ!$B$39:$B$782,E$119)+'СЕТ СН'!$I$9+СВЦЭМ!$D$10+'СЕТ СН'!$I$6-'СЕТ СН'!$I$19</f>
        <v>1659.7347322399999</v>
      </c>
      <c r="F134" s="36">
        <f>SUMIFS(СВЦЭМ!$C$39:$C$782,СВЦЭМ!$A$39:$A$782,$A134,СВЦЭМ!$B$39:$B$782,F$119)+'СЕТ СН'!$I$9+СВЦЭМ!$D$10+'СЕТ СН'!$I$6-'СЕТ СН'!$I$19</f>
        <v>1659.1962251599998</v>
      </c>
      <c r="G134" s="36">
        <f>SUMIFS(СВЦЭМ!$C$39:$C$782,СВЦЭМ!$A$39:$A$782,$A134,СВЦЭМ!$B$39:$B$782,G$119)+'СЕТ СН'!$I$9+СВЦЭМ!$D$10+'СЕТ СН'!$I$6-'СЕТ СН'!$I$19</f>
        <v>1667.9611982899999</v>
      </c>
      <c r="H134" s="36">
        <f>SUMIFS(СВЦЭМ!$C$39:$C$782,СВЦЭМ!$A$39:$A$782,$A134,СВЦЭМ!$B$39:$B$782,H$119)+'СЕТ СН'!$I$9+СВЦЭМ!$D$10+'СЕТ СН'!$I$6-'СЕТ СН'!$I$19</f>
        <v>1652.4108083599999</v>
      </c>
      <c r="I134" s="36">
        <f>SUMIFS(СВЦЭМ!$C$39:$C$782,СВЦЭМ!$A$39:$A$782,$A134,СВЦЭМ!$B$39:$B$782,I$119)+'СЕТ СН'!$I$9+СВЦЭМ!$D$10+'СЕТ СН'!$I$6-'СЕТ СН'!$I$19</f>
        <v>1656.3838117999999</v>
      </c>
      <c r="J134" s="36">
        <f>SUMIFS(СВЦЭМ!$C$39:$C$782,СВЦЭМ!$A$39:$A$782,$A134,СВЦЭМ!$B$39:$B$782,J$119)+'СЕТ СН'!$I$9+СВЦЭМ!$D$10+'СЕТ СН'!$I$6-'СЕТ СН'!$I$19</f>
        <v>1496.93735161</v>
      </c>
      <c r="K134" s="36">
        <f>SUMIFS(СВЦЭМ!$C$39:$C$782,СВЦЭМ!$A$39:$A$782,$A134,СВЦЭМ!$B$39:$B$782,K$119)+'СЕТ СН'!$I$9+СВЦЭМ!$D$10+'СЕТ СН'!$I$6-'СЕТ СН'!$I$19</f>
        <v>1469.7304497</v>
      </c>
      <c r="L134" s="36">
        <f>SUMIFS(СВЦЭМ!$C$39:$C$782,СВЦЭМ!$A$39:$A$782,$A134,СВЦЭМ!$B$39:$B$782,L$119)+'СЕТ СН'!$I$9+СВЦЭМ!$D$10+'СЕТ СН'!$I$6-'СЕТ СН'!$I$19</f>
        <v>1452.4295867199999</v>
      </c>
      <c r="M134" s="36">
        <f>SUMIFS(СВЦЭМ!$C$39:$C$782,СВЦЭМ!$A$39:$A$782,$A134,СВЦЭМ!$B$39:$B$782,M$119)+'СЕТ СН'!$I$9+СВЦЭМ!$D$10+'СЕТ СН'!$I$6-'СЕТ СН'!$I$19</f>
        <v>1559.76693086</v>
      </c>
      <c r="N134" s="36">
        <f>SUMIFS(СВЦЭМ!$C$39:$C$782,СВЦЭМ!$A$39:$A$782,$A134,СВЦЭМ!$B$39:$B$782,N$119)+'СЕТ СН'!$I$9+СВЦЭМ!$D$10+'СЕТ СН'!$I$6-'СЕТ СН'!$I$19</f>
        <v>1608.6257402099998</v>
      </c>
      <c r="O134" s="36">
        <f>SUMIFS(СВЦЭМ!$C$39:$C$782,СВЦЭМ!$A$39:$A$782,$A134,СВЦЭМ!$B$39:$B$782,O$119)+'СЕТ СН'!$I$9+СВЦЭМ!$D$10+'СЕТ СН'!$I$6-'СЕТ СН'!$I$19</f>
        <v>1653.4504046799998</v>
      </c>
      <c r="P134" s="36">
        <f>SUMIFS(СВЦЭМ!$C$39:$C$782,СВЦЭМ!$A$39:$A$782,$A134,СВЦЭМ!$B$39:$B$782,P$119)+'СЕТ СН'!$I$9+СВЦЭМ!$D$10+'СЕТ СН'!$I$6-'СЕТ СН'!$I$19</f>
        <v>1676.8927520899999</v>
      </c>
      <c r="Q134" s="36">
        <f>SUMIFS(СВЦЭМ!$C$39:$C$782,СВЦЭМ!$A$39:$A$782,$A134,СВЦЭМ!$B$39:$B$782,Q$119)+'СЕТ СН'!$I$9+СВЦЭМ!$D$10+'СЕТ СН'!$I$6-'СЕТ СН'!$I$19</f>
        <v>1685.5364058099999</v>
      </c>
      <c r="R134" s="36">
        <f>SUMIFS(СВЦЭМ!$C$39:$C$782,СВЦЭМ!$A$39:$A$782,$A134,СВЦЭМ!$B$39:$B$782,R$119)+'СЕТ СН'!$I$9+СВЦЭМ!$D$10+'СЕТ СН'!$I$6-'СЕТ СН'!$I$19</f>
        <v>1671.1445486399998</v>
      </c>
      <c r="S134" s="36">
        <f>SUMIFS(СВЦЭМ!$C$39:$C$782,СВЦЭМ!$A$39:$A$782,$A134,СВЦЭМ!$B$39:$B$782,S$119)+'СЕТ СН'!$I$9+СВЦЭМ!$D$10+'СЕТ СН'!$I$6-'СЕТ СН'!$I$19</f>
        <v>1610.6429174099999</v>
      </c>
      <c r="T134" s="36">
        <f>SUMIFS(СВЦЭМ!$C$39:$C$782,СВЦЭМ!$A$39:$A$782,$A134,СВЦЭМ!$B$39:$B$782,T$119)+'СЕТ СН'!$I$9+СВЦЭМ!$D$10+'СЕТ СН'!$I$6-'СЕТ СН'!$I$19</f>
        <v>1525.6466305299998</v>
      </c>
      <c r="U134" s="36">
        <f>SUMIFS(СВЦЭМ!$C$39:$C$782,СВЦЭМ!$A$39:$A$782,$A134,СВЦЭМ!$B$39:$B$782,U$119)+'СЕТ СН'!$I$9+СВЦЭМ!$D$10+'СЕТ СН'!$I$6-'СЕТ СН'!$I$19</f>
        <v>1397.72748948</v>
      </c>
      <c r="V134" s="36">
        <f>SUMIFS(СВЦЭМ!$C$39:$C$782,СВЦЭМ!$A$39:$A$782,$A134,СВЦЭМ!$B$39:$B$782,V$119)+'СЕТ СН'!$I$9+СВЦЭМ!$D$10+'СЕТ СН'!$I$6-'СЕТ СН'!$I$19</f>
        <v>1325.22883527</v>
      </c>
      <c r="W134" s="36">
        <f>SUMIFS(СВЦЭМ!$C$39:$C$782,СВЦЭМ!$A$39:$A$782,$A134,СВЦЭМ!$B$39:$B$782,W$119)+'СЕТ СН'!$I$9+СВЦЭМ!$D$10+'СЕТ СН'!$I$6-'СЕТ СН'!$I$19</f>
        <v>1327.5123737399999</v>
      </c>
      <c r="X134" s="36">
        <f>SUMIFS(СВЦЭМ!$C$39:$C$782,СВЦЭМ!$A$39:$A$782,$A134,СВЦЭМ!$B$39:$B$782,X$119)+'СЕТ СН'!$I$9+СВЦЭМ!$D$10+'СЕТ СН'!$I$6-'СЕТ СН'!$I$19</f>
        <v>1370.97465975</v>
      </c>
      <c r="Y134" s="36">
        <f>SUMIFS(СВЦЭМ!$C$39:$C$782,СВЦЭМ!$A$39:$A$782,$A134,СВЦЭМ!$B$39:$B$782,Y$119)+'СЕТ СН'!$I$9+СВЦЭМ!$D$10+'СЕТ СН'!$I$6-'СЕТ СН'!$I$19</f>
        <v>1407.4447164200001</v>
      </c>
    </row>
    <row r="135" spans="1:25" ht="15.75" x14ac:dyDescent="0.2">
      <c r="A135" s="35">
        <f t="shared" si="3"/>
        <v>44697</v>
      </c>
      <c r="B135" s="36">
        <f>SUMIFS(СВЦЭМ!$C$39:$C$782,СВЦЭМ!$A$39:$A$782,$A135,СВЦЭМ!$B$39:$B$782,B$119)+'СЕТ СН'!$I$9+СВЦЭМ!$D$10+'СЕТ СН'!$I$6-'СЕТ СН'!$I$19</f>
        <v>1472.4422601599999</v>
      </c>
      <c r="C135" s="36">
        <f>SUMIFS(СВЦЭМ!$C$39:$C$782,СВЦЭМ!$A$39:$A$782,$A135,СВЦЭМ!$B$39:$B$782,C$119)+'СЕТ СН'!$I$9+СВЦЭМ!$D$10+'СЕТ СН'!$I$6-'СЕТ СН'!$I$19</f>
        <v>1591.50455526</v>
      </c>
      <c r="D135" s="36">
        <f>SUMIFS(СВЦЭМ!$C$39:$C$782,СВЦЭМ!$A$39:$A$782,$A135,СВЦЭМ!$B$39:$B$782,D$119)+'СЕТ СН'!$I$9+СВЦЭМ!$D$10+'СЕТ СН'!$I$6-'СЕТ СН'!$I$19</f>
        <v>1724.8246852899999</v>
      </c>
      <c r="E135" s="36">
        <f>SUMIFS(СВЦЭМ!$C$39:$C$782,СВЦЭМ!$A$39:$A$782,$A135,СВЦЭМ!$B$39:$B$782,E$119)+'СЕТ СН'!$I$9+СВЦЭМ!$D$10+'СЕТ СН'!$I$6-'СЕТ СН'!$I$19</f>
        <v>1775.5127143899999</v>
      </c>
      <c r="F135" s="36">
        <f>SUMIFS(СВЦЭМ!$C$39:$C$782,СВЦЭМ!$A$39:$A$782,$A135,СВЦЭМ!$B$39:$B$782,F$119)+'СЕТ СН'!$I$9+СВЦЭМ!$D$10+'СЕТ СН'!$I$6-'СЕТ СН'!$I$19</f>
        <v>1771.5873699599999</v>
      </c>
      <c r="G135" s="36">
        <f>SUMIFS(СВЦЭМ!$C$39:$C$782,СВЦЭМ!$A$39:$A$782,$A135,СВЦЭМ!$B$39:$B$782,G$119)+'СЕТ СН'!$I$9+СВЦЭМ!$D$10+'СЕТ СН'!$I$6-'СЕТ СН'!$I$19</f>
        <v>1780.03940055</v>
      </c>
      <c r="H135" s="36">
        <f>SUMIFS(СВЦЭМ!$C$39:$C$782,СВЦЭМ!$A$39:$A$782,$A135,СВЦЭМ!$B$39:$B$782,H$119)+'СЕТ СН'!$I$9+СВЦЭМ!$D$10+'СЕТ СН'!$I$6-'СЕТ СН'!$I$19</f>
        <v>1747.8536252099998</v>
      </c>
      <c r="I135" s="36">
        <f>SUMIFS(СВЦЭМ!$C$39:$C$782,СВЦЭМ!$A$39:$A$782,$A135,СВЦЭМ!$B$39:$B$782,I$119)+'СЕТ СН'!$I$9+СВЦЭМ!$D$10+'СЕТ СН'!$I$6-'СЕТ СН'!$I$19</f>
        <v>1676.2997854999999</v>
      </c>
      <c r="J135" s="36">
        <f>SUMIFS(СВЦЭМ!$C$39:$C$782,СВЦЭМ!$A$39:$A$782,$A135,СВЦЭМ!$B$39:$B$782,J$119)+'СЕТ СН'!$I$9+СВЦЭМ!$D$10+'СЕТ СН'!$I$6-'СЕТ СН'!$I$19</f>
        <v>1523.5433089399999</v>
      </c>
      <c r="K135" s="36">
        <f>SUMIFS(СВЦЭМ!$C$39:$C$782,СВЦЭМ!$A$39:$A$782,$A135,СВЦЭМ!$B$39:$B$782,K$119)+'СЕТ СН'!$I$9+СВЦЭМ!$D$10+'СЕТ СН'!$I$6-'СЕТ СН'!$I$19</f>
        <v>1473.84835746</v>
      </c>
      <c r="L135" s="36">
        <f>SUMIFS(СВЦЭМ!$C$39:$C$782,СВЦЭМ!$A$39:$A$782,$A135,СВЦЭМ!$B$39:$B$782,L$119)+'СЕТ СН'!$I$9+СВЦЭМ!$D$10+'СЕТ СН'!$I$6-'СЕТ СН'!$I$19</f>
        <v>1519.7322263999997</v>
      </c>
      <c r="M135" s="36">
        <f>SUMIFS(СВЦЭМ!$C$39:$C$782,СВЦЭМ!$A$39:$A$782,$A135,СВЦЭМ!$B$39:$B$782,M$119)+'СЕТ СН'!$I$9+СВЦЭМ!$D$10+'СЕТ СН'!$I$6-'СЕТ СН'!$I$19</f>
        <v>1636.6924884399998</v>
      </c>
      <c r="N135" s="36">
        <f>SUMIFS(СВЦЭМ!$C$39:$C$782,СВЦЭМ!$A$39:$A$782,$A135,СВЦЭМ!$B$39:$B$782,N$119)+'СЕТ СН'!$I$9+СВЦЭМ!$D$10+'СЕТ СН'!$I$6-'СЕТ СН'!$I$19</f>
        <v>1687.91208504</v>
      </c>
      <c r="O135" s="36">
        <f>SUMIFS(СВЦЭМ!$C$39:$C$782,СВЦЭМ!$A$39:$A$782,$A135,СВЦЭМ!$B$39:$B$782,O$119)+'СЕТ СН'!$I$9+СВЦЭМ!$D$10+'СЕТ СН'!$I$6-'СЕТ СН'!$I$19</f>
        <v>1716.74900566</v>
      </c>
      <c r="P135" s="36">
        <f>SUMIFS(СВЦЭМ!$C$39:$C$782,СВЦЭМ!$A$39:$A$782,$A135,СВЦЭМ!$B$39:$B$782,P$119)+'СЕТ СН'!$I$9+СВЦЭМ!$D$10+'СЕТ СН'!$I$6-'СЕТ СН'!$I$19</f>
        <v>1751.9760269299998</v>
      </c>
      <c r="Q135" s="36">
        <f>SUMIFS(СВЦЭМ!$C$39:$C$782,СВЦЭМ!$A$39:$A$782,$A135,СВЦЭМ!$B$39:$B$782,Q$119)+'СЕТ СН'!$I$9+СВЦЭМ!$D$10+'СЕТ СН'!$I$6-'СЕТ СН'!$I$19</f>
        <v>1749.4447971399998</v>
      </c>
      <c r="R135" s="36">
        <f>SUMIFS(СВЦЭМ!$C$39:$C$782,СВЦЭМ!$A$39:$A$782,$A135,СВЦЭМ!$B$39:$B$782,R$119)+'СЕТ СН'!$I$9+СВЦЭМ!$D$10+'СЕТ СН'!$I$6-'СЕТ СН'!$I$19</f>
        <v>1730.0617116599999</v>
      </c>
      <c r="S135" s="36">
        <f>SUMIFS(СВЦЭМ!$C$39:$C$782,СВЦЭМ!$A$39:$A$782,$A135,СВЦЭМ!$B$39:$B$782,S$119)+'СЕТ СН'!$I$9+СВЦЭМ!$D$10+'СЕТ СН'!$I$6-'СЕТ СН'!$I$19</f>
        <v>1677.3572289099998</v>
      </c>
      <c r="T135" s="36">
        <f>SUMIFS(СВЦЭМ!$C$39:$C$782,СВЦЭМ!$A$39:$A$782,$A135,СВЦЭМ!$B$39:$B$782,T$119)+'СЕТ СН'!$I$9+СВЦЭМ!$D$10+'СЕТ СН'!$I$6-'СЕТ СН'!$I$19</f>
        <v>1541.8413317299999</v>
      </c>
      <c r="U135" s="36">
        <f>SUMIFS(СВЦЭМ!$C$39:$C$782,СВЦЭМ!$A$39:$A$782,$A135,СВЦЭМ!$B$39:$B$782,U$119)+'СЕТ СН'!$I$9+СВЦЭМ!$D$10+'СЕТ СН'!$I$6-'СЕТ СН'!$I$19</f>
        <v>1393.08058587</v>
      </c>
      <c r="V135" s="36">
        <f>SUMIFS(СВЦЭМ!$C$39:$C$782,СВЦЭМ!$A$39:$A$782,$A135,СВЦЭМ!$B$39:$B$782,V$119)+'СЕТ СН'!$I$9+СВЦЭМ!$D$10+'СЕТ СН'!$I$6-'СЕТ СН'!$I$19</f>
        <v>1323.8496714799999</v>
      </c>
      <c r="W135" s="36">
        <f>SUMIFS(СВЦЭМ!$C$39:$C$782,СВЦЭМ!$A$39:$A$782,$A135,СВЦЭМ!$B$39:$B$782,W$119)+'СЕТ СН'!$I$9+СВЦЭМ!$D$10+'СЕТ СН'!$I$6-'СЕТ СН'!$I$19</f>
        <v>1334.0293935999998</v>
      </c>
      <c r="X135" s="36">
        <f>SUMIFS(СВЦЭМ!$C$39:$C$782,СВЦЭМ!$A$39:$A$782,$A135,СВЦЭМ!$B$39:$B$782,X$119)+'СЕТ СН'!$I$9+СВЦЭМ!$D$10+'СЕТ СН'!$I$6-'СЕТ СН'!$I$19</f>
        <v>1329.7315691200001</v>
      </c>
      <c r="Y135" s="36">
        <f>SUMIFS(СВЦЭМ!$C$39:$C$782,СВЦЭМ!$A$39:$A$782,$A135,СВЦЭМ!$B$39:$B$782,Y$119)+'СЕТ СН'!$I$9+СВЦЭМ!$D$10+'СЕТ СН'!$I$6-'СЕТ СН'!$I$19</f>
        <v>1383.1173489799999</v>
      </c>
    </row>
    <row r="136" spans="1:25" ht="15.75" x14ac:dyDescent="0.2">
      <c r="A136" s="35">
        <f t="shared" si="3"/>
        <v>44698</v>
      </c>
      <c r="B136" s="36">
        <f>SUMIFS(СВЦЭМ!$C$39:$C$782,СВЦЭМ!$A$39:$A$782,$A136,СВЦЭМ!$B$39:$B$782,B$119)+'СЕТ СН'!$I$9+СВЦЭМ!$D$10+'СЕТ СН'!$I$6-'СЕТ СН'!$I$19</f>
        <v>1459.97597281</v>
      </c>
      <c r="C136" s="36">
        <f>SUMIFS(СВЦЭМ!$C$39:$C$782,СВЦЭМ!$A$39:$A$782,$A136,СВЦЭМ!$B$39:$B$782,C$119)+'СЕТ СН'!$I$9+СВЦЭМ!$D$10+'СЕТ СН'!$I$6-'СЕТ СН'!$I$19</f>
        <v>1604.9564746999999</v>
      </c>
      <c r="D136" s="36">
        <f>SUMIFS(СВЦЭМ!$C$39:$C$782,СВЦЭМ!$A$39:$A$782,$A136,СВЦЭМ!$B$39:$B$782,D$119)+'СЕТ СН'!$I$9+СВЦЭМ!$D$10+'СЕТ СН'!$I$6-'СЕТ СН'!$I$19</f>
        <v>1732.4661356699999</v>
      </c>
      <c r="E136" s="36">
        <f>SUMIFS(СВЦЭМ!$C$39:$C$782,СВЦЭМ!$A$39:$A$782,$A136,СВЦЭМ!$B$39:$B$782,E$119)+'СЕТ СН'!$I$9+СВЦЭМ!$D$10+'СЕТ СН'!$I$6-'СЕТ СН'!$I$19</f>
        <v>1772.5900392799999</v>
      </c>
      <c r="F136" s="36">
        <f>SUMIFS(СВЦЭМ!$C$39:$C$782,СВЦЭМ!$A$39:$A$782,$A136,СВЦЭМ!$B$39:$B$782,F$119)+'СЕТ СН'!$I$9+СВЦЭМ!$D$10+'СЕТ СН'!$I$6-'СЕТ СН'!$I$19</f>
        <v>1762.7271192599999</v>
      </c>
      <c r="G136" s="36">
        <f>SUMIFS(СВЦЭМ!$C$39:$C$782,СВЦЭМ!$A$39:$A$782,$A136,СВЦЭМ!$B$39:$B$782,G$119)+'СЕТ СН'!$I$9+СВЦЭМ!$D$10+'СЕТ СН'!$I$6-'СЕТ СН'!$I$19</f>
        <v>1757.8879734299999</v>
      </c>
      <c r="H136" s="36">
        <f>SUMIFS(СВЦЭМ!$C$39:$C$782,СВЦЭМ!$A$39:$A$782,$A136,СВЦЭМ!$B$39:$B$782,H$119)+'СЕТ СН'!$I$9+СВЦЭМ!$D$10+'СЕТ СН'!$I$6-'СЕТ СН'!$I$19</f>
        <v>1713.7560501299999</v>
      </c>
      <c r="I136" s="36">
        <f>SUMIFS(СВЦЭМ!$C$39:$C$782,СВЦЭМ!$A$39:$A$782,$A136,СВЦЭМ!$B$39:$B$782,I$119)+'СЕТ СН'!$I$9+СВЦЭМ!$D$10+'СЕТ СН'!$I$6-'СЕТ СН'!$I$19</f>
        <v>1676.4069861799999</v>
      </c>
      <c r="J136" s="36">
        <f>SUMIFS(СВЦЭМ!$C$39:$C$782,СВЦЭМ!$A$39:$A$782,$A136,СВЦЭМ!$B$39:$B$782,J$119)+'СЕТ СН'!$I$9+СВЦЭМ!$D$10+'СЕТ СН'!$I$6-'СЕТ СН'!$I$19</f>
        <v>1525.1133149599998</v>
      </c>
      <c r="K136" s="36">
        <f>SUMIFS(СВЦЭМ!$C$39:$C$782,СВЦЭМ!$A$39:$A$782,$A136,СВЦЭМ!$B$39:$B$782,K$119)+'СЕТ СН'!$I$9+СВЦЭМ!$D$10+'СЕТ СН'!$I$6-'СЕТ СН'!$I$19</f>
        <v>1512.6748092</v>
      </c>
      <c r="L136" s="36">
        <f>SUMIFS(СВЦЭМ!$C$39:$C$782,СВЦЭМ!$A$39:$A$782,$A136,СВЦЭМ!$B$39:$B$782,L$119)+'СЕТ СН'!$I$9+СВЦЭМ!$D$10+'СЕТ СН'!$I$6-'СЕТ СН'!$I$19</f>
        <v>1484.33424459</v>
      </c>
      <c r="M136" s="36">
        <f>SUMIFS(СВЦЭМ!$C$39:$C$782,СВЦЭМ!$A$39:$A$782,$A136,СВЦЭМ!$B$39:$B$782,M$119)+'СЕТ СН'!$I$9+СВЦЭМ!$D$10+'СЕТ СН'!$I$6-'СЕТ СН'!$I$19</f>
        <v>1597.2591441399998</v>
      </c>
      <c r="N136" s="36">
        <f>SUMIFS(СВЦЭМ!$C$39:$C$782,СВЦЭМ!$A$39:$A$782,$A136,СВЦЭМ!$B$39:$B$782,N$119)+'СЕТ СН'!$I$9+СВЦЭМ!$D$10+'СЕТ СН'!$I$6-'СЕТ СН'!$I$19</f>
        <v>1627.1906838599998</v>
      </c>
      <c r="O136" s="36">
        <f>SUMIFS(СВЦЭМ!$C$39:$C$782,СВЦЭМ!$A$39:$A$782,$A136,СВЦЭМ!$B$39:$B$782,O$119)+'СЕТ СН'!$I$9+СВЦЭМ!$D$10+'СЕТ СН'!$I$6-'СЕТ СН'!$I$19</f>
        <v>1636.3206221199998</v>
      </c>
      <c r="P136" s="36">
        <f>SUMIFS(СВЦЭМ!$C$39:$C$782,СВЦЭМ!$A$39:$A$782,$A136,СВЦЭМ!$B$39:$B$782,P$119)+'СЕТ СН'!$I$9+СВЦЭМ!$D$10+'СЕТ СН'!$I$6-'СЕТ СН'!$I$19</f>
        <v>1634.7745047699998</v>
      </c>
      <c r="Q136" s="36">
        <f>SUMIFS(СВЦЭМ!$C$39:$C$782,СВЦЭМ!$A$39:$A$782,$A136,СВЦЭМ!$B$39:$B$782,Q$119)+'СЕТ СН'!$I$9+СВЦЭМ!$D$10+'СЕТ СН'!$I$6-'СЕТ СН'!$I$19</f>
        <v>1645.99809293</v>
      </c>
      <c r="R136" s="36">
        <f>SUMIFS(СВЦЭМ!$C$39:$C$782,СВЦЭМ!$A$39:$A$782,$A136,СВЦЭМ!$B$39:$B$782,R$119)+'СЕТ СН'!$I$9+СВЦЭМ!$D$10+'СЕТ СН'!$I$6-'СЕТ СН'!$I$19</f>
        <v>1655.7675047299999</v>
      </c>
      <c r="S136" s="36">
        <f>SUMIFS(СВЦЭМ!$C$39:$C$782,СВЦЭМ!$A$39:$A$782,$A136,СВЦЭМ!$B$39:$B$782,S$119)+'СЕТ СН'!$I$9+СВЦЭМ!$D$10+'СЕТ СН'!$I$6-'СЕТ СН'!$I$19</f>
        <v>1623.2639386899998</v>
      </c>
      <c r="T136" s="36">
        <f>SUMIFS(СВЦЭМ!$C$39:$C$782,СВЦЭМ!$A$39:$A$782,$A136,СВЦЭМ!$B$39:$B$782,T$119)+'СЕТ СН'!$I$9+СВЦЭМ!$D$10+'СЕТ СН'!$I$6-'СЕТ СН'!$I$19</f>
        <v>1490.3071050999999</v>
      </c>
      <c r="U136" s="36">
        <f>SUMIFS(СВЦЭМ!$C$39:$C$782,СВЦЭМ!$A$39:$A$782,$A136,СВЦЭМ!$B$39:$B$782,U$119)+'СЕТ СН'!$I$9+СВЦЭМ!$D$10+'СЕТ СН'!$I$6-'СЕТ СН'!$I$19</f>
        <v>1390.38231804</v>
      </c>
      <c r="V136" s="36">
        <f>SUMIFS(СВЦЭМ!$C$39:$C$782,СВЦЭМ!$A$39:$A$782,$A136,СВЦЭМ!$B$39:$B$782,V$119)+'СЕТ СН'!$I$9+СВЦЭМ!$D$10+'СЕТ СН'!$I$6-'СЕТ СН'!$I$19</f>
        <v>1303.5263015400001</v>
      </c>
      <c r="W136" s="36">
        <f>SUMIFS(СВЦЭМ!$C$39:$C$782,СВЦЭМ!$A$39:$A$782,$A136,СВЦЭМ!$B$39:$B$782,W$119)+'СЕТ СН'!$I$9+СВЦЭМ!$D$10+'СЕТ СН'!$I$6-'СЕТ СН'!$I$19</f>
        <v>1295.6795922699998</v>
      </c>
      <c r="X136" s="36">
        <f>SUMIFS(СВЦЭМ!$C$39:$C$782,СВЦЭМ!$A$39:$A$782,$A136,СВЦЭМ!$B$39:$B$782,X$119)+'СЕТ СН'!$I$9+СВЦЭМ!$D$10+'СЕТ СН'!$I$6-'СЕТ СН'!$I$19</f>
        <v>1312.5984263099999</v>
      </c>
      <c r="Y136" s="36">
        <f>SUMIFS(СВЦЭМ!$C$39:$C$782,СВЦЭМ!$A$39:$A$782,$A136,СВЦЭМ!$B$39:$B$782,Y$119)+'СЕТ СН'!$I$9+СВЦЭМ!$D$10+'СЕТ СН'!$I$6-'СЕТ СН'!$I$19</f>
        <v>1356.7007265500001</v>
      </c>
    </row>
    <row r="137" spans="1:25" ht="15.75" x14ac:dyDescent="0.2">
      <c r="A137" s="35">
        <f t="shared" si="3"/>
        <v>44699</v>
      </c>
      <c r="B137" s="36">
        <f>SUMIFS(СВЦЭМ!$C$39:$C$782,СВЦЭМ!$A$39:$A$782,$A137,СВЦЭМ!$B$39:$B$782,B$119)+'СЕТ СН'!$I$9+СВЦЭМ!$D$10+'СЕТ СН'!$I$6-'СЕТ СН'!$I$19</f>
        <v>1518.9380991399998</v>
      </c>
      <c r="C137" s="36">
        <f>SUMIFS(СВЦЭМ!$C$39:$C$782,СВЦЭМ!$A$39:$A$782,$A137,СВЦЭМ!$B$39:$B$782,C$119)+'СЕТ СН'!$I$9+СВЦЭМ!$D$10+'СЕТ СН'!$I$6-'СЕТ СН'!$I$19</f>
        <v>1663.64732807</v>
      </c>
      <c r="D137" s="36">
        <f>SUMIFS(СВЦЭМ!$C$39:$C$782,СВЦЭМ!$A$39:$A$782,$A137,СВЦЭМ!$B$39:$B$782,D$119)+'СЕТ СН'!$I$9+СВЦЭМ!$D$10+'СЕТ СН'!$I$6-'СЕТ СН'!$I$19</f>
        <v>1729.0298321199998</v>
      </c>
      <c r="E137" s="36">
        <f>SUMIFS(СВЦЭМ!$C$39:$C$782,СВЦЭМ!$A$39:$A$782,$A137,СВЦЭМ!$B$39:$B$782,E$119)+'СЕТ СН'!$I$9+СВЦЭМ!$D$10+'СЕТ СН'!$I$6-'СЕТ СН'!$I$19</f>
        <v>1729.2785893999999</v>
      </c>
      <c r="F137" s="36">
        <f>SUMIFS(СВЦЭМ!$C$39:$C$782,СВЦЭМ!$A$39:$A$782,$A137,СВЦЭМ!$B$39:$B$782,F$119)+'СЕТ СН'!$I$9+СВЦЭМ!$D$10+'СЕТ СН'!$I$6-'СЕТ СН'!$I$19</f>
        <v>1727.8078988899999</v>
      </c>
      <c r="G137" s="36">
        <f>SUMIFS(СВЦЭМ!$C$39:$C$782,СВЦЭМ!$A$39:$A$782,$A137,СВЦЭМ!$B$39:$B$782,G$119)+'СЕТ СН'!$I$9+СВЦЭМ!$D$10+'СЕТ СН'!$I$6-'СЕТ СН'!$I$19</f>
        <v>1748.5837507099998</v>
      </c>
      <c r="H137" s="36">
        <f>SUMIFS(СВЦЭМ!$C$39:$C$782,СВЦЭМ!$A$39:$A$782,$A137,СВЦЭМ!$B$39:$B$782,H$119)+'СЕТ СН'!$I$9+СВЦЭМ!$D$10+'СЕТ СН'!$I$6-'СЕТ СН'!$I$19</f>
        <v>1738.0037204999999</v>
      </c>
      <c r="I137" s="36">
        <f>SUMIFS(СВЦЭМ!$C$39:$C$782,СВЦЭМ!$A$39:$A$782,$A137,СВЦЭМ!$B$39:$B$782,I$119)+'СЕТ СН'!$I$9+СВЦЭМ!$D$10+'СЕТ СН'!$I$6-'СЕТ СН'!$I$19</f>
        <v>1634.8104629099998</v>
      </c>
      <c r="J137" s="36">
        <f>SUMIFS(СВЦЭМ!$C$39:$C$782,СВЦЭМ!$A$39:$A$782,$A137,СВЦЭМ!$B$39:$B$782,J$119)+'СЕТ СН'!$I$9+СВЦЭМ!$D$10+'СЕТ СН'!$I$6-'СЕТ СН'!$I$19</f>
        <v>1478.38511447</v>
      </c>
      <c r="K137" s="36">
        <f>SUMIFS(СВЦЭМ!$C$39:$C$782,СВЦЭМ!$A$39:$A$782,$A137,СВЦЭМ!$B$39:$B$782,K$119)+'СЕТ СН'!$I$9+СВЦЭМ!$D$10+'СЕТ СН'!$I$6-'СЕТ СН'!$I$19</f>
        <v>1482.3591441899998</v>
      </c>
      <c r="L137" s="36">
        <f>SUMIFS(СВЦЭМ!$C$39:$C$782,СВЦЭМ!$A$39:$A$782,$A137,СВЦЭМ!$B$39:$B$782,L$119)+'СЕТ СН'!$I$9+СВЦЭМ!$D$10+'СЕТ СН'!$I$6-'СЕТ СН'!$I$19</f>
        <v>1495.2295392000001</v>
      </c>
      <c r="M137" s="36">
        <f>SUMIFS(СВЦЭМ!$C$39:$C$782,СВЦЭМ!$A$39:$A$782,$A137,СВЦЭМ!$B$39:$B$782,M$119)+'СЕТ СН'!$I$9+СВЦЭМ!$D$10+'СЕТ СН'!$I$6-'СЕТ СН'!$I$19</f>
        <v>1609.84802324</v>
      </c>
      <c r="N137" s="36">
        <f>SUMIFS(СВЦЭМ!$C$39:$C$782,СВЦЭМ!$A$39:$A$782,$A137,СВЦЭМ!$B$39:$B$782,N$119)+'СЕТ СН'!$I$9+СВЦЭМ!$D$10+'СЕТ СН'!$I$6-'СЕТ СН'!$I$19</f>
        <v>1635.2463209799998</v>
      </c>
      <c r="O137" s="36">
        <f>SUMIFS(СВЦЭМ!$C$39:$C$782,СВЦЭМ!$A$39:$A$782,$A137,СВЦЭМ!$B$39:$B$782,O$119)+'СЕТ СН'!$I$9+СВЦЭМ!$D$10+'СЕТ СН'!$I$6-'СЕТ СН'!$I$19</f>
        <v>1633.3394712799998</v>
      </c>
      <c r="P137" s="36">
        <f>SUMIFS(СВЦЭМ!$C$39:$C$782,СВЦЭМ!$A$39:$A$782,$A137,СВЦЭМ!$B$39:$B$782,P$119)+'СЕТ СН'!$I$9+СВЦЭМ!$D$10+'СЕТ СН'!$I$6-'СЕТ СН'!$I$19</f>
        <v>1652.0305457799998</v>
      </c>
      <c r="Q137" s="36">
        <f>SUMIFS(СВЦЭМ!$C$39:$C$782,СВЦЭМ!$A$39:$A$782,$A137,СВЦЭМ!$B$39:$B$782,Q$119)+'СЕТ СН'!$I$9+СВЦЭМ!$D$10+'СЕТ СН'!$I$6-'СЕТ СН'!$I$19</f>
        <v>1665.9499776999999</v>
      </c>
      <c r="R137" s="36">
        <f>SUMIFS(СВЦЭМ!$C$39:$C$782,СВЦЭМ!$A$39:$A$782,$A137,СВЦЭМ!$B$39:$B$782,R$119)+'СЕТ СН'!$I$9+СВЦЭМ!$D$10+'СЕТ СН'!$I$6-'СЕТ СН'!$I$19</f>
        <v>1661.18214311</v>
      </c>
      <c r="S137" s="36">
        <f>SUMIFS(СВЦЭМ!$C$39:$C$782,СВЦЭМ!$A$39:$A$782,$A137,СВЦЭМ!$B$39:$B$782,S$119)+'СЕТ СН'!$I$9+СВЦЭМ!$D$10+'СЕТ СН'!$I$6-'СЕТ СН'!$I$19</f>
        <v>1614.4696912999998</v>
      </c>
      <c r="T137" s="36">
        <f>SUMIFS(СВЦЭМ!$C$39:$C$782,СВЦЭМ!$A$39:$A$782,$A137,СВЦЭМ!$B$39:$B$782,T$119)+'СЕТ СН'!$I$9+СВЦЭМ!$D$10+'СЕТ СН'!$I$6-'СЕТ СН'!$I$19</f>
        <v>1484.2479081500001</v>
      </c>
      <c r="U137" s="36">
        <f>SUMIFS(СВЦЭМ!$C$39:$C$782,СВЦЭМ!$A$39:$A$782,$A137,СВЦЭМ!$B$39:$B$782,U$119)+'СЕТ СН'!$I$9+СВЦЭМ!$D$10+'СЕТ СН'!$I$6-'СЕТ СН'!$I$19</f>
        <v>1377.2325440099999</v>
      </c>
      <c r="V137" s="36">
        <f>SUMIFS(СВЦЭМ!$C$39:$C$782,СВЦЭМ!$A$39:$A$782,$A137,СВЦЭМ!$B$39:$B$782,V$119)+'СЕТ СН'!$I$9+СВЦЭМ!$D$10+'СЕТ СН'!$I$6-'СЕТ СН'!$I$19</f>
        <v>1296.5179885</v>
      </c>
      <c r="W137" s="36">
        <f>SUMIFS(СВЦЭМ!$C$39:$C$782,СВЦЭМ!$A$39:$A$782,$A137,СВЦЭМ!$B$39:$B$782,W$119)+'СЕТ СН'!$I$9+СВЦЭМ!$D$10+'СЕТ СН'!$I$6-'СЕТ СН'!$I$19</f>
        <v>1322.4255213500001</v>
      </c>
      <c r="X137" s="36">
        <f>SUMIFS(СВЦЭМ!$C$39:$C$782,СВЦЭМ!$A$39:$A$782,$A137,СВЦЭМ!$B$39:$B$782,X$119)+'СЕТ СН'!$I$9+СВЦЭМ!$D$10+'СЕТ СН'!$I$6-'СЕТ СН'!$I$19</f>
        <v>1356.0316256999999</v>
      </c>
      <c r="Y137" s="36">
        <f>SUMIFS(СВЦЭМ!$C$39:$C$782,СВЦЭМ!$A$39:$A$782,$A137,СВЦЭМ!$B$39:$B$782,Y$119)+'СЕТ СН'!$I$9+СВЦЭМ!$D$10+'СЕТ СН'!$I$6-'СЕТ СН'!$I$19</f>
        <v>1391.0979314400001</v>
      </c>
    </row>
    <row r="138" spans="1:25" ht="15.75" x14ac:dyDescent="0.2">
      <c r="A138" s="35">
        <f t="shared" si="3"/>
        <v>44700</v>
      </c>
      <c r="B138" s="36">
        <f>SUMIFS(СВЦЭМ!$C$39:$C$782,СВЦЭМ!$A$39:$A$782,$A138,СВЦЭМ!$B$39:$B$782,B$119)+'СЕТ СН'!$I$9+СВЦЭМ!$D$10+'СЕТ СН'!$I$6-'СЕТ СН'!$I$19</f>
        <v>1502.43593882</v>
      </c>
      <c r="C138" s="36">
        <f>SUMIFS(СВЦЭМ!$C$39:$C$782,СВЦЭМ!$A$39:$A$782,$A138,СВЦЭМ!$B$39:$B$782,C$119)+'СЕТ СН'!$I$9+СВЦЭМ!$D$10+'СЕТ СН'!$I$6-'СЕТ СН'!$I$19</f>
        <v>1630.4612406499998</v>
      </c>
      <c r="D138" s="36">
        <f>SUMIFS(СВЦЭМ!$C$39:$C$782,СВЦЭМ!$A$39:$A$782,$A138,СВЦЭМ!$B$39:$B$782,D$119)+'СЕТ СН'!$I$9+СВЦЭМ!$D$10+'СЕТ СН'!$I$6-'СЕТ СН'!$I$19</f>
        <v>1754.2143457499999</v>
      </c>
      <c r="E138" s="36">
        <f>SUMIFS(СВЦЭМ!$C$39:$C$782,СВЦЭМ!$A$39:$A$782,$A138,СВЦЭМ!$B$39:$B$782,E$119)+'СЕТ СН'!$I$9+СВЦЭМ!$D$10+'СЕТ СН'!$I$6-'СЕТ СН'!$I$19</f>
        <v>1815.9742656899998</v>
      </c>
      <c r="F138" s="36">
        <f>SUMIFS(СВЦЭМ!$C$39:$C$782,СВЦЭМ!$A$39:$A$782,$A138,СВЦЭМ!$B$39:$B$782,F$119)+'СЕТ СН'!$I$9+СВЦЭМ!$D$10+'СЕТ СН'!$I$6-'СЕТ СН'!$I$19</f>
        <v>1788.3846733799999</v>
      </c>
      <c r="G138" s="36">
        <f>SUMIFS(СВЦЭМ!$C$39:$C$782,СВЦЭМ!$A$39:$A$782,$A138,СВЦЭМ!$B$39:$B$782,G$119)+'СЕТ СН'!$I$9+СВЦЭМ!$D$10+'СЕТ СН'!$I$6-'СЕТ СН'!$I$19</f>
        <v>1748.0102083299998</v>
      </c>
      <c r="H138" s="36">
        <f>SUMIFS(СВЦЭМ!$C$39:$C$782,СВЦЭМ!$A$39:$A$782,$A138,СВЦЭМ!$B$39:$B$782,H$119)+'СЕТ СН'!$I$9+СВЦЭМ!$D$10+'СЕТ СН'!$I$6-'СЕТ СН'!$I$19</f>
        <v>1713.3209281599998</v>
      </c>
      <c r="I138" s="36">
        <f>SUMIFS(СВЦЭМ!$C$39:$C$782,СВЦЭМ!$A$39:$A$782,$A138,СВЦЭМ!$B$39:$B$782,I$119)+'СЕТ СН'!$I$9+СВЦЭМ!$D$10+'СЕТ СН'!$I$6-'СЕТ СН'!$I$19</f>
        <v>1643.4214630399999</v>
      </c>
      <c r="J138" s="36">
        <f>SUMIFS(СВЦЭМ!$C$39:$C$782,СВЦЭМ!$A$39:$A$782,$A138,СВЦЭМ!$B$39:$B$782,J$119)+'СЕТ СН'!$I$9+СВЦЭМ!$D$10+'СЕТ СН'!$I$6-'СЕТ СН'!$I$19</f>
        <v>1504.07283998</v>
      </c>
      <c r="K138" s="36">
        <f>SUMIFS(СВЦЭМ!$C$39:$C$782,СВЦЭМ!$A$39:$A$782,$A138,СВЦЭМ!$B$39:$B$782,K$119)+'СЕТ СН'!$I$9+СВЦЭМ!$D$10+'СЕТ СН'!$I$6-'СЕТ СН'!$I$19</f>
        <v>1524.98295115</v>
      </c>
      <c r="L138" s="36">
        <f>SUMIFS(СВЦЭМ!$C$39:$C$782,СВЦЭМ!$A$39:$A$782,$A138,СВЦЭМ!$B$39:$B$782,L$119)+'СЕТ СН'!$I$9+СВЦЭМ!$D$10+'СЕТ СН'!$I$6-'СЕТ СН'!$I$19</f>
        <v>1516.6435559899999</v>
      </c>
      <c r="M138" s="36">
        <f>SUMIFS(СВЦЭМ!$C$39:$C$782,СВЦЭМ!$A$39:$A$782,$A138,СВЦЭМ!$B$39:$B$782,M$119)+'СЕТ СН'!$I$9+СВЦЭМ!$D$10+'СЕТ СН'!$I$6-'СЕТ СН'!$I$19</f>
        <v>1611.9335135699998</v>
      </c>
      <c r="N138" s="36">
        <f>SUMIFS(СВЦЭМ!$C$39:$C$782,СВЦЭМ!$A$39:$A$782,$A138,СВЦЭМ!$B$39:$B$782,N$119)+'СЕТ СН'!$I$9+СВЦЭМ!$D$10+'СЕТ СН'!$I$6-'СЕТ СН'!$I$19</f>
        <v>1663.5935120099998</v>
      </c>
      <c r="O138" s="36">
        <f>SUMIFS(СВЦЭМ!$C$39:$C$782,СВЦЭМ!$A$39:$A$782,$A138,СВЦЭМ!$B$39:$B$782,O$119)+'СЕТ СН'!$I$9+СВЦЭМ!$D$10+'СЕТ СН'!$I$6-'СЕТ СН'!$I$19</f>
        <v>1683.3829720799999</v>
      </c>
      <c r="P138" s="36">
        <f>SUMIFS(СВЦЭМ!$C$39:$C$782,СВЦЭМ!$A$39:$A$782,$A138,СВЦЭМ!$B$39:$B$782,P$119)+'СЕТ СН'!$I$9+СВЦЭМ!$D$10+'СЕТ СН'!$I$6-'СЕТ СН'!$I$19</f>
        <v>1687.1659302999999</v>
      </c>
      <c r="Q138" s="36">
        <f>SUMIFS(СВЦЭМ!$C$39:$C$782,СВЦЭМ!$A$39:$A$782,$A138,СВЦЭМ!$B$39:$B$782,Q$119)+'СЕТ СН'!$I$9+СВЦЭМ!$D$10+'СЕТ СН'!$I$6-'СЕТ СН'!$I$19</f>
        <v>1694.5101724699998</v>
      </c>
      <c r="R138" s="36">
        <f>SUMIFS(СВЦЭМ!$C$39:$C$782,СВЦЭМ!$A$39:$A$782,$A138,СВЦЭМ!$B$39:$B$782,R$119)+'СЕТ СН'!$I$9+СВЦЭМ!$D$10+'СЕТ СН'!$I$6-'СЕТ СН'!$I$19</f>
        <v>1684.6098537799999</v>
      </c>
      <c r="S138" s="36">
        <f>SUMIFS(СВЦЭМ!$C$39:$C$782,СВЦЭМ!$A$39:$A$782,$A138,СВЦЭМ!$B$39:$B$782,S$119)+'СЕТ СН'!$I$9+СВЦЭМ!$D$10+'СЕТ СН'!$I$6-'СЕТ СН'!$I$19</f>
        <v>1659.4235013799998</v>
      </c>
      <c r="T138" s="36">
        <f>SUMIFS(СВЦЭМ!$C$39:$C$782,СВЦЭМ!$A$39:$A$782,$A138,СВЦЭМ!$B$39:$B$782,T$119)+'СЕТ СН'!$I$9+СВЦЭМ!$D$10+'СЕТ СН'!$I$6-'СЕТ СН'!$I$19</f>
        <v>1513.8261218999999</v>
      </c>
      <c r="U138" s="36">
        <f>SUMIFS(СВЦЭМ!$C$39:$C$782,СВЦЭМ!$A$39:$A$782,$A138,СВЦЭМ!$B$39:$B$782,U$119)+'СЕТ СН'!$I$9+СВЦЭМ!$D$10+'СЕТ СН'!$I$6-'СЕТ СН'!$I$19</f>
        <v>1409.26725431</v>
      </c>
      <c r="V138" s="36">
        <f>SUMIFS(СВЦЭМ!$C$39:$C$782,СВЦЭМ!$A$39:$A$782,$A138,СВЦЭМ!$B$39:$B$782,V$119)+'СЕТ СН'!$I$9+СВЦЭМ!$D$10+'СЕТ СН'!$I$6-'СЕТ СН'!$I$19</f>
        <v>1307.0470571400001</v>
      </c>
      <c r="W138" s="36">
        <f>SUMIFS(СВЦЭМ!$C$39:$C$782,СВЦЭМ!$A$39:$A$782,$A138,СВЦЭМ!$B$39:$B$782,W$119)+'СЕТ СН'!$I$9+СВЦЭМ!$D$10+'СЕТ СН'!$I$6-'СЕТ СН'!$I$19</f>
        <v>1315.2617611800001</v>
      </c>
      <c r="X138" s="36">
        <f>SUMIFS(СВЦЭМ!$C$39:$C$782,СВЦЭМ!$A$39:$A$782,$A138,СВЦЭМ!$B$39:$B$782,X$119)+'СЕТ СН'!$I$9+СВЦЭМ!$D$10+'СЕТ СН'!$I$6-'СЕТ СН'!$I$19</f>
        <v>1322.30652437</v>
      </c>
      <c r="Y138" s="36">
        <f>SUMIFS(СВЦЭМ!$C$39:$C$782,СВЦЭМ!$A$39:$A$782,$A138,СВЦЭМ!$B$39:$B$782,Y$119)+'СЕТ СН'!$I$9+СВЦЭМ!$D$10+'СЕТ СН'!$I$6-'СЕТ СН'!$I$19</f>
        <v>1345.4308375599999</v>
      </c>
    </row>
    <row r="139" spans="1:25" ht="15.75" x14ac:dyDescent="0.2">
      <c r="A139" s="35">
        <f t="shared" si="3"/>
        <v>44701</v>
      </c>
      <c r="B139" s="36">
        <f>SUMIFS(СВЦЭМ!$C$39:$C$782,СВЦЭМ!$A$39:$A$782,$A139,СВЦЭМ!$B$39:$B$782,B$119)+'СЕТ СН'!$I$9+СВЦЭМ!$D$10+'СЕТ СН'!$I$6-'СЕТ СН'!$I$19</f>
        <v>1496.1100889700001</v>
      </c>
      <c r="C139" s="36">
        <f>SUMIFS(СВЦЭМ!$C$39:$C$782,СВЦЭМ!$A$39:$A$782,$A139,СВЦЭМ!$B$39:$B$782,C$119)+'СЕТ СН'!$I$9+СВЦЭМ!$D$10+'СЕТ СН'!$I$6-'СЕТ СН'!$I$19</f>
        <v>1564.6263853299999</v>
      </c>
      <c r="D139" s="36">
        <f>SUMIFS(СВЦЭМ!$C$39:$C$782,СВЦЭМ!$A$39:$A$782,$A139,СВЦЭМ!$B$39:$B$782,D$119)+'СЕТ СН'!$I$9+СВЦЭМ!$D$10+'СЕТ СН'!$I$6-'СЕТ СН'!$I$19</f>
        <v>1706.0173320099998</v>
      </c>
      <c r="E139" s="36">
        <f>SUMIFS(СВЦЭМ!$C$39:$C$782,СВЦЭМ!$A$39:$A$782,$A139,СВЦЭМ!$B$39:$B$782,E$119)+'СЕТ СН'!$I$9+СВЦЭМ!$D$10+'СЕТ СН'!$I$6-'СЕТ СН'!$I$19</f>
        <v>1762.2829228199998</v>
      </c>
      <c r="F139" s="36">
        <f>SUMIFS(СВЦЭМ!$C$39:$C$782,СВЦЭМ!$A$39:$A$782,$A139,СВЦЭМ!$B$39:$B$782,F$119)+'СЕТ СН'!$I$9+СВЦЭМ!$D$10+'СЕТ СН'!$I$6-'СЕТ СН'!$I$19</f>
        <v>1762.5611451899999</v>
      </c>
      <c r="G139" s="36">
        <f>SUMIFS(СВЦЭМ!$C$39:$C$782,СВЦЭМ!$A$39:$A$782,$A139,СВЦЭМ!$B$39:$B$782,G$119)+'СЕТ СН'!$I$9+СВЦЭМ!$D$10+'СЕТ СН'!$I$6-'СЕТ СН'!$I$19</f>
        <v>1747.7556289699999</v>
      </c>
      <c r="H139" s="36">
        <f>SUMIFS(СВЦЭМ!$C$39:$C$782,СВЦЭМ!$A$39:$A$782,$A139,СВЦЭМ!$B$39:$B$782,H$119)+'СЕТ СН'!$I$9+СВЦЭМ!$D$10+'СЕТ СН'!$I$6-'СЕТ СН'!$I$19</f>
        <v>1691.2130310499999</v>
      </c>
      <c r="I139" s="36">
        <f>SUMIFS(СВЦЭМ!$C$39:$C$782,СВЦЭМ!$A$39:$A$782,$A139,СВЦЭМ!$B$39:$B$782,I$119)+'СЕТ СН'!$I$9+СВЦЭМ!$D$10+'СЕТ СН'!$I$6-'СЕТ СН'!$I$19</f>
        <v>1610.37718903</v>
      </c>
      <c r="J139" s="36">
        <f>SUMIFS(СВЦЭМ!$C$39:$C$782,СВЦЭМ!$A$39:$A$782,$A139,СВЦЭМ!$B$39:$B$782,J$119)+'СЕТ СН'!$I$9+СВЦЭМ!$D$10+'СЕТ СН'!$I$6-'СЕТ СН'!$I$19</f>
        <v>1466.61723525</v>
      </c>
      <c r="K139" s="36">
        <f>SUMIFS(СВЦЭМ!$C$39:$C$782,СВЦЭМ!$A$39:$A$782,$A139,СВЦЭМ!$B$39:$B$782,K$119)+'СЕТ СН'!$I$9+СВЦЭМ!$D$10+'СЕТ СН'!$I$6-'СЕТ СН'!$I$19</f>
        <v>1464.1288465299999</v>
      </c>
      <c r="L139" s="36">
        <f>SUMIFS(СВЦЭМ!$C$39:$C$782,СВЦЭМ!$A$39:$A$782,$A139,СВЦЭМ!$B$39:$B$782,L$119)+'СЕТ СН'!$I$9+СВЦЭМ!$D$10+'СЕТ СН'!$I$6-'СЕТ СН'!$I$19</f>
        <v>1460.86941551</v>
      </c>
      <c r="M139" s="36">
        <f>SUMIFS(СВЦЭМ!$C$39:$C$782,СВЦЭМ!$A$39:$A$782,$A139,СВЦЭМ!$B$39:$B$782,M$119)+'СЕТ СН'!$I$9+СВЦЭМ!$D$10+'СЕТ СН'!$I$6-'СЕТ СН'!$I$19</f>
        <v>1563.6846796799998</v>
      </c>
      <c r="N139" s="36">
        <f>SUMIFS(СВЦЭМ!$C$39:$C$782,СВЦЭМ!$A$39:$A$782,$A139,СВЦЭМ!$B$39:$B$782,N$119)+'СЕТ СН'!$I$9+СВЦЭМ!$D$10+'СЕТ СН'!$I$6-'СЕТ СН'!$I$19</f>
        <v>1589.1423870299998</v>
      </c>
      <c r="O139" s="36">
        <f>SUMIFS(СВЦЭМ!$C$39:$C$782,СВЦЭМ!$A$39:$A$782,$A139,СВЦЭМ!$B$39:$B$782,O$119)+'СЕТ СН'!$I$9+СВЦЭМ!$D$10+'СЕТ СН'!$I$6-'СЕТ СН'!$I$19</f>
        <v>1586.7292909299999</v>
      </c>
      <c r="P139" s="36">
        <f>SUMIFS(СВЦЭМ!$C$39:$C$782,СВЦЭМ!$A$39:$A$782,$A139,СВЦЭМ!$B$39:$B$782,P$119)+'СЕТ СН'!$I$9+СВЦЭМ!$D$10+'СЕТ СН'!$I$6-'СЕТ СН'!$I$19</f>
        <v>1584.8087404099999</v>
      </c>
      <c r="Q139" s="36">
        <f>SUMIFS(СВЦЭМ!$C$39:$C$782,СВЦЭМ!$A$39:$A$782,$A139,СВЦЭМ!$B$39:$B$782,Q$119)+'СЕТ СН'!$I$9+СВЦЭМ!$D$10+'СЕТ СН'!$I$6-'СЕТ СН'!$I$19</f>
        <v>1587.6510586099998</v>
      </c>
      <c r="R139" s="36">
        <f>SUMIFS(СВЦЭМ!$C$39:$C$782,СВЦЭМ!$A$39:$A$782,$A139,СВЦЭМ!$B$39:$B$782,R$119)+'СЕТ СН'!$I$9+СВЦЭМ!$D$10+'СЕТ СН'!$I$6-'СЕТ СН'!$I$19</f>
        <v>1591.75062998</v>
      </c>
      <c r="S139" s="36">
        <f>SUMIFS(СВЦЭМ!$C$39:$C$782,СВЦЭМ!$A$39:$A$782,$A139,СВЦЭМ!$B$39:$B$782,S$119)+'СЕТ СН'!$I$9+СВЦЭМ!$D$10+'СЕТ СН'!$I$6-'СЕТ СН'!$I$19</f>
        <v>1568.3332183699999</v>
      </c>
      <c r="T139" s="36">
        <f>SUMIFS(СВЦЭМ!$C$39:$C$782,СВЦЭМ!$A$39:$A$782,$A139,СВЦЭМ!$B$39:$B$782,T$119)+'СЕТ СН'!$I$9+СВЦЭМ!$D$10+'СЕТ СН'!$I$6-'СЕТ СН'!$I$19</f>
        <v>1463.77914012</v>
      </c>
      <c r="U139" s="36">
        <f>SUMIFS(СВЦЭМ!$C$39:$C$782,СВЦЭМ!$A$39:$A$782,$A139,СВЦЭМ!$B$39:$B$782,U$119)+'СЕТ СН'!$I$9+СВЦЭМ!$D$10+'СЕТ СН'!$I$6-'СЕТ СН'!$I$19</f>
        <v>1357.26657275</v>
      </c>
      <c r="V139" s="36">
        <f>SUMIFS(СВЦЭМ!$C$39:$C$782,СВЦЭМ!$A$39:$A$782,$A139,СВЦЭМ!$B$39:$B$782,V$119)+'СЕТ СН'!$I$9+СВЦЭМ!$D$10+'СЕТ СН'!$I$6-'СЕТ СН'!$I$19</f>
        <v>1292.0408887799999</v>
      </c>
      <c r="W139" s="36">
        <f>SUMIFS(СВЦЭМ!$C$39:$C$782,СВЦЭМ!$A$39:$A$782,$A139,СВЦЭМ!$B$39:$B$782,W$119)+'СЕТ СН'!$I$9+СВЦЭМ!$D$10+'СЕТ СН'!$I$6-'СЕТ СН'!$I$19</f>
        <v>1301.6931036000001</v>
      </c>
      <c r="X139" s="36">
        <f>SUMIFS(СВЦЭМ!$C$39:$C$782,СВЦЭМ!$A$39:$A$782,$A139,СВЦЭМ!$B$39:$B$782,X$119)+'СЕТ СН'!$I$9+СВЦЭМ!$D$10+'СЕТ СН'!$I$6-'СЕТ СН'!$I$19</f>
        <v>1333.68914567</v>
      </c>
      <c r="Y139" s="36">
        <f>SUMIFS(СВЦЭМ!$C$39:$C$782,СВЦЭМ!$A$39:$A$782,$A139,СВЦЭМ!$B$39:$B$782,Y$119)+'СЕТ СН'!$I$9+СВЦЭМ!$D$10+'СЕТ СН'!$I$6-'СЕТ СН'!$I$19</f>
        <v>1338.0851502999999</v>
      </c>
    </row>
    <row r="140" spans="1:25" ht="15.75" x14ac:dyDescent="0.2">
      <c r="A140" s="35">
        <f t="shared" si="3"/>
        <v>44702</v>
      </c>
      <c r="B140" s="36">
        <f>SUMIFS(СВЦЭМ!$C$39:$C$782,СВЦЭМ!$A$39:$A$782,$A140,СВЦЭМ!$B$39:$B$782,B$119)+'СЕТ СН'!$I$9+СВЦЭМ!$D$10+'СЕТ СН'!$I$6-'СЕТ СН'!$I$19</f>
        <v>1360.2714155600002</v>
      </c>
      <c r="C140" s="36">
        <f>SUMIFS(СВЦЭМ!$C$39:$C$782,СВЦЭМ!$A$39:$A$782,$A140,СВЦЭМ!$B$39:$B$782,C$119)+'СЕТ СН'!$I$9+СВЦЭМ!$D$10+'СЕТ СН'!$I$6-'СЕТ СН'!$I$19</f>
        <v>1487.4887859800001</v>
      </c>
      <c r="D140" s="36">
        <f>SUMIFS(СВЦЭМ!$C$39:$C$782,СВЦЭМ!$A$39:$A$782,$A140,СВЦЭМ!$B$39:$B$782,D$119)+'СЕТ СН'!$I$9+СВЦЭМ!$D$10+'СЕТ СН'!$I$6-'СЕТ СН'!$I$19</f>
        <v>1654.2041642099998</v>
      </c>
      <c r="E140" s="36">
        <f>SUMIFS(СВЦЭМ!$C$39:$C$782,СВЦЭМ!$A$39:$A$782,$A140,СВЦЭМ!$B$39:$B$782,E$119)+'СЕТ СН'!$I$9+СВЦЭМ!$D$10+'СЕТ СН'!$I$6-'СЕТ СН'!$I$19</f>
        <v>1735.6522682199998</v>
      </c>
      <c r="F140" s="36">
        <f>SUMIFS(СВЦЭМ!$C$39:$C$782,СВЦЭМ!$A$39:$A$782,$A140,СВЦЭМ!$B$39:$B$782,F$119)+'СЕТ СН'!$I$9+СВЦЭМ!$D$10+'СЕТ СН'!$I$6-'СЕТ СН'!$I$19</f>
        <v>1763.9396400399999</v>
      </c>
      <c r="G140" s="36">
        <f>SUMIFS(СВЦЭМ!$C$39:$C$782,СВЦЭМ!$A$39:$A$782,$A140,СВЦЭМ!$B$39:$B$782,G$119)+'СЕТ СН'!$I$9+СВЦЭМ!$D$10+'СЕТ СН'!$I$6-'СЕТ СН'!$I$19</f>
        <v>1798.7982489199999</v>
      </c>
      <c r="H140" s="36">
        <f>SUMIFS(СВЦЭМ!$C$39:$C$782,СВЦЭМ!$A$39:$A$782,$A140,СВЦЭМ!$B$39:$B$782,H$119)+'СЕТ СН'!$I$9+СВЦЭМ!$D$10+'СЕТ СН'!$I$6-'СЕТ СН'!$I$19</f>
        <v>1790.8764211999999</v>
      </c>
      <c r="I140" s="36">
        <f>SUMIFS(СВЦЭМ!$C$39:$C$782,СВЦЭМ!$A$39:$A$782,$A140,СВЦЭМ!$B$39:$B$782,I$119)+'СЕТ СН'!$I$9+СВЦЭМ!$D$10+'СЕТ СН'!$I$6-'СЕТ СН'!$I$19</f>
        <v>1749.8887793199999</v>
      </c>
      <c r="J140" s="36">
        <f>SUMIFS(СВЦЭМ!$C$39:$C$782,СВЦЭМ!$A$39:$A$782,$A140,СВЦЭМ!$B$39:$B$782,J$119)+'СЕТ СН'!$I$9+СВЦЭМ!$D$10+'СЕТ СН'!$I$6-'СЕТ СН'!$I$19</f>
        <v>1566.27376207</v>
      </c>
      <c r="K140" s="36">
        <f>SUMIFS(СВЦЭМ!$C$39:$C$782,СВЦЭМ!$A$39:$A$782,$A140,СВЦЭМ!$B$39:$B$782,K$119)+'СЕТ СН'!$I$9+СВЦЭМ!$D$10+'СЕТ СН'!$I$6-'СЕТ СН'!$I$19</f>
        <v>1523.1832339999999</v>
      </c>
      <c r="L140" s="36">
        <f>SUMIFS(СВЦЭМ!$C$39:$C$782,СВЦЭМ!$A$39:$A$782,$A140,СВЦЭМ!$B$39:$B$782,L$119)+'СЕТ СН'!$I$9+СВЦЭМ!$D$10+'СЕТ СН'!$I$6-'СЕТ СН'!$I$19</f>
        <v>1494.2588800200001</v>
      </c>
      <c r="M140" s="36">
        <f>SUMIFS(СВЦЭМ!$C$39:$C$782,СВЦЭМ!$A$39:$A$782,$A140,СВЦЭМ!$B$39:$B$782,M$119)+'СЕТ СН'!$I$9+СВЦЭМ!$D$10+'СЕТ СН'!$I$6-'СЕТ СН'!$I$19</f>
        <v>1582.8789193399998</v>
      </c>
      <c r="N140" s="36">
        <f>SUMIFS(СВЦЭМ!$C$39:$C$782,СВЦЭМ!$A$39:$A$782,$A140,СВЦЭМ!$B$39:$B$782,N$119)+'СЕТ СН'!$I$9+СВЦЭМ!$D$10+'СЕТ СН'!$I$6-'СЕТ СН'!$I$19</f>
        <v>1627.5828309999999</v>
      </c>
      <c r="O140" s="36">
        <f>SUMIFS(СВЦЭМ!$C$39:$C$782,СВЦЭМ!$A$39:$A$782,$A140,СВЦЭМ!$B$39:$B$782,O$119)+'СЕТ СН'!$I$9+СВЦЭМ!$D$10+'СЕТ СН'!$I$6-'СЕТ СН'!$I$19</f>
        <v>1590.2373840399998</v>
      </c>
      <c r="P140" s="36">
        <f>SUMIFS(СВЦЭМ!$C$39:$C$782,СВЦЭМ!$A$39:$A$782,$A140,СВЦЭМ!$B$39:$B$782,P$119)+'СЕТ СН'!$I$9+СВЦЭМ!$D$10+'СЕТ СН'!$I$6-'СЕТ СН'!$I$19</f>
        <v>1630.6174598799998</v>
      </c>
      <c r="Q140" s="36">
        <f>SUMIFS(СВЦЭМ!$C$39:$C$782,СВЦЭМ!$A$39:$A$782,$A140,СВЦЭМ!$B$39:$B$782,Q$119)+'СЕТ СН'!$I$9+СВЦЭМ!$D$10+'СЕТ СН'!$I$6-'СЕТ СН'!$I$19</f>
        <v>1614.7102765699999</v>
      </c>
      <c r="R140" s="36">
        <f>SUMIFS(СВЦЭМ!$C$39:$C$782,СВЦЭМ!$A$39:$A$782,$A140,СВЦЭМ!$B$39:$B$782,R$119)+'СЕТ СН'!$I$9+СВЦЭМ!$D$10+'СЕТ СН'!$I$6-'СЕТ СН'!$I$19</f>
        <v>1605.2292130199999</v>
      </c>
      <c r="S140" s="36">
        <f>SUMIFS(СВЦЭМ!$C$39:$C$782,СВЦЭМ!$A$39:$A$782,$A140,СВЦЭМ!$B$39:$B$782,S$119)+'СЕТ СН'!$I$9+СВЦЭМ!$D$10+'СЕТ СН'!$I$6-'СЕТ СН'!$I$19</f>
        <v>1584.7197651399999</v>
      </c>
      <c r="T140" s="36">
        <f>SUMIFS(СВЦЭМ!$C$39:$C$782,СВЦЭМ!$A$39:$A$782,$A140,СВЦЭМ!$B$39:$B$782,T$119)+'СЕТ СН'!$I$9+СВЦЭМ!$D$10+'СЕТ СН'!$I$6-'СЕТ СН'!$I$19</f>
        <v>1472.9095611299999</v>
      </c>
      <c r="U140" s="36">
        <f>SUMIFS(СВЦЭМ!$C$39:$C$782,СВЦЭМ!$A$39:$A$782,$A140,СВЦЭМ!$B$39:$B$782,U$119)+'СЕТ СН'!$I$9+СВЦЭМ!$D$10+'СЕТ СН'!$I$6-'СЕТ СН'!$I$19</f>
        <v>1376.85363562</v>
      </c>
      <c r="V140" s="36">
        <f>SUMIFS(СВЦЭМ!$C$39:$C$782,СВЦЭМ!$A$39:$A$782,$A140,СВЦЭМ!$B$39:$B$782,V$119)+'СЕТ СН'!$I$9+СВЦЭМ!$D$10+'СЕТ СН'!$I$6-'СЕТ СН'!$I$19</f>
        <v>1292.4464897799999</v>
      </c>
      <c r="W140" s="36">
        <f>SUMIFS(СВЦЭМ!$C$39:$C$782,СВЦЭМ!$A$39:$A$782,$A140,СВЦЭМ!$B$39:$B$782,W$119)+'СЕТ СН'!$I$9+СВЦЭМ!$D$10+'СЕТ СН'!$I$6-'СЕТ СН'!$I$19</f>
        <v>1247.1117073599999</v>
      </c>
      <c r="X140" s="36">
        <f>SUMIFS(СВЦЭМ!$C$39:$C$782,СВЦЭМ!$A$39:$A$782,$A140,СВЦЭМ!$B$39:$B$782,X$119)+'СЕТ СН'!$I$9+СВЦЭМ!$D$10+'СЕТ СН'!$I$6-'СЕТ СН'!$I$19</f>
        <v>1262.8254201300001</v>
      </c>
      <c r="Y140" s="36">
        <f>SUMIFS(СВЦЭМ!$C$39:$C$782,СВЦЭМ!$A$39:$A$782,$A140,СВЦЭМ!$B$39:$B$782,Y$119)+'СЕТ СН'!$I$9+СВЦЭМ!$D$10+'СЕТ СН'!$I$6-'СЕТ СН'!$I$19</f>
        <v>1289.49298494</v>
      </c>
    </row>
    <row r="141" spans="1:25" ht="15.75" x14ac:dyDescent="0.2">
      <c r="A141" s="35">
        <f t="shared" si="3"/>
        <v>44703</v>
      </c>
      <c r="B141" s="36">
        <f>SUMIFS(СВЦЭМ!$C$39:$C$782,СВЦЭМ!$A$39:$A$782,$A141,СВЦЭМ!$B$39:$B$782,B$119)+'СЕТ СН'!$I$9+СВЦЭМ!$D$10+'СЕТ СН'!$I$6-'СЕТ СН'!$I$19</f>
        <v>1486.30793644</v>
      </c>
      <c r="C141" s="36">
        <f>SUMIFS(СВЦЭМ!$C$39:$C$782,СВЦЭМ!$A$39:$A$782,$A141,СВЦЭМ!$B$39:$B$782,C$119)+'СЕТ СН'!$I$9+СВЦЭМ!$D$10+'СЕТ СН'!$I$6-'СЕТ СН'!$I$19</f>
        <v>1575.8255921699999</v>
      </c>
      <c r="D141" s="36">
        <f>SUMIFS(СВЦЭМ!$C$39:$C$782,СВЦЭМ!$A$39:$A$782,$A141,СВЦЭМ!$B$39:$B$782,D$119)+'СЕТ СН'!$I$9+СВЦЭМ!$D$10+'СЕТ СН'!$I$6-'СЕТ СН'!$I$19</f>
        <v>1691.2393297099998</v>
      </c>
      <c r="E141" s="36">
        <f>SUMIFS(СВЦЭМ!$C$39:$C$782,СВЦЭМ!$A$39:$A$782,$A141,СВЦЭМ!$B$39:$B$782,E$119)+'СЕТ СН'!$I$9+СВЦЭМ!$D$10+'СЕТ СН'!$I$6-'СЕТ СН'!$I$19</f>
        <v>1696.6383897799999</v>
      </c>
      <c r="F141" s="36">
        <f>SUMIFS(СВЦЭМ!$C$39:$C$782,СВЦЭМ!$A$39:$A$782,$A141,СВЦЭМ!$B$39:$B$782,F$119)+'СЕТ СН'!$I$9+СВЦЭМ!$D$10+'СЕТ СН'!$I$6-'СЕТ СН'!$I$19</f>
        <v>1698.4429435499999</v>
      </c>
      <c r="G141" s="36">
        <f>SUMIFS(СВЦЭМ!$C$39:$C$782,СВЦЭМ!$A$39:$A$782,$A141,СВЦЭМ!$B$39:$B$782,G$119)+'СЕТ СН'!$I$9+СВЦЭМ!$D$10+'СЕТ СН'!$I$6-'СЕТ СН'!$I$19</f>
        <v>1715.6571226799999</v>
      </c>
      <c r="H141" s="36">
        <f>SUMIFS(СВЦЭМ!$C$39:$C$782,СВЦЭМ!$A$39:$A$782,$A141,СВЦЭМ!$B$39:$B$782,H$119)+'СЕТ СН'!$I$9+СВЦЭМ!$D$10+'СЕТ СН'!$I$6-'СЕТ СН'!$I$19</f>
        <v>1672.2449690399999</v>
      </c>
      <c r="I141" s="36">
        <f>SUMIFS(СВЦЭМ!$C$39:$C$782,СВЦЭМ!$A$39:$A$782,$A141,СВЦЭМ!$B$39:$B$782,I$119)+'СЕТ СН'!$I$9+СВЦЭМ!$D$10+'СЕТ СН'!$I$6-'СЕТ СН'!$I$19</f>
        <v>1599.8982763199999</v>
      </c>
      <c r="J141" s="36">
        <f>SUMIFS(СВЦЭМ!$C$39:$C$782,СВЦЭМ!$A$39:$A$782,$A141,СВЦЭМ!$B$39:$B$782,J$119)+'СЕТ СН'!$I$9+СВЦЭМ!$D$10+'СЕТ СН'!$I$6-'СЕТ СН'!$I$19</f>
        <v>1533.8702246299997</v>
      </c>
      <c r="K141" s="36">
        <f>SUMIFS(СВЦЭМ!$C$39:$C$782,СВЦЭМ!$A$39:$A$782,$A141,СВЦЭМ!$B$39:$B$782,K$119)+'СЕТ СН'!$I$9+СВЦЭМ!$D$10+'СЕТ СН'!$I$6-'СЕТ СН'!$I$19</f>
        <v>1480.82270967</v>
      </c>
      <c r="L141" s="36">
        <f>SUMIFS(СВЦЭМ!$C$39:$C$782,СВЦЭМ!$A$39:$A$782,$A141,СВЦЭМ!$B$39:$B$782,L$119)+'СЕТ СН'!$I$9+СВЦЭМ!$D$10+'СЕТ СН'!$I$6-'СЕТ СН'!$I$19</f>
        <v>1462.86830822</v>
      </c>
      <c r="M141" s="36">
        <f>SUMIFS(СВЦЭМ!$C$39:$C$782,СВЦЭМ!$A$39:$A$782,$A141,СВЦЭМ!$B$39:$B$782,M$119)+'СЕТ СН'!$I$9+СВЦЭМ!$D$10+'СЕТ СН'!$I$6-'СЕТ СН'!$I$19</f>
        <v>1566.1848217899999</v>
      </c>
      <c r="N141" s="36">
        <f>SUMIFS(СВЦЭМ!$C$39:$C$782,СВЦЭМ!$A$39:$A$782,$A141,СВЦЭМ!$B$39:$B$782,N$119)+'СЕТ СН'!$I$9+СВЦЭМ!$D$10+'СЕТ СН'!$I$6-'СЕТ СН'!$I$19</f>
        <v>1611.8174152699999</v>
      </c>
      <c r="O141" s="36">
        <f>SUMIFS(СВЦЭМ!$C$39:$C$782,СВЦЭМ!$A$39:$A$782,$A141,СВЦЭМ!$B$39:$B$782,O$119)+'СЕТ СН'!$I$9+СВЦЭМ!$D$10+'СЕТ СН'!$I$6-'СЕТ СН'!$I$19</f>
        <v>1617.4887689399998</v>
      </c>
      <c r="P141" s="36">
        <f>SUMIFS(СВЦЭМ!$C$39:$C$782,СВЦЭМ!$A$39:$A$782,$A141,СВЦЭМ!$B$39:$B$782,P$119)+'СЕТ СН'!$I$9+СВЦЭМ!$D$10+'СЕТ СН'!$I$6-'СЕТ СН'!$I$19</f>
        <v>1646.0589167899998</v>
      </c>
      <c r="Q141" s="36">
        <f>SUMIFS(СВЦЭМ!$C$39:$C$782,СВЦЭМ!$A$39:$A$782,$A141,СВЦЭМ!$B$39:$B$782,Q$119)+'СЕТ СН'!$I$9+СВЦЭМ!$D$10+'СЕТ СН'!$I$6-'СЕТ СН'!$I$19</f>
        <v>1658.04696079</v>
      </c>
      <c r="R141" s="36">
        <f>SUMIFS(СВЦЭМ!$C$39:$C$782,СВЦЭМ!$A$39:$A$782,$A141,СВЦЭМ!$B$39:$B$782,R$119)+'СЕТ СН'!$I$9+СВЦЭМ!$D$10+'СЕТ СН'!$I$6-'СЕТ СН'!$I$19</f>
        <v>1652.5963241299999</v>
      </c>
      <c r="S141" s="36">
        <f>SUMIFS(СВЦЭМ!$C$39:$C$782,СВЦЭМ!$A$39:$A$782,$A141,СВЦЭМ!$B$39:$B$782,S$119)+'СЕТ СН'!$I$9+СВЦЭМ!$D$10+'СЕТ СН'!$I$6-'СЕТ СН'!$I$19</f>
        <v>1625.6909844699999</v>
      </c>
      <c r="T141" s="36">
        <f>SUMIFS(СВЦЭМ!$C$39:$C$782,СВЦЭМ!$A$39:$A$782,$A141,СВЦЭМ!$B$39:$B$782,T$119)+'СЕТ СН'!$I$9+СВЦЭМ!$D$10+'СЕТ СН'!$I$6-'СЕТ СН'!$I$19</f>
        <v>1508.2265906499999</v>
      </c>
      <c r="U141" s="36">
        <f>SUMIFS(СВЦЭМ!$C$39:$C$782,СВЦЭМ!$A$39:$A$782,$A141,СВЦЭМ!$B$39:$B$782,U$119)+'СЕТ СН'!$I$9+СВЦЭМ!$D$10+'СЕТ СН'!$I$6-'СЕТ СН'!$I$19</f>
        <v>1394.6428377699999</v>
      </c>
      <c r="V141" s="36">
        <f>SUMIFS(СВЦЭМ!$C$39:$C$782,СВЦЭМ!$A$39:$A$782,$A141,СВЦЭМ!$B$39:$B$782,V$119)+'СЕТ СН'!$I$9+СВЦЭМ!$D$10+'СЕТ СН'!$I$6-'СЕТ СН'!$I$19</f>
        <v>1294.5732144999999</v>
      </c>
      <c r="W141" s="36">
        <f>SUMIFS(СВЦЭМ!$C$39:$C$782,СВЦЭМ!$A$39:$A$782,$A141,СВЦЭМ!$B$39:$B$782,W$119)+'СЕТ СН'!$I$9+СВЦЭМ!$D$10+'СЕТ СН'!$I$6-'СЕТ СН'!$I$19</f>
        <v>1303.82369391</v>
      </c>
      <c r="X141" s="36">
        <f>SUMIFS(СВЦЭМ!$C$39:$C$782,СВЦЭМ!$A$39:$A$782,$A141,СВЦЭМ!$B$39:$B$782,X$119)+'СЕТ СН'!$I$9+СВЦЭМ!$D$10+'СЕТ СН'!$I$6-'СЕТ СН'!$I$19</f>
        <v>1335.4717946000001</v>
      </c>
      <c r="Y141" s="36">
        <f>SUMIFS(СВЦЭМ!$C$39:$C$782,СВЦЭМ!$A$39:$A$782,$A141,СВЦЭМ!$B$39:$B$782,Y$119)+'СЕТ СН'!$I$9+СВЦЭМ!$D$10+'СЕТ СН'!$I$6-'СЕТ СН'!$I$19</f>
        <v>1390.03378245</v>
      </c>
    </row>
    <row r="142" spans="1:25" ht="15.75" x14ac:dyDescent="0.2">
      <c r="A142" s="35">
        <f t="shared" si="3"/>
        <v>44704</v>
      </c>
      <c r="B142" s="36">
        <f>SUMIFS(СВЦЭМ!$C$39:$C$782,СВЦЭМ!$A$39:$A$782,$A142,СВЦЭМ!$B$39:$B$782,B$119)+'СЕТ СН'!$I$9+СВЦЭМ!$D$10+'СЕТ СН'!$I$6-'СЕТ СН'!$I$19</f>
        <v>1496.54810774</v>
      </c>
      <c r="C142" s="36">
        <f>SUMIFS(СВЦЭМ!$C$39:$C$782,СВЦЭМ!$A$39:$A$782,$A142,СВЦЭМ!$B$39:$B$782,C$119)+'СЕТ СН'!$I$9+СВЦЭМ!$D$10+'СЕТ СН'!$I$6-'СЕТ СН'!$I$19</f>
        <v>1592.9876931399999</v>
      </c>
      <c r="D142" s="36">
        <f>SUMIFS(СВЦЭМ!$C$39:$C$782,СВЦЭМ!$A$39:$A$782,$A142,СВЦЭМ!$B$39:$B$782,D$119)+'СЕТ СН'!$I$9+СВЦЭМ!$D$10+'СЕТ СН'!$I$6-'СЕТ СН'!$I$19</f>
        <v>1688.5065204299999</v>
      </c>
      <c r="E142" s="36">
        <f>SUMIFS(СВЦЭМ!$C$39:$C$782,СВЦЭМ!$A$39:$A$782,$A142,СВЦЭМ!$B$39:$B$782,E$119)+'СЕТ СН'!$I$9+СВЦЭМ!$D$10+'СЕТ СН'!$I$6-'СЕТ СН'!$I$19</f>
        <v>1692.0002473099998</v>
      </c>
      <c r="F142" s="36">
        <f>SUMIFS(СВЦЭМ!$C$39:$C$782,СВЦЭМ!$A$39:$A$782,$A142,СВЦЭМ!$B$39:$B$782,F$119)+'СЕТ СН'!$I$9+СВЦЭМ!$D$10+'СЕТ СН'!$I$6-'СЕТ СН'!$I$19</f>
        <v>1682.1442184099999</v>
      </c>
      <c r="G142" s="36">
        <f>SUMIFS(СВЦЭМ!$C$39:$C$782,СВЦЭМ!$A$39:$A$782,$A142,СВЦЭМ!$B$39:$B$782,G$119)+'СЕТ СН'!$I$9+СВЦЭМ!$D$10+'СЕТ СН'!$I$6-'СЕТ СН'!$I$19</f>
        <v>1725.2910608799998</v>
      </c>
      <c r="H142" s="36">
        <f>SUMIFS(СВЦЭМ!$C$39:$C$782,СВЦЭМ!$A$39:$A$782,$A142,СВЦЭМ!$B$39:$B$782,H$119)+'СЕТ СН'!$I$9+СВЦЭМ!$D$10+'СЕТ СН'!$I$6-'СЕТ СН'!$I$19</f>
        <v>1668.7725463699999</v>
      </c>
      <c r="I142" s="36">
        <f>SUMIFS(СВЦЭМ!$C$39:$C$782,СВЦЭМ!$A$39:$A$782,$A142,СВЦЭМ!$B$39:$B$782,I$119)+'СЕТ СН'!$I$9+СВЦЭМ!$D$10+'СЕТ СН'!$I$6-'СЕТ СН'!$I$19</f>
        <v>1633.14057882</v>
      </c>
      <c r="J142" s="36">
        <f>SUMIFS(СВЦЭМ!$C$39:$C$782,СВЦЭМ!$A$39:$A$782,$A142,СВЦЭМ!$B$39:$B$782,J$119)+'СЕТ СН'!$I$9+СВЦЭМ!$D$10+'СЕТ СН'!$I$6-'СЕТ СН'!$I$19</f>
        <v>1491.14013602</v>
      </c>
      <c r="K142" s="36">
        <f>SUMIFS(СВЦЭМ!$C$39:$C$782,СВЦЭМ!$A$39:$A$782,$A142,СВЦЭМ!$B$39:$B$782,K$119)+'СЕТ СН'!$I$9+СВЦЭМ!$D$10+'СЕТ СН'!$I$6-'СЕТ СН'!$I$19</f>
        <v>1444.10766747</v>
      </c>
      <c r="L142" s="36">
        <f>SUMIFS(СВЦЭМ!$C$39:$C$782,СВЦЭМ!$A$39:$A$782,$A142,СВЦЭМ!$B$39:$B$782,L$119)+'СЕТ СН'!$I$9+СВЦЭМ!$D$10+'СЕТ СН'!$I$6-'СЕТ СН'!$I$19</f>
        <v>1462.84334268</v>
      </c>
      <c r="M142" s="36">
        <f>SUMIFS(СВЦЭМ!$C$39:$C$782,СВЦЭМ!$A$39:$A$782,$A142,СВЦЭМ!$B$39:$B$782,M$119)+'СЕТ СН'!$I$9+СВЦЭМ!$D$10+'СЕТ СН'!$I$6-'СЕТ СН'!$I$19</f>
        <v>1590.5653808999998</v>
      </c>
      <c r="N142" s="36">
        <f>SUMIFS(СВЦЭМ!$C$39:$C$782,СВЦЭМ!$A$39:$A$782,$A142,СВЦЭМ!$B$39:$B$782,N$119)+'СЕТ СН'!$I$9+СВЦЭМ!$D$10+'СЕТ СН'!$I$6-'СЕТ СН'!$I$19</f>
        <v>1637.1980410599999</v>
      </c>
      <c r="O142" s="36">
        <f>SUMIFS(СВЦЭМ!$C$39:$C$782,СВЦЭМ!$A$39:$A$782,$A142,СВЦЭМ!$B$39:$B$782,O$119)+'СЕТ СН'!$I$9+СВЦЭМ!$D$10+'СЕТ СН'!$I$6-'СЕТ СН'!$I$19</f>
        <v>1641.5576791299998</v>
      </c>
      <c r="P142" s="36">
        <f>SUMIFS(СВЦЭМ!$C$39:$C$782,СВЦЭМ!$A$39:$A$782,$A142,СВЦЭМ!$B$39:$B$782,P$119)+'СЕТ СН'!$I$9+СВЦЭМ!$D$10+'СЕТ СН'!$I$6-'СЕТ СН'!$I$19</f>
        <v>1642.0683331999999</v>
      </c>
      <c r="Q142" s="36">
        <f>SUMIFS(СВЦЭМ!$C$39:$C$782,СВЦЭМ!$A$39:$A$782,$A142,СВЦЭМ!$B$39:$B$782,Q$119)+'СЕТ СН'!$I$9+СВЦЭМ!$D$10+'СЕТ СН'!$I$6-'СЕТ СН'!$I$19</f>
        <v>1643.16790793</v>
      </c>
      <c r="R142" s="36">
        <f>SUMIFS(СВЦЭМ!$C$39:$C$782,СВЦЭМ!$A$39:$A$782,$A142,СВЦЭМ!$B$39:$B$782,R$119)+'СЕТ СН'!$I$9+СВЦЭМ!$D$10+'СЕТ СН'!$I$6-'СЕТ СН'!$I$19</f>
        <v>1643.8347822999999</v>
      </c>
      <c r="S142" s="36">
        <f>SUMIFS(СВЦЭМ!$C$39:$C$782,СВЦЭМ!$A$39:$A$782,$A142,СВЦЭМ!$B$39:$B$782,S$119)+'СЕТ СН'!$I$9+СВЦЭМ!$D$10+'СЕТ СН'!$I$6-'СЕТ СН'!$I$19</f>
        <v>1613.9122383099998</v>
      </c>
      <c r="T142" s="36">
        <f>SUMIFS(СВЦЭМ!$C$39:$C$782,СВЦЭМ!$A$39:$A$782,$A142,СВЦЭМ!$B$39:$B$782,T$119)+'СЕТ СН'!$I$9+СВЦЭМ!$D$10+'СЕТ СН'!$I$6-'СЕТ СН'!$I$19</f>
        <v>1520.5822102499999</v>
      </c>
      <c r="U142" s="36">
        <f>SUMIFS(СВЦЭМ!$C$39:$C$782,СВЦЭМ!$A$39:$A$782,$A142,СВЦЭМ!$B$39:$B$782,U$119)+'СЕТ СН'!$I$9+СВЦЭМ!$D$10+'СЕТ СН'!$I$6-'СЕТ СН'!$I$19</f>
        <v>1376.37812831</v>
      </c>
      <c r="V142" s="36">
        <f>SUMIFS(СВЦЭМ!$C$39:$C$782,СВЦЭМ!$A$39:$A$782,$A142,СВЦЭМ!$B$39:$B$782,V$119)+'СЕТ СН'!$I$9+СВЦЭМ!$D$10+'СЕТ СН'!$I$6-'СЕТ СН'!$I$19</f>
        <v>1297.52633887</v>
      </c>
      <c r="W142" s="36">
        <f>SUMIFS(СВЦЭМ!$C$39:$C$782,СВЦЭМ!$A$39:$A$782,$A142,СВЦЭМ!$B$39:$B$782,W$119)+'СЕТ СН'!$I$9+СВЦЭМ!$D$10+'СЕТ СН'!$I$6-'СЕТ СН'!$I$19</f>
        <v>1294.6439599999999</v>
      </c>
      <c r="X142" s="36">
        <f>SUMIFS(СВЦЭМ!$C$39:$C$782,СВЦЭМ!$A$39:$A$782,$A142,СВЦЭМ!$B$39:$B$782,X$119)+'СЕТ СН'!$I$9+СВЦЭМ!$D$10+'СЕТ СН'!$I$6-'СЕТ СН'!$I$19</f>
        <v>1301.2682393800001</v>
      </c>
      <c r="Y142" s="36">
        <f>SUMIFS(СВЦЭМ!$C$39:$C$782,СВЦЭМ!$A$39:$A$782,$A142,СВЦЭМ!$B$39:$B$782,Y$119)+'СЕТ СН'!$I$9+СВЦЭМ!$D$10+'СЕТ СН'!$I$6-'СЕТ СН'!$I$19</f>
        <v>1334.0888482999999</v>
      </c>
    </row>
    <row r="143" spans="1:25" ht="15.75" x14ac:dyDescent="0.2">
      <c r="A143" s="35">
        <f t="shared" si="3"/>
        <v>44705</v>
      </c>
      <c r="B143" s="36">
        <f>SUMIFS(СВЦЭМ!$C$39:$C$782,СВЦЭМ!$A$39:$A$782,$A143,СВЦЭМ!$B$39:$B$782,B$119)+'СЕТ СН'!$I$9+СВЦЭМ!$D$10+'СЕТ СН'!$I$6-'СЕТ СН'!$I$19</f>
        <v>1411.4314857899999</v>
      </c>
      <c r="C143" s="36">
        <f>SUMIFS(СВЦЭМ!$C$39:$C$782,СВЦЭМ!$A$39:$A$782,$A143,СВЦЭМ!$B$39:$B$782,C$119)+'СЕТ СН'!$I$9+СВЦЭМ!$D$10+'СЕТ СН'!$I$6-'СЕТ СН'!$I$19</f>
        <v>1554.4402319099997</v>
      </c>
      <c r="D143" s="36">
        <f>SUMIFS(СВЦЭМ!$C$39:$C$782,СВЦЭМ!$A$39:$A$782,$A143,СВЦЭМ!$B$39:$B$782,D$119)+'СЕТ СН'!$I$9+СВЦЭМ!$D$10+'СЕТ СН'!$I$6-'СЕТ СН'!$I$19</f>
        <v>1697.8547981499999</v>
      </c>
      <c r="E143" s="36">
        <f>SUMIFS(СВЦЭМ!$C$39:$C$782,СВЦЭМ!$A$39:$A$782,$A143,СВЦЭМ!$B$39:$B$782,E$119)+'СЕТ СН'!$I$9+СВЦЭМ!$D$10+'СЕТ СН'!$I$6-'СЕТ СН'!$I$19</f>
        <v>1709.7635127799999</v>
      </c>
      <c r="F143" s="36">
        <f>SUMIFS(СВЦЭМ!$C$39:$C$782,СВЦЭМ!$A$39:$A$782,$A143,СВЦЭМ!$B$39:$B$782,F$119)+'СЕТ СН'!$I$9+СВЦЭМ!$D$10+'СЕТ СН'!$I$6-'СЕТ СН'!$I$19</f>
        <v>1705.4533560499999</v>
      </c>
      <c r="G143" s="36">
        <f>SUMIFS(СВЦЭМ!$C$39:$C$782,СВЦЭМ!$A$39:$A$782,$A143,СВЦЭМ!$B$39:$B$782,G$119)+'СЕТ СН'!$I$9+СВЦЭМ!$D$10+'СЕТ СН'!$I$6-'СЕТ СН'!$I$19</f>
        <v>1713.8990987999998</v>
      </c>
      <c r="H143" s="36">
        <f>SUMIFS(СВЦЭМ!$C$39:$C$782,СВЦЭМ!$A$39:$A$782,$A143,СВЦЭМ!$B$39:$B$782,H$119)+'СЕТ СН'!$I$9+СВЦЭМ!$D$10+'СЕТ СН'!$I$6-'СЕТ СН'!$I$19</f>
        <v>1666.1496125199999</v>
      </c>
      <c r="I143" s="36">
        <f>SUMIFS(СВЦЭМ!$C$39:$C$782,СВЦЭМ!$A$39:$A$782,$A143,СВЦЭМ!$B$39:$B$782,I$119)+'СЕТ СН'!$I$9+СВЦЭМ!$D$10+'СЕТ СН'!$I$6-'СЕТ СН'!$I$19</f>
        <v>1639.1776861199999</v>
      </c>
      <c r="J143" s="36">
        <f>SUMIFS(СВЦЭМ!$C$39:$C$782,СВЦЭМ!$A$39:$A$782,$A143,СВЦЭМ!$B$39:$B$782,J$119)+'СЕТ СН'!$I$9+СВЦЭМ!$D$10+'СЕТ СН'!$I$6-'СЕТ СН'!$I$19</f>
        <v>1466.42905337</v>
      </c>
      <c r="K143" s="36">
        <f>SUMIFS(СВЦЭМ!$C$39:$C$782,СВЦЭМ!$A$39:$A$782,$A143,СВЦЭМ!$B$39:$B$782,K$119)+'СЕТ СН'!$I$9+СВЦЭМ!$D$10+'СЕТ СН'!$I$6-'СЕТ СН'!$I$19</f>
        <v>1458.48010834</v>
      </c>
      <c r="L143" s="36">
        <f>SUMIFS(СВЦЭМ!$C$39:$C$782,СВЦЭМ!$A$39:$A$782,$A143,СВЦЭМ!$B$39:$B$782,L$119)+'СЕТ СН'!$I$9+СВЦЭМ!$D$10+'СЕТ СН'!$I$6-'СЕТ СН'!$I$19</f>
        <v>1477.7367404299998</v>
      </c>
      <c r="M143" s="36">
        <f>SUMIFS(СВЦЭМ!$C$39:$C$782,СВЦЭМ!$A$39:$A$782,$A143,СВЦЭМ!$B$39:$B$782,M$119)+'СЕТ СН'!$I$9+СВЦЭМ!$D$10+'СЕТ СН'!$I$6-'СЕТ СН'!$I$19</f>
        <v>1549.8350496299997</v>
      </c>
      <c r="N143" s="36">
        <f>SUMIFS(СВЦЭМ!$C$39:$C$782,СВЦЭМ!$A$39:$A$782,$A143,СВЦЭМ!$B$39:$B$782,N$119)+'СЕТ СН'!$I$9+СВЦЭМ!$D$10+'СЕТ СН'!$I$6-'СЕТ СН'!$I$19</f>
        <v>1585.0390093299998</v>
      </c>
      <c r="O143" s="36">
        <f>SUMIFS(СВЦЭМ!$C$39:$C$782,СВЦЭМ!$A$39:$A$782,$A143,СВЦЭМ!$B$39:$B$782,O$119)+'СЕТ СН'!$I$9+СВЦЭМ!$D$10+'СЕТ СН'!$I$6-'СЕТ СН'!$I$19</f>
        <v>1629.3033606299998</v>
      </c>
      <c r="P143" s="36">
        <f>SUMIFS(СВЦЭМ!$C$39:$C$782,СВЦЭМ!$A$39:$A$782,$A143,СВЦЭМ!$B$39:$B$782,P$119)+'СЕТ СН'!$I$9+СВЦЭМ!$D$10+'СЕТ СН'!$I$6-'СЕТ СН'!$I$19</f>
        <v>1637.0084072799998</v>
      </c>
      <c r="Q143" s="36">
        <f>SUMIFS(СВЦЭМ!$C$39:$C$782,СВЦЭМ!$A$39:$A$782,$A143,СВЦЭМ!$B$39:$B$782,Q$119)+'СЕТ СН'!$I$9+СВЦЭМ!$D$10+'СЕТ СН'!$I$6-'СЕТ СН'!$I$19</f>
        <v>1650.6932427699999</v>
      </c>
      <c r="R143" s="36">
        <f>SUMIFS(СВЦЭМ!$C$39:$C$782,СВЦЭМ!$A$39:$A$782,$A143,СВЦЭМ!$B$39:$B$782,R$119)+'СЕТ СН'!$I$9+СВЦЭМ!$D$10+'СЕТ СН'!$I$6-'СЕТ СН'!$I$19</f>
        <v>1656.5713671399999</v>
      </c>
      <c r="S143" s="36">
        <f>SUMIFS(СВЦЭМ!$C$39:$C$782,СВЦЭМ!$A$39:$A$782,$A143,СВЦЭМ!$B$39:$B$782,S$119)+'СЕТ СН'!$I$9+СВЦЭМ!$D$10+'СЕТ СН'!$I$6-'СЕТ СН'!$I$19</f>
        <v>1612.63956257</v>
      </c>
      <c r="T143" s="36">
        <f>SUMIFS(СВЦЭМ!$C$39:$C$782,СВЦЭМ!$A$39:$A$782,$A143,СВЦЭМ!$B$39:$B$782,T$119)+'СЕТ СН'!$I$9+СВЦЭМ!$D$10+'СЕТ СН'!$I$6-'СЕТ СН'!$I$19</f>
        <v>1495.98250153</v>
      </c>
      <c r="U143" s="36">
        <f>SUMIFS(СВЦЭМ!$C$39:$C$782,СВЦЭМ!$A$39:$A$782,$A143,СВЦЭМ!$B$39:$B$782,U$119)+'СЕТ СН'!$I$9+СВЦЭМ!$D$10+'СЕТ СН'!$I$6-'СЕТ СН'!$I$19</f>
        <v>1373.7465108400002</v>
      </c>
      <c r="V143" s="36">
        <f>SUMIFS(СВЦЭМ!$C$39:$C$782,СВЦЭМ!$A$39:$A$782,$A143,СВЦЭМ!$B$39:$B$782,V$119)+'СЕТ СН'!$I$9+СВЦЭМ!$D$10+'СЕТ СН'!$I$6-'СЕТ СН'!$I$19</f>
        <v>1288.35408831</v>
      </c>
      <c r="W143" s="36">
        <f>SUMIFS(СВЦЭМ!$C$39:$C$782,СВЦЭМ!$A$39:$A$782,$A143,СВЦЭМ!$B$39:$B$782,W$119)+'СЕТ СН'!$I$9+СВЦЭМ!$D$10+'СЕТ СН'!$I$6-'СЕТ СН'!$I$19</f>
        <v>1304.8095344600001</v>
      </c>
      <c r="X143" s="36">
        <f>SUMIFS(СВЦЭМ!$C$39:$C$782,СВЦЭМ!$A$39:$A$782,$A143,СВЦЭМ!$B$39:$B$782,X$119)+'СЕТ СН'!$I$9+СВЦЭМ!$D$10+'СЕТ СН'!$I$6-'СЕТ СН'!$I$19</f>
        <v>1334.9521787799999</v>
      </c>
      <c r="Y143" s="36">
        <f>SUMIFS(СВЦЭМ!$C$39:$C$782,СВЦЭМ!$A$39:$A$782,$A143,СВЦЭМ!$B$39:$B$782,Y$119)+'СЕТ СН'!$I$9+СВЦЭМ!$D$10+'СЕТ СН'!$I$6-'СЕТ СН'!$I$19</f>
        <v>1344.73441583</v>
      </c>
    </row>
    <row r="144" spans="1:25" ht="15.75" x14ac:dyDescent="0.2">
      <c r="A144" s="35">
        <f t="shared" si="3"/>
        <v>44706</v>
      </c>
      <c r="B144" s="36">
        <f>SUMIFS(СВЦЭМ!$C$39:$C$782,СВЦЭМ!$A$39:$A$782,$A144,СВЦЭМ!$B$39:$B$782,B$119)+'СЕТ СН'!$I$9+СВЦЭМ!$D$10+'СЕТ СН'!$I$6-'СЕТ СН'!$I$19</f>
        <v>1391.90654451</v>
      </c>
      <c r="C144" s="36">
        <f>SUMIFS(СВЦЭМ!$C$39:$C$782,СВЦЭМ!$A$39:$A$782,$A144,СВЦЭМ!$B$39:$B$782,C$119)+'СЕТ СН'!$I$9+СВЦЭМ!$D$10+'СЕТ СН'!$I$6-'СЕТ СН'!$I$19</f>
        <v>1499.3285373899998</v>
      </c>
      <c r="D144" s="36">
        <f>SUMIFS(СВЦЭМ!$C$39:$C$782,СВЦЭМ!$A$39:$A$782,$A144,СВЦЭМ!$B$39:$B$782,D$119)+'СЕТ СН'!$I$9+СВЦЭМ!$D$10+'СЕТ СН'!$I$6-'СЕТ СН'!$I$19</f>
        <v>1623.9008086199999</v>
      </c>
      <c r="E144" s="36">
        <f>SUMIFS(СВЦЭМ!$C$39:$C$782,СВЦЭМ!$A$39:$A$782,$A144,СВЦЭМ!$B$39:$B$782,E$119)+'СЕТ СН'!$I$9+СВЦЭМ!$D$10+'СЕТ СН'!$I$6-'СЕТ СН'!$I$19</f>
        <v>1641.8258558199998</v>
      </c>
      <c r="F144" s="36">
        <f>SUMIFS(СВЦЭМ!$C$39:$C$782,СВЦЭМ!$A$39:$A$782,$A144,СВЦЭМ!$B$39:$B$782,F$119)+'СЕТ СН'!$I$9+СВЦЭМ!$D$10+'СЕТ СН'!$I$6-'СЕТ СН'!$I$19</f>
        <v>1650.6691406899999</v>
      </c>
      <c r="G144" s="36">
        <f>SUMIFS(СВЦЭМ!$C$39:$C$782,СВЦЭМ!$A$39:$A$782,$A144,СВЦЭМ!$B$39:$B$782,G$119)+'СЕТ СН'!$I$9+СВЦЭМ!$D$10+'СЕТ СН'!$I$6-'СЕТ СН'!$I$19</f>
        <v>1661.5551174399998</v>
      </c>
      <c r="H144" s="36">
        <f>SUMIFS(СВЦЭМ!$C$39:$C$782,СВЦЭМ!$A$39:$A$782,$A144,СВЦЭМ!$B$39:$B$782,H$119)+'СЕТ СН'!$I$9+СВЦЭМ!$D$10+'СЕТ СН'!$I$6-'СЕТ СН'!$I$19</f>
        <v>1572.1798479699999</v>
      </c>
      <c r="I144" s="36">
        <f>SUMIFS(СВЦЭМ!$C$39:$C$782,СВЦЭМ!$A$39:$A$782,$A144,СВЦЭМ!$B$39:$B$782,I$119)+'СЕТ СН'!$I$9+СВЦЭМ!$D$10+'СЕТ СН'!$I$6-'СЕТ СН'!$I$19</f>
        <v>1564.1368728</v>
      </c>
      <c r="J144" s="36">
        <f>SUMIFS(СВЦЭМ!$C$39:$C$782,СВЦЭМ!$A$39:$A$782,$A144,СВЦЭМ!$B$39:$B$782,J$119)+'СЕТ СН'!$I$9+СВЦЭМ!$D$10+'СЕТ СН'!$I$6-'СЕТ СН'!$I$19</f>
        <v>1425.3608948900001</v>
      </c>
      <c r="K144" s="36">
        <f>SUMIFS(СВЦЭМ!$C$39:$C$782,СВЦЭМ!$A$39:$A$782,$A144,СВЦЭМ!$B$39:$B$782,K$119)+'СЕТ СН'!$I$9+СВЦЭМ!$D$10+'СЕТ СН'!$I$6-'СЕТ СН'!$I$19</f>
        <v>1453.22646915</v>
      </c>
      <c r="L144" s="36">
        <f>SUMIFS(СВЦЭМ!$C$39:$C$782,СВЦЭМ!$A$39:$A$782,$A144,СВЦЭМ!$B$39:$B$782,L$119)+'СЕТ СН'!$I$9+СВЦЭМ!$D$10+'СЕТ СН'!$I$6-'СЕТ СН'!$I$19</f>
        <v>1438.67365941</v>
      </c>
      <c r="M144" s="36">
        <f>SUMIFS(СВЦЭМ!$C$39:$C$782,СВЦЭМ!$A$39:$A$782,$A144,СВЦЭМ!$B$39:$B$782,M$119)+'СЕТ СН'!$I$9+СВЦЭМ!$D$10+'СЕТ СН'!$I$6-'СЕТ СН'!$I$19</f>
        <v>1507.30512664</v>
      </c>
      <c r="N144" s="36">
        <f>SUMIFS(СВЦЭМ!$C$39:$C$782,СВЦЭМ!$A$39:$A$782,$A144,СВЦЭМ!$B$39:$B$782,N$119)+'СЕТ СН'!$I$9+СВЦЭМ!$D$10+'СЕТ СН'!$I$6-'СЕТ СН'!$I$19</f>
        <v>1551.0021642599997</v>
      </c>
      <c r="O144" s="36">
        <f>SUMIFS(СВЦЭМ!$C$39:$C$782,СВЦЭМ!$A$39:$A$782,$A144,СВЦЭМ!$B$39:$B$782,O$119)+'СЕТ СН'!$I$9+СВЦЭМ!$D$10+'СЕТ СН'!$I$6-'СЕТ СН'!$I$19</f>
        <v>1598.4195956299998</v>
      </c>
      <c r="P144" s="36">
        <f>SUMIFS(СВЦЭМ!$C$39:$C$782,СВЦЭМ!$A$39:$A$782,$A144,СВЦЭМ!$B$39:$B$782,P$119)+'СЕТ СН'!$I$9+СВЦЭМ!$D$10+'СЕТ СН'!$I$6-'СЕТ СН'!$I$19</f>
        <v>1614.4448616999998</v>
      </c>
      <c r="Q144" s="36">
        <f>SUMIFS(СВЦЭМ!$C$39:$C$782,СВЦЭМ!$A$39:$A$782,$A144,СВЦЭМ!$B$39:$B$782,Q$119)+'СЕТ СН'!$I$9+СВЦЭМ!$D$10+'СЕТ СН'!$I$6-'СЕТ СН'!$I$19</f>
        <v>1621.4380731799999</v>
      </c>
      <c r="R144" s="36">
        <f>SUMIFS(СВЦЭМ!$C$39:$C$782,СВЦЭМ!$A$39:$A$782,$A144,СВЦЭМ!$B$39:$B$782,R$119)+'СЕТ СН'!$I$9+СВЦЭМ!$D$10+'СЕТ СН'!$I$6-'СЕТ СН'!$I$19</f>
        <v>1616.7395190999998</v>
      </c>
      <c r="S144" s="36">
        <f>SUMIFS(СВЦЭМ!$C$39:$C$782,СВЦЭМ!$A$39:$A$782,$A144,СВЦЭМ!$B$39:$B$782,S$119)+'СЕТ СН'!$I$9+СВЦЭМ!$D$10+'СЕТ СН'!$I$6-'СЕТ СН'!$I$19</f>
        <v>1575.3308926899999</v>
      </c>
      <c r="T144" s="36">
        <f>SUMIFS(СВЦЭМ!$C$39:$C$782,СВЦЭМ!$A$39:$A$782,$A144,СВЦЭМ!$B$39:$B$782,T$119)+'СЕТ СН'!$I$9+СВЦЭМ!$D$10+'СЕТ СН'!$I$6-'СЕТ СН'!$I$19</f>
        <v>1447.24956262</v>
      </c>
      <c r="U144" s="36">
        <f>SUMIFS(СВЦЭМ!$C$39:$C$782,СВЦЭМ!$A$39:$A$782,$A144,СВЦЭМ!$B$39:$B$782,U$119)+'СЕТ СН'!$I$9+СВЦЭМ!$D$10+'СЕТ СН'!$I$6-'СЕТ СН'!$I$19</f>
        <v>1348.5077126699998</v>
      </c>
      <c r="V144" s="36">
        <f>SUMIFS(СВЦЭМ!$C$39:$C$782,СВЦЭМ!$A$39:$A$782,$A144,СВЦЭМ!$B$39:$B$782,V$119)+'СЕТ СН'!$I$9+СВЦЭМ!$D$10+'СЕТ СН'!$I$6-'СЕТ СН'!$I$19</f>
        <v>1259.48827607</v>
      </c>
      <c r="W144" s="36">
        <f>SUMIFS(СВЦЭМ!$C$39:$C$782,СВЦЭМ!$A$39:$A$782,$A144,СВЦЭМ!$B$39:$B$782,W$119)+'СЕТ СН'!$I$9+СВЦЭМ!$D$10+'СЕТ СН'!$I$6-'СЕТ СН'!$I$19</f>
        <v>1278.12617088</v>
      </c>
      <c r="X144" s="36">
        <f>SUMIFS(СВЦЭМ!$C$39:$C$782,СВЦЭМ!$A$39:$A$782,$A144,СВЦЭМ!$B$39:$B$782,X$119)+'СЕТ СН'!$I$9+СВЦЭМ!$D$10+'СЕТ СН'!$I$6-'СЕТ СН'!$I$19</f>
        <v>1279.4020987499998</v>
      </c>
      <c r="Y144" s="36">
        <f>SUMIFS(СВЦЭМ!$C$39:$C$782,СВЦЭМ!$A$39:$A$782,$A144,СВЦЭМ!$B$39:$B$782,Y$119)+'СЕТ СН'!$I$9+СВЦЭМ!$D$10+'СЕТ СН'!$I$6-'СЕТ СН'!$I$19</f>
        <v>1304.6438771200001</v>
      </c>
    </row>
    <row r="145" spans="1:26" ht="15.75" x14ac:dyDescent="0.2">
      <c r="A145" s="35">
        <f t="shared" si="3"/>
        <v>44707</v>
      </c>
      <c r="B145" s="36">
        <f>SUMIFS(СВЦЭМ!$C$39:$C$782,СВЦЭМ!$A$39:$A$782,$A145,СВЦЭМ!$B$39:$B$782,B$119)+'СЕТ СН'!$I$9+СВЦЭМ!$D$10+'СЕТ СН'!$I$6-'СЕТ СН'!$I$19</f>
        <v>1390.9790377899999</v>
      </c>
      <c r="C145" s="36">
        <f>SUMIFS(СВЦЭМ!$C$39:$C$782,СВЦЭМ!$A$39:$A$782,$A145,СВЦЭМ!$B$39:$B$782,C$119)+'СЕТ СН'!$I$9+СВЦЭМ!$D$10+'СЕТ СН'!$I$6-'СЕТ СН'!$I$19</f>
        <v>1477.3440788</v>
      </c>
      <c r="D145" s="36">
        <f>SUMIFS(СВЦЭМ!$C$39:$C$782,СВЦЭМ!$A$39:$A$782,$A145,СВЦЭМ!$B$39:$B$782,D$119)+'СЕТ СН'!$I$9+СВЦЭМ!$D$10+'СЕТ СН'!$I$6-'СЕТ СН'!$I$19</f>
        <v>1609.7401364499999</v>
      </c>
      <c r="E145" s="36">
        <f>SUMIFS(СВЦЭМ!$C$39:$C$782,СВЦЭМ!$A$39:$A$782,$A145,СВЦЭМ!$B$39:$B$782,E$119)+'СЕТ СН'!$I$9+СВЦЭМ!$D$10+'СЕТ СН'!$I$6-'СЕТ СН'!$I$19</f>
        <v>1640.0458682199999</v>
      </c>
      <c r="F145" s="36">
        <f>SUMIFS(СВЦЭМ!$C$39:$C$782,СВЦЭМ!$A$39:$A$782,$A145,СВЦЭМ!$B$39:$B$782,F$119)+'СЕТ СН'!$I$9+СВЦЭМ!$D$10+'СЕТ СН'!$I$6-'СЕТ СН'!$I$19</f>
        <v>1636.30227651</v>
      </c>
      <c r="G145" s="36">
        <f>SUMIFS(СВЦЭМ!$C$39:$C$782,СВЦЭМ!$A$39:$A$782,$A145,СВЦЭМ!$B$39:$B$782,G$119)+'СЕТ СН'!$I$9+СВЦЭМ!$D$10+'СЕТ СН'!$I$6-'СЕТ СН'!$I$19</f>
        <v>1632.29936097</v>
      </c>
      <c r="H145" s="36">
        <f>SUMIFS(СВЦЭМ!$C$39:$C$782,СВЦЭМ!$A$39:$A$782,$A145,СВЦЭМ!$B$39:$B$782,H$119)+'СЕТ СН'!$I$9+СВЦЭМ!$D$10+'СЕТ СН'!$I$6-'СЕТ СН'!$I$19</f>
        <v>1545.3997540999999</v>
      </c>
      <c r="I145" s="36">
        <f>SUMIFS(СВЦЭМ!$C$39:$C$782,СВЦЭМ!$A$39:$A$782,$A145,СВЦЭМ!$B$39:$B$782,I$119)+'СЕТ СН'!$I$9+СВЦЭМ!$D$10+'СЕТ СН'!$I$6-'СЕТ СН'!$I$19</f>
        <v>1527.4090955699999</v>
      </c>
      <c r="J145" s="36">
        <f>SUMIFS(СВЦЭМ!$C$39:$C$782,СВЦЭМ!$A$39:$A$782,$A145,СВЦЭМ!$B$39:$B$782,J$119)+'СЕТ СН'!$I$9+СВЦЭМ!$D$10+'СЕТ СН'!$I$6-'СЕТ СН'!$I$19</f>
        <v>1417.4312561299998</v>
      </c>
      <c r="K145" s="36">
        <f>SUMIFS(СВЦЭМ!$C$39:$C$782,СВЦЭМ!$A$39:$A$782,$A145,СВЦЭМ!$B$39:$B$782,K$119)+'СЕТ СН'!$I$9+СВЦЭМ!$D$10+'СЕТ СН'!$I$6-'СЕТ СН'!$I$19</f>
        <v>1448.6331990399999</v>
      </c>
      <c r="L145" s="36">
        <f>SUMIFS(СВЦЭМ!$C$39:$C$782,СВЦЭМ!$A$39:$A$782,$A145,СВЦЭМ!$B$39:$B$782,L$119)+'СЕТ СН'!$I$9+СВЦЭМ!$D$10+'СЕТ СН'!$I$6-'СЕТ СН'!$I$19</f>
        <v>1438.3905418099998</v>
      </c>
      <c r="M145" s="36">
        <f>SUMIFS(СВЦЭМ!$C$39:$C$782,СВЦЭМ!$A$39:$A$782,$A145,СВЦЭМ!$B$39:$B$782,M$119)+'СЕТ СН'!$I$9+СВЦЭМ!$D$10+'СЕТ СН'!$I$6-'СЕТ СН'!$I$19</f>
        <v>1500.30333337</v>
      </c>
      <c r="N145" s="36">
        <f>SUMIFS(СВЦЭМ!$C$39:$C$782,СВЦЭМ!$A$39:$A$782,$A145,СВЦЭМ!$B$39:$B$782,N$119)+'СЕТ СН'!$I$9+СВЦЭМ!$D$10+'СЕТ СН'!$I$6-'СЕТ СН'!$I$19</f>
        <v>1540.7235193999998</v>
      </c>
      <c r="O145" s="36">
        <f>SUMIFS(СВЦЭМ!$C$39:$C$782,СВЦЭМ!$A$39:$A$782,$A145,СВЦЭМ!$B$39:$B$782,O$119)+'СЕТ СН'!$I$9+СВЦЭМ!$D$10+'СЕТ СН'!$I$6-'СЕТ СН'!$I$19</f>
        <v>1571.2452791799999</v>
      </c>
      <c r="P145" s="36">
        <f>SUMIFS(СВЦЭМ!$C$39:$C$782,СВЦЭМ!$A$39:$A$782,$A145,СВЦЭМ!$B$39:$B$782,P$119)+'СЕТ СН'!$I$9+СВЦЭМ!$D$10+'СЕТ СН'!$I$6-'СЕТ СН'!$I$19</f>
        <v>1580.8444511799999</v>
      </c>
      <c r="Q145" s="36">
        <f>SUMIFS(СВЦЭМ!$C$39:$C$782,СВЦЭМ!$A$39:$A$782,$A145,СВЦЭМ!$B$39:$B$782,Q$119)+'СЕТ СН'!$I$9+СВЦЭМ!$D$10+'СЕТ СН'!$I$6-'СЕТ СН'!$I$19</f>
        <v>1587.0574921899999</v>
      </c>
      <c r="R145" s="36">
        <f>SUMIFS(СВЦЭМ!$C$39:$C$782,СВЦЭМ!$A$39:$A$782,$A145,СВЦЭМ!$B$39:$B$782,R$119)+'СЕТ СН'!$I$9+СВЦЭМ!$D$10+'СЕТ СН'!$I$6-'СЕТ СН'!$I$19</f>
        <v>1572.0872985699998</v>
      </c>
      <c r="S145" s="36">
        <f>SUMIFS(СВЦЭМ!$C$39:$C$782,СВЦЭМ!$A$39:$A$782,$A145,СВЦЭМ!$B$39:$B$782,S$119)+'СЕТ СН'!$I$9+СВЦЭМ!$D$10+'СЕТ СН'!$I$6-'СЕТ СН'!$I$19</f>
        <v>1524.6904827999999</v>
      </c>
      <c r="T145" s="36">
        <f>SUMIFS(СВЦЭМ!$C$39:$C$782,СВЦЭМ!$A$39:$A$782,$A145,СВЦЭМ!$B$39:$B$782,T$119)+'СЕТ СН'!$I$9+СВЦЭМ!$D$10+'СЕТ СН'!$I$6-'СЕТ СН'!$I$19</f>
        <v>1415.0941931899999</v>
      </c>
      <c r="U145" s="36">
        <f>SUMIFS(СВЦЭМ!$C$39:$C$782,СВЦЭМ!$A$39:$A$782,$A145,СВЦЭМ!$B$39:$B$782,U$119)+'СЕТ СН'!$I$9+СВЦЭМ!$D$10+'СЕТ СН'!$I$6-'СЕТ СН'!$I$19</f>
        <v>1321.0993677500001</v>
      </c>
      <c r="V145" s="36">
        <f>SUMIFS(СВЦЭМ!$C$39:$C$782,СВЦЭМ!$A$39:$A$782,$A145,СВЦЭМ!$B$39:$B$782,V$119)+'СЕТ СН'!$I$9+СВЦЭМ!$D$10+'СЕТ СН'!$I$6-'СЕТ СН'!$I$19</f>
        <v>1250.3373761799999</v>
      </c>
      <c r="W145" s="36">
        <f>SUMIFS(СВЦЭМ!$C$39:$C$782,СВЦЭМ!$A$39:$A$782,$A145,СВЦЭМ!$B$39:$B$782,W$119)+'СЕТ СН'!$I$9+СВЦЭМ!$D$10+'СЕТ СН'!$I$6-'СЕТ СН'!$I$19</f>
        <v>1279.17159565</v>
      </c>
      <c r="X145" s="36">
        <f>SUMIFS(СВЦЭМ!$C$39:$C$782,СВЦЭМ!$A$39:$A$782,$A145,СВЦЭМ!$B$39:$B$782,X$119)+'СЕТ СН'!$I$9+СВЦЭМ!$D$10+'СЕТ СН'!$I$6-'СЕТ СН'!$I$19</f>
        <v>1302.6830988500001</v>
      </c>
      <c r="Y145" s="36">
        <f>SUMIFS(СВЦЭМ!$C$39:$C$782,СВЦЭМ!$A$39:$A$782,$A145,СВЦЭМ!$B$39:$B$782,Y$119)+'СЕТ СН'!$I$9+СВЦЭМ!$D$10+'СЕТ СН'!$I$6-'СЕТ СН'!$I$19</f>
        <v>1331.63257634</v>
      </c>
    </row>
    <row r="146" spans="1:26" ht="15.75" x14ac:dyDescent="0.2">
      <c r="A146" s="35">
        <f t="shared" si="3"/>
        <v>44708</v>
      </c>
      <c r="B146" s="36">
        <f>SUMIFS(СВЦЭМ!$C$39:$C$782,СВЦЭМ!$A$39:$A$782,$A146,СВЦЭМ!$B$39:$B$782,B$119)+'СЕТ СН'!$I$9+СВЦЭМ!$D$10+'СЕТ СН'!$I$6-'СЕТ СН'!$I$19</f>
        <v>1369.96926538</v>
      </c>
      <c r="C146" s="36">
        <f>SUMIFS(СВЦЭМ!$C$39:$C$782,СВЦЭМ!$A$39:$A$782,$A146,СВЦЭМ!$B$39:$B$782,C$119)+'СЕТ СН'!$I$9+СВЦЭМ!$D$10+'СЕТ СН'!$I$6-'СЕТ СН'!$I$19</f>
        <v>1469.58504801</v>
      </c>
      <c r="D146" s="36">
        <f>SUMIFS(СВЦЭМ!$C$39:$C$782,СВЦЭМ!$A$39:$A$782,$A146,СВЦЭМ!$B$39:$B$782,D$119)+'СЕТ СН'!$I$9+СВЦЭМ!$D$10+'СЕТ СН'!$I$6-'СЕТ СН'!$I$19</f>
        <v>1539.1889470199999</v>
      </c>
      <c r="E146" s="36">
        <f>SUMIFS(СВЦЭМ!$C$39:$C$782,СВЦЭМ!$A$39:$A$782,$A146,СВЦЭМ!$B$39:$B$782,E$119)+'СЕТ СН'!$I$9+СВЦЭМ!$D$10+'СЕТ СН'!$I$6-'СЕТ СН'!$I$19</f>
        <v>1531.8444901799999</v>
      </c>
      <c r="F146" s="36">
        <f>SUMIFS(СВЦЭМ!$C$39:$C$782,СВЦЭМ!$A$39:$A$782,$A146,СВЦЭМ!$B$39:$B$782,F$119)+'СЕТ СН'!$I$9+СВЦЭМ!$D$10+'СЕТ СН'!$I$6-'СЕТ СН'!$I$19</f>
        <v>1528.19154989</v>
      </c>
      <c r="G146" s="36">
        <f>SUMIFS(СВЦЭМ!$C$39:$C$782,СВЦЭМ!$A$39:$A$782,$A146,СВЦЭМ!$B$39:$B$782,G$119)+'СЕТ СН'!$I$9+СВЦЭМ!$D$10+'СЕТ СН'!$I$6-'СЕТ СН'!$I$19</f>
        <v>1516.43575188</v>
      </c>
      <c r="H146" s="36">
        <f>SUMIFS(СВЦЭМ!$C$39:$C$782,СВЦЭМ!$A$39:$A$782,$A146,СВЦЭМ!$B$39:$B$782,H$119)+'СЕТ СН'!$I$9+СВЦЭМ!$D$10+'СЕТ СН'!$I$6-'СЕТ СН'!$I$19</f>
        <v>1441.29190986</v>
      </c>
      <c r="I146" s="36">
        <f>SUMIFS(СВЦЭМ!$C$39:$C$782,СВЦЭМ!$A$39:$A$782,$A146,СВЦЭМ!$B$39:$B$782,I$119)+'СЕТ СН'!$I$9+СВЦЭМ!$D$10+'СЕТ СН'!$I$6-'СЕТ СН'!$I$19</f>
        <v>1360.58624138</v>
      </c>
      <c r="J146" s="36">
        <f>SUMIFS(СВЦЭМ!$C$39:$C$782,СВЦЭМ!$A$39:$A$782,$A146,СВЦЭМ!$B$39:$B$782,J$119)+'СЕТ СН'!$I$9+СВЦЭМ!$D$10+'СЕТ СН'!$I$6-'СЕТ СН'!$I$19</f>
        <v>1284.55898766</v>
      </c>
      <c r="K146" s="36">
        <f>SUMIFS(СВЦЭМ!$C$39:$C$782,СВЦЭМ!$A$39:$A$782,$A146,СВЦЭМ!$B$39:$B$782,K$119)+'СЕТ СН'!$I$9+СВЦЭМ!$D$10+'СЕТ СН'!$I$6-'СЕТ СН'!$I$19</f>
        <v>1287.4536896300001</v>
      </c>
      <c r="L146" s="36">
        <f>SUMIFS(СВЦЭМ!$C$39:$C$782,СВЦЭМ!$A$39:$A$782,$A146,СВЦЭМ!$B$39:$B$782,L$119)+'СЕТ СН'!$I$9+СВЦЭМ!$D$10+'СЕТ СН'!$I$6-'СЕТ СН'!$I$19</f>
        <v>1296.9375901999999</v>
      </c>
      <c r="M146" s="36">
        <f>SUMIFS(СВЦЭМ!$C$39:$C$782,СВЦЭМ!$A$39:$A$782,$A146,СВЦЭМ!$B$39:$B$782,M$119)+'СЕТ СН'!$I$9+СВЦЭМ!$D$10+'СЕТ СН'!$I$6-'СЕТ СН'!$I$19</f>
        <v>1349.4992893399999</v>
      </c>
      <c r="N146" s="36">
        <f>SUMIFS(СВЦЭМ!$C$39:$C$782,СВЦЭМ!$A$39:$A$782,$A146,СВЦЭМ!$B$39:$B$782,N$119)+'СЕТ СН'!$I$9+СВЦЭМ!$D$10+'СЕТ СН'!$I$6-'СЕТ СН'!$I$19</f>
        <v>1395.6703350499999</v>
      </c>
      <c r="O146" s="36">
        <f>SUMIFS(СВЦЭМ!$C$39:$C$782,СВЦЭМ!$A$39:$A$782,$A146,СВЦЭМ!$B$39:$B$782,O$119)+'СЕТ СН'!$I$9+СВЦЭМ!$D$10+'СЕТ СН'!$I$6-'СЕТ СН'!$I$19</f>
        <v>1406.4278244900001</v>
      </c>
      <c r="P146" s="36">
        <f>SUMIFS(СВЦЭМ!$C$39:$C$782,СВЦЭМ!$A$39:$A$782,$A146,СВЦЭМ!$B$39:$B$782,P$119)+'СЕТ СН'!$I$9+СВЦЭМ!$D$10+'СЕТ СН'!$I$6-'СЕТ СН'!$I$19</f>
        <v>1391.8791221900001</v>
      </c>
      <c r="Q146" s="36">
        <f>SUMIFS(СВЦЭМ!$C$39:$C$782,СВЦЭМ!$A$39:$A$782,$A146,СВЦЭМ!$B$39:$B$782,Q$119)+'СЕТ СН'!$I$9+СВЦЭМ!$D$10+'СЕТ СН'!$I$6-'СЕТ СН'!$I$19</f>
        <v>1384.32328074</v>
      </c>
      <c r="R146" s="36">
        <f>SUMIFS(СВЦЭМ!$C$39:$C$782,СВЦЭМ!$A$39:$A$782,$A146,СВЦЭМ!$B$39:$B$782,R$119)+'СЕТ СН'!$I$9+СВЦЭМ!$D$10+'СЕТ СН'!$I$6-'СЕТ СН'!$I$19</f>
        <v>1384.2242305700001</v>
      </c>
      <c r="S146" s="36">
        <f>SUMIFS(СВЦЭМ!$C$39:$C$782,СВЦЭМ!$A$39:$A$782,$A146,СВЦЭМ!$B$39:$B$782,S$119)+'СЕТ СН'!$I$9+СВЦЭМ!$D$10+'СЕТ СН'!$I$6-'СЕТ СН'!$I$19</f>
        <v>1409.2472389700001</v>
      </c>
      <c r="T146" s="36">
        <f>SUMIFS(СВЦЭМ!$C$39:$C$782,СВЦЭМ!$A$39:$A$782,$A146,СВЦЭМ!$B$39:$B$782,T$119)+'СЕТ СН'!$I$9+СВЦЭМ!$D$10+'СЕТ СН'!$I$6-'СЕТ СН'!$I$19</f>
        <v>1316.3939186</v>
      </c>
      <c r="U146" s="36">
        <f>SUMIFS(СВЦЭМ!$C$39:$C$782,СВЦЭМ!$A$39:$A$782,$A146,СВЦЭМ!$B$39:$B$782,U$119)+'СЕТ СН'!$I$9+СВЦЭМ!$D$10+'СЕТ СН'!$I$6-'СЕТ СН'!$I$19</f>
        <v>1224.21058283</v>
      </c>
      <c r="V146" s="36">
        <f>SUMIFS(СВЦЭМ!$C$39:$C$782,СВЦЭМ!$A$39:$A$782,$A146,СВЦЭМ!$B$39:$B$782,V$119)+'СЕТ СН'!$I$9+СВЦЭМ!$D$10+'СЕТ СН'!$I$6-'СЕТ СН'!$I$19</f>
        <v>1145.96322523</v>
      </c>
      <c r="W146" s="36">
        <f>SUMIFS(СВЦЭМ!$C$39:$C$782,СВЦЭМ!$A$39:$A$782,$A146,СВЦЭМ!$B$39:$B$782,W$119)+'СЕТ СН'!$I$9+СВЦЭМ!$D$10+'СЕТ СН'!$I$6-'СЕТ СН'!$I$19</f>
        <v>1166.5311183399999</v>
      </c>
      <c r="X146" s="36">
        <f>SUMIFS(СВЦЭМ!$C$39:$C$782,СВЦЭМ!$A$39:$A$782,$A146,СВЦЭМ!$B$39:$B$782,X$119)+'СЕТ СН'!$I$9+СВЦЭМ!$D$10+'СЕТ СН'!$I$6-'СЕТ СН'!$I$19</f>
        <v>1198.0293276100001</v>
      </c>
      <c r="Y146" s="36">
        <f>SUMIFS(СВЦЭМ!$C$39:$C$782,СВЦЭМ!$A$39:$A$782,$A146,СВЦЭМ!$B$39:$B$782,Y$119)+'СЕТ СН'!$I$9+СВЦЭМ!$D$10+'СЕТ СН'!$I$6-'СЕТ СН'!$I$19</f>
        <v>1240.1416690800002</v>
      </c>
    </row>
    <row r="147" spans="1:26" ht="15.75" x14ac:dyDescent="0.2">
      <c r="A147" s="35">
        <f t="shared" si="3"/>
        <v>44709</v>
      </c>
      <c r="B147" s="36">
        <f>SUMIFS(СВЦЭМ!$C$39:$C$782,СВЦЭМ!$A$39:$A$782,$A147,СВЦЭМ!$B$39:$B$782,B$119)+'СЕТ СН'!$I$9+СВЦЭМ!$D$10+'СЕТ СН'!$I$6-'СЕТ СН'!$I$19</f>
        <v>1317.71481264</v>
      </c>
      <c r="C147" s="36">
        <f>SUMIFS(СВЦЭМ!$C$39:$C$782,СВЦЭМ!$A$39:$A$782,$A147,СВЦЭМ!$B$39:$B$782,C$119)+'СЕТ СН'!$I$9+СВЦЭМ!$D$10+'СЕТ СН'!$I$6-'СЕТ СН'!$I$19</f>
        <v>1418.6444341400002</v>
      </c>
      <c r="D147" s="36">
        <f>SUMIFS(СВЦЭМ!$C$39:$C$782,СВЦЭМ!$A$39:$A$782,$A147,СВЦЭМ!$B$39:$B$782,D$119)+'СЕТ СН'!$I$9+СВЦЭМ!$D$10+'СЕТ СН'!$I$6-'СЕТ СН'!$I$19</f>
        <v>1542.3392062999999</v>
      </c>
      <c r="E147" s="36">
        <f>SUMIFS(СВЦЭМ!$C$39:$C$782,СВЦЭМ!$A$39:$A$782,$A147,СВЦЭМ!$B$39:$B$782,E$119)+'СЕТ СН'!$I$9+СВЦЭМ!$D$10+'СЕТ СН'!$I$6-'СЕТ СН'!$I$19</f>
        <v>1591.5413792299998</v>
      </c>
      <c r="F147" s="36">
        <f>SUMIFS(СВЦЭМ!$C$39:$C$782,СВЦЭМ!$A$39:$A$782,$A147,СВЦЭМ!$B$39:$B$782,F$119)+'СЕТ СН'!$I$9+СВЦЭМ!$D$10+'СЕТ СН'!$I$6-'СЕТ СН'!$I$19</f>
        <v>1581.2856425799998</v>
      </c>
      <c r="G147" s="36">
        <f>SUMIFS(СВЦЭМ!$C$39:$C$782,СВЦЭМ!$A$39:$A$782,$A147,СВЦЭМ!$B$39:$B$782,G$119)+'СЕТ СН'!$I$9+СВЦЭМ!$D$10+'СЕТ СН'!$I$6-'СЕТ СН'!$I$19</f>
        <v>1580.85630436</v>
      </c>
      <c r="H147" s="36">
        <f>SUMIFS(СВЦЭМ!$C$39:$C$782,СВЦЭМ!$A$39:$A$782,$A147,СВЦЭМ!$B$39:$B$782,H$119)+'СЕТ СН'!$I$9+СВЦЭМ!$D$10+'СЕТ СН'!$I$6-'СЕТ СН'!$I$19</f>
        <v>1516.9473671099997</v>
      </c>
      <c r="I147" s="36">
        <f>SUMIFS(СВЦЭМ!$C$39:$C$782,СВЦЭМ!$A$39:$A$782,$A147,СВЦЭМ!$B$39:$B$782,I$119)+'СЕТ СН'!$I$9+СВЦЭМ!$D$10+'СЕТ СН'!$I$6-'СЕТ СН'!$I$19</f>
        <v>1417.23736134</v>
      </c>
      <c r="J147" s="36">
        <f>SUMIFS(СВЦЭМ!$C$39:$C$782,СВЦЭМ!$A$39:$A$782,$A147,СВЦЭМ!$B$39:$B$782,J$119)+'СЕТ СН'!$I$9+СВЦЭМ!$D$10+'СЕТ СН'!$I$6-'СЕТ СН'!$I$19</f>
        <v>1309.12921794</v>
      </c>
      <c r="K147" s="36">
        <f>SUMIFS(СВЦЭМ!$C$39:$C$782,СВЦЭМ!$A$39:$A$782,$A147,СВЦЭМ!$B$39:$B$782,K$119)+'СЕТ СН'!$I$9+СВЦЭМ!$D$10+'СЕТ СН'!$I$6-'СЕТ СН'!$I$19</f>
        <v>1313.8571869100001</v>
      </c>
      <c r="L147" s="36">
        <f>SUMIFS(СВЦЭМ!$C$39:$C$782,СВЦЭМ!$A$39:$A$782,$A147,СВЦЭМ!$B$39:$B$782,L$119)+'СЕТ СН'!$I$9+СВЦЭМ!$D$10+'СЕТ СН'!$I$6-'СЕТ СН'!$I$19</f>
        <v>1319.05933112</v>
      </c>
      <c r="M147" s="36">
        <f>SUMIFS(СВЦЭМ!$C$39:$C$782,СВЦЭМ!$A$39:$A$782,$A147,СВЦЭМ!$B$39:$B$782,M$119)+'СЕТ СН'!$I$9+СВЦЭМ!$D$10+'СЕТ СН'!$I$6-'СЕТ СН'!$I$19</f>
        <v>1353.2300177699999</v>
      </c>
      <c r="N147" s="36">
        <f>SUMIFS(СВЦЭМ!$C$39:$C$782,СВЦЭМ!$A$39:$A$782,$A147,СВЦЭМ!$B$39:$B$782,N$119)+'СЕТ СН'!$I$9+СВЦЭМ!$D$10+'СЕТ СН'!$I$6-'СЕТ СН'!$I$19</f>
        <v>1391.20401206</v>
      </c>
      <c r="O147" s="36">
        <f>SUMIFS(СВЦЭМ!$C$39:$C$782,СВЦЭМ!$A$39:$A$782,$A147,СВЦЭМ!$B$39:$B$782,O$119)+'СЕТ СН'!$I$9+СВЦЭМ!$D$10+'СЕТ СН'!$I$6-'СЕТ СН'!$I$19</f>
        <v>1416.0715018999999</v>
      </c>
      <c r="P147" s="36">
        <f>SUMIFS(СВЦЭМ!$C$39:$C$782,СВЦЭМ!$A$39:$A$782,$A147,СВЦЭМ!$B$39:$B$782,P$119)+'СЕТ СН'!$I$9+СВЦЭМ!$D$10+'СЕТ СН'!$I$6-'СЕТ СН'!$I$19</f>
        <v>1448.19701007</v>
      </c>
      <c r="Q147" s="36">
        <f>SUMIFS(СВЦЭМ!$C$39:$C$782,СВЦЭМ!$A$39:$A$782,$A147,СВЦЭМ!$B$39:$B$782,Q$119)+'СЕТ СН'!$I$9+СВЦЭМ!$D$10+'СЕТ СН'!$I$6-'СЕТ СН'!$I$19</f>
        <v>1446.89576124</v>
      </c>
      <c r="R147" s="36">
        <f>SUMIFS(СВЦЭМ!$C$39:$C$782,СВЦЭМ!$A$39:$A$782,$A147,СВЦЭМ!$B$39:$B$782,R$119)+'СЕТ СН'!$I$9+СВЦЭМ!$D$10+'СЕТ СН'!$I$6-'СЕТ СН'!$I$19</f>
        <v>1449.27776023</v>
      </c>
      <c r="S147" s="36">
        <f>SUMIFS(СВЦЭМ!$C$39:$C$782,СВЦЭМ!$A$39:$A$782,$A147,СВЦЭМ!$B$39:$B$782,S$119)+'СЕТ СН'!$I$9+СВЦЭМ!$D$10+'СЕТ СН'!$I$6-'СЕТ СН'!$I$19</f>
        <v>1402.6142559300001</v>
      </c>
      <c r="T147" s="36">
        <f>SUMIFS(СВЦЭМ!$C$39:$C$782,СВЦЭМ!$A$39:$A$782,$A147,СВЦЭМ!$B$39:$B$782,T$119)+'СЕТ СН'!$I$9+СВЦЭМ!$D$10+'СЕТ СН'!$I$6-'СЕТ СН'!$I$19</f>
        <v>1328.9018151999999</v>
      </c>
      <c r="U147" s="36">
        <f>SUMIFS(СВЦЭМ!$C$39:$C$782,СВЦЭМ!$A$39:$A$782,$A147,СВЦЭМ!$B$39:$B$782,U$119)+'СЕТ СН'!$I$9+СВЦЭМ!$D$10+'СЕТ СН'!$I$6-'СЕТ СН'!$I$19</f>
        <v>1243.49805298</v>
      </c>
      <c r="V147" s="36">
        <f>SUMIFS(СВЦЭМ!$C$39:$C$782,СВЦЭМ!$A$39:$A$782,$A147,СВЦЭМ!$B$39:$B$782,V$119)+'СЕТ СН'!$I$9+СВЦЭМ!$D$10+'СЕТ СН'!$I$6-'СЕТ СН'!$I$19</f>
        <v>1211.81704954</v>
      </c>
      <c r="W147" s="36">
        <f>SUMIFS(СВЦЭМ!$C$39:$C$782,СВЦЭМ!$A$39:$A$782,$A147,СВЦЭМ!$B$39:$B$782,W$119)+'СЕТ СН'!$I$9+СВЦЭМ!$D$10+'СЕТ СН'!$I$6-'СЕТ СН'!$I$19</f>
        <v>1214.4964051900001</v>
      </c>
      <c r="X147" s="36">
        <f>SUMIFS(СВЦЭМ!$C$39:$C$782,СВЦЭМ!$A$39:$A$782,$A147,СВЦЭМ!$B$39:$B$782,X$119)+'СЕТ СН'!$I$9+СВЦЭМ!$D$10+'СЕТ СН'!$I$6-'СЕТ СН'!$I$19</f>
        <v>1207.2996904699999</v>
      </c>
      <c r="Y147" s="36">
        <f>SUMIFS(СВЦЭМ!$C$39:$C$782,СВЦЭМ!$A$39:$A$782,$A147,СВЦЭМ!$B$39:$B$782,Y$119)+'СЕТ СН'!$I$9+СВЦЭМ!$D$10+'СЕТ СН'!$I$6-'СЕТ СН'!$I$19</f>
        <v>1227.00033093</v>
      </c>
    </row>
    <row r="148" spans="1:26" ht="15.75" x14ac:dyDescent="0.2">
      <c r="A148" s="35">
        <f t="shared" si="3"/>
        <v>44710</v>
      </c>
      <c r="B148" s="36">
        <f>SUMIFS(СВЦЭМ!$C$39:$C$782,СВЦЭМ!$A$39:$A$782,$A148,СВЦЭМ!$B$39:$B$782,B$119)+'СЕТ СН'!$I$9+СВЦЭМ!$D$10+'СЕТ СН'!$I$6-'СЕТ СН'!$I$19</f>
        <v>1300.4955841599999</v>
      </c>
      <c r="C148" s="36">
        <f>SUMIFS(СВЦЭМ!$C$39:$C$782,СВЦЭМ!$A$39:$A$782,$A148,СВЦЭМ!$B$39:$B$782,C$119)+'СЕТ СН'!$I$9+СВЦЭМ!$D$10+'СЕТ СН'!$I$6-'СЕТ СН'!$I$19</f>
        <v>1410.27781886</v>
      </c>
      <c r="D148" s="36">
        <f>SUMIFS(СВЦЭМ!$C$39:$C$782,СВЦЭМ!$A$39:$A$782,$A148,СВЦЭМ!$B$39:$B$782,D$119)+'СЕТ СН'!$I$9+СВЦЭМ!$D$10+'СЕТ СН'!$I$6-'СЕТ СН'!$I$19</f>
        <v>1520.70278708</v>
      </c>
      <c r="E148" s="36">
        <f>SUMIFS(СВЦЭМ!$C$39:$C$782,СВЦЭМ!$A$39:$A$782,$A148,СВЦЭМ!$B$39:$B$782,E$119)+'СЕТ СН'!$I$9+СВЦЭМ!$D$10+'СЕТ СН'!$I$6-'СЕТ СН'!$I$19</f>
        <v>1571.6415174299998</v>
      </c>
      <c r="F148" s="36">
        <f>SUMIFS(СВЦЭМ!$C$39:$C$782,СВЦЭМ!$A$39:$A$782,$A148,СВЦЭМ!$B$39:$B$782,F$119)+'СЕТ СН'!$I$9+СВЦЭМ!$D$10+'СЕТ СН'!$I$6-'СЕТ СН'!$I$19</f>
        <v>1570.2106312799999</v>
      </c>
      <c r="G148" s="36">
        <f>SUMIFS(СВЦЭМ!$C$39:$C$782,СВЦЭМ!$A$39:$A$782,$A148,СВЦЭМ!$B$39:$B$782,G$119)+'СЕТ СН'!$I$9+СВЦЭМ!$D$10+'СЕТ СН'!$I$6-'СЕТ СН'!$I$19</f>
        <v>1557.0296453399999</v>
      </c>
      <c r="H148" s="36">
        <f>SUMIFS(СВЦЭМ!$C$39:$C$782,СВЦЭМ!$A$39:$A$782,$A148,СВЦЭМ!$B$39:$B$782,H$119)+'СЕТ СН'!$I$9+СВЦЭМ!$D$10+'СЕТ СН'!$I$6-'СЕТ СН'!$I$19</f>
        <v>1512.6066031099999</v>
      </c>
      <c r="I148" s="36">
        <f>SUMIFS(СВЦЭМ!$C$39:$C$782,СВЦЭМ!$A$39:$A$782,$A148,СВЦЭМ!$B$39:$B$782,I$119)+'СЕТ СН'!$I$9+СВЦЭМ!$D$10+'СЕТ СН'!$I$6-'СЕТ СН'!$I$19</f>
        <v>1417.84721029</v>
      </c>
      <c r="J148" s="36">
        <f>SUMIFS(СВЦЭМ!$C$39:$C$782,СВЦЭМ!$A$39:$A$782,$A148,СВЦЭМ!$B$39:$B$782,J$119)+'СЕТ СН'!$I$9+СВЦЭМ!$D$10+'СЕТ СН'!$I$6-'СЕТ СН'!$I$19</f>
        <v>1301.17041305</v>
      </c>
      <c r="K148" s="36">
        <f>SUMIFS(СВЦЭМ!$C$39:$C$782,СВЦЭМ!$A$39:$A$782,$A148,СВЦЭМ!$B$39:$B$782,K$119)+'СЕТ СН'!$I$9+СВЦЭМ!$D$10+'СЕТ СН'!$I$6-'СЕТ СН'!$I$19</f>
        <v>1288.38038818</v>
      </c>
      <c r="L148" s="36">
        <f>SUMIFS(СВЦЭМ!$C$39:$C$782,СВЦЭМ!$A$39:$A$782,$A148,СВЦЭМ!$B$39:$B$782,L$119)+'СЕТ СН'!$I$9+СВЦЭМ!$D$10+'СЕТ СН'!$I$6-'СЕТ СН'!$I$19</f>
        <v>1291.7855298499999</v>
      </c>
      <c r="M148" s="36">
        <f>SUMIFS(СВЦЭМ!$C$39:$C$782,СВЦЭМ!$A$39:$A$782,$A148,СВЦЭМ!$B$39:$B$782,M$119)+'СЕТ СН'!$I$9+СВЦЭМ!$D$10+'СЕТ СН'!$I$6-'СЕТ СН'!$I$19</f>
        <v>1355.98863263</v>
      </c>
      <c r="N148" s="36">
        <f>SUMIFS(СВЦЭМ!$C$39:$C$782,СВЦЭМ!$A$39:$A$782,$A148,СВЦЭМ!$B$39:$B$782,N$119)+'СЕТ СН'!$I$9+СВЦЭМ!$D$10+'СЕТ СН'!$I$6-'СЕТ СН'!$I$19</f>
        <v>1403.1265244199999</v>
      </c>
      <c r="O148" s="36">
        <f>SUMIFS(СВЦЭМ!$C$39:$C$782,СВЦЭМ!$A$39:$A$782,$A148,СВЦЭМ!$B$39:$B$782,O$119)+'СЕТ СН'!$I$9+СВЦЭМ!$D$10+'СЕТ СН'!$I$6-'СЕТ СН'!$I$19</f>
        <v>1404.07735622</v>
      </c>
      <c r="P148" s="36">
        <f>SUMIFS(СВЦЭМ!$C$39:$C$782,СВЦЭМ!$A$39:$A$782,$A148,СВЦЭМ!$B$39:$B$782,P$119)+'СЕТ СН'!$I$9+СВЦЭМ!$D$10+'СЕТ СН'!$I$6-'СЕТ СН'!$I$19</f>
        <v>1403.59894235</v>
      </c>
      <c r="Q148" s="36">
        <f>SUMIFS(СВЦЭМ!$C$39:$C$782,СВЦЭМ!$A$39:$A$782,$A148,СВЦЭМ!$B$39:$B$782,Q$119)+'СЕТ СН'!$I$9+СВЦЭМ!$D$10+'СЕТ СН'!$I$6-'СЕТ СН'!$I$19</f>
        <v>1400.4640222099999</v>
      </c>
      <c r="R148" s="36">
        <f>SUMIFS(СВЦЭМ!$C$39:$C$782,СВЦЭМ!$A$39:$A$782,$A148,СВЦЭМ!$B$39:$B$782,R$119)+'СЕТ СН'!$I$9+СВЦЭМ!$D$10+'СЕТ СН'!$I$6-'СЕТ СН'!$I$19</f>
        <v>1394.6923377399999</v>
      </c>
      <c r="S148" s="36">
        <f>SUMIFS(СВЦЭМ!$C$39:$C$782,СВЦЭМ!$A$39:$A$782,$A148,СВЦЭМ!$B$39:$B$782,S$119)+'СЕТ СН'!$I$9+СВЦЭМ!$D$10+'СЕТ СН'!$I$6-'СЕТ СН'!$I$19</f>
        <v>1417.1202973899999</v>
      </c>
      <c r="T148" s="36">
        <f>SUMIFS(СВЦЭМ!$C$39:$C$782,СВЦЭМ!$A$39:$A$782,$A148,СВЦЭМ!$B$39:$B$782,T$119)+'СЕТ СН'!$I$9+СВЦЭМ!$D$10+'СЕТ СН'!$I$6-'СЕТ СН'!$I$19</f>
        <v>1323.55883649</v>
      </c>
      <c r="U148" s="36">
        <f>SUMIFS(СВЦЭМ!$C$39:$C$782,СВЦЭМ!$A$39:$A$782,$A148,СВЦЭМ!$B$39:$B$782,U$119)+'СЕТ СН'!$I$9+СВЦЭМ!$D$10+'СЕТ СН'!$I$6-'СЕТ СН'!$I$19</f>
        <v>1224.32840966</v>
      </c>
      <c r="V148" s="36">
        <f>SUMIFS(СВЦЭМ!$C$39:$C$782,СВЦЭМ!$A$39:$A$782,$A148,СВЦЭМ!$B$39:$B$782,V$119)+'СЕТ СН'!$I$9+СВЦЭМ!$D$10+'СЕТ СН'!$I$6-'СЕТ СН'!$I$19</f>
        <v>1142.90244811</v>
      </c>
      <c r="W148" s="36">
        <f>SUMIFS(СВЦЭМ!$C$39:$C$782,СВЦЭМ!$A$39:$A$782,$A148,СВЦЭМ!$B$39:$B$782,W$119)+'СЕТ СН'!$I$9+СВЦЭМ!$D$10+'СЕТ СН'!$I$6-'СЕТ СН'!$I$19</f>
        <v>1151.7847662300001</v>
      </c>
      <c r="X148" s="36">
        <f>SUMIFS(СВЦЭМ!$C$39:$C$782,СВЦЭМ!$A$39:$A$782,$A148,СВЦЭМ!$B$39:$B$782,X$119)+'СЕТ СН'!$I$9+СВЦЭМ!$D$10+'СЕТ СН'!$I$6-'СЕТ СН'!$I$19</f>
        <v>1198.71854074</v>
      </c>
      <c r="Y148" s="36">
        <f>SUMIFS(СВЦЭМ!$C$39:$C$782,СВЦЭМ!$A$39:$A$782,$A148,СВЦЭМ!$B$39:$B$782,Y$119)+'СЕТ СН'!$I$9+СВЦЭМ!$D$10+'СЕТ СН'!$I$6-'СЕТ СН'!$I$19</f>
        <v>1200.73242355</v>
      </c>
    </row>
    <row r="149" spans="1:26" ht="15.75" x14ac:dyDescent="0.2">
      <c r="A149" s="35">
        <f t="shared" si="3"/>
        <v>44711</v>
      </c>
      <c r="B149" s="36">
        <f>SUMIFS(СВЦЭМ!$C$39:$C$782,СВЦЭМ!$A$39:$A$782,$A149,СВЦЭМ!$B$39:$B$782,B$119)+'СЕТ СН'!$I$9+СВЦЭМ!$D$10+'СЕТ СН'!$I$6-'СЕТ СН'!$I$19</f>
        <v>1309.1955279899998</v>
      </c>
      <c r="C149" s="36">
        <f>SUMIFS(СВЦЭМ!$C$39:$C$782,СВЦЭМ!$A$39:$A$782,$A149,СВЦЭМ!$B$39:$B$782,C$119)+'СЕТ СН'!$I$9+СВЦЭМ!$D$10+'СЕТ СН'!$I$6-'СЕТ СН'!$I$19</f>
        <v>1388.95156961</v>
      </c>
      <c r="D149" s="36">
        <f>SUMIFS(СВЦЭМ!$C$39:$C$782,СВЦЭМ!$A$39:$A$782,$A149,СВЦЭМ!$B$39:$B$782,D$119)+'СЕТ СН'!$I$9+СВЦЭМ!$D$10+'СЕТ СН'!$I$6-'СЕТ СН'!$I$19</f>
        <v>1530.4183676499999</v>
      </c>
      <c r="E149" s="36">
        <f>SUMIFS(СВЦЭМ!$C$39:$C$782,СВЦЭМ!$A$39:$A$782,$A149,СВЦЭМ!$B$39:$B$782,E$119)+'СЕТ СН'!$I$9+СВЦЭМ!$D$10+'СЕТ СН'!$I$6-'СЕТ СН'!$I$19</f>
        <v>1548.4107021999998</v>
      </c>
      <c r="F149" s="36">
        <f>SUMIFS(СВЦЭМ!$C$39:$C$782,СВЦЭМ!$A$39:$A$782,$A149,СВЦЭМ!$B$39:$B$782,F$119)+'СЕТ СН'!$I$9+СВЦЭМ!$D$10+'СЕТ СН'!$I$6-'СЕТ СН'!$I$19</f>
        <v>1546.0638545699999</v>
      </c>
      <c r="G149" s="36">
        <f>SUMIFS(СВЦЭМ!$C$39:$C$782,СВЦЭМ!$A$39:$A$782,$A149,СВЦЭМ!$B$39:$B$782,G$119)+'СЕТ СН'!$I$9+СВЦЭМ!$D$10+'СЕТ СН'!$I$6-'СЕТ СН'!$I$19</f>
        <v>1519.4258396399998</v>
      </c>
      <c r="H149" s="36">
        <f>SUMIFS(СВЦЭМ!$C$39:$C$782,СВЦЭМ!$A$39:$A$782,$A149,СВЦЭМ!$B$39:$B$782,H$119)+'СЕТ СН'!$I$9+СВЦЭМ!$D$10+'СЕТ СН'!$I$6-'СЕТ СН'!$I$19</f>
        <v>1434.40743131</v>
      </c>
      <c r="I149" s="36">
        <f>SUMIFS(СВЦЭМ!$C$39:$C$782,СВЦЭМ!$A$39:$A$782,$A149,СВЦЭМ!$B$39:$B$782,I$119)+'СЕТ СН'!$I$9+СВЦЭМ!$D$10+'СЕТ СН'!$I$6-'СЕТ СН'!$I$19</f>
        <v>1365.67226205</v>
      </c>
      <c r="J149" s="36">
        <f>SUMIFS(СВЦЭМ!$C$39:$C$782,СВЦЭМ!$A$39:$A$782,$A149,СВЦЭМ!$B$39:$B$782,J$119)+'СЕТ СН'!$I$9+СВЦЭМ!$D$10+'СЕТ СН'!$I$6-'СЕТ СН'!$I$19</f>
        <v>1280.0039953199998</v>
      </c>
      <c r="K149" s="36">
        <f>SUMIFS(СВЦЭМ!$C$39:$C$782,СВЦЭМ!$A$39:$A$782,$A149,СВЦЭМ!$B$39:$B$782,K$119)+'СЕТ СН'!$I$9+СВЦЭМ!$D$10+'СЕТ СН'!$I$6-'СЕТ СН'!$I$19</f>
        <v>1286.9246401599999</v>
      </c>
      <c r="L149" s="36">
        <f>SUMIFS(СВЦЭМ!$C$39:$C$782,СВЦЭМ!$A$39:$A$782,$A149,СВЦЭМ!$B$39:$B$782,L$119)+'СЕТ СН'!$I$9+СВЦЭМ!$D$10+'СЕТ СН'!$I$6-'СЕТ СН'!$I$19</f>
        <v>1351.12186615</v>
      </c>
      <c r="M149" s="36">
        <f>SUMIFS(СВЦЭМ!$C$39:$C$782,СВЦЭМ!$A$39:$A$782,$A149,СВЦЭМ!$B$39:$B$782,M$119)+'СЕТ СН'!$I$9+СВЦЭМ!$D$10+'СЕТ СН'!$I$6-'СЕТ СН'!$I$19</f>
        <v>1381.2921436699999</v>
      </c>
      <c r="N149" s="36">
        <f>SUMIFS(СВЦЭМ!$C$39:$C$782,СВЦЭМ!$A$39:$A$782,$A149,СВЦЭМ!$B$39:$B$782,N$119)+'СЕТ СН'!$I$9+СВЦЭМ!$D$10+'СЕТ СН'!$I$6-'СЕТ СН'!$I$19</f>
        <v>1470.74567209</v>
      </c>
      <c r="O149" s="36">
        <f>SUMIFS(СВЦЭМ!$C$39:$C$782,СВЦЭМ!$A$39:$A$782,$A149,СВЦЭМ!$B$39:$B$782,O$119)+'СЕТ СН'!$I$9+СВЦЭМ!$D$10+'СЕТ СН'!$I$6-'СЕТ СН'!$I$19</f>
        <v>1470.7806140499999</v>
      </c>
      <c r="P149" s="36">
        <f>SUMIFS(СВЦЭМ!$C$39:$C$782,СВЦЭМ!$A$39:$A$782,$A149,СВЦЭМ!$B$39:$B$782,P$119)+'СЕТ СН'!$I$9+СВЦЭМ!$D$10+'СЕТ СН'!$I$6-'СЕТ СН'!$I$19</f>
        <v>1469.0974304400002</v>
      </c>
      <c r="Q149" s="36">
        <f>SUMIFS(СВЦЭМ!$C$39:$C$782,СВЦЭМ!$A$39:$A$782,$A149,СВЦЭМ!$B$39:$B$782,Q$119)+'СЕТ СН'!$I$9+СВЦЭМ!$D$10+'СЕТ СН'!$I$6-'СЕТ СН'!$I$19</f>
        <v>1463.00191393</v>
      </c>
      <c r="R149" s="36">
        <f>SUMIFS(СВЦЭМ!$C$39:$C$782,СВЦЭМ!$A$39:$A$782,$A149,СВЦЭМ!$B$39:$B$782,R$119)+'СЕТ СН'!$I$9+СВЦЭМ!$D$10+'СЕТ СН'!$I$6-'СЕТ СН'!$I$19</f>
        <v>1448.10079486</v>
      </c>
      <c r="S149" s="36">
        <f>SUMIFS(СВЦЭМ!$C$39:$C$782,СВЦЭМ!$A$39:$A$782,$A149,СВЦЭМ!$B$39:$B$782,S$119)+'СЕТ СН'!$I$9+СВЦЭМ!$D$10+'СЕТ СН'!$I$6-'СЕТ СН'!$I$19</f>
        <v>1465.85181887</v>
      </c>
      <c r="T149" s="36">
        <f>SUMIFS(СВЦЭМ!$C$39:$C$782,СВЦЭМ!$A$39:$A$782,$A149,СВЦЭМ!$B$39:$B$782,T$119)+'СЕТ СН'!$I$9+СВЦЭМ!$D$10+'СЕТ СН'!$I$6-'СЕТ СН'!$I$19</f>
        <v>1299.74121698</v>
      </c>
      <c r="U149" s="36">
        <f>SUMIFS(СВЦЭМ!$C$39:$C$782,СВЦЭМ!$A$39:$A$782,$A149,СВЦЭМ!$B$39:$B$782,U$119)+'СЕТ СН'!$I$9+СВЦЭМ!$D$10+'СЕТ СН'!$I$6-'СЕТ СН'!$I$19</f>
        <v>1202.30107602</v>
      </c>
      <c r="V149" s="36">
        <f>SUMIFS(СВЦЭМ!$C$39:$C$782,СВЦЭМ!$A$39:$A$782,$A149,СВЦЭМ!$B$39:$B$782,V$119)+'СЕТ СН'!$I$9+СВЦЭМ!$D$10+'СЕТ СН'!$I$6-'СЕТ СН'!$I$19</f>
        <v>1130.36939661</v>
      </c>
      <c r="W149" s="36">
        <f>SUMIFS(СВЦЭМ!$C$39:$C$782,СВЦЭМ!$A$39:$A$782,$A149,СВЦЭМ!$B$39:$B$782,W$119)+'СЕТ СН'!$I$9+СВЦЭМ!$D$10+'СЕТ СН'!$I$6-'СЕТ СН'!$I$19</f>
        <v>1141.4965761999999</v>
      </c>
      <c r="X149" s="36">
        <f>SUMIFS(СВЦЭМ!$C$39:$C$782,СВЦЭМ!$A$39:$A$782,$A149,СВЦЭМ!$B$39:$B$782,X$119)+'СЕТ СН'!$I$9+СВЦЭМ!$D$10+'СЕТ СН'!$I$6-'СЕТ СН'!$I$19</f>
        <v>1192.8156076999999</v>
      </c>
      <c r="Y149" s="36">
        <f>SUMIFS(СВЦЭМ!$C$39:$C$782,СВЦЭМ!$A$39:$A$782,$A149,СВЦЭМ!$B$39:$B$782,Y$119)+'СЕТ СН'!$I$9+СВЦЭМ!$D$10+'СЕТ СН'!$I$6-'СЕТ СН'!$I$19</f>
        <v>1218.30405997</v>
      </c>
    </row>
    <row r="150" spans="1:26" ht="15.75" x14ac:dyDescent="0.2">
      <c r="A150" s="35">
        <f t="shared" si="3"/>
        <v>44712</v>
      </c>
      <c r="B150" s="36">
        <f>SUMIFS(СВЦЭМ!$C$39:$C$782,СВЦЭМ!$A$39:$A$782,$A150,СВЦЭМ!$B$39:$B$782,B$119)+'СЕТ СН'!$I$9+СВЦЭМ!$D$10+'СЕТ СН'!$I$6-'СЕТ СН'!$I$19</f>
        <v>1318.68680047</v>
      </c>
      <c r="C150" s="36">
        <f>SUMIFS(СВЦЭМ!$C$39:$C$782,СВЦЭМ!$A$39:$A$782,$A150,СВЦЭМ!$B$39:$B$782,C$119)+'СЕТ СН'!$I$9+СВЦЭМ!$D$10+'СЕТ СН'!$I$6-'СЕТ СН'!$I$19</f>
        <v>1417.3424757399998</v>
      </c>
      <c r="D150" s="36">
        <f>SUMIFS(СВЦЭМ!$C$39:$C$782,СВЦЭМ!$A$39:$A$782,$A150,СВЦЭМ!$B$39:$B$782,D$119)+'СЕТ СН'!$I$9+СВЦЭМ!$D$10+'СЕТ СН'!$I$6-'СЕТ СН'!$I$19</f>
        <v>1539.5312260099997</v>
      </c>
      <c r="E150" s="36">
        <f>SUMIFS(СВЦЭМ!$C$39:$C$782,СВЦЭМ!$A$39:$A$782,$A150,СВЦЭМ!$B$39:$B$782,E$119)+'СЕТ СН'!$I$9+СВЦЭМ!$D$10+'СЕТ СН'!$I$6-'СЕТ СН'!$I$19</f>
        <v>1586.4651766299999</v>
      </c>
      <c r="F150" s="36">
        <f>SUMIFS(СВЦЭМ!$C$39:$C$782,СВЦЭМ!$A$39:$A$782,$A150,СВЦЭМ!$B$39:$B$782,F$119)+'СЕТ СН'!$I$9+СВЦЭМ!$D$10+'СЕТ СН'!$I$6-'СЕТ СН'!$I$19</f>
        <v>1578.24104199</v>
      </c>
      <c r="G150" s="36">
        <f>SUMIFS(СВЦЭМ!$C$39:$C$782,СВЦЭМ!$A$39:$A$782,$A150,СВЦЭМ!$B$39:$B$782,G$119)+'СЕТ СН'!$I$9+СВЦЭМ!$D$10+'СЕТ СН'!$I$6-'СЕТ СН'!$I$19</f>
        <v>1542.9364150499998</v>
      </c>
      <c r="H150" s="36">
        <f>SUMIFS(СВЦЭМ!$C$39:$C$782,СВЦЭМ!$A$39:$A$782,$A150,СВЦЭМ!$B$39:$B$782,H$119)+'СЕТ СН'!$I$9+СВЦЭМ!$D$10+'СЕТ СН'!$I$6-'СЕТ СН'!$I$19</f>
        <v>1438.30457346</v>
      </c>
      <c r="I150" s="36">
        <f>SUMIFS(СВЦЭМ!$C$39:$C$782,СВЦЭМ!$A$39:$A$782,$A150,СВЦЭМ!$B$39:$B$782,I$119)+'СЕТ СН'!$I$9+СВЦЭМ!$D$10+'СЕТ СН'!$I$6-'СЕТ СН'!$I$19</f>
        <v>1354.3588644399999</v>
      </c>
      <c r="J150" s="36">
        <f>SUMIFS(СВЦЭМ!$C$39:$C$782,СВЦЭМ!$A$39:$A$782,$A150,СВЦЭМ!$B$39:$B$782,J$119)+'СЕТ СН'!$I$9+СВЦЭМ!$D$10+'СЕТ СН'!$I$6-'СЕТ СН'!$I$19</f>
        <v>1252.34666171</v>
      </c>
      <c r="K150" s="36">
        <f>SUMIFS(СВЦЭМ!$C$39:$C$782,СВЦЭМ!$A$39:$A$782,$A150,СВЦЭМ!$B$39:$B$782,K$119)+'СЕТ СН'!$I$9+СВЦЭМ!$D$10+'СЕТ СН'!$I$6-'СЕТ СН'!$I$19</f>
        <v>1278.2787282300001</v>
      </c>
      <c r="L150" s="36">
        <f>SUMIFS(СВЦЭМ!$C$39:$C$782,СВЦЭМ!$A$39:$A$782,$A150,СВЦЭМ!$B$39:$B$782,L$119)+'СЕТ СН'!$I$9+СВЦЭМ!$D$10+'СЕТ СН'!$I$6-'СЕТ СН'!$I$19</f>
        <v>1283.25613402</v>
      </c>
      <c r="M150" s="36">
        <f>SUMIFS(СВЦЭМ!$C$39:$C$782,СВЦЭМ!$A$39:$A$782,$A150,СВЦЭМ!$B$39:$B$782,M$119)+'СЕТ СН'!$I$9+СВЦЭМ!$D$10+'СЕТ СН'!$I$6-'СЕТ СН'!$I$19</f>
        <v>1363.8107452499999</v>
      </c>
      <c r="N150" s="36">
        <f>SUMIFS(СВЦЭМ!$C$39:$C$782,СВЦЭМ!$A$39:$A$782,$A150,СВЦЭМ!$B$39:$B$782,N$119)+'СЕТ СН'!$I$9+СВЦЭМ!$D$10+'СЕТ СН'!$I$6-'СЕТ СН'!$I$19</f>
        <v>1400.0767303499999</v>
      </c>
      <c r="O150" s="36">
        <f>SUMIFS(СВЦЭМ!$C$39:$C$782,СВЦЭМ!$A$39:$A$782,$A150,СВЦЭМ!$B$39:$B$782,O$119)+'СЕТ СН'!$I$9+СВЦЭМ!$D$10+'СЕТ СН'!$I$6-'СЕТ СН'!$I$19</f>
        <v>1480.2332983400001</v>
      </c>
      <c r="P150" s="36">
        <f>SUMIFS(СВЦЭМ!$C$39:$C$782,СВЦЭМ!$A$39:$A$782,$A150,СВЦЭМ!$B$39:$B$782,P$119)+'СЕТ СН'!$I$9+СВЦЭМ!$D$10+'СЕТ СН'!$I$6-'СЕТ СН'!$I$19</f>
        <v>1505.9313470699999</v>
      </c>
      <c r="Q150" s="36">
        <f>SUMIFS(СВЦЭМ!$C$39:$C$782,СВЦЭМ!$A$39:$A$782,$A150,СВЦЭМ!$B$39:$B$782,Q$119)+'СЕТ СН'!$I$9+СВЦЭМ!$D$10+'СЕТ СН'!$I$6-'СЕТ СН'!$I$19</f>
        <v>1489.3976962000002</v>
      </c>
      <c r="R150" s="36">
        <f>SUMIFS(СВЦЭМ!$C$39:$C$782,СВЦЭМ!$A$39:$A$782,$A150,СВЦЭМ!$B$39:$B$782,R$119)+'СЕТ СН'!$I$9+СВЦЭМ!$D$10+'СЕТ СН'!$I$6-'СЕТ СН'!$I$19</f>
        <v>1491.57716998</v>
      </c>
      <c r="S150" s="36">
        <f>SUMIFS(СВЦЭМ!$C$39:$C$782,СВЦЭМ!$A$39:$A$782,$A150,СВЦЭМ!$B$39:$B$782,S$119)+'СЕТ СН'!$I$9+СВЦЭМ!$D$10+'СЕТ СН'!$I$6-'СЕТ СН'!$I$19</f>
        <v>1407.9372265900001</v>
      </c>
      <c r="T150" s="36">
        <f>SUMIFS(СВЦЭМ!$C$39:$C$782,СВЦЭМ!$A$39:$A$782,$A150,СВЦЭМ!$B$39:$B$782,T$119)+'СЕТ СН'!$I$9+СВЦЭМ!$D$10+'СЕТ СН'!$I$6-'СЕТ СН'!$I$19</f>
        <v>1308.19072751</v>
      </c>
      <c r="U150" s="36">
        <f>SUMIFS(СВЦЭМ!$C$39:$C$782,СВЦЭМ!$A$39:$A$782,$A150,СВЦЭМ!$B$39:$B$782,U$119)+'СЕТ СН'!$I$9+СВЦЭМ!$D$10+'СЕТ СН'!$I$6-'СЕТ СН'!$I$19</f>
        <v>1203.30313578</v>
      </c>
      <c r="V150" s="36">
        <f>SUMIFS(СВЦЭМ!$C$39:$C$782,СВЦЭМ!$A$39:$A$782,$A150,СВЦЭМ!$B$39:$B$782,V$119)+'СЕТ СН'!$I$9+СВЦЭМ!$D$10+'СЕТ СН'!$I$6-'СЕТ СН'!$I$19</f>
        <v>1132.65077002</v>
      </c>
      <c r="W150" s="36">
        <f>SUMIFS(СВЦЭМ!$C$39:$C$782,СВЦЭМ!$A$39:$A$782,$A150,СВЦЭМ!$B$39:$B$782,W$119)+'СЕТ СН'!$I$9+СВЦЭМ!$D$10+'СЕТ СН'!$I$6-'СЕТ СН'!$I$19</f>
        <v>1145.4247859699999</v>
      </c>
      <c r="X150" s="36">
        <f>SUMIFS(СВЦЭМ!$C$39:$C$782,СВЦЭМ!$A$39:$A$782,$A150,СВЦЭМ!$B$39:$B$782,X$119)+'СЕТ СН'!$I$9+СВЦЭМ!$D$10+'СЕТ СН'!$I$6-'СЕТ СН'!$I$19</f>
        <v>1162.07993291</v>
      </c>
      <c r="Y150" s="36">
        <f>SUMIFS(СВЦЭМ!$C$39:$C$782,СВЦЭМ!$A$39:$A$782,$A150,СВЦЭМ!$B$39:$B$782,Y$119)+'СЕТ СН'!$I$9+СВЦЭМ!$D$10+'СЕТ СН'!$I$6-'СЕТ СН'!$I$19</f>
        <v>1164.60107597</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5" t="s">
        <v>74</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5">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2"/>
      <c r="W154" s="32"/>
      <c r="X154" s="32"/>
      <c r="Y154" s="32"/>
    </row>
    <row r="155" spans="1:26" ht="15.75" x14ac:dyDescent="0.2">
      <c r="A155" s="135"/>
      <c r="B155" s="135"/>
      <c r="C155" s="135"/>
      <c r="D155" s="135"/>
      <c r="E155" s="135"/>
      <c r="F155" s="135"/>
      <c r="G155" s="135"/>
      <c r="H155" s="135"/>
      <c r="I155" s="135"/>
      <c r="J155" s="135"/>
      <c r="K155" s="135"/>
      <c r="L155" s="135"/>
      <c r="M155" s="135"/>
      <c r="N155" s="138">
        <f>СВЦЭМ!$D$12+'СЕТ СН'!$F$10-'СЕТ СН'!$F$20</f>
        <v>564930.69829901517</v>
      </c>
      <c r="O155" s="139"/>
      <c r="P155" s="138">
        <f>СВЦЭМ!$D$12+'СЕТ СН'!$F$10-'СЕТ СН'!$G$20</f>
        <v>564930.69829901517</v>
      </c>
      <c r="Q155" s="139"/>
      <c r="R155" s="138">
        <f>СВЦЭМ!$D$12+'СЕТ СН'!$F$10-'СЕТ СН'!$H$20</f>
        <v>564930.69829901517</v>
      </c>
      <c r="S155" s="139"/>
      <c r="T155" s="138">
        <f>СВЦЭМ!$D$12+'СЕТ СН'!$F$10-'СЕТ СН'!$I$20</f>
        <v>564930.69829901517</v>
      </c>
      <c r="U155" s="139"/>
      <c r="V155" s="40"/>
      <c r="W155" s="40"/>
      <c r="X155" s="40"/>
      <c r="Y155" s="40"/>
    </row>
    <row r="156" spans="1:26" x14ac:dyDescent="0.25">
      <c r="A156" s="141"/>
      <c r="B156" s="141"/>
      <c r="C156" s="141"/>
      <c r="D156" s="141"/>
      <c r="E156" s="141"/>
      <c r="F156" s="142"/>
      <c r="G156" s="142"/>
      <c r="H156" s="142"/>
      <c r="I156" s="142"/>
      <c r="J156" s="142"/>
      <c r="K156" s="142"/>
      <c r="L156" s="142"/>
      <c r="M156" s="142"/>
    </row>
    <row r="157" spans="1:26" ht="15.75" x14ac:dyDescent="0.25">
      <c r="A157" s="144" t="s">
        <v>75</v>
      </c>
      <c r="B157" s="145"/>
      <c r="C157" s="145"/>
      <c r="D157" s="145"/>
      <c r="E157" s="145"/>
      <c r="F157" s="145"/>
      <c r="G157" s="145"/>
      <c r="H157" s="145"/>
      <c r="I157" s="145"/>
      <c r="J157" s="145"/>
      <c r="K157" s="145"/>
      <c r="L157" s="145"/>
      <c r="M157" s="146"/>
      <c r="N157" s="136" t="s">
        <v>29</v>
      </c>
      <c r="O157" s="136"/>
      <c r="P157" s="136"/>
      <c r="Q157" s="136"/>
      <c r="R157" s="136"/>
      <c r="S157" s="136"/>
      <c r="T157" s="136"/>
      <c r="U157" s="136"/>
    </row>
    <row r="158" spans="1:26" ht="15.75" x14ac:dyDescent="0.25">
      <c r="A158" s="147"/>
      <c r="B158" s="148"/>
      <c r="C158" s="148"/>
      <c r="D158" s="148"/>
      <c r="E158" s="148"/>
      <c r="F158" s="148"/>
      <c r="G158" s="148"/>
      <c r="H158" s="148"/>
      <c r="I158" s="148"/>
      <c r="J158" s="148"/>
      <c r="K158" s="148"/>
      <c r="L158" s="148"/>
      <c r="M158" s="149"/>
      <c r="N158" s="137" t="s">
        <v>0</v>
      </c>
      <c r="O158" s="137"/>
      <c r="P158" s="137" t="s">
        <v>1</v>
      </c>
      <c r="Q158" s="137"/>
      <c r="R158" s="137" t="s">
        <v>2</v>
      </c>
      <c r="S158" s="137"/>
      <c r="T158" s="137" t="s">
        <v>3</v>
      </c>
      <c r="U158" s="137"/>
    </row>
    <row r="159" spans="1:26" ht="15.75" x14ac:dyDescent="0.25">
      <c r="A159" s="150"/>
      <c r="B159" s="151"/>
      <c r="C159" s="151"/>
      <c r="D159" s="151"/>
      <c r="E159" s="151"/>
      <c r="F159" s="151"/>
      <c r="G159" s="151"/>
      <c r="H159" s="151"/>
      <c r="I159" s="151"/>
      <c r="J159" s="151"/>
      <c r="K159" s="151"/>
      <c r="L159" s="151"/>
      <c r="M159" s="152"/>
      <c r="N159" s="143">
        <f>'СЕТ СН'!$F$7</f>
        <v>921252.81</v>
      </c>
      <c r="O159" s="143"/>
      <c r="P159" s="143">
        <f>'СЕТ СН'!$G$7</f>
        <v>1390504.25</v>
      </c>
      <c r="Q159" s="143"/>
      <c r="R159" s="143">
        <f>'СЕТ СН'!$H$7</f>
        <v>1121579.57</v>
      </c>
      <c r="S159" s="143"/>
      <c r="T159" s="143">
        <f>'СЕТ СН'!$I$7</f>
        <v>908172.81</v>
      </c>
      <c r="U159" s="143"/>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мае 2022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3" t="s">
        <v>40</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10</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01.05.2022</v>
      </c>
      <c r="B12" s="36">
        <f>SUMIFS(СВЦЭМ!$D$39:$D$782,СВЦЭМ!$A$39:$A$782,$A12,СВЦЭМ!$B$39:$B$782,B$11)+'СЕТ СН'!$F$11+СВЦЭМ!$D$10+'СЕТ СН'!$F$5-'СЕТ СН'!$F$21</f>
        <v>2428.5537758199998</v>
      </c>
      <c r="C12" s="36">
        <f>SUMIFS(СВЦЭМ!$D$39:$D$782,СВЦЭМ!$A$39:$A$782,$A12,СВЦЭМ!$B$39:$B$782,C$11)+'СЕТ СН'!$F$11+СВЦЭМ!$D$10+'СЕТ СН'!$F$5-'СЕТ СН'!$F$21</f>
        <v>2549.8915740900002</v>
      </c>
      <c r="D12" s="36">
        <f>SUMIFS(СВЦЭМ!$D$39:$D$782,СВЦЭМ!$A$39:$A$782,$A12,СВЦЭМ!$B$39:$B$782,D$11)+'СЕТ СН'!$F$11+СВЦЭМ!$D$10+'СЕТ СН'!$F$5-'СЕТ СН'!$F$21</f>
        <v>2693.42140027</v>
      </c>
      <c r="E12" s="36">
        <f>SUMIFS(СВЦЭМ!$D$39:$D$782,СВЦЭМ!$A$39:$A$782,$A12,СВЦЭМ!$B$39:$B$782,E$11)+'СЕТ СН'!$F$11+СВЦЭМ!$D$10+'СЕТ СН'!$F$5-'СЕТ СН'!$F$21</f>
        <v>2754.2050119300002</v>
      </c>
      <c r="F12" s="36">
        <f>SUMIFS(СВЦЭМ!$D$39:$D$782,СВЦЭМ!$A$39:$A$782,$A12,СВЦЭМ!$B$39:$B$782,F$11)+'СЕТ СН'!$F$11+СВЦЭМ!$D$10+'СЕТ СН'!$F$5-'СЕТ СН'!$F$21</f>
        <v>2768.80012334</v>
      </c>
      <c r="G12" s="36">
        <f>SUMIFS(СВЦЭМ!$D$39:$D$782,СВЦЭМ!$A$39:$A$782,$A12,СВЦЭМ!$B$39:$B$782,G$11)+'СЕТ СН'!$F$11+СВЦЭМ!$D$10+'СЕТ СН'!$F$5-'СЕТ СН'!$F$21</f>
        <v>2743.9335945000003</v>
      </c>
      <c r="H12" s="36">
        <f>SUMIFS(СВЦЭМ!$D$39:$D$782,СВЦЭМ!$A$39:$A$782,$A12,СВЦЭМ!$B$39:$B$782,H$11)+'СЕТ СН'!$F$11+СВЦЭМ!$D$10+'СЕТ СН'!$F$5-'СЕТ СН'!$F$21</f>
        <v>2723.5475703100001</v>
      </c>
      <c r="I12" s="36">
        <f>SUMIFS(СВЦЭМ!$D$39:$D$782,СВЦЭМ!$A$39:$A$782,$A12,СВЦЭМ!$B$39:$B$782,I$11)+'СЕТ СН'!$F$11+СВЦЭМ!$D$10+'СЕТ СН'!$F$5-'СЕТ СН'!$F$21</f>
        <v>2656.23734319</v>
      </c>
      <c r="J12" s="36">
        <f>SUMIFS(СВЦЭМ!$D$39:$D$782,СВЦЭМ!$A$39:$A$782,$A12,СВЦЭМ!$B$39:$B$782,J$11)+'СЕТ СН'!$F$11+СВЦЭМ!$D$10+'СЕТ СН'!$F$5-'СЕТ СН'!$F$21</f>
        <v>2506.1765493900002</v>
      </c>
      <c r="K12" s="36">
        <f>SUMIFS(СВЦЭМ!$D$39:$D$782,СВЦЭМ!$A$39:$A$782,$A12,СВЦЭМ!$B$39:$B$782,K$11)+'СЕТ СН'!$F$11+СВЦЭМ!$D$10+'СЕТ СН'!$F$5-'СЕТ СН'!$F$21</f>
        <v>2468.26442494</v>
      </c>
      <c r="L12" s="36">
        <f>SUMIFS(СВЦЭМ!$D$39:$D$782,СВЦЭМ!$A$39:$A$782,$A12,СВЦЭМ!$B$39:$B$782,L$11)+'СЕТ СН'!$F$11+СВЦЭМ!$D$10+'СЕТ СН'!$F$5-'СЕТ СН'!$F$21</f>
        <v>2446.9210625599999</v>
      </c>
      <c r="M12" s="36">
        <f>SUMIFS(СВЦЭМ!$D$39:$D$782,СВЦЭМ!$A$39:$A$782,$A12,СВЦЭМ!$B$39:$B$782,M$11)+'СЕТ СН'!$F$11+СВЦЭМ!$D$10+'СЕТ СН'!$F$5-'СЕТ СН'!$F$21</f>
        <v>2539.6047986799999</v>
      </c>
      <c r="N12" s="36">
        <f>SUMIFS(СВЦЭМ!$D$39:$D$782,СВЦЭМ!$A$39:$A$782,$A12,СВЦЭМ!$B$39:$B$782,N$11)+'СЕТ СН'!$F$11+СВЦЭМ!$D$10+'СЕТ СН'!$F$5-'СЕТ СН'!$F$21</f>
        <v>2583.0055642500001</v>
      </c>
      <c r="O12" s="36">
        <f>SUMIFS(СВЦЭМ!$D$39:$D$782,СВЦЭМ!$A$39:$A$782,$A12,СВЦЭМ!$B$39:$B$782,O$11)+'СЕТ СН'!$F$11+СВЦЭМ!$D$10+'СЕТ СН'!$F$5-'СЕТ СН'!$F$21</f>
        <v>2594.7210961299998</v>
      </c>
      <c r="P12" s="36">
        <f>SUMIFS(СВЦЭМ!$D$39:$D$782,СВЦЭМ!$A$39:$A$782,$A12,СВЦЭМ!$B$39:$B$782,P$11)+'СЕТ СН'!$F$11+СВЦЭМ!$D$10+'СЕТ СН'!$F$5-'СЕТ СН'!$F$21</f>
        <v>2605.7782669399999</v>
      </c>
      <c r="Q12" s="36">
        <f>SUMIFS(СВЦЭМ!$D$39:$D$782,СВЦЭМ!$A$39:$A$782,$A12,СВЦЭМ!$B$39:$B$782,Q$11)+'СЕТ СН'!$F$11+СВЦЭМ!$D$10+'СЕТ СН'!$F$5-'СЕТ СН'!$F$21</f>
        <v>2620.7069402699999</v>
      </c>
      <c r="R12" s="36">
        <f>SUMIFS(СВЦЭМ!$D$39:$D$782,СВЦЭМ!$A$39:$A$782,$A12,СВЦЭМ!$B$39:$B$782,R$11)+'СЕТ СН'!$F$11+СВЦЭМ!$D$10+'СЕТ СН'!$F$5-'СЕТ СН'!$F$21</f>
        <v>2640.0584306199999</v>
      </c>
      <c r="S12" s="36">
        <f>SUMIFS(СВЦЭМ!$D$39:$D$782,СВЦЭМ!$A$39:$A$782,$A12,СВЦЭМ!$B$39:$B$782,S$11)+'СЕТ СН'!$F$11+СВЦЭМ!$D$10+'СЕТ СН'!$F$5-'СЕТ СН'!$F$21</f>
        <v>2599.6093807500001</v>
      </c>
      <c r="T12" s="36">
        <f>SUMIFS(СВЦЭМ!$D$39:$D$782,СВЦЭМ!$A$39:$A$782,$A12,СВЦЭМ!$B$39:$B$782,T$11)+'СЕТ СН'!$F$11+СВЦЭМ!$D$10+'СЕТ СН'!$F$5-'СЕТ СН'!$F$21</f>
        <v>2500.1673145899999</v>
      </c>
      <c r="U12" s="36">
        <f>SUMIFS(СВЦЭМ!$D$39:$D$782,СВЦЭМ!$A$39:$A$782,$A12,СВЦЭМ!$B$39:$B$782,U$11)+'СЕТ СН'!$F$11+СВЦЭМ!$D$10+'СЕТ СН'!$F$5-'СЕТ СН'!$F$21</f>
        <v>2407.5275264299999</v>
      </c>
      <c r="V12" s="36">
        <f>SUMIFS(СВЦЭМ!$D$39:$D$782,СВЦЭМ!$A$39:$A$782,$A12,СВЦЭМ!$B$39:$B$782,V$11)+'СЕТ СН'!$F$11+СВЦЭМ!$D$10+'СЕТ СН'!$F$5-'СЕТ СН'!$F$21</f>
        <v>2316.3782244900003</v>
      </c>
      <c r="W12" s="36">
        <f>SUMIFS(СВЦЭМ!$D$39:$D$782,СВЦЭМ!$A$39:$A$782,$A12,СВЦЭМ!$B$39:$B$782,W$11)+'СЕТ СН'!$F$11+СВЦЭМ!$D$10+'СЕТ СН'!$F$5-'СЕТ СН'!$F$21</f>
        <v>2304.9754213800002</v>
      </c>
      <c r="X12" s="36">
        <f>SUMIFS(СВЦЭМ!$D$39:$D$782,СВЦЭМ!$A$39:$A$782,$A12,СВЦЭМ!$B$39:$B$782,X$11)+'СЕТ СН'!$F$11+СВЦЭМ!$D$10+'СЕТ СН'!$F$5-'СЕТ СН'!$F$21</f>
        <v>2329.9030895800001</v>
      </c>
      <c r="Y12" s="36">
        <f>SUMIFS(СВЦЭМ!$D$39:$D$782,СВЦЭМ!$A$39:$A$782,$A12,СВЦЭМ!$B$39:$B$782,Y$11)+'СЕТ СН'!$F$11+СВЦЭМ!$D$10+'СЕТ СН'!$F$5-'СЕТ СН'!$F$21</f>
        <v>2364.1803737400001</v>
      </c>
      <c r="AA12" s="45"/>
    </row>
    <row r="13" spans="1:27" ht="15.75" x14ac:dyDescent="0.2">
      <c r="A13" s="35">
        <f>A12+1</f>
        <v>44683</v>
      </c>
      <c r="B13" s="36">
        <f>SUMIFS(СВЦЭМ!$D$39:$D$782,СВЦЭМ!$A$39:$A$782,$A13,СВЦЭМ!$B$39:$B$782,B$11)+'СЕТ СН'!$F$11+СВЦЭМ!$D$10+'СЕТ СН'!$F$5-'СЕТ СН'!$F$21</f>
        <v>2401.2148031900001</v>
      </c>
      <c r="C13" s="36">
        <f>SUMIFS(СВЦЭМ!$D$39:$D$782,СВЦЭМ!$A$39:$A$782,$A13,СВЦЭМ!$B$39:$B$782,C$11)+'СЕТ СН'!$F$11+СВЦЭМ!$D$10+'СЕТ СН'!$F$5-'СЕТ СН'!$F$21</f>
        <v>2517.7485716700003</v>
      </c>
      <c r="D13" s="36">
        <f>SUMIFS(СВЦЭМ!$D$39:$D$782,СВЦЭМ!$A$39:$A$782,$A13,СВЦЭМ!$B$39:$B$782,D$11)+'СЕТ СН'!$F$11+СВЦЭМ!$D$10+'СЕТ СН'!$F$5-'СЕТ СН'!$F$21</f>
        <v>2631.4762601800003</v>
      </c>
      <c r="E13" s="36">
        <f>SUMIFS(СВЦЭМ!$D$39:$D$782,СВЦЭМ!$A$39:$A$782,$A13,СВЦЭМ!$B$39:$B$782,E$11)+'СЕТ СН'!$F$11+СВЦЭМ!$D$10+'СЕТ СН'!$F$5-'СЕТ СН'!$F$21</f>
        <v>2683.44320672</v>
      </c>
      <c r="F13" s="36">
        <f>SUMIFS(СВЦЭМ!$D$39:$D$782,СВЦЭМ!$A$39:$A$782,$A13,СВЦЭМ!$B$39:$B$782,F$11)+'СЕТ СН'!$F$11+СВЦЭМ!$D$10+'СЕТ СН'!$F$5-'СЕТ СН'!$F$21</f>
        <v>2701.2090060199998</v>
      </c>
      <c r="G13" s="36">
        <f>SUMIFS(СВЦЭМ!$D$39:$D$782,СВЦЭМ!$A$39:$A$782,$A13,СВЦЭМ!$B$39:$B$782,G$11)+'СЕТ СН'!$F$11+СВЦЭМ!$D$10+'СЕТ СН'!$F$5-'СЕТ СН'!$F$21</f>
        <v>2724.11948132</v>
      </c>
      <c r="H13" s="36">
        <f>SUMIFS(СВЦЭМ!$D$39:$D$782,СВЦЭМ!$A$39:$A$782,$A13,СВЦЭМ!$B$39:$B$782,H$11)+'СЕТ СН'!$F$11+СВЦЭМ!$D$10+'СЕТ СН'!$F$5-'СЕТ СН'!$F$21</f>
        <v>2737.2701744799997</v>
      </c>
      <c r="I13" s="36">
        <f>SUMIFS(СВЦЭМ!$D$39:$D$782,СВЦЭМ!$A$39:$A$782,$A13,СВЦЭМ!$B$39:$B$782,I$11)+'СЕТ СН'!$F$11+СВЦЭМ!$D$10+'СЕТ СН'!$F$5-'СЕТ СН'!$F$21</f>
        <v>2648.5691692</v>
      </c>
      <c r="J13" s="36">
        <f>SUMIFS(СВЦЭМ!$D$39:$D$782,СВЦЭМ!$A$39:$A$782,$A13,СВЦЭМ!$B$39:$B$782,J$11)+'СЕТ СН'!$F$11+СВЦЭМ!$D$10+'СЕТ СН'!$F$5-'СЕТ СН'!$F$21</f>
        <v>2506.0649924700001</v>
      </c>
      <c r="K13" s="36">
        <f>SUMIFS(СВЦЭМ!$D$39:$D$782,СВЦЭМ!$A$39:$A$782,$A13,СВЦЭМ!$B$39:$B$782,K$11)+'СЕТ СН'!$F$11+СВЦЭМ!$D$10+'СЕТ СН'!$F$5-'СЕТ СН'!$F$21</f>
        <v>2468.8083904</v>
      </c>
      <c r="L13" s="36">
        <f>SUMIFS(СВЦЭМ!$D$39:$D$782,СВЦЭМ!$A$39:$A$782,$A13,СВЦЭМ!$B$39:$B$782,L$11)+'СЕТ СН'!$F$11+СВЦЭМ!$D$10+'СЕТ СН'!$F$5-'СЕТ СН'!$F$21</f>
        <v>2438.9991908400002</v>
      </c>
      <c r="M13" s="36">
        <f>SUMIFS(СВЦЭМ!$D$39:$D$782,СВЦЭМ!$A$39:$A$782,$A13,СВЦЭМ!$B$39:$B$782,M$11)+'СЕТ СН'!$F$11+СВЦЭМ!$D$10+'СЕТ СН'!$F$5-'СЕТ СН'!$F$21</f>
        <v>2504.8717308499999</v>
      </c>
      <c r="N13" s="36">
        <f>SUMIFS(СВЦЭМ!$D$39:$D$782,СВЦЭМ!$A$39:$A$782,$A13,СВЦЭМ!$B$39:$B$782,N$11)+'СЕТ СН'!$F$11+СВЦЭМ!$D$10+'СЕТ СН'!$F$5-'СЕТ СН'!$F$21</f>
        <v>2551.3444304099999</v>
      </c>
      <c r="O13" s="36">
        <f>SUMIFS(СВЦЭМ!$D$39:$D$782,СВЦЭМ!$A$39:$A$782,$A13,СВЦЭМ!$B$39:$B$782,O$11)+'СЕТ СН'!$F$11+СВЦЭМ!$D$10+'СЕТ СН'!$F$5-'СЕТ СН'!$F$21</f>
        <v>2583.8953405000002</v>
      </c>
      <c r="P13" s="36">
        <f>SUMIFS(СВЦЭМ!$D$39:$D$782,СВЦЭМ!$A$39:$A$782,$A13,СВЦЭМ!$B$39:$B$782,P$11)+'СЕТ СН'!$F$11+СВЦЭМ!$D$10+'СЕТ СН'!$F$5-'СЕТ СН'!$F$21</f>
        <v>2593.5984073499999</v>
      </c>
      <c r="Q13" s="36">
        <f>SUMIFS(СВЦЭМ!$D$39:$D$782,СВЦЭМ!$A$39:$A$782,$A13,СВЦЭМ!$B$39:$B$782,Q$11)+'СЕТ СН'!$F$11+СВЦЭМ!$D$10+'СЕТ СН'!$F$5-'СЕТ СН'!$F$21</f>
        <v>2613.58662714</v>
      </c>
      <c r="R13" s="36">
        <f>SUMIFS(СВЦЭМ!$D$39:$D$782,СВЦЭМ!$A$39:$A$782,$A13,СВЦЭМ!$B$39:$B$782,R$11)+'СЕТ СН'!$F$11+СВЦЭМ!$D$10+'СЕТ СН'!$F$5-'СЕТ СН'!$F$21</f>
        <v>2619.57927943</v>
      </c>
      <c r="S13" s="36">
        <f>SUMIFS(СВЦЭМ!$D$39:$D$782,СВЦЭМ!$A$39:$A$782,$A13,СВЦЭМ!$B$39:$B$782,S$11)+'СЕТ СН'!$F$11+СВЦЭМ!$D$10+'СЕТ СН'!$F$5-'СЕТ СН'!$F$21</f>
        <v>2563.2209227100002</v>
      </c>
      <c r="T13" s="36">
        <f>SUMIFS(СВЦЭМ!$D$39:$D$782,СВЦЭМ!$A$39:$A$782,$A13,СВЦЭМ!$B$39:$B$782,T$11)+'СЕТ СН'!$F$11+СВЦЭМ!$D$10+'СЕТ СН'!$F$5-'СЕТ СН'!$F$21</f>
        <v>2461.2640976900002</v>
      </c>
      <c r="U13" s="36">
        <f>SUMIFS(СВЦЭМ!$D$39:$D$782,СВЦЭМ!$A$39:$A$782,$A13,СВЦЭМ!$B$39:$B$782,U$11)+'СЕТ СН'!$F$11+СВЦЭМ!$D$10+'СЕТ СН'!$F$5-'СЕТ СН'!$F$21</f>
        <v>2368.6979552299999</v>
      </c>
      <c r="V13" s="36">
        <f>SUMIFS(СВЦЭМ!$D$39:$D$782,СВЦЭМ!$A$39:$A$782,$A13,СВЦЭМ!$B$39:$B$782,V$11)+'СЕТ СН'!$F$11+СВЦЭМ!$D$10+'СЕТ СН'!$F$5-'СЕТ СН'!$F$21</f>
        <v>2303.5780957000002</v>
      </c>
      <c r="W13" s="36">
        <f>SUMIFS(СВЦЭМ!$D$39:$D$782,СВЦЭМ!$A$39:$A$782,$A13,СВЦЭМ!$B$39:$B$782,W$11)+'СЕТ СН'!$F$11+СВЦЭМ!$D$10+'СЕТ СН'!$F$5-'СЕТ СН'!$F$21</f>
        <v>2307.3620804900002</v>
      </c>
      <c r="X13" s="36">
        <f>SUMIFS(СВЦЭМ!$D$39:$D$782,СВЦЭМ!$A$39:$A$782,$A13,СВЦЭМ!$B$39:$B$782,X$11)+'СЕТ СН'!$F$11+СВЦЭМ!$D$10+'СЕТ СН'!$F$5-'СЕТ СН'!$F$21</f>
        <v>2306.4546369600002</v>
      </c>
      <c r="Y13" s="36">
        <f>SUMIFS(СВЦЭМ!$D$39:$D$782,СВЦЭМ!$A$39:$A$782,$A13,СВЦЭМ!$B$39:$B$782,Y$11)+'СЕТ СН'!$F$11+СВЦЭМ!$D$10+'СЕТ СН'!$F$5-'СЕТ СН'!$F$21</f>
        <v>2351.2003788400002</v>
      </c>
    </row>
    <row r="14" spans="1:27" ht="15.75" x14ac:dyDescent="0.2">
      <c r="A14" s="35">
        <f t="shared" ref="A14:A42" si="0">A13+1</f>
        <v>44684</v>
      </c>
      <c r="B14" s="36">
        <f>SUMIFS(СВЦЭМ!$D$39:$D$782,СВЦЭМ!$A$39:$A$782,$A14,СВЦЭМ!$B$39:$B$782,B$11)+'СЕТ СН'!$F$11+СВЦЭМ!$D$10+'СЕТ СН'!$F$5-'СЕТ СН'!$F$21</f>
        <v>2375.2893929900001</v>
      </c>
      <c r="C14" s="36">
        <f>SUMIFS(СВЦЭМ!$D$39:$D$782,СВЦЭМ!$A$39:$A$782,$A14,СВЦЭМ!$B$39:$B$782,C$11)+'СЕТ СН'!$F$11+СВЦЭМ!$D$10+'СЕТ СН'!$F$5-'СЕТ СН'!$F$21</f>
        <v>2493.0431255100002</v>
      </c>
      <c r="D14" s="36">
        <f>SUMIFS(СВЦЭМ!$D$39:$D$782,СВЦЭМ!$A$39:$A$782,$A14,СВЦЭМ!$B$39:$B$782,D$11)+'СЕТ СН'!$F$11+СВЦЭМ!$D$10+'СЕТ СН'!$F$5-'СЕТ СН'!$F$21</f>
        <v>2592.1150679900002</v>
      </c>
      <c r="E14" s="36">
        <f>SUMIFS(СВЦЭМ!$D$39:$D$782,СВЦЭМ!$A$39:$A$782,$A14,СВЦЭМ!$B$39:$B$782,E$11)+'СЕТ СН'!$F$11+СВЦЭМ!$D$10+'СЕТ СН'!$F$5-'СЕТ СН'!$F$21</f>
        <v>2623.71867668</v>
      </c>
      <c r="F14" s="36">
        <f>SUMIFS(СВЦЭМ!$D$39:$D$782,СВЦЭМ!$A$39:$A$782,$A14,СВЦЭМ!$B$39:$B$782,F$11)+'СЕТ СН'!$F$11+СВЦЭМ!$D$10+'СЕТ СН'!$F$5-'СЕТ СН'!$F$21</f>
        <v>2638.3741746799997</v>
      </c>
      <c r="G14" s="36">
        <f>SUMIFS(СВЦЭМ!$D$39:$D$782,СВЦЭМ!$A$39:$A$782,$A14,СВЦЭМ!$B$39:$B$782,G$11)+'СЕТ СН'!$F$11+СВЦЭМ!$D$10+'СЕТ СН'!$F$5-'СЕТ СН'!$F$21</f>
        <v>2679.9089200899998</v>
      </c>
      <c r="H14" s="36">
        <f>SUMIFS(СВЦЭМ!$D$39:$D$782,СВЦЭМ!$A$39:$A$782,$A14,СВЦЭМ!$B$39:$B$782,H$11)+'СЕТ СН'!$F$11+СВЦЭМ!$D$10+'СЕТ СН'!$F$5-'СЕТ СН'!$F$21</f>
        <v>2690.5973675499999</v>
      </c>
      <c r="I14" s="36">
        <f>SUMIFS(СВЦЭМ!$D$39:$D$782,СВЦЭМ!$A$39:$A$782,$A14,СВЦЭМ!$B$39:$B$782,I$11)+'СЕТ СН'!$F$11+СВЦЭМ!$D$10+'СЕТ СН'!$F$5-'СЕТ СН'!$F$21</f>
        <v>2672.5503747100001</v>
      </c>
      <c r="J14" s="36">
        <f>SUMIFS(СВЦЭМ!$D$39:$D$782,СВЦЭМ!$A$39:$A$782,$A14,СВЦЭМ!$B$39:$B$782,J$11)+'СЕТ СН'!$F$11+СВЦЭМ!$D$10+'СЕТ СН'!$F$5-'СЕТ СН'!$F$21</f>
        <v>2568.9618110699998</v>
      </c>
      <c r="K14" s="36">
        <f>SUMIFS(СВЦЭМ!$D$39:$D$782,СВЦЭМ!$A$39:$A$782,$A14,СВЦЭМ!$B$39:$B$782,K$11)+'СЕТ СН'!$F$11+СВЦЭМ!$D$10+'СЕТ СН'!$F$5-'СЕТ СН'!$F$21</f>
        <v>2535.6295994599996</v>
      </c>
      <c r="L14" s="36">
        <f>SUMIFS(СВЦЭМ!$D$39:$D$782,СВЦЭМ!$A$39:$A$782,$A14,СВЦЭМ!$B$39:$B$782,L$11)+'СЕТ СН'!$F$11+СВЦЭМ!$D$10+'СЕТ СН'!$F$5-'СЕТ СН'!$F$21</f>
        <v>2515.8612840300002</v>
      </c>
      <c r="M14" s="36">
        <f>SUMIFS(СВЦЭМ!$D$39:$D$782,СВЦЭМ!$A$39:$A$782,$A14,СВЦЭМ!$B$39:$B$782,M$11)+'СЕТ СН'!$F$11+СВЦЭМ!$D$10+'СЕТ СН'!$F$5-'СЕТ СН'!$F$21</f>
        <v>2601.2962265300002</v>
      </c>
      <c r="N14" s="36">
        <f>SUMIFS(СВЦЭМ!$D$39:$D$782,СВЦЭМ!$A$39:$A$782,$A14,СВЦЭМ!$B$39:$B$782,N$11)+'СЕТ СН'!$F$11+СВЦЭМ!$D$10+'СЕТ СН'!$F$5-'СЕТ СН'!$F$21</f>
        <v>2642.9443476400002</v>
      </c>
      <c r="O14" s="36">
        <f>SUMIFS(СВЦЭМ!$D$39:$D$782,СВЦЭМ!$A$39:$A$782,$A14,СВЦЭМ!$B$39:$B$782,O$11)+'СЕТ СН'!$F$11+СВЦЭМ!$D$10+'СЕТ СН'!$F$5-'СЕТ СН'!$F$21</f>
        <v>2657.48860036</v>
      </c>
      <c r="P14" s="36">
        <f>SUMIFS(СВЦЭМ!$D$39:$D$782,СВЦЭМ!$A$39:$A$782,$A14,СВЦЭМ!$B$39:$B$782,P$11)+'СЕТ СН'!$F$11+СВЦЭМ!$D$10+'СЕТ СН'!$F$5-'СЕТ СН'!$F$21</f>
        <v>2675.5497230199999</v>
      </c>
      <c r="Q14" s="36">
        <f>SUMIFS(СВЦЭМ!$D$39:$D$782,СВЦЭМ!$A$39:$A$782,$A14,СВЦЭМ!$B$39:$B$782,Q$11)+'СЕТ СН'!$F$11+СВЦЭМ!$D$10+'СЕТ СН'!$F$5-'СЕТ СН'!$F$21</f>
        <v>2679.2278085500002</v>
      </c>
      <c r="R14" s="36">
        <f>SUMIFS(СВЦЭМ!$D$39:$D$782,СВЦЭМ!$A$39:$A$782,$A14,СВЦЭМ!$B$39:$B$782,R$11)+'СЕТ СН'!$F$11+СВЦЭМ!$D$10+'СЕТ СН'!$F$5-'СЕТ СН'!$F$21</f>
        <v>2688.8122667600001</v>
      </c>
      <c r="S14" s="36">
        <f>SUMIFS(СВЦЭМ!$D$39:$D$782,СВЦЭМ!$A$39:$A$782,$A14,СВЦЭМ!$B$39:$B$782,S$11)+'СЕТ СН'!$F$11+СВЦЭМ!$D$10+'СЕТ СН'!$F$5-'СЕТ СН'!$F$21</f>
        <v>2654.6775353100002</v>
      </c>
      <c r="T14" s="36">
        <f>SUMIFS(СВЦЭМ!$D$39:$D$782,СВЦЭМ!$A$39:$A$782,$A14,СВЦЭМ!$B$39:$B$782,T$11)+'СЕТ СН'!$F$11+СВЦЭМ!$D$10+'СЕТ СН'!$F$5-'СЕТ СН'!$F$21</f>
        <v>2545.3222912199999</v>
      </c>
      <c r="U14" s="36">
        <f>SUMIFS(СВЦЭМ!$D$39:$D$782,СВЦЭМ!$A$39:$A$782,$A14,СВЦЭМ!$B$39:$B$782,U$11)+'СЕТ СН'!$F$11+СВЦЭМ!$D$10+'СЕТ СН'!$F$5-'СЕТ СН'!$F$21</f>
        <v>2445.2731407199999</v>
      </c>
      <c r="V14" s="36">
        <f>SUMIFS(СВЦЭМ!$D$39:$D$782,СВЦЭМ!$A$39:$A$782,$A14,СВЦЭМ!$B$39:$B$782,V$11)+'СЕТ СН'!$F$11+СВЦЭМ!$D$10+'СЕТ СН'!$F$5-'СЕТ СН'!$F$21</f>
        <v>2354.2049211200001</v>
      </c>
      <c r="W14" s="36">
        <f>SUMIFS(СВЦЭМ!$D$39:$D$782,СВЦЭМ!$A$39:$A$782,$A14,СВЦЭМ!$B$39:$B$782,W$11)+'СЕТ СН'!$F$11+СВЦЭМ!$D$10+'СЕТ СН'!$F$5-'СЕТ СН'!$F$21</f>
        <v>2347.7946115700001</v>
      </c>
      <c r="X14" s="36">
        <f>SUMIFS(СВЦЭМ!$D$39:$D$782,СВЦЭМ!$A$39:$A$782,$A14,СВЦЭМ!$B$39:$B$782,X$11)+'СЕТ СН'!$F$11+СВЦЭМ!$D$10+'СЕТ СН'!$F$5-'СЕТ СН'!$F$21</f>
        <v>2357.28184177</v>
      </c>
      <c r="Y14" s="36">
        <f>SUMIFS(СВЦЭМ!$D$39:$D$782,СВЦЭМ!$A$39:$A$782,$A14,СВЦЭМ!$B$39:$B$782,Y$11)+'СЕТ СН'!$F$11+СВЦЭМ!$D$10+'СЕТ СН'!$F$5-'СЕТ СН'!$F$21</f>
        <v>2393.1090354900002</v>
      </c>
    </row>
    <row r="15" spans="1:27" ht="15.75" x14ac:dyDescent="0.2">
      <c r="A15" s="35">
        <f t="shared" si="0"/>
        <v>44685</v>
      </c>
      <c r="B15" s="36">
        <f>SUMIFS(СВЦЭМ!$D$39:$D$782,СВЦЭМ!$A$39:$A$782,$A15,СВЦЭМ!$B$39:$B$782,B$11)+'СЕТ СН'!$F$11+СВЦЭМ!$D$10+'СЕТ СН'!$F$5-'СЕТ СН'!$F$21</f>
        <v>2463.1400719100002</v>
      </c>
      <c r="C15" s="36">
        <f>SUMIFS(СВЦЭМ!$D$39:$D$782,СВЦЭМ!$A$39:$A$782,$A15,СВЦЭМ!$B$39:$B$782,C$11)+'СЕТ СН'!$F$11+СВЦЭМ!$D$10+'СЕТ СН'!$F$5-'СЕТ СН'!$F$21</f>
        <v>2611.4339095599998</v>
      </c>
      <c r="D15" s="36">
        <f>SUMIFS(СВЦЭМ!$D$39:$D$782,СВЦЭМ!$A$39:$A$782,$A15,СВЦЭМ!$B$39:$B$782,D$11)+'СЕТ СН'!$F$11+СВЦЭМ!$D$10+'СЕТ СН'!$F$5-'СЕТ СН'!$F$21</f>
        <v>2664.0743930199997</v>
      </c>
      <c r="E15" s="36">
        <f>SUMIFS(СВЦЭМ!$D$39:$D$782,СВЦЭМ!$A$39:$A$782,$A15,СВЦЭМ!$B$39:$B$782,E$11)+'СЕТ СН'!$F$11+СВЦЭМ!$D$10+'СЕТ СН'!$F$5-'СЕТ СН'!$F$21</f>
        <v>2635.7814845100002</v>
      </c>
      <c r="F15" s="36">
        <f>SUMIFS(СВЦЭМ!$D$39:$D$782,СВЦЭМ!$A$39:$A$782,$A15,СВЦЭМ!$B$39:$B$782,F$11)+'СЕТ СН'!$F$11+СВЦЭМ!$D$10+'СЕТ СН'!$F$5-'СЕТ СН'!$F$21</f>
        <v>2638.5353630299996</v>
      </c>
      <c r="G15" s="36">
        <f>SUMIFS(СВЦЭМ!$D$39:$D$782,СВЦЭМ!$A$39:$A$782,$A15,СВЦЭМ!$B$39:$B$782,G$11)+'СЕТ СН'!$F$11+СВЦЭМ!$D$10+'СЕТ СН'!$F$5-'СЕТ СН'!$F$21</f>
        <v>2631.7101762100001</v>
      </c>
      <c r="H15" s="36">
        <f>SUMIFS(СВЦЭМ!$D$39:$D$782,СВЦЭМ!$A$39:$A$782,$A15,СВЦЭМ!$B$39:$B$782,H$11)+'СЕТ СН'!$F$11+СВЦЭМ!$D$10+'СЕТ СН'!$F$5-'СЕТ СН'!$F$21</f>
        <v>2643.2696325799998</v>
      </c>
      <c r="I15" s="36">
        <f>SUMIFS(СВЦЭМ!$D$39:$D$782,СВЦЭМ!$A$39:$A$782,$A15,СВЦЭМ!$B$39:$B$782,I$11)+'СЕТ СН'!$F$11+СВЦЭМ!$D$10+'СЕТ СН'!$F$5-'СЕТ СН'!$F$21</f>
        <v>2570.29575436</v>
      </c>
      <c r="J15" s="36">
        <f>SUMIFS(СВЦЭМ!$D$39:$D$782,СВЦЭМ!$A$39:$A$782,$A15,СВЦЭМ!$B$39:$B$782,J$11)+'СЕТ СН'!$F$11+СВЦЭМ!$D$10+'СЕТ СН'!$F$5-'СЕТ СН'!$F$21</f>
        <v>2457.6563667300002</v>
      </c>
      <c r="K15" s="36">
        <f>SUMIFS(СВЦЭМ!$D$39:$D$782,СВЦЭМ!$A$39:$A$782,$A15,СВЦЭМ!$B$39:$B$782,K$11)+'СЕТ СН'!$F$11+СВЦЭМ!$D$10+'СЕТ СН'!$F$5-'СЕТ СН'!$F$21</f>
        <v>2443.2967636799999</v>
      </c>
      <c r="L15" s="36">
        <f>SUMIFS(СВЦЭМ!$D$39:$D$782,СВЦЭМ!$A$39:$A$782,$A15,СВЦЭМ!$B$39:$B$782,L$11)+'СЕТ СН'!$F$11+СВЦЭМ!$D$10+'СЕТ СН'!$F$5-'СЕТ СН'!$F$21</f>
        <v>2456.1705322299999</v>
      </c>
      <c r="M15" s="36">
        <f>SUMIFS(СВЦЭМ!$D$39:$D$782,СВЦЭМ!$A$39:$A$782,$A15,СВЦЭМ!$B$39:$B$782,M$11)+'СЕТ СН'!$F$11+СВЦЭМ!$D$10+'СЕТ СН'!$F$5-'СЕТ СН'!$F$21</f>
        <v>2555.7122691699997</v>
      </c>
      <c r="N15" s="36">
        <f>SUMIFS(СВЦЭМ!$D$39:$D$782,СВЦЭМ!$A$39:$A$782,$A15,СВЦЭМ!$B$39:$B$782,N$11)+'СЕТ СН'!$F$11+СВЦЭМ!$D$10+'СЕТ СН'!$F$5-'СЕТ СН'!$F$21</f>
        <v>2609.1515937499998</v>
      </c>
      <c r="O15" s="36">
        <f>SUMIFS(СВЦЭМ!$D$39:$D$782,СВЦЭМ!$A$39:$A$782,$A15,СВЦЭМ!$B$39:$B$782,O$11)+'СЕТ СН'!$F$11+СВЦЭМ!$D$10+'СЕТ СН'!$F$5-'СЕТ СН'!$F$21</f>
        <v>2613.6097381999998</v>
      </c>
      <c r="P15" s="36">
        <f>SUMIFS(СВЦЭМ!$D$39:$D$782,СВЦЭМ!$A$39:$A$782,$A15,СВЦЭМ!$B$39:$B$782,P$11)+'СЕТ СН'!$F$11+СВЦЭМ!$D$10+'СЕТ СН'!$F$5-'СЕТ СН'!$F$21</f>
        <v>2650.65527982</v>
      </c>
      <c r="Q15" s="36">
        <f>SUMIFS(СВЦЭМ!$D$39:$D$782,СВЦЭМ!$A$39:$A$782,$A15,СВЦЭМ!$B$39:$B$782,Q$11)+'СЕТ СН'!$F$11+СВЦЭМ!$D$10+'СЕТ СН'!$F$5-'СЕТ СН'!$F$21</f>
        <v>2654.0768082699997</v>
      </c>
      <c r="R15" s="36">
        <f>SUMIFS(СВЦЭМ!$D$39:$D$782,СВЦЭМ!$A$39:$A$782,$A15,СВЦЭМ!$B$39:$B$782,R$11)+'СЕТ СН'!$F$11+СВЦЭМ!$D$10+'СЕТ СН'!$F$5-'СЕТ СН'!$F$21</f>
        <v>2648.6512317199999</v>
      </c>
      <c r="S15" s="36">
        <f>SUMIFS(СВЦЭМ!$D$39:$D$782,СВЦЭМ!$A$39:$A$782,$A15,СВЦЭМ!$B$39:$B$782,S$11)+'СЕТ СН'!$F$11+СВЦЭМ!$D$10+'СЕТ СН'!$F$5-'СЕТ СН'!$F$21</f>
        <v>2592.1864480899999</v>
      </c>
      <c r="T15" s="36">
        <f>SUMIFS(СВЦЭМ!$D$39:$D$782,СВЦЭМ!$A$39:$A$782,$A15,СВЦЭМ!$B$39:$B$782,T$11)+'СЕТ СН'!$F$11+СВЦЭМ!$D$10+'СЕТ СН'!$F$5-'СЕТ СН'!$F$21</f>
        <v>2466.8962174500002</v>
      </c>
      <c r="U15" s="36">
        <f>SUMIFS(СВЦЭМ!$D$39:$D$782,СВЦЭМ!$A$39:$A$782,$A15,СВЦЭМ!$B$39:$B$782,U$11)+'СЕТ СН'!$F$11+СВЦЭМ!$D$10+'СЕТ СН'!$F$5-'СЕТ СН'!$F$21</f>
        <v>2357.7315540600002</v>
      </c>
      <c r="V15" s="36">
        <f>SUMIFS(СВЦЭМ!$D$39:$D$782,СВЦЭМ!$A$39:$A$782,$A15,СВЦЭМ!$B$39:$B$782,V$11)+'СЕТ СН'!$F$11+СВЦЭМ!$D$10+'СЕТ СН'!$F$5-'СЕТ СН'!$F$21</f>
        <v>2291.7681064200001</v>
      </c>
      <c r="W15" s="36">
        <f>SUMIFS(СВЦЭМ!$D$39:$D$782,СВЦЭМ!$A$39:$A$782,$A15,СВЦЭМ!$B$39:$B$782,W$11)+'СЕТ СН'!$F$11+СВЦЭМ!$D$10+'СЕТ СН'!$F$5-'СЕТ СН'!$F$21</f>
        <v>2322.2884377099999</v>
      </c>
      <c r="X15" s="36">
        <f>SUMIFS(СВЦЭМ!$D$39:$D$782,СВЦЭМ!$A$39:$A$782,$A15,СВЦЭМ!$B$39:$B$782,X$11)+'СЕТ СН'!$F$11+СВЦЭМ!$D$10+'СЕТ СН'!$F$5-'СЕТ СН'!$F$21</f>
        <v>2279.8934986700001</v>
      </c>
      <c r="Y15" s="36">
        <f>SUMIFS(СВЦЭМ!$D$39:$D$782,СВЦЭМ!$A$39:$A$782,$A15,СВЦЭМ!$B$39:$B$782,Y$11)+'СЕТ СН'!$F$11+СВЦЭМ!$D$10+'СЕТ СН'!$F$5-'СЕТ СН'!$F$21</f>
        <v>2274.73207594</v>
      </c>
    </row>
    <row r="16" spans="1:27" ht="15.75" x14ac:dyDescent="0.2">
      <c r="A16" s="35">
        <f t="shared" si="0"/>
        <v>44686</v>
      </c>
      <c r="B16" s="36">
        <f>SUMIFS(СВЦЭМ!$D$39:$D$782,СВЦЭМ!$A$39:$A$782,$A16,СВЦЭМ!$B$39:$B$782,B$11)+'СЕТ СН'!$F$11+СВЦЭМ!$D$10+'СЕТ СН'!$F$5-'СЕТ СН'!$F$21</f>
        <v>2433.4570847200002</v>
      </c>
      <c r="C16" s="36">
        <f>SUMIFS(СВЦЭМ!$D$39:$D$782,СВЦЭМ!$A$39:$A$782,$A16,СВЦЭМ!$B$39:$B$782,C$11)+'СЕТ СН'!$F$11+СВЦЭМ!$D$10+'СЕТ СН'!$F$5-'СЕТ СН'!$F$21</f>
        <v>2514.6991409499997</v>
      </c>
      <c r="D16" s="36">
        <f>SUMIFS(СВЦЭМ!$D$39:$D$782,СВЦЭМ!$A$39:$A$782,$A16,СВЦЭМ!$B$39:$B$782,D$11)+'СЕТ СН'!$F$11+СВЦЭМ!$D$10+'СЕТ СН'!$F$5-'СЕТ СН'!$F$21</f>
        <v>2646.5708975799998</v>
      </c>
      <c r="E16" s="36">
        <f>SUMIFS(СВЦЭМ!$D$39:$D$782,СВЦЭМ!$A$39:$A$782,$A16,СВЦЭМ!$B$39:$B$782,E$11)+'СЕТ СН'!$F$11+СВЦЭМ!$D$10+'СЕТ СН'!$F$5-'СЕТ СН'!$F$21</f>
        <v>2698.3765194099997</v>
      </c>
      <c r="F16" s="36">
        <f>SUMIFS(СВЦЭМ!$D$39:$D$782,СВЦЭМ!$A$39:$A$782,$A16,СВЦЭМ!$B$39:$B$782,F$11)+'СЕТ СН'!$F$11+СВЦЭМ!$D$10+'СЕТ СН'!$F$5-'СЕТ СН'!$F$21</f>
        <v>2723.44855401</v>
      </c>
      <c r="G16" s="36">
        <f>SUMIFS(СВЦЭМ!$D$39:$D$782,СВЦЭМ!$A$39:$A$782,$A16,СВЦЭМ!$B$39:$B$782,G$11)+'СЕТ СН'!$F$11+СВЦЭМ!$D$10+'СЕТ СН'!$F$5-'СЕТ СН'!$F$21</f>
        <v>2724.0940803599997</v>
      </c>
      <c r="H16" s="36">
        <f>SUMIFS(СВЦЭМ!$D$39:$D$782,СВЦЭМ!$A$39:$A$782,$A16,СВЦЭМ!$B$39:$B$782,H$11)+'СЕТ СН'!$F$11+СВЦЭМ!$D$10+'СЕТ СН'!$F$5-'СЕТ СН'!$F$21</f>
        <v>2711.0522383500002</v>
      </c>
      <c r="I16" s="36">
        <f>SUMIFS(СВЦЭМ!$D$39:$D$782,СВЦЭМ!$A$39:$A$782,$A16,СВЦЭМ!$B$39:$B$782,I$11)+'СЕТ СН'!$F$11+СВЦЭМ!$D$10+'СЕТ СН'!$F$5-'СЕТ СН'!$F$21</f>
        <v>2643.4111322399999</v>
      </c>
      <c r="J16" s="36">
        <f>SUMIFS(СВЦЭМ!$D$39:$D$782,СВЦЭМ!$A$39:$A$782,$A16,СВЦЭМ!$B$39:$B$782,J$11)+'СЕТ СН'!$F$11+СВЦЭМ!$D$10+'СЕТ СН'!$F$5-'СЕТ СН'!$F$21</f>
        <v>2539.7182157799998</v>
      </c>
      <c r="K16" s="36">
        <f>SUMIFS(СВЦЭМ!$D$39:$D$782,СВЦЭМ!$A$39:$A$782,$A16,СВЦЭМ!$B$39:$B$782,K$11)+'СЕТ СН'!$F$11+СВЦЭМ!$D$10+'СЕТ СН'!$F$5-'СЕТ СН'!$F$21</f>
        <v>2537.4970587400003</v>
      </c>
      <c r="L16" s="36">
        <f>SUMIFS(СВЦЭМ!$D$39:$D$782,СВЦЭМ!$A$39:$A$782,$A16,СВЦЭМ!$B$39:$B$782,L$11)+'СЕТ СН'!$F$11+СВЦЭМ!$D$10+'СЕТ СН'!$F$5-'СЕТ СН'!$F$21</f>
        <v>2533.6740751099996</v>
      </c>
      <c r="M16" s="36">
        <f>SUMIFS(СВЦЭМ!$D$39:$D$782,СВЦЭМ!$A$39:$A$782,$A16,СВЦЭМ!$B$39:$B$782,M$11)+'СЕТ СН'!$F$11+СВЦЭМ!$D$10+'СЕТ СН'!$F$5-'СЕТ СН'!$F$21</f>
        <v>2629.15422476</v>
      </c>
      <c r="N16" s="36">
        <f>SUMIFS(СВЦЭМ!$D$39:$D$782,СВЦЭМ!$A$39:$A$782,$A16,СВЦЭМ!$B$39:$B$782,N$11)+'СЕТ СН'!$F$11+СВЦЭМ!$D$10+'СЕТ СН'!$F$5-'СЕТ СН'!$F$21</f>
        <v>2704.1938123</v>
      </c>
      <c r="O16" s="36">
        <f>SUMIFS(СВЦЭМ!$D$39:$D$782,СВЦЭМ!$A$39:$A$782,$A16,СВЦЭМ!$B$39:$B$782,O$11)+'СЕТ СН'!$F$11+СВЦЭМ!$D$10+'СЕТ СН'!$F$5-'СЕТ СН'!$F$21</f>
        <v>2700.9729811299999</v>
      </c>
      <c r="P16" s="36">
        <f>SUMIFS(СВЦЭМ!$D$39:$D$782,СВЦЭМ!$A$39:$A$782,$A16,СВЦЭМ!$B$39:$B$782,P$11)+'СЕТ СН'!$F$11+СВЦЭМ!$D$10+'СЕТ СН'!$F$5-'СЕТ СН'!$F$21</f>
        <v>2742.0075730899998</v>
      </c>
      <c r="Q16" s="36">
        <f>SUMIFS(СВЦЭМ!$D$39:$D$782,СВЦЭМ!$A$39:$A$782,$A16,СВЦЭМ!$B$39:$B$782,Q$11)+'СЕТ СН'!$F$11+СВЦЭМ!$D$10+'СЕТ СН'!$F$5-'СЕТ СН'!$F$21</f>
        <v>2750.4706420399998</v>
      </c>
      <c r="R16" s="36">
        <f>SUMIFS(СВЦЭМ!$D$39:$D$782,СВЦЭМ!$A$39:$A$782,$A16,СВЦЭМ!$B$39:$B$782,R$11)+'СЕТ СН'!$F$11+СВЦЭМ!$D$10+'СЕТ СН'!$F$5-'СЕТ СН'!$F$21</f>
        <v>2763.3902786399999</v>
      </c>
      <c r="S16" s="36">
        <f>SUMIFS(СВЦЭМ!$D$39:$D$782,СВЦЭМ!$A$39:$A$782,$A16,СВЦЭМ!$B$39:$B$782,S$11)+'СЕТ СН'!$F$11+СВЦЭМ!$D$10+'СЕТ СН'!$F$5-'СЕТ СН'!$F$21</f>
        <v>2709.9413443499998</v>
      </c>
      <c r="T16" s="36">
        <f>SUMIFS(СВЦЭМ!$D$39:$D$782,СВЦЭМ!$A$39:$A$782,$A16,СВЦЭМ!$B$39:$B$782,T$11)+'СЕТ СН'!$F$11+СВЦЭМ!$D$10+'СЕТ СН'!$F$5-'СЕТ СН'!$F$21</f>
        <v>2581.5051057599999</v>
      </c>
      <c r="U16" s="36">
        <f>SUMIFS(СВЦЭМ!$D$39:$D$782,СВЦЭМ!$A$39:$A$782,$A16,СВЦЭМ!$B$39:$B$782,U$11)+'СЕТ СН'!$F$11+СВЦЭМ!$D$10+'СЕТ СН'!$F$5-'СЕТ СН'!$F$21</f>
        <v>2476.9890674899998</v>
      </c>
      <c r="V16" s="36">
        <f>SUMIFS(СВЦЭМ!$D$39:$D$782,СВЦЭМ!$A$39:$A$782,$A16,СВЦЭМ!$B$39:$B$782,V$11)+'СЕТ СН'!$F$11+СВЦЭМ!$D$10+'СЕТ СН'!$F$5-'СЕТ СН'!$F$21</f>
        <v>2373.8713772700003</v>
      </c>
      <c r="W16" s="36">
        <f>SUMIFS(СВЦЭМ!$D$39:$D$782,СВЦЭМ!$A$39:$A$782,$A16,СВЦЭМ!$B$39:$B$782,W$11)+'СЕТ СН'!$F$11+СВЦЭМ!$D$10+'СЕТ СН'!$F$5-'СЕТ СН'!$F$21</f>
        <v>2359.1955392499999</v>
      </c>
      <c r="X16" s="36">
        <f>SUMIFS(СВЦЭМ!$D$39:$D$782,СВЦЭМ!$A$39:$A$782,$A16,СВЦЭМ!$B$39:$B$782,X$11)+'СЕТ СН'!$F$11+СВЦЭМ!$D$10+'СЕТ СН'!$F$5-'СЕТ СН'!$F$21</f>
        <v>2373.3951679700003</v>
      </c>
      <c r="Y16" s="36">
        <f>SUMIFS(СВЦЭМ!$D$39:$D$782,СВЦЭМ!$A$39:$A$782,$A16,СВЦЭМ!$B$39:$B$782,Y$11)+'СЕТ СН'!$F$11+СВЦЭМ!$D$10+'СЕТ СН'!$F$5-'СЕТ СН'!$F$21</f>
        <v>2398.1768515700001</v>
      </c>
    </row>
    <row r="17" spans="1:25" ht="15.75" x14ac:dyDescent="0.2">
      <c r="A17" s="35">
        <f t="shared" si="0"/>
        <v>44687</v>
      </c>
      <c r="B17" s="36">
        <f>SUMIFS(СВЦЭМ!$D$39:$D$782,СВЦЭМ!$A$39:$A$782,$A17,СВЦЭМ!$B$39:$B$782,B$11)+'СЕТ СН'!$F$11+СВЦЭМ!$D$10+'СЕТ СН'!$F$5-'СЕТ СН'!$F$21</f>
        <v>2468.0209453100001</v>
      </c>
      <c r="C17" s="36">
        <f>SUMIFS(СВЦЭМ!$D$39:$D$782,СВЦЭМ!$A$39:$A$782,$A17,СВЦЭМ!$B$39:$B$782,C$11)+'СЕТ СН'!$F$11+СВЦЭМ!$D$10+'СЕТ СН'!$F$5-'СЕТ СН'!$F$21</f>
        <v>2594.4965396600001</v>
      </c>
      <c r="D17" s="36">
        <f>SUMIFS(СВЦЭМ!$D$39:$D$782,СВЦЭМ!$A$39:$A$782,$A17,СВЦЭМ!$B$39:$B$782,D$11)+'СЕТ СН'!$F$11+СВЦЭМ!$D$10+'СЕТ СН'!$F$5-'СЕТ СН'!$F$21</f>
        <v>2730.97106321</v>
      </c>
      <c r="E17" s="36">
        <f>SUMIFS(СВЦЭМ!$D$39:$D$782,СВЦЭМ!$A$39:$A$782,$A17,СВЦЭМ!$B$39:$B$782,E$11)+'СЕТ СН'!$F$11+СВЦЭМ!$D$10+'СЕТ СН'!$F$5-'СЕТ СН'!$F$21</f>
        <v>2777.1411222799998</v>
      </c>
      <c r="F17" s="36">
        <f>SUMIFS(СВЦЭМ!$D$39:$D$782,СВЦЭМ!$A$39:$A$782,$A17,СВЦЭМ!$B$39:$B$782,F$11)+'СЕТ СН'!$F$11+СВЦЭМ!$D$10+'СЕТ СН'!$F$5-'СЕТ СН'!$F$21</f>
        <v>2782.79826736</v>
      </c>
      <c r="G17" s="36">
        <f>SUMIFS(СВЦЭМ!$D$39:$D$782,СВЦЭМ!$A$39:$A$782,$A17,СВЦЭМ!$B$39:$B$782,G$11)+'СЕТ СН'!$F$11+СВЦЭМ!$D$10+'СЕТ СН'!$F$5-'СЕТ СН'!$F$21</f>
        <v>2766.9097845300003</v>
      </c>
      <c r="H17" s="36">
        <f>SUMIFS(СВЦЭМ!$D$39:$D$782,СВЦЭМ!$A$39:$A$782,$A17,СВЦЭМ!$B$39:$B$782,H$11)+'СЕТ СН'!$F$11+СВЦЭМ!$D$10+'СЕТ СН'!$F$5-'СЕТ СН'!$F$21</f>
        <v>2723.1894789099997</v>
      </c>
      <c r="I17" s="36">
        <f>SUMIFS(СВЦЭМ!$D$39:$D$782,СВЦЭМ!$A$39:$A$782,$A17,СВЦЭМ!$B$39:$B$782,I$11)+'СЕТ СН'!$F$11+СВЦЭМ!$D$10+'СЕТ СН'!$F$5-'СЕТ СН'!$F$21</f>
        <v>2672.6523347499997</v>
      </c>
      <c r="J17" s="36">
        <f>SUMIFS(СВЦЭМ!$D$39:$D$782,СВЦЭМ!$A$39:$A$782,$A17,СВЦЭМ!$B$39:$B$782,J$11)+'СЕТ СН'!$F$11+СВЦЭМ!$D$10+'СЕТ СН'!$F$5-'СЕТ СН'!$F$21</f>
        <v>2527.4736669399999</v>
      </c>
      <c r="K17" s="36">
        <f>SUMIFS(СВЦЭМ!$D$39:$D$782,СВЦЭМ!$A$39:$A$782,$A17,СВЦЭМ!$B$39:$B$782,K$11)+'СЕТ СН'!$F$11+СВЦЭМ!$D$10+'СЕТ СН'!$F$5-'СЕТ СН'!$F$21</f>
        <v>2534.88148185</v>
      </c>
      <c r="L17" s="36">
        <f>SUMIFS(СВЦЭМ!$D$39:$D$782,СВЦЭМ!$A$39:$A$782,$A17,СВЦЭМ!$B$39:$B$782,L$11)+'СЕТ СН'!$F$11+СВЦЭМ!$D$10+'СЕТ СН'!$F$5-'СЕТ СН'!$F$21</f>
        <v>2527.8341798800002</v>
      </c>
      <c r="M17" s="36">
        <f>SUMIFS(СВЦЭМ!$D$39:$D$782,СВЦЭМ!$A$39:$A$782,$A17,СВЦЭМ!$B$39:$B$782,M$11)+'СЕТ СН'!$F$11+СВЦЭМ!$D$10+'СЕТ СН'!$F$5-'СЕТ СН'!$F$21</f>
        <v>2651.8723833699996</v>
      </c>
      <c r="N17" s="36">
        <f>SUMIFS(СВЦЭМ!$D$39:$D$782,СВЦЭМ!$A$39:$A$782,$A17,СВЦЭМ!$B$39:$B$782,N$11)+'СЕТ СН'!$F$11+СВЦЭМ!$D$10+'СЕТ СН'!$F$5-'СЕТ СН'!$F$21</f>
        <v>2717.7694990600003</v>
      </c>
      <c r="O17" s="36">
        <f>SUMIFS(СВЦЭМ!$D$39:$D$782,СВЦЭМ!$A$39:$A$782,$A17,СВЦЭМ!$B$39:$B$782,O$11)+'СЕТ СН'!$F$11+СВЦЭМ!$D$10+'СЕТ СН'!$F$5-'СЕТ СН'!$F$21</f>
        <v>2721.3051533899998</v>
      </c>
      <c r="P17" s="36">
        <f>SUMIFS(СВЦЭМ!$D$39:$D$782,СВЦЭМ!$A$39:$A$782,$A17,СВЦЭМ!$B$39:$B$782,P$11)+'СЕТ СН'!$F$11+СВЦЭМ!$D$10+'СЕТ СН'!$F$5-'СЕТ СН'!$F$21</f>
        <v>2729.37099954</v>
      </c>
      <c r="Q17" s="36">
        <f>SUMIFS(СВЦЭМ!$D$39:$D$782,СВЦЭМ!$A$39:$A$782,$A17,СВЦЭМ!$B$39:$B$782,Q$11)+'СЕТ СН'!$F$11+СВЦЭМ!$D$10+'СЕТ СН'!$F$5-'СЕТ СН'!$F$21</f>
        <v>2723.8895567299996</v>
      </c>
      <c r="R17" s="36">
        <f>SUMIFS(СВЦЭМ!$D$39:$D$782,СВЦЭМ!$A$39:$A$782,$A17,СВЦЭМ!$B$39:$B$782,R$11)+'СЕТ СН'!$F$11+СВЦЭМ!$D$10+'СЕТ СН'!$F$5-'СЕТ СН'!$F$21</f>
        <v>2712.5018259799999</v>
      </c>
      <c r="S17" s="36">
        <f>SUMIFS(СВЦЭМ!$D$39:$D$782,СВЦЭМ!$A$39:$A$782,$A17,СВЦЭМ!$B$39:$B$782,S$11)+'СЕТ СН'!$F$11+СВЦЭМ!$D$10+'СЕТ СН'!$F$5-'СЕТ СН'!$F$21</f>
        <v>2668.0679422200001</v>
      </c>
      <c r="T17" s="36">
        <f>SUMIFS(СВЦЭМ!$D$39:$D$782,СВЦЭМ!$A$39:$A$782,$A17,СВЦЭМ!$B$39:$B$782,T$11)+'СЕТ СН'!$F$11+СВЦЭМ!$D$10+'СЕТ СН'!$F$5-'СЕТ СН'!$F$21</f>
        <v>2554.1441704899999</v>
      </c>
      <c r="U17" s="36">
        <f>SUMIFS(СВЦЭМ!$D$39:$D$782,СВЦЭМ!$A$39:$A$782,$A17,СВЦЭМ!$B$39:$B$782,U$11)+'СЕТ СН'!$F$11+СВЦЭМ!$D$10+'СЕТ СН'!$F$5-'СЕТ СН'!$F$21</f>
        <v>2442.3972001800003</v>
      </c>
      <c r="V17" s="36">
        <f>SUMIFS(СВЦЭМ!$D$39:$D$782,СВЦЭМ!$A$39:$A$782,$A17,СВЦЭМ!$B$39:$B$782,V$11)+'СЕТ СН'!$F$11+СВЦЭМ!$D$10+'СЕТ СН'!$F$5-'СЕТ СН'!$F$21</f>
        <v>2348.08612253</v>
      </c>
      <c r="W17" s="36">
        <f>SUMIFS(СВЦЭМ!$D$39:$D$782,СВЦЭМ!$A$39:$A$782,$A17,СВЦЭМ!$B$39:$B$782,W$11)+'СЕТ СН'!$F$11+СВЦЭМ!$D$10+'СЕТ СН'!$F$5-'СЕТ СН'!$F$21</f>
        <v>2336.7075840699999</v>
      </c>
      <c r="X17" s="36">
        <f>SUMIFS(СВЦЭМ!$D$39:$D$782,СВЦЭМ!$A$39:$A$782,$A17,СВЦЭМ!$B$39:$B$782,X$11)+'СЕТ СН'!$F$11+СВЦЭМ!$D$10+'СЕТ СН'!$F$5-'СЕТ СН'!$F$21</f>
        <v>2364.0289935700002</v>
      </c>
      <c r="Y17" s="36">
        <f>SUMIFS(СВЦЭМ!$D$39:$D$782,СВЦЭМ!$A$39:$A$782,$A17,СВЦЭМ!$B$39:$B$782,Y$11)+'СЕТ СН'!$F$11+СВЦЭМ!$D$10+'СЕТ СН'!$F$5-'СЕТ СН'!$F$21</f>
        <v>2371.46066913</v>
      </c>
    </row>
    <row r="18" spans="1:25" ht="15.75" x14ac:dyDescent="0.2">
      <c r="A18" s="35">
        <f t="shared" si="0"/>
        <v>44688</v>
      </c>
      <c r="B18" s="36">
        <f>SUMIFS(СВЦЭМ!$D$39:$D$782,СВЦЭМ!$A$39:$A$782,$A18,СВЦЭМ!$B$39:$B$782,B$11)+'СЕТ СН'!$F$11+СВЦЭМ!$D$10+'СЕТ СН'!$F$5-'СЕТ СН'!$F$21</f>
        <v>2471.5544307999999</v>
      </c>
      <c r="C18" s="36">
        <f>SUMIFS(СВЦЭМ!$D$39:$D$782,СВЦЭМ!$A$39:$A$782,$A18,СВЦЭМ!$B$39:$B$782,C$11)+'СЕТ СН'!$F$11+СВЦЭМ!$D$10+'СЕТ СН'!$F$5-'СЕТ СН'!$F$21</f>
        <v>2550.19224502</v>
      </c>
      <c r="D18" s="36">
        <f>SUMIFS(СВЦЭМ!$D$39:$D$782,СВЦЭМ!$A$39:$A$782,$A18,СВЦЭМ!$B$39:$B$782,D$11)+'СЕТ СН'!$F$11+СВЦЭМ!$D$10+'СЕТ СН'!$F$5-'СЕТ СН'!$F$21</f>
        <v>2738.7293097900001</v>
      </c>
      <c r="E18" s="36">
        <f>SUMIFS(СВЦЭМ!$D$39:$D$782,СВЦЭМ!$A$39:$A$782,$A18,СВЦЭМ!$B$39:$B$782,E$11)+'СЕТ СН'!$F$11+СВЦЭМ!$D$10+'СЕТ СН'!$F$5-'СЕТ СН'!$F$21</f>
        <v>2780.5806059300003</v>
      </c>
      <c r="F18" s="36">
        <f>SUMIFS(СВЦЭМ!$D$39:$D$782,СВЦЭМ!$A$39:$A$782,$A18,СВЦЭМ!$B$39:$B$782,F$11)+'СЕТ СН'!$F$11+СВЦЭМ!$D$10+'СЕТ СН'!$F$5-'СЕТ СН'!$F$21</f>
        <v>2782.9454770900002</v>
      </c>
      <c r="G18" s="36">
        <f>SUMIFS(СВЦЭМ!$D$39:$D$782,СВЦЭМ!$A$39:$A$782,$A18,СВЦЭМ!$B$39:$B$782,G$11)+'СЕТ СН'!$F$11+СВЦЭМ!$D$10+'СЕТ СН'!$F$5-'СЕТ СН'!$F$21</f>
        <v>2785.07400908</v>
      </c>
      <c r="H18" s="36">
        <f>SUMIFS(СВЦЭМ!$D$39:$D$782,СВЦЭМ!$A$39:$A$782,$A18,СВЦЭМ!$B$39:$B$782,H$11)+'СЕТ СН'!$F$11+СВЦЭМ!$D$10+'СЕТ СН'!$F$5-'СЕТ СН'!$F$21</f>
        <v>2763.4813291999999</v>
      </c>
      <c r="I18" s="36">
        <f>SUMIFS(СВЦЭМ!$D$39:$D$782,СВЦЭМ!$A$39:$A$782,$A18,СВЦЭМ!$B$39:$B$782,I$11)+'СЕТ СН'!$F$11+СВЦЭМ!$D$10+'СЕТ СН'!$F$5-'СЕТ СН'!$F$21</f>
        <v>2671.0498348000001</v>
      </c>
      <c r="J18" s="36">
        <f>SUMIFS(СВЦЭМ!$D$39:$D$782,СВЦЭМ!$A$39:$A$782,$A18,СВЦЭМ!$B$39:$B$782,J$11)+'СЕТ СН'!$F$11+СВЦЭМ!$D$10+'СЕТ СН'!$F$5-'СЕТ СН'!$F$21</f>
        <v>2543.6941415299998</v>
      </c>
      <c r="K18" s="36">
        <f>SUMIFS(СВЦЭМ!$D$39:$D$782,СВЦЭМ!$A$39:$A$782,$A18,СВЦЭМ!$B$39:$B$782,K$11)+'СЕТ СН'!$F$11+СВЦЭМ!$D$10+'СЕТ СН'!$F$5-'СЕТ СН'!$F$21</f>
        <v>2533.4393900799996</v>
      </c>
      <c r="L18" s="36">
        <f>SUMIFS(СВЦЭМ!$D$39:$D$782,СВЦЭМ!$A$39:$A$782,$A18,СВЦЭМ!$B$39:$B$782,L$11)+'СЕТ СН'!$F$11+СВЦЭМ!$D$10+'СЕТ СН'!$F$5-'СЕТ СН'!$F$21</f>
        <v>2527.4744513699998</v>
      </c>
      <c r="M18" s="36">
        <f>SUMIFS(СВЦЭМ!$D$39:$D$782,СВЦЭМ!$A$39:$A$782,$A18,СВЦЭМ!$B$39:$B$782,M$11)+'СЕТ СН'!$F$11+СВЦЭМ!$D$10+'СЕТ СН'!$F$5-'СЕТ СН'!$F$21</f>
        <v>2623.5003181900001</v>
      </c>
      <c r="N18" s="36">
        <f>SUMIFS(СВЦЭМ!$D$39:$D$782,СВЦЭМ!$A$39:$A$782,$A18,СВЦЭМ!$B$39:$B$782,N$11)+'СЕТ СН'!$F$11+СВЦЭМ!$D$10+'СЕТ СН'!$F$5-'СЕТ СН'!$F$21</f>
        <v>2662.6537991300002</v>
      </c>
      <c r="O18" s="36">
        <f>SUMIFS(СВЦЭМ!$D$39:$D$782,СВЦЭМ!$A$39:$A$782,$A18,СВЦЭМ!$B$39:$B$782,O$11)+'СЕТ СН'!$F$11+СВЦЭМ!$D$10+'СЕТ СН'!$F$5-'СЕТ СН'!$F$21</f>
        <v>2684.5595550099997</v>
      </c>
      <c r="P18" s="36">
        <f>SUMIFS(СВЦЭМ!$D$39:$D$782,СВЦЭМ!$A$39:$A$782,$A18,СВЦЭМ!$B$39:$B$782,P$11)+'СЕТ СН'!$F$11+СВЦЭМ!$D$10+'СЕТ СН'!$F$5-'СЕТ СН'!$F$21</f>
        <v>2704.01238143</v>
      </c>
      <c r="Q18" s="36">
        <f>SUMIFS(СВЦЭМ!$D$39:$D$782,СВЦЭМ!$A$39:$A$782,$A18,СВЦЭМ!$B$39:$B$782,Q$11)+'СЕТ СН'!$F$11+СВЦЭМ!$D$10+'СЕТ СН'!$F$5-'СЕТ СН'!$F$21</f>
        <v>2709.0147593499996</v>
      </c>
      <c r="R18" s="36">
        <f>SUMIFS(СВЦЭМ!$D$39:$D$782,СВЦЭМ!$A$39:$A$782,$A18,СВЦЭМ!$B$39:$B$782,R$11)+'СЕТ СН'!$F$11+СВЦЭМ!$D$10+'СЕТ СН'!$F$5-'СЕТ СН'!$F$21</f>
        <v>2703.5080179500001</v>
      </c>
      <c r="S18" s="36">
        <f>SUMIFS(СВЦЭМ!$D$39:$D$782,СВЦЭМ!$A$39:$A$782,$A18,СВЦЭМ!$B$39:$B$782,S$11)+'СЕТ СН'!$F$11+СВЦЭМ!$D$10+'СЕТ СН'!$F$5-'СЕТ СН'!$F$21</f>
        <v>2660.8163238500001</v>
      </c>
      <c r="T18" s="36">
        <f>SUMIFS(СВЦЭМ!$D$39:$D$782,СВЦЭМ!$A$39:$A$782,$A18,СВЦЭМ!$B$39:$B$782,T$11)+'СЕТ СН'!$F$11+СВЦЭМ!$D$10+'СЕТ СН'!$F$5-'СЕТ СН'!$F$21</f>
        <v>2544.8368538899999</v>
      </c>
      <c r="U18" s="36">
        <f>SUMIFS(СВЦЭМ!$D$39:$D$782,СВЦЭМ!$A$39:$A$782,$A18,СВЦЭМ!$B$39:$B$782,U$11)+'СЕТ СН'!$F$11+СВЦЭМ!$D$10+'СЕТ СН'!$F$5-'СЕТ СН'!$F$21</f>
        <v>2417.7375357000001</v>
      </c>
      <c r="V18" s="36">
        <f>SUMIFS(СВЦЭМ!$D$39:$D$782,СВЦЭМ!$A$39:$A$782,$A18,СВЦЭМ!$B$39:$B$782,V$11)+'СЕТ СН'!$F$11+СВЦЭМ!$D$10+'СЕТ СН'!$F$5-'СЕТ СН'!$F$21</f>
        <v>2325.3241167400001</v>
      </c>
      <c r="W18" s="36">
        <f>SUMIFS(СВЦЭМ!$D$39:$D$782,СВЦЭМ!$A$39:$A$782,$A18,СВЦЭМ!$B$39:$B$782,W$11)+'СЕТ СН'!$F$11+СВЦЭМ!$D$10+'СЕТ СН'!$F$5-'СЕТ СН'!$F$21</f>
        <v>2346.7546675399999</v>
      </c>
      <c r="X18" s="36">
        <f>SUMIFS(СВЦЭМ!$D$39:$D$782,СВЦЭМ!$A$39:$A$782,$A18,СВЦЭМ!$B$39:$B$782,X$11)+'СЕТ СН'!$F$11+СВЦЭМ!$D$10+'СЕТ СН'!$F$5-'СЕТ СН'!$F$21</f>
        <v>2357.9311536800001</v>
      </c>
      <c r="Y18" s="36">
        <f>SUMIFS(СВЦЭМ!$D$39:$D$782,СВЦЭМ!$A$39:$A$782,$A18,СВЦЭМ!$B$39:$B$782,Y$11)+'СЕТ СН'!$F$11+СВЦЭМ!$D$10+'СЕТ СН'!$F$5-'СЕТ СН'!$F$21</f>
        <v>2375.3818616899998</v>
      </c>
    </row>
    <row r="19" spans="1:25" ht="15.75" x14ac:dyDescent="0.2">
      <c r="A19" s="35">
        <f t="shared" si="0"/>
        <v>44689</v>
      </c>
      <c r="B19" s="36">
        <f>SUMIFS(СВЦЭМ!$D$39:$D$782,СВЦЭМ!$A$39:$A$782,$A19,СВЦЭМ!$B$39:$B$782,B$11)+'СЕТ СН'!$F$11+СВЦЭМ!$D$10+'СЕТ СН'!$F$5-'СЕТ СН'!$F$21</f>
        <v>2448.7867501400001</v>
      </c>
      <c r="C19" s="36">
        <f>SUMIFS(СВЦЭМ!$D$39:$D$782,СВЦЭМ!$A$39:$A$782,$A19,СВЦЭМ!$B$39:$B$782,C$11)+'СЕТ СН'!$F$11+СВЦЭМ!$D$10+'СЕТ СН'!$F$5-'СЕТ СН'!$F$21</f>
        <v>2570.8195610299999</v>
      </c>
      <c r="D19" s="36">
        <f>SUMIFS(СВЦЭМ!$D$39:$D$782,СВЦЭМ!$A$39:$A$782,$A19,СВЦЭМ!$B$39:$B$782,D$11)+'СЕТ СН'!$F$11+СВЦЭМ!$D$10+'СЕТ СН'!$F$5-'СЕТ СН'!$F$21</f>
        <v>2718.2558228399998</v>
      </c>
      <c r="E19" s="36">
        <f>SUMIFS(СВЦЭМ!$D$39:$D$782,СВЦЭМ!$A$39:$A$782,$A19,СВЦЭМ!$B$39:$B$782,E$11)+'СЕТ СН'!$F$11+СВЦЭМ!$D$10+'СЕТ СН'!$F$5-'СЕТ СН'!$F$21</f>
        <v>2789.6898130700001</v>
      </c>
      <c r="F19" s="36">
        <f>SUMIFS(СВЦЭМ!$D$39:$D$782,СВЦЭМ!$A$39:$A$782,$A19,СВЦЭМ!$B$39:$B$782,F$11)+'СЕТ СН'!$F$11+СВЦЭМ!$D$10+'СЕТ СН'!$F$5-'СЕТ СН'!$F$21</f>
        <v>2800.3102326199996</v>
      </c>
      <c r="G19" s="36">
        <f>SUMIFS(СВЦЭМ!$D$39:$D$782,СВЦЭМ!$A$39:$A$782,$A19,СВЦЭМ!$B$39:$B$782,G$11)+'СЕТ СН'!$F$11+СВЦЭМ!$D$10+'СЕТ СН'!$F$5-'СЕТ СН'!$F$21</f>
        <v>2800.7253819099997</v>
      </c>
      <c r="H19" s="36">
        <f>SUMIFS(СВЦЭМ!$D$39:$D$782,СВЦЭМ!$A$39:$A$782,$A19,СВЦЭМ!$B$39:$B$782,H$11)+'СЕТ СН'!$F$11+СВЦЭМ!$D$10+'СЕТ СН'!$F$5-'СЕТ СН'!$F$21</f>
        <v>2782.72003365</v>
      </c>
      <c r="I19" s="36">
        <f>SUMIFS(СВЦЭМ!$D$39:$D$782,СВЦЭМ!$A$39:$A$782,$A19,СВЦЭМ!$B$39:$B$782,I$11)+'СЕТ СН'!$F$11+СВЦЭМ!$D$10+'СЕТ СН'!$F$5-'СЕТ СН'!$F$21</f>
        <v>2707.8068949999997</v>
      </c>
      <c r="J19" s="36">
        <f>SUMIFS(СВЦЭМ!$D$39:$D$782,СВЦЭМ!$A$39:$A$782,$A19,СВЦЭМ!$B$39:$B$782,J$11)+'СЕТ СН'!$F$11+СВЦЭМ!$D$10+'СЕТ СН'!$F$5-'СЕТ СН'!$F$21</f>
        <v>2544.21992383</v>
      </c>
      <c r="K19" s="36">
        <f>SUMIFS(СВЦЭМ!$D$39:$D$782,СВЦЭМ!$A$39:$A$782,$A19,СВЦЭМ!$B$39:$B$782,K$11)+'СЕТ СН'!$F$11+СВЦЭМ!$D$10+'СЕТ СН'!$F$5-'СЕТ СН'!$F$21</f>
        <v>2512.63737984</v>
      </c>
      <c r="L19" s="36">
        <f>SUMIFS(СВЦЭМ!$D$39:$D$782,СВЦЭМ!$A$39:$A$782,$A19,СВЦЭМ!$B$39:$B$782,L$11)+'СЕТ СН'!$F$11+СВЦЭМ!$D$10+'СЕТ СН'!$F$5-'СЕТ СН'!$F$21</f>
        <v>2506.1661882999997</v>
      </c>
      <c r="M19" s="36">
        <f>SUMIFS(СВЦЭМ!$D$39:$D$782,СВЦЭМ!$A$39:$A$782,$A19,СВЦЭМ!$B$39:$B$782,M$11)+'СЕТ СН'!$F$11+СВЦЭМ!$D$10+'СЕТ СН'!$F$5-'СЕТ СН'!$F$21</f>
        <v>2595.33204153</v>
      </c>
      <c r="N19" s="36">
        <f>SUMIFS(СВЦЭМ!$D$39:$D$782,СВЦЭМ!$A$39:$A$782,$A19,СВЦЭМ!$B$39:$B$782,N$11)+'СЕТ СН'!$F$11+СВЦЭМ!$D$10+'СЕТ СН'!$F$5-'СЕТ СН'!$F$21</f>
        <v>2646.7527743299997</v>
      </c>
      <c r="O19" s="36">
        <f>SUMIFS(СВЦЭМ!$D$39:$D$782,СВЦЭМ!$A$39:$A$782,$A19,СВЦЭМ!$B$39:$B$782,O$11)+'СЕТ СН'!$F$11+СВЦЭМ!$D$10+'СЕТ СН'!$F$5-'СЕТ СН'!$F$21</f>
        <v>2677.5556004600003</v>
      </c>
      <c r="P19" s="36">
        <f>SUMIFS(СВЦЭМ!$D$39:$D$782,СВЦЭМ!$A$39:$A$782,$A19,СВЦЭМ!$B$39:$B$782,P$11)+'СЕТ СН'!$F$11+СВЦЭМ!$D$10+'СЕТ СН'!$F$5-'СЕТ СН'!$F$21</f>
        <v>2698.85900838</v>
      </c>
      <c r="Q19" s="36">
        <f>SUMIFS(СВЦЭМ!$D$39:$D$782,СВЦЭМ!$A$39:$A$782,$A19,СВЦЭМ!$B$39:$B$782,Q$11)+'СЕТ СН'!$F$11+СВЦЭМ!$D$10+'СЕТ СН'!$F$5-'СЕТ СН'!$F$21</f>
        <v>2712.3203145699999</v>
      </c>
      <c r="R19" s="36">
        <f>SUMIFS(СВЦЭМ!$D$39:$D$782,СВЦЭМ!$A$39:$A$782,$A19,СВЦЭМ!$B$39:$B$782,R$11)+'СЕТ СН'!$F$11+СВЦЭМ!$D$10+'СЕТ СН'!$F$5-'СЕТ СН'!$F$21</f>
        <v>2712.36055919</v>
      </c>
      <c r="S19" s="36">
        <f>SUMIFS(СВЦЭМ!$D$39:$D$782,СВЦЭМ!$A$39:$A$782,$A19,СВЦЭМ!$B$39:$B$782,S$11)+'СЕТ СН'!$F$11+СВЦЭМ!$D$10+'СЕТ СН'!$F$5-'СЕТ СН'!$F$21</f>
        <v>2665.3019309800002</v>
      </c>
      <c r="T19" s="36">
        <f>SUMIFS(СВЦЭМ!$D$39:$D$782,СВЦЭМ!$A$39:$A$782,$A19,СВЦЭМ!$B$39:$B$782,T$11)+'СЕТ СН'!$F$11+СВЦЭМ!$D$10+'СЕТ СН'!$F$5-'СЕТ СН'!$F$21</f>
        <v>2530.3652693100003</v>
      </c>
      <c r="U19" s="36">
        <f>SUMIFS(СВЦЭМ!$D$39:$D$782,СВЦЭМ!$A$39:$A$782,$A19,СВЦЭМ!$B$39:$B$782,U$11)+'СЕТ СН'!$F$11+СВЦЭМ!$D$10+'СЕТ СН'!$F$5-'СЕТ СН'!$F$21</f>
        <v>2392.01628901</v>
      </c>
      <c r="V19" s="36">
        <f>SUMIFS(СВЦЭМ!$D$39:$D$782,СВЦЭМ!$A$39:$A$782,$A19,СВЦЭМ!$B$39:$B$782,V$11)+'СЕТ СН'!$F$11+СВЦЭМ!$D$10+'СЕТ СН'!$F$5-'СЕТ СН'!$F$21</f>
        <v>2305.9070494799998</v>
      </c>
      <c r="W19" s="36">
        <f>SUMIFS(СВЦЭМ!$D$39:$D$782,СВЦЭМ!$A$39:$A$782,$A19,СВЦЭМ!$B$39:$B$782,W$11)+'СЕТ СН'!$F$11+СВЦЭМ!$D$10+'СЕТ СН'!$F$5-'СЕТ СН'!$F$21</f>
        <v>2319.3412587500002</v>
      </c>
      <c r="X19" s="36">
        <f>SUMIFS(СВЦЭМ!$D$39:$D$782,СВЦЭМ!$A$39:$A$782,$A19,СВЦЭМ!$B$39:$B$782,X$11)+'СЕТ СН'!$F$11+СВЦЭМ!$D$10+'СЕТ СН'!$F$5-'СЕТ СН'!$F$21</f>
        <v>2322.1452984699999</v>
      </c>
      <c r="Y19" s="36">
        <f>SUMIFS(СВЦЭМ!$D$39:$D$782,СВЦЭМ!$A$39:$A$782,$A19,СВЦЭМ!$B$39:$B$782,Y$11)+'СЕТ СН'!$F$11+СВЦЭМ!$D$10+'СЕТ СН'!$F$5-'СЕТ СН'!$F$21</f>
        <v>2369.50364025</v>
      </c>
    </row>
    <row r="20" spans="1:25" ht="15.75" x14ac:dyDescent="0.2">
      <c r="A20" s="35">
        <f t="shared" si="0"/>
        <v>44690</v>
      </c>
      <c r="B20" s="36">
        <f>SUMIFS(СВЦЭМ!$D$39:$D$782,СВЦЭМ!$A$39:$A$782,$A20,СВЦЭМ!$B$39:$B$782,B$11)+'СЕТ СН'!$F$11+СВЦЭМ!$D$10+'СЕТ СН'!$F$5-'СЕТ СН'!$F$21</f>
        <v>2475.0366112000002</v>
      </c>
      <c r="C20" s="36">
        <f>SUMIFS(СВЦЭМ!$D$39:$D$782,СВЦЭМ!$A$39:$A$782,$A20,СВЦЭМ!$B$39:$B$782,C$11)+'СЕТ СН'!$F$11+СВЦЭМ!$D$10+'СЕТ СН'!$F$5-'СЕТ СН'!$F$21</f>
        <v>2593.2762620499998</v>
      </c>
      <c r="D20" s="36">
        <f>SUMIFS(СВЦЭМ!$D$39:$D$782,СВЦЭМ!$A$39:$A$782,$A20,СВЦЭМ!$B$39:$B$782,D$11)+'СЕТ СН'!$F$11+СВЦЭМ!$D$10+'СЕТ СН'!$F$5-'СЕТ СН'!$F$21</f>
        <v>2741.49314177</v>
      </c>
      <c r="E20" s="36">
        <f>SUMIFS(СВЦЭМ!$D$39:$D$782,СВЦЭМ!$A$39:$A$782,$A20,СВЦЭМ!$B$39:$B$782,E$11)+'СЕТ СН'!$F$11+СВЦЭМ!$D$10+'СЕТ СН'!$F$5-'СЕТ СН'!$F$21</f>
        <v>2816.1746572299999</v>
      </c>
      <c r="F20" s="36">
        <f>SUMIFS(СВЦЭМ!$D$39:$D$782,СВЦЭМ!$A$39:$A$782,$A20,СВЦЭМ!$B$39:$B$782,F$11)+'СЕТ СН'!$F$11+СВЦЭМ!$D$10+'СЕТ СН'!$F$5-'СЕТ СН'!$F$21</f>
        <v>2842.8943684199999</v>
      </c>
      <c r="G20" s="36">
        <f>SUMIFS(СВЦЭМ!$D$39:$D$782,СВЦЭМ!$A$39:$A$782,$A20,СВЦЭМ!$B$39:$B$782,G$11)+'СЕТ СН'!$F$11+СВЦЭМ!$D$10+'СЕТ СН'!$F$5-'СЕТ СН'!$F$21</f>
        <v>2831.0102157299998</v>
      </c>
      <c r="H20" s="36">
        <f>SUMIFS(СВЦЭМ!$D$39:$D$782,СВЦЭМ!$A$39:$A$782,$A20,СВЦЭМ!$B$39:$B$782,H$11)+'СЕТ СН'!$F$11+СВЦЭМ!$D$10+'СЕТ СН'!$F$5-'СЕТ СН'!$F$21</f>
        <v>2812.2814525399999</v>
      </c>
      <c r="I20" s="36">
        <f>SUMIFS(СВЦЭМ!$D$39:$D$782,СВЦЭМ!$A$39:$A$782,$A20,СВЦЭМ!$B$39:$B$782,I$11)+'СЕТ СН'!$F$11+СВЦЭМ!$D$10+'СЕТ СН'!$F$5-'СЕТ СН'!$F$21</f>
        <v>2751.9509289999996</v>
      </c>
      <c r="J20" s="36">
        <f>SUMIFS(СВЦЭМ!$D$39:$D$782,СВЦЭМ!$A$39:$A$782,$A20,СВЦЭМ!$B$39:$B$782,J$11)+'СЕТ СН'!$F$11+СВЦЭМ!$D$10+'СЕТ СН'!$F$5-'СЕТ СН'!$F$21</f>
        <v>2578.9809312299999</v>
      </c>
      <c r="K20" s="36">
        <f>SUMIFS(СВЦЭМ!$D$39:$D$782,СВЦЭМ!$A$39:$A$782,$A20,СВЦЭМ!$B$39:$B$782,K$11)+'СЕТ СН'!$F$11+СВЦЭМ!$D$10+'СЕТ СН'!$F$5-'СЕТ СН'!$F$21</f>
        <v>2549.9855842299999</v>
      </c>
      <c r="L20" s="36">
        <f>SUMIFS(СВЦЭМ!$D$39:$D$782,СВЦЭМ!$A$39:$A$782,$A20,СВЦЭМ!$B$39:$B$782,L$11)+'СЕТ СН'!$F$11+СВЦЭМ!$D$10+'СЕТ СН'!$F$5-'СЕТ СН'!$F$21</f>
        <v>2525.4989156499996</v>
      </c>
      <c r="M20" s="36">
        <f>SUMIFS(СВЦЭМ!$D$39:$D$782,СВЦЭМ!$A$39:$A$782,$A20,СВЦЭМ!$B$39:$B$782,M$11)+'СЕТ СН'!$F$11+СВЦЭМ!$D$10+'СЕТ СН'!$F$5-'СЕТ СН'!$F$21</f>
        <v>2611.8218335800002</v>
      </c>
      <c r="N20" s="36">
        <f>SUMIFS(СВЦЭМ!$D$39:$D$782,СВЦЭМ!$A$39:$A$782,$A20,СВЦЭМ!$B$39:$B$782,N$11)+'СЕТ СН'!$F$11+СВЦЭМ!$D$10+'СЕТ СН'!$F$5-'СЕТ СН'!$F$21</f>
        <v>2649.1820258600001</v>
      </c>
      <c r="O20" s="36">
        <f>SUMIFS(СВЦЭМ!$D$39:$D$782,СВЦЭМ!$A$39:$A$782,$A20,СВЦЭМ!$B$39:$B$782,O$11)+'СЕТ СН'!$F$11+СВЦЭМ!$D$10+'СЕТ СН'!$F$5-'СЕТ СН'!$F$21</f>
        <v>2668.61313905</v>
      </c>
      <c r="P20" s="36">
        <f>SUMIFS(СВЦЭМ!$D$39:$D$782,СВЦЭМ!$A$39:$A$782,$A20,СВЦЭМ!$B$39:$B$782,P$11)+'СЕТ СН'!$F$11+СВЦЭМ!$D$10+'СЕТ СН'!$F$5-'СЕТ СН'!$F$21</f>
        <v>2683.5512842899998</v>
      </c>
      <c r="Q20" s="36">
        <f>SUMIFS(СВЦЭМ!$D$39:$D$782,СВЦЭМ!$A$39:$A$782,$A20,СВЦЭМ!$B$39:$B$782,Q$11)+'СЕТ СН'!$F$11+СВЦЭМ!$D$10+'СЕТ СН'!$F$5-'СЕТ СН'!$F$21</f>
        <v>2696.1571521999999</v>
      </c>
      <c r="R20" s="36">
        <f>SUMIFS(СВЦЭМ!$D$39:$D$782,СВЦЭМ!$A$39:$A$782,$A20,СВЦЭМ!$B$39:$B$782,R$11)+'СЕТ СН'!$F$11+СВЦЭМ!$D$10+'СЕТ СН'!$F$5-'СЕТ СН'!$F$21</f>
        <v>2703.4335334799998</v>
      </c>
      <c r="S20" s="36">
        <f>SUMIFS(СВЦЭМ!$D$39:$D$782,СВЦЭМ!$A$39:$A$782,$A20,СВЦЭМ!$B$39:$B$782,S$11)+'СЕТ СН'!$F$11+СВЦЭМ!$D$10+'СЕТ СН'!$F$5-'СЕТ СН'!$F$21</f>
        <v>2661.4343836500002</v>
      </c>
      <c r="T20" s="36">
        <f>SUMIFS(СВЦЭМ!$D$39:$D$782,СВЦЭМ!$A$39:$A$782,$A20,СВЦЭМ!$B$39:$B$782,T$11)+'СЕТ СН'!$F$11+СВЦЭМ!$D$10+'СЕТ СН'!$F$5-'СЕТ СН'!$F$21</f>
        <v>2544.4890882999998</v>
      </c>
      <c r="U20" s="36">
        <f>SUMIFS(СВЦЭМ!$D$39:$D$782,СВЦЭМ!$A$39:$A$782,$A20,СВЦЭМ!$B$39:$B$782,U$11)+'СЕТ СН'!$F$11+СВЦЭМ!$D$10+'СЕТ СН'!$F$5-'СЕТ СН'!$F$21</f>
        <v>2423.72324217</v>
      </c>
      <c r="V20" s="36">
        <f>SUMIFS(СВЦЭМ!$D$39:$D$782,СВЦЭМ!$A$39:$A$782,$A20,СВЦЭМ!$B$39:$B$782,V$11)+'СЕТ СН'!$F$11+СВЦЭМ!$D$10+'СЕТ СН'!$F$5-'СЕТ СН'!$F$21</f>
        <v>2297.3175238700001</v>
      </c>
      <c r="W20" s="36">
        <f>SUMIFS(СВЦЭМ!$D$39:$D$782,СВЦЭМ!$A$39:$A$782,$A20,СВЦЭМ!$B$39:$B$782,W$11)+'СЕТ СН'!$F$11+СВЦЭМ!$D$10+'СЕТ СН'!$F$5-'СЕТ СН'!$F$21</f>
        <v>2286.18449465</v>
      </c>
      <c r="X20" s="36">
        <f>SUMIFS(СВЦЭМ!$D$39:$D$782,СВЦЭМ!$A$39:$A$782,$A20,СВЦЭМ!$B$39:$B$782,X$11)+'СЕТ СН'!$F$11+СВЦЭМ!$D$10+'СЕТ СН'!$F$5-'СЕТ СН'!$F$21</f>
        <v>2345.8963933300001</v>
      </c>
      <c r="Y20" s="36">
        <f>SUMIFS(СВЦЭМ!$D$39:$D$782,СВЦЭМ!$A$39:$A$782,$A20,СВЦЭМ!$B$39:$B$782,Y$11)+'СЕТ СН'!$F$11+СВЦЭМ!$D$10+'СЕТ СН'!$F$5-'СЕТ СН'!$F$21</f>
        <v>2372.6017692200003</v>
      </c>
    </row>
    <row r="21" spans="1:25" ht="15.75" x14ac:dyDescent="0.2">
      <c r="A21" s="35">
        <f t="shared" si="0"/>
        <v>44691</v>
      </c>
      <c r="B21" s="36">
        <f>SUMIFS(СВЦЭМ!$D$39:$D$782,СВЦЭМ!$A$39:$A$782,$A21,СВЦЭМ!$B$39:$B$782,B$11)+'СЕТ СН'!$F$11+СВЦЭМ!$D$10+'СЕТ СН'!$F$5-'СЕТ СН'!$F$21</f>
        <v>2459.1087072099999</v>
      </c>
      <c r="C21" s="36">
        <f>SUMIFS(СВЦЭМ!$D$39:$D$782,СВЦЭМ!$A$39:$A$782,$A21,СВЦЭМ!$B$39:$B$782,C$11)+'СЕТ СН'!$F$11+СВЦЭМ!$D$10+'СЕТ СН'!$F$5-'СЕТ СН'!$F$21</f>
        <v>2582.4242619300003</v>
      </c>
      <c r="D21" s="36">
        <f>SUMIFS(СВЦЭМ!$D$39:$D$782,СВЦЭМ!$A$39:$A$782,$A21,СВЦЭМ!$B$39:$B$782,D$11)+'СЕТ СН'!$F$11+СВЦЭМ!$D$10+'СЕТ СН'!$F$5-'СЕТ СН'!$F$21</f>
        <v>2710.4159317900003</v>
      </c>
      <c r="E21" s="36">
        <f>SUMIFS(СВЦЭМ!$D$39:$D$782,СВЦЭМ!$A$39:$A$782,$A21,СВЦЭМ!$B$39:$B$782,E$11)+'СЕТ СН'!$F$11+СВЦЭМ!$D$10+'СЕТ СН'!$F$5-'СЕТ СН'!$F$21</f>
        <v>2776.7143408299999</v>
      </c>
      <c r="F21" s="36">
        <f>SUMIFS(СВЦЭМ!$D$39:$D$782,СВЦЭМ!$A$39:$A$782,$A21,СВЦЭМ!$B$39:$B$782,F$11)+'СЕТ СН'!$F$11+СВЦЭМ!$D$10+'СЕТ СН'!$F$5-'СЕТ СН'!$F$21</f>
        <v>2790.31462676</v>
      </c>
      <c r="G21" s="36">
        <f>SUMIFS(СВЦЭМ!$D$39:$D$782,СВЦЭМ!$A$39:$A$782,$A21,СВЦЭМ!$B$39:$B$782,G$11)+'СЕТ СН'!$F$11+СВЦЭМ!$D$10+'СЕТ СН'!$F$5-'СЕТ СН'!$F$21</f>
        <v>2825.7006793199998</v>
      </c>
      <c r="H21" s="36">
        <f>SUMIFS(СВЦЭМ!$D$39:$D$782,СВЦЭМ!$A$39:$A$782,$A21,СВЦЭМ!$B$39:$B$782,H$11)+'СЕТ СН'!$F$11+СВЦЭМ!$D$10+'СЕТ СН'!$F$5-'СЕТ СН'!$F$21</f>
        <v>2805.5923133400001</v>
      </c>
      <c r="I21" s="36">
        <f>SUMIFS(СВЦЭМ!$D$39:$D$782,СВЦЭМ!$A$39:$A$782,$A21,СВЦЭМ!$B$39:$B$782,I$11)+'СЕТ СН'!$F$11+СВЦЭМ!$D$10+'СЕТ СН'!$F$5-'СЕТ СН'!$F$21</f>
        <v>2744.5422402499998</v>
      </c>
      <c r="J21" s="36">
        <f>SUMIFS(СВЦЭМ!$D$39:$D$782,СВЦЭМ!$A$39:$A$782,$A21,СВЦЭМ!$B$39:$B$782,J$11)+'СЕТ СН'!$F$11+СВЦЭМ!$D$10+'СЕТ СН'!$F$5-'СЕТ СН'!$F$21</f>
        <v>2567.0711680699997</v>
      </c>
      <c r="K21" s="36">
        <f>SUMIFS(СВЦЭМ!$D$39:$D$782,СВЦЭМ!$A$39:$A$782,$A21,СВЦЭМ!$B$39:$B$782,K$11)+'СЕТ СН'!$F$11+СВЦЭМ!$D$10+'СЕТ СН'!$F$5-'СЕТ СН'!$F$21</f>
        <v>2528.5594264599999</v>
      </c>
      <c r="L21" s="36">
        <f>SUMIFS(СВЦЭМ!$D$39:$D$782,СВЦЭМ!$A$39:$A$782,$A21,СВЦЭМ!$B$39:$B$782,L$11)+'СЕТ СН'!$F$11+СВЦЭМ!$D$10+'СЕТ СН'!$F$5-'СЕТ СН'!$F$21</f>
        <v>2515.23597316</v>
      </c>
      <c r="M21" s="36">
        <f>SUMIFS(СВЦЭМ!$D$39:$D$782,СВЦЭМ!$A$39:$A$782,$A21,СВЦЭМ!$B$39:$B$782,M$11)+'СЕТ СН'!$F$11+СВЦЭМ!$D$10+'СЕТ СН'!$F$5-'СЕТ СН'!$F$21</f>
        <v>2614.5379496199998</v>
      </c>
      <c r="N21" s="36">
        <f>SUMIFS(СВЦЭМ!$D$39:$D$782,СВЦЭМ!$A$39:$A$782,$A21,СВЦЭМ!$B$39:$B$782,N$11)+'СЕТ СН'!$F$11+СВЦЭМ!$D$10+'СЕТ СН'!$F$5-'СЕТ СН'!$F$21</f>
        <v>2667.7865961500002</v>
      </c>
      <c r="O21" s="36">
        <f>SUMIFS(СВЦЭМ!$D$39:$D$782,СВЦЭМ!$A$39:$A$782,$A21,СВЦЭМ!$B$39:$B$782,O$11)+'СЕТ СН'!$F$11+СВЦЭМ!$D$10+'СЕТ СН'!$F$5-'СЕТ СН'!$F$21</f>
        <v>2691.0522725800001</v>
      </c>
      <c r="P21" s="36">
        <f>SUMIFS(СВЦЭМ!$D$39:$D$782,СВЦЭМ!$A$39:$A$782,$A21,СВЦЭМ!$B$39:$B$782,P$11)+'СЕТ СН'!$F$11+СВЦЭМ!$D$10+'СЕТ СН'!$F$5-'СЕТ СН'!$F$21</f>
        <v>2644.9744353799997</v>
      </c>
      <c r="Q21" s="36">
        <f>SUMIFS(СВЦЭМ!$D$39:$D$782,СВЦЭМ!$A$39:$A$782,$A21,СВЦЭМ!$B$39:$B$782,Q$11)+'СЕТ СН'!$F$11+СВЦЭМ!$D$10+'СЕТ СН'!$F$5-'СЕТ СН'!$F$21</f>
        <v>2703.0455955400002</v>
      </c>
      <c r="R21" s="36">
        <f>SUMIFS(СВЦЭМ!$D$39:$D$782,СВЦЭМ!$A$39:$A$782,$A21,СВЦЭМ!$B$39:$B$782,R$11)+'СЕТ СН'!$F$11+СВЦЭМ!$D$10+'СЕТ СН'!$F$5-'СЕТ СН'!$F$21</f>
        <v>2718.0387715100001</v>
      </c>
      <c r="S21" s="36">
        <f>SUMIFS(СВЦЭМ!$D$39:$D$782,СВЦЭМ!$A$39:$A$782,$A21,СВЦЭМ!$B$39:$B$782,S$11)+'СЕТ СН'!$F$11+СВЦЭМ!$D$10+'СЕТ СН'!$F$5-'СЕТ СН'!$F$21</f>
        <v>2681.6110092999998</v>
      </c>
      <c r="T21" s="36">
        <f>SUMIFS(СВЦЭМ!$D$39:$D$782,СВЦЭМ!$A$39:$A$782,$A21,СВЦЭМ!$B$39:$B$782,T$11)+'СЕТ СН'!$F$11+СВЦЭМ!$D$10+'СЕТ СН'!$F$5-'СЕТ СН'!$F$21</f>
        <v>2555.6144287899997</v>
      </c>
      <c r="U21" s="36">
        <f>SUMIFS(СВЦЭМ!$D$39:$D$782,СВЦЭМ!$A$39:$A$782,$A21,СВЦЭМ!$B$39:$B$782,U$11)+'СЕТ СН'!$F$11+СВЦЭМ!$D$10+'СЕТ СН'!$F$5-'СЕТ СН'!$F$21</f>
        <v>2404.2488162700001</v>
      </c>
      <c r="V21" s="36">
        <f>SUMIFS(СВЦЭМ!$D$39:$D$782,СВЦЭМ!$A$39:$A$782,$A21,СВЦЭМ!$B$39:$B$782,V$11)+'СЕТ СН'!$F$11+СВЦЭМ!$D$10+'СЕТ СН'!$F$5-'СЕТ СН'!$F$21</f>
        <v>2341.57434831</v>
      </c>
      <c r="W21" s="36">
        <f>SUMIFS(СВЦЭМ!$D$39:$D$782,СВЦЭМ!$A$39:$A$782,$A21,СВЦЭМ!$B$39:$B$782,W$11)+'СЕТ СН'!$F$11+СВЦЭМ!$D$10+'СЕТ СН'!$F$5-'СЕТ СН'!$F$21</f>
        <v>2345.3677238</v>
      </c>
      <c r="X21" s="36">
        <f>SUMIFS(СВЦЭМ!$D$39:$D$782,СВЦЭМ!$A$39:$A$782,$A21,СВЦЭМ!$B$39:$B$782,X$11)+'СЕТ СН'!$F$11+СВЦЭМ!$D$10+'СЕТ СН'!$F$5-'СЕТ СН'!$F$21</f>
        <v>2335.0607633999998</v>
      </c>
      <c r="Y21" s="36">
        <f>SUMIFS(СВЦЭМ!$D$39:$D$782,СВЦЭМ!$A$39:$A$782,$A21,СВЦЭМ!$B$39:$B$782,Y$11)+'СЕТ СН'!$F$11+СВЦЭМ!$D$10+'СЕТ СН'!$F$5-'СЕТ СН'!$F$21</f>
        <v>2408.7641423200002</v>
      </c>
    </row>
    <row r="22" spans="1:25" ht="15.75" x14ac:dyDescent="0.2">
      <c r="A22" s="35">
        <f t="shared" si="0"/>
        <v>44692</v>
      </c>
      <c r="B22" s="36">
        <f>SUMIFS(СВЦЭМ!$D$39:$D$782,СВЦЭМ!$A$39:$A$782,$A22,СВЦЭМ!$B$39:$B$782,B$11)+'СЕТ СН'!$F$11+СВЦЭМ!$D$10+'СЕТ СН'!$F$5-'СЕТ СН'!$F$21</f>
        <v>2496.6465458399998</v>
      </c>
      <c r="C22" s="36">
        <f>SUMIFS(СВЦЭМ!$D$39:$D$782,СВЦЭМ!$A$39:$A$782,$A22,СВЦЭМ!$B$39:$B$782,C$11)+'СЕТ СН'!$F$11+СВЦЭМ!$D$10+'СЕТ СН'!$F$5-'СЕТ СН'!$F$21</f>
        <v>2580.6799157999999</v>
      </c>
      <c r="D22" s="36">
        <f>SUMIFS(СВЦЭМ!$D$39:$D$782,СВЦЭМ!$A$39:$A$782,$A22,СВЦЭМ!$B$39:$B$782,D$11)+'СЕТ СН'!$F$11+СВЦЭМ!$D$10+'СЕТ СН'!$F$5-'СЕТ СН'!$F$21</f>
        <v>2741.1676500399999</v>
      </c>
      <c r="E22" s="36">
        <f>SUMIFS(СВЦЭМ!$D$39:$D$782,СВЦЭМ!$A$39:$A$782,$A22,СВЦЭМ!$B$39:$B$782,E$11)+'СЕТ СН'!$F$11+СВЦЭМ!$D$10+'СЕТ СН'!$F$5-'СЕТ СН'!$F$21</f>
        <v>2823.7475917399997</v>
      </c>
      <c r="F22" s="36">
        <f>SUMIFS(СВЦЭМ!$D$39:$D$782,СВЦЭМ!$A$39:$A$782,$A22,СВЦЭМ!$B$39:$B$782,F$11)+'СЕТ СН'!$F$11+СВЦЭМ!$D$10+'СЕТ СН'!$F$5-'СЕТ СН'!$F$21</f>
        <v>2821.2939093099999</v>
      </c>
      <c r="G22" s="36">
        <f>SUMIFS(СВЦЭМ!$D$39:$D$782,СВЦЭМ!$A$39:$A$782,$A22,СВЦЭМ!$B$39:$B$782,G$11)+'СЕТ СН'!$F$11+СВЦЭМ!$D$10+'СЕТ СН'!$F$5-'СЕТ СН'!$F$21</f>
        <v>2821.71926549</v>
      </c>
      <c r="H22" s="36">
        <f>SUMIFS(СВЦЭМ!$D$39:$D$782,СВЦЭМ!$A$39:$A$782,$A22,СВЦЭМ!$B$39:$B$782,H$11)+'СЕТ СН'!$F$11+СВЦЭМ!$D$10+'СЕТ СН'!$F$5-'СЕТ СН'!$F$21</f>
        <v>2776.5271519099997</v>
      </c>
      <c r="I22" s="36">
        <f>SUMIFS(СВЦЭМ!$D$39:$D$782,СВЦЭМ!$A$39:$A$782,$A22,СВЦЭМ!$B$39:$B$782,I$11)+'СЕТ СН'!$F$11+СВЦЭМ!$D$10+'СЕТ СН'!$F$5-'СЕТ СН'!$F$21</f>
        <v>2689.13230471</v>
      </c>
      <c r="J22" s="36">
        <f>SUMIFS(СВЦЭМ!$D$39:$D$782,СВЦЭМ!$A$39:$A$782,$A22,СВЦЭМ!$B$39:$B$782,J$11)+'СЕТ СН'!$F$11+СВЦЭМ!$D$10+'СЕТ СН'!$F$5-'СЕТ СН'!$F$21</f>
        <v>2525.18198334</v>
      </c>
      <c r="K22" s="36">
        <f>SUMIFS(СВЦЭМ!$D$39:$D$782,СВЦЭМ!$A$39:$A$782,$A22,СВЦЭМ!$B$39:$B$782,K$11)+'СЕТ СН'!$F$11+СВЦЭМ!$D$10+'СЕТ СН'!$F$5-'СЕТ СН'!$F$21</f>
        <v>2517.4456182100002</v>
      </c>
      <c r="L22" s="36">
        <f>SUMIFS(СВЦЭМ!$D$39:$D$782,СВЦЭМ!$A$39:$A$782,$A22,СВЦЭМ!$B$39:$B$782,L$11)+'СЕТ СН'!$F$11+СВЦЭМ!$D$10+'СЕТ СН'!$F$5-'СЕТ СН'!$F$21</f>
        <v>2508.2114811000001</v>
      </c>
      <c r="M22" s="36">
        <f>SUMIFS(СВЦЭМ!$D$39:$D$782,СВЦЭМ!$A$39:$A$782,$A22,СВЦЭМ!$B$39:$B$782,M$11)+'СЕТ СН'!$F$11+СВЦЭМ!$D$10+'СЕТ СН'!$F$5-'СЕТ СН'!$F$21</f>
        <v>2599.68027854</v>
      </c>
      <c r="N22" s="36">
        <f>SUMIFS(СВЦЭМ!$D$39:$D$782,СВЦЭМ!$A$39:$A$782,$A22,СВЦЭМ!$B$39:$B$782,N$11)+'СЕТ СН'!$F$11+СВЦЭМ!$D$10+'СЕТ СН'!$F$5-'СЕТ СН'!$F$21</f>
        <v>2643.6729145700001</v>
      </c>
      <c r="O22" s="36">
        <f>SUMIFS(СВЦЭМ!$D$39:$D$782,СВЦЭМ!$A$39:$A$782,$A22,СВЦЭМ!$B$39:$B$782,O$11)+'СЕТ СН'!$F$11+СВЦЭМ!$D$10+'СЕТ СН'!$F$5-'СЕТ СН'!$F$21</f>
        <v>2654.1219910199998</v>
      </c>
      <c r="P22" s="36">
        <f>SUMIFS(СВЦЭМ!$D$39:$D$782,СВЦЭМ!$A$39:$A$782,$A22,СВЦЭМ!$B$39:$B$782,P$11)+'СЕТ СН'!$F$11+СВЦЭМ!$D$10+'СЕТ СН'!$F$5-'СЕТ СН'!$F$21</f>
        <v>2666.1153119199998</v>
      </c>
      <c r="Q22" s="36">
        <f>SUMIFS(СВЦЭМ!$D$39:$D$782,СВЦЭМ!$A$39:$A$782,$A22,СВЦЭМ!$B$39:$B$782,Q$11)+'СЕТ СН'!$F$11+СВЦЭМ!$D$10+'СЕТ СН'!$F$5-'СЕТ СН'!$F$21</f>
        <v>2670.92792216</v>
      </c>
      <c r="R22" s="36">
        <f>SUMIFS(СВЦЭМ!$D$39:$D$782,СВЦЭМ!$A$39:$A$782,$A22,СВЦЭМ!$B$39:$B$782,R$11)+'СЕТ СН'!$F$11+СВЦЭМ!$D$10+'СЕТ СН'!$F$5-'СЕТ СН'!$F$21</f>
        <v>2692.1161761499998</v>
      </c>
      <c r="S22" s="36">
        <f>SUMIFS(СВЦЭМ!$D$39:$D$782,СВЦЭМ!$A$39:$A$782,$A22,СВЦЭМ!$B$39:$B$782,S$11)+'СЕТ СН'!$F$11+СВЦЭМ!$D$10+'СЕТ СН'!$F$5-'СЕТ СН'!$F$21</f>
        <v>2656.2206859299999</v>
      </c>
      <c r="T22" s="36">
        <f>SUMIFS(СВЦЭМ!$D$39:$D$782,СВЦЭМ!$A$39:$A$782,$A22,СВЦЭМ!$B$39:$B$782,T$11)+'СЕТ СН'!$F$11+СВЦЭМ!$D$10+'СЕТ СН'!$F$5-'СЕТ СН'!$F$21</f>
        <v>2539.35419985</v>
      </c>
      <c r="U22" s="36">
        <f>SUMIFS(СВЦЭМ!$D$39:$D$782,СВЦЭМ!$A$39:$A$782,$A22,СВЦЭМ!$B$39:$B$782,U$11)+'СЕТ СН'!$F$11+СВЦЭМ!$D$10+'СЕТ СН'!$F$5-'СЕТ СН'!$F$21</f>
        <v>2431.24745545</v>
      </c>
      <c r="V22" s="36">
        <f>SUMIFS(СВЦЭМ!$D$39:$D$782,СВЦЭМ!$A$39:$A$782,$A22,СВЦЭМ!$B$39:$B$782,V$11)+'СЕТ СН'!$F$11+СВЦЭМ!$D$10+'СЕТ СН'!$F$5-'СЕТ СН'!$F$21</f>
        <v>2347.7508719500001</v>
      </c>
      <c r="W22" s="36">
        <f>SUMIFS(СВЦЭМ!$D$39:$D$782,СВЦЭМ!$A$39:$A$782,$A22,СВЦЭМ!$B$39:$B$782,W$11)+'СЕТ СН'!$F$11+СВЦЭМ!$D$10+'СЕТ СН'!$F$5-'СЕТ СН'!$F$21</f>
        <v>2343.62362252</v>
      </c>
      <c r="X22" s="36">
        <f>SUMIFS(СВЦЭМ!$D$39:$D$782,СВЦЭМ!$A$39:$A$782,$A22,СВЦЭМ!$B$39:$B$782,X$11)+'СЕТ СН'!$F$11+СВЦЭМ!$D$10+'СЕТ СН'!$F$5-'СЕТ СН'!$F$21</f>
        <v>2356.0468238600001</v>
      </c>
      <c r="Y22" s="36">
        <f>SUMIFS(СВЦЭМ!$D$39:$D$782,СВЦЭМ!$A$39:$A$782,$A22,СВЦЭМ!$B$39:$B$782,Y$11)+'СЕТ СН'!$F$11+СВЦЭМ!$D$10+'СЕТ СН'!$F$5-'СЕТ СН'!$F$21</f>
        <v>2379.9918166000002</v>
      </c>
    </row>
    <row r="23" spans="1:25" ht="15.75" x14ac:dyDescent="0.2">
      <c r="A23" s="35">
        <f t="shared" si="0"/>
        <v>44693</v>
      </c>
      <c r="B23" s="36">
        <f>SUMIFS(СВЦЭМ!$D$39:$D$782,СВЦЭМ!$A$39:$A$782,$A23,СВЦЭМ!$B$39:$B$782,B$11)+'СЕТ СН'!$F$11+СВЦЭМ!$D$10+'СЕТ СН'!$F$5-'СЕТ СН'!$F$21</f>
        <v>2477.1612867200001</v>
      </c>
      <c r="C23" s="36">
        <f>SUMIFS(СВЦЭМ!$D$39:$D$782,СВЦЭМ!$A$39:$A$782,$A23,СВЦЭМ!$B$39:$B$782,C$11)+'СЕТ СН'!$F$11+СВЦЭМ!$D$10+'СЕТ СН'!$F$5-'СЕТ СН'!$F$21</f>
        <v>2562.1487302999999</v>
      </c>
      <c r="D23" s="36">
        <f>SUMIFS(СВЦЭМ!$D$39:$D$782,СВЦЭМ!$A$39:$A$782,$A23,СВЦЭМ!$B$39:$B$782,D$11)+'СЕТ СН'!$F$11+СВЦЭМ!$D$10+'СЕТ СН'!$F$5-'СЕТ СН'!$F$21</f>
        <v>2662.9038801299998</v>
      </c>
      <c r="E23" s="36">
        <f>SUMIFS(СВЦЭМ!$D$39:$D$782,СВЦЭМ!$A$39:$A$782,$A23,СВЦЭМ!$B$39:$B$782,E$11)+'СЕТ СН'!$F$11+СВЦЭМ!$D$10+'СЕТ СН'!$F$5-'СЕТ СН'!$F$21</f>
        <v>2717.0138983799998</v>
      </c>
      <c r="F23" s="36">
        <f>SUMIFS(СВЦЭМ!$D$39:$D$782,СВЦЭМ!$A$39:$A$782,$A23,СВЦЭМ!$B$39:$B$782,F$11)+'СЕТ СН'!$F$11+СВЦЭМ!$D$10+'СЕТ СН'!$F$5-'СЕТ СН'!$F$21</f>
        <v>2720.4901726199996</v>
      </c>
      <c r="G23" s="36">
        <f>SUMIFS(СВЦЭМ!$D$39:$D$782,СВЦЭМ!$A$39:$A$782,$A23,СВЦЭМ!$B$39:$B$782,G$11)+'СЕТ СН'!$F$11+СВЦЭМ!$D$10+'СЕТ СН'!$F$5-'СЕТ СН'!$F$21</f>
        <v>2718.0259402299998</v>
      </c>
      <c r="H23" s="36">
        <f>SUMIFS(СВЦЭМ!$D$39:$D$782,СВЦЭМ!$A$39:$A$782,$A23,СВЦЭМ!$B$39:$B$782,H$11)+'СЕТ СН'!$F$11+СВЦЭМ!$D$10+'СЕТ СН'!$F$5-'СЕТ СН'!$F$21</f>
        <v>2726.8862251199998</v>
      </c>
      <c r="I23" s="36">
        <f>SUMIFS(СВЦЭМ!$D$39:$D$782,СВЦЭМ!$A$39:$A$782,$A23,СВЦЭМ!$B$39:$B$782,I$11)+'СЕТ СН'!$F$11+СВЦЭМ!$D$10+'СЕТ СН'!$F$5-'СЕТ СН'!$F$21</f>
        <v>2650.6545814399997</v>
      </c>
      <c r="J23" s="36">
        <f>SUMIFS(СВЦЭМ!$D$39:$D$782,СВЦЭМ!$A$39:$A$782,$A23,СВЦЭМ!$B$39:$B$782,J$11)+'СЕТ СН'!$F$11+СВЦЭМ!$D$10+'СЕТ СН'!$F$5-'СЕТ СН'!$F$21</f>
        <v>2523.1817068600003</v>
      </c>
      <c r="K23" s="36">
        <f>SUMIFS(СВЦЭМ!$D$39:$D$782,СВЦЭМ!$A$39:$A$782,$A23,СВЦЭМ!$B$39:$B$782,K$11)+'СЕТ СН'!$F$11+СВЦЭМ!$D$10+'СЕТ СН'!$F$5-'СЕТ СН'!$F$21</f>
        <v>2516.1438902</v>
      </c>
      <c r="L23" s="36">
        <f>SUMIFS(СВЦЭМ!$D$39:$D$782,СВЦЭМ!$A$39:$A$782,$A23,СВЦЭМ!$B$39:$B$782,L$11)+'СЕТ СН'!$F$11+СВЦЭМ!$D$10+'СЕТ СН'!$F$5-'СЕТ СН'!$F$21</f>
        <v>2494.5534787799998</v>
      </c>
      <c r="M23" s="36">
        <f>SUMIFS(СВЦЭМ!$D$39:$D$782,СВЦЭМ!$A$39:$A$782,$A23,СВЦЭМ!$B$39:$B$782,M$11)+'СЕТ СН'!$F$11+СВЦЭМ!$D$10+'СЕТ СН'!$F$5-'СЕТ СН'!$F$21</f>
        <v>2595.9300558999998</v>
      </c>
      <c r="N23" s="36">
        <f>SUMIFS(СВЦЭМ!$D$39:$D$782,СВЦЭМ!$A$39:$A$782,$A23,СВЦЭМ!$B$39:$B$782,N$11)+'СЕТ СН'!$F$11+СВЦЭМ!$D$10+'СЕТ СН'!$F$5-'СЕТ СН'!$F$21</f>
        <v>2652.6290363399999</v>
      </c>
      <c r="O23" s="36">
        <f>SUMIFS(СВЦЭМ!$D$39:$D$782,СВЦЭМ!$A$39:$A$782,$A23,СВЦЭМ!$B$39:$B$782,O$11)+'СЕТ СН'!$F$11+СВЦЭМ!$D$10+'СЕТ СН'!$F$5-'СЕТ СН'!$F$21</f>
        <v>2655.6079628500001</v>
      </c>
      <c r="P23" s="36">
        <f>SUMIFS(СВЦЭМ!$D$39:$D$782,СВЦЭМ!$A$39:$A$782,$A23,СВЦЭМ!$B$39:$B$782,P$11)+'СЕТ СН'!$F$11+СВЦЭМ!$D$10+'СЕТ СН'!$F$5-'СЕТ СН'!$F$21</f>
        <v>2653.4806242099999</v>
      </c>
      <c r="Q23" s="36">
        <f>SUMIFS(СВЦЭМ!$D$39:$D$782,СВЦЭМ!$A$39:$A$782,$A23,СВЦЭМ!$B$39:$B$782,Q$11)+'СЕТ СН'!$F$11+СВЦЭМ!$D$10+'СЕТ СН'!$F$5-'СЕТ СН'!$F$21</f>
        <v>2664.0889732300002</v>
      </c>
      <c r="R23" s="36">
        <f>SUMIFS(СВЦЭМ!$D$39:$D$782,СВЦЭМ!$A$39:$A$782,$A23,СВЦЭМ!$B$39:$B$782,R$11)+'СЕТ СН'!$F$11+СВЦЭМ!$D$10+'СЕТ СН'!$F$5-'СЕТ СН'!$F$21</f>
        <v>2685.8104740500003</v>
      </c>
      <c r="S23" s="36">
        <f>SUMIFS(СВЦЭМ!$D$39:$D$782,СВЦЭМ!$A$39:$A$782,$A23,СВЦЭМ!$B$39:$B$782,S$11)+'СЕТ СН'!$F$11+СВЦЭМ!$D$10+'СЕТ СН'!$F$5-'СЕТ СН'!$F$21</f>
        <v>2642.8204700899996</v>
      </c>
      <c r="T23" s="36">
        <f>SUMIFS(СВЦЭМ!$D$39:$D$782,СВЦЭМ!$A$39:$A$782,$A23,СВЦЭМ!$B$39:$B$782,T$11)+'СЕТ СН'!$F$11+СВЦЭМ!$D$10+'СЕТ СН'!$F$5-'СЕТ СН'!$F$21</f>
        <v>2537.4160670700003</v>
      </c>
      <c r="U23" s="36">
        <f>SUMIFS(СВЦЭМ!$D$39:$D$782,СВЦЭМ!$A$39:$A$782,$A23,СВЦЭМ!$B$39:$B$782,U$11)+'СЕТ СН'!$F$11+СВЦЭМ!$D$10+'СЕТ СН'!$F$5-'СЕТ СН'!$F$21</f>
        <v>2447.8861585100003</v>
      </c>
      <c r="V23" s="36">
        <f>SUMIFS(СВЦЭМ!$D$39:$D$782,СВЦЭМ!$A$39:$A$782,$A23,СВЦЭМ!$B$39:$B$782,V$11)+'СЕТ СН'!$F$11+СВЦЭМ!$D$10+'СЕТ СН'!$F$5-'СЕТ СН'!$F$21</f>
        <v>2363.4265946400001</v>
      </c>
      <c r="W23" s="36">
        <f>SUMIFS(СВЦЭМ!$D$39:$D$782,СВЦЭМ!$A$39:$A$782,$A23,СВЦЭМ!$B$39:$B$782,W$11)+'СЕТ СН'!$F$11+СВЦЭМ!$D$10+'СЕТ СН'!$F$5-'СЕТ СН'!$F$21</f>
        <v>2350.2013214100002</v>
      </c>
      <c r="X23" s="36">
        <f>SUMIFS(СВЦЭМ!$D$39:$D$782,СВЦЭМ!$A$39:$A$782,$A23,СВЦЭМ!$B$39:$B$782,X$11)+'СЕТ СН'!$F$11+СВЦЭМ!$D$10+'СЕТ СН'!$F$5-'СЕТ СН'!$F$21</f>
        <v>2364.6876446599999</v>
      </c>
      <c r="Y23" s="36">
        <f>SUMIFS(СВЦЭМ!$D$39:$D$782,СВЦЭМ!$A$39:$A$782,$A23,СВЦЭМ!$B$39:$B$782,Y$11)+'СЕТ СН'!$F$11+СВЦЭМ!$D$10+'СЕТ СН'!$F$5-'СЕТ СН'!$F$21</f>
        <v>2369.8420214600001</v>
      </c>
    </row>
    <row r="24" spans="1:25" ht="15.75" x14ac:dyDescent="0.2">
      <c r="A24" s="35">
        <f t="shared" si="0"/>
        <v>44694</v>
      </c>
      <c r="B24" s="36">
        <f>SUMIFS(СВЦЭМ!$D$39:$D$782,СВЦЭМ!$A$39:$A$782,$A24,СВЦЭМ!$B$39:$B$782,B$11)+'СЕТ СН'!$F$11+СВЦЭМ!$D$10+'СЕТ СН'!$F$5-'СЕТ СН'!$F$21</f>
        <v>2477.53599846</v>
      </c>
      <c r="C24" s="36">
        <f>SUMIFS(СВЦЭМ!$D$39:$D$782,СВЦЭМ!$A$39:$A$782,$A24,СВЦЭМ!$B$39:$B$782,C$11)+'СЕТ СН'!$F$11+СВЦЭМ!$D$10+'СЕТ СН'!$F$5-'СЕТ СН'!$F$21</f>
        <v>2587.0722830499999</v>
      </c>
      <c r="D24" s="36">
        <f>SUMIFS(СВЦЭМ!$D$39:$D$782,СВЦЭМ!$A$39:$A$782,$A24,СВЦЭМ!$B$39:$B$782,D$11)+'СЕТ СН'!$F$11+СВЦЭМ!$D$10+'СЕТ СН'!$F$5-'СЕТ СН'!$F$21</f>
        <v>2713.9955784599997</v>
      </c>
      <c r="E24" s="36">
        <f>SUMIFS(СВЦЭМ!$D$39:$D$782,СВЦЭМ!$A$39:$A$782,$A24,СВЦЭМ!$B$39:$B$782,E$11)+'СЕТ СН'!$F$11+СВЦЭМ!$D$10+'СЕТ СН'!$F$5-'СЕТ СН'!$F$21</f>
        <v>2763.93722007</v>
      </c>
      <c r="F24" s="36">
        <f>SUMIFS(СВЦЭМ!$D$39:$D$782,СВЦЭМ!$A$39:$A$782,$A24,СВЦЭМ!$B$39:$B$782,F$11)+'СЕТ СН'!$F$11+СВЦЭМ!$D$10+'СЕТ СН'!$F$5-'СЕТ СН'!$F$21</f>
        <v>2771.78031409</v>
      </c>
      <c r="G24" s="36">
        <f>SUMIFS(СВЦЭМ!$D$39:$D$782,СВЦЭМ!$A$39:$A$782,$A24,СВЦЭМ!$B$39:$B$782,G$11)+'СЕТ СН'!$F$11+СВЦЭМ!$D$10+'СЕТ СН'!$F$5-'СЕТ СН'!$F$21</f>
        <v>2778.2407592099999</v>
      </c>
      <c r="H24" s="36">
        <f>SUMIFS(СВЦЭМ!$D$39:$D$782,СВЦЭМ!$A$39:$A$782,$A24,СВЦЭМ!$B$39:$B$782,H$11)+'СЕТ СН'!$F$11+СВЦЭМ!$D$10+'СЕТ СН'!$F$5-'СЕТ СН'!$F$21</f>
        <v>2771.01362978</v>
      </c>
      <c r="I24" s="36">
        <f>SUMIFS(СВЦЭМ!$D$39:$D$782,СВЦЭМ!$A$39:$A$782,$A24,СВЦЭМ!$B$39:$B$782,I$11)+'СЕТ СН'!$F$11+СВЦЭМ!$D$10+'СЕТ СН'!$F$5-'СЕТ СН'!$F$21</f>
        <v>2668.6898557599998</v>
      </c>
      <c r="J24" s="36">
        <f>SUMIFS(СВЦЭМ!$D$39:$D$782,СВЦЭМ!$A$39:$A$782,$A24,СВЦЭМ!$B$39:$B$782,J$11)+'СЕТ СН'!$F$11+СВЦЭМ!$D$10+'СЕТ СН'!$F$5-'СЕТ СН'!$F$21</f>
        <v>2529.97971237</v>
      </c>
      <c r="K24" s="36">
        <f>SUMIFS(СВЦЭМ!$D$39:$D$782,СВЦЭМ!$A$39:$A$782,$A24,СВЦЭМ!$B$39:$B$782,K$11)+'СЕТ СН'!$F$11+СВЦЭМ!$D$10+'СЕТ СН'!$F$5-'СЕТ СН'!$F$21</f>
        <v>2519.9560990299997</v>
      </c>
      <c r="L24" s="36">
        <f>SUMIFS(СВЦЭМ!$D$39:$D$782,СВЦЭМ!$A$39:$A$782,$A24,СВЦЭМ!$B$39:$B$782,L$11)+'СЕТ СН'!$F$11+СВЦЭМ!$D$10+'СЕТ СН'!$F$5-'СЕТ СН'!$F$21</f>
        <v>2499.5491891800002</v>
      </c>
      <c r="M24" s="36">
        <f>SUMIFS(СВЦЭМ!$D$39:$D$782,СВЦЭМ!$A$39:$A$782,$A24,СВЦЭМ!$B$39:$B$782,M$11)+'СЕТ СН'!$F$11+СВЦЭМ!$D$10+'СЕТ СН'!$F$5-'СЕТ СН'!$F$21</f>
        <v>2602.4201657599997</v>
      </c>
      <c r="N24" s="36">
        <f>SUMIFS(СВЦЭМ!$D$39:$D$782,СВЦЭМ!$A$39:$A$782,$A24,СВЦЭМ!$B$39:$B$782,N$11)+'СЕТ СН'!$F$11+СВЦЭМ!$D$10+'СЕТ СН'!$F$5-'СЕТ СН'!$F$21</f>
        <v>2648.3548752500001</v>
      </c>
      <c r="O24" s="36">
        <f>SUMIFS(СВЦЭМ!$D$39:$D$782,СВЦЭМ!$A$39:$A$782,$A24,СВЦЭМ!$B$39:$B$782,O$11)+'СЕТ СН'!$F$11+СВЦЭМ!$D$10+'СЕТ СН'!$F$5-'СЕТ СН'!$F$21</f>
        <v>2630.8954253800002</v>
      </c>
      <c r="P24" s="36">
        <f>SUMIFS(СВЦЭМ!$D$39:$D$782,СВЦЭМ!$A$39:$A$782,$A24,СВЦЭМ!$B$39:$B$782,P$11)+'СЕТ СН'!$F$11+СВЦЭМ!$D$10+'СЕТ СН'!$F$5-'СЕТ СН'!$F$21</f>
        <v>2636.87434644</v>
      </c>
      <c r="Q24" s="36">
        <f>SUMIFS(СВЦЭМ!$D$39:$D$782,СВЦЭМ!$A$39:$A$782,$A24,СВЦЭМ!$B$39:$B$782,Q$11)+'СЕТ СН'!$F$11+СВЦЭМ!$D$10+'СЕТ СН'!$F$5-'СЕТ СН'!$F$21</f>
        <v>2648.5376137100002</v>
      </c>
      <c r="R24" s="36">
        <f>SUMIFS(СВЦЭМ!$D$39:$D$782,СВЦЭМ!$A$39:$A$782,$A24,СВЦЭМ!$B$39:$B$782,R$11)+'СЕТ СН'!$F$11+СВЦЭМ!$D$10+'СЕТ СН'!$F$5-'СЕТ СН'!$F$21</f>
        <v>2662.9984613300003</v>
      </c>
      <c r="S24" s="36">
        <f>SUMIFS(СВЦЭМ!$D$39:$D$782,СВЦЭМ!$A$39:$A$782,$A24,СВЦЭМ!$B$39:$B$782,S$11)+'СЕТ СН'!$F$11+СВЦЭМ!$D$10+'СЕТ СН'!$F$5-'СЕТ СН'!$F$21</f>
        <v>2630.0916064000003</v>
      </c>
      <c r="T24" s="36">
        <f>SUMIFS(СВЦЭМ!$D$39:$D$782,СВЦЭМ!$A$39:$A$782,$A24,СВЦЭМ!$B$39:$B$782,T$11)+'СЕТ СН'!$F$11+СВЦЭМ!$D$10+'СЕТ СН'!$F$5-'СЕТ СН'!$F$21</f>
        <v>2515.2313426199999</v>
      </c>
      <c r="U24" s="36">
        <f>SUMIFS(СВЦЭМ!$D$39:$D$782,СВЦЭМ!$A$39:$A$782,$A24,СВЦЭМ!$B$39:$B$782,U$11)+'СЕТ СН'!$F$11+СВЦЭМ!$D$10+'СЕТ СН'!$F$5-'СЕТ СН'!$F$21</f>
        <v>2426.17884297</v>
      </c>
      <c r="V24" s="36">
        <f>SUMIFS(СВЦЭМ!$D$39:$D$782,СВЦЭМ!$A$39:$A$782,$A24,СВЦЭМ!$B$39:$B$782,V$11)+'СЕТ СН'!$F$11+СВЦЭМ!$D$10+'СЕТ СН'!$F$5-'СЕТ СН'!$F$21</f>
        <v>2353.8209173499999</v>
      </c>
      <c r="W24" s="36">
        <f>SUMIFS(СВЦЭМ!$D$39:$D$782,СВЦЭМ!$A$39:$A$782,$A24,СВЦЭМ!$B$39:$B$782,W$11)+'СЕТ СН'!$F$11+СВЦЭМ!$D$10+'СЕТ СН'!$F$5-'СЕТ СН'!$F$21</f>
        <v>2334.46261194</v>
      </c>
      <c r="X24" s="36">
        <f>SUMIFS(СВЦЭМ!$D$39:$D$782,СВЦЭМ!$A$39:$A$782,$A24,СВЦЭМ!$B$39:$B$782,X$11)+'СЕТ СН'!$F$11+СВЦЭМ!$D$10+'СЕТ СН'!$F$5-'СЕТ СН'!$F$21</f>
        <v>2348.9408967899999</v>
      </c>
      <c r="Y24" s="36">
        <f>SUMIFS(СВЦЭМ!$D$39:$D$782,СВЦЭМ!$A$39:$A$782,$A24,СВЦЭМ!$B$39:$B$782,Y$11)+'СЕТ СН'!$F$11+СВЦЭМ!$D$10+'СЕТ СН'!$F$5-'СЕТ СН'!$F$21</f>
        <v>2355.4105110199998</v>
      </c>
    </row>
    <row r="25" spans="1:25" ht="15.75" x14ac:dyDescent="0.2">
      <c r="A25" s="35">
        <f t="shared" si="0"/>
        <v>44695</v>
      </c>
      <c r="B25" s="36">
        <f>SUMIFS(СВЦЭМ!$D$39:$D$782,СВЦЭМ!$A$39:$A$782,$A25,СВЦЭМ!$B$39:$B$782,B$11)+'СЕТ СН'!$F$11+СВЦЭМ!$D$10+'СЕТ СН'!$F$5-'СЕТ СН'!$F$21</f>
        <v>2475.2665391300002</v>
      </c>
      <c r="C25" s="36">
        <f>SUMIFS(СВЦЭМ!$D$39:$D$782,СВЦЭМ!$A$39:$A$782,$A25,СВЦЭМ!$B$39:$B$782,C$11)+'СЕТ СН'!$F$11+СВЦЭМ!$D$10+'СЕТ СН'!$F$5-'СЕТ СН'!$F$21</f>
        <v>2586.7399271599998</v>
      </c>
      <c r="D25" s="36">
        <f>SUMIFS(СВЦЭМ!$D$39:$D$782,СВЦЭМ!$A$39:$A$782,$A25,СВЦЭМ!$B$39:$B$782,D$11)+'СЕТ СН'!$F$11+СВЦЭМ!$D$10+'СЕТ СН'!$F$5-'СЕТ СН'!$F$21</f>
        <v>2726.2283593499997</v>
      </c>
      <c r="E25" s="36">
        <f>SUMIFS(СВЦЭМ!$D$39:$D$782,СВЦЭМ!$A$39:$A$782,$A25,СВЦЭМ!$B$39:$B$782,E$11)+'СЕТ СН'!$F$11+СВЦЭМ!$D$10+'СЕТ СН'!$F$5-'СЕТ СН'!$F$21</f>
        <v>2765.0108423000001</v>
      </c>
      <c r="F25" s="36">
        <f>SUMIFS(СВЦЭМ!$D$39:$D$782,СВЦЭМ!$A$39:$A$782,$A25,СВЦЭМ!$B$39:$B$782,F$11)+'СЕТ СН'!$F$11+СВЦЭМ!$D$10+'СЕТ СН'!$F$5-'СЕТ СН'!$F$21</f>
        <v>2768.1426876300002</v>
      </c>
      <c r="G25" s="36">
        <f>SUMIFS(СВЦЭМ!$D$39:$D$782,СВЦЭМ!$A$39:$A$782,$A25,СВЦЭМ!$B$39:$B$782,G$11)+'СЕТ СН'!$F$11+СВЦЭМ!$D$10+'СЕТ СН'!$F$5-'СЕТ СН'!$F$21</f>
        <v>2770.4227485599999</v>
      </c>
      <c r="H25" s="36">
        <f>SUMIFS(СВЦЭМ!$D$39:$D$782,СВЦЭМ!$A$39:$A$782,$A25,СВЦЭМ!$B$39:$B$782,H$11)+'СЕТ СН'!$F$11+СВЦЭМ!$D$10+'СЕТ СН'!$F$5-'СЕТ СН'!$F$21</f>
        <v>2761.4364715800002</v>
      </c>
      <c r="I25" s="36">
        <f>SUMIFS(СВЦЭМ!$D$39:$D$782,СВЦЭМ!$A$39:$A$782,$A25,СВЦЭМ!$B$39:$B$782,I$11)+'СЕТ СН'!$F$11+СВЦЭМ!$D$10+'СЕТ СН'!$F$5-'СЕТ СН'!$F$21</f>
        <v>2678.8206445300002</v>
      </c>
      <c r="J25" s="36">
        <f>SUMIFS(СВЦЭМ!$D$39:$D$782,СВЦЭМ!$A$39:$A$782,$A25,СВЦЭМ!$B$39:$B$782,J$11)+'СЕТ СН'!$F$11+СВЦЭМ!$D$10+'СЕТ СН'!$F$5-'СЕТ СН'!$F$21</f>
        <v>2524.47688363</v>
      </c>
      <c r="K25" s="36">
        <f>SUMIFS(СВЦЭМ!$D$39:$D$782,СВЦЭМ!$A$39:$A$782,$A25,СВЦЭМ!$B$39:$B$782,K$11)+'СЕТ СН'!$F$11+СВЦЭМ!$D$10+'СЕТ СН'!$F$5-'СЕТ СН'!$F$21</f>
        <v>2479.8828871800001</v>
      </c>
      <c r="L25" s="36">
        <f>SUMIFS(СВЦЭМ!$D$39:$D$782,СВЦЭМ!$A$39:$A$782,$A25,СВЦЭМ!$B$39:$B$782,L$11)+'СЕТ СН'!$F$11+СВЦЭМ!$D$10+'СЕТ СН'!$F$5-'СЕТ СН'!$F$21</f>
        <v>2461.09843181</v>
      </c>
      <c r="M25" s="36">
        <f>SUMIFS(СВЦЭМ!$D$39:$D$782,СВЦЭМ!$A$39:$A$782,$A25,СВЦЭМ!$B$39:$B$782,M$11)+'СЕТ СН'!$F$11+СВЦЭМ!$D$10+'СЕТ СН'!$F$5-'СЕТ СН'!$F$21</f>
        <v>2551.3450537999997</v>
      </c>
      <c r="N25" s="36">
        <f>SUMIFS(СВЦЭМ!$D$39:$D$782,СВЦЭМ!$A$39:$A$782,$A25,СВЦЭМ!$B$39:$B$782,N$11)+'СЕТ СН'!$F$11+СВЦЭМ!$D$10+'СЕТ СН'!$F$5-'СЕТ СН'!$F$21</f>
        <v>2584.6215641099998</v>
      </c>
      <c r="O25" s="36">
        <f>SUMIFS(СВЦЭМ!$D$39:$D$782,СВЦЭМ!$A$39:$A$782,$A25,СВЦЭМ!$B$39:$B$782,O$11)+'СЕТ СН'!$F$11+СВЦЭМ!$D$10+'СЕТ СН'!$F$5-'СЕТ СН'!$F$21</f>
        <v>2598.3957006099999</v>
      </c>
      <c r="P25" s="36">
        <f>SUMIFS(СВЦЭМ!$D$39:$D$782,СВЦЭМ!$A$39:$A$782,$A25,СВЦЭМ!$B$39:$B$782,P$11)+'СЕТ СН'!$F$11+СВЦЭМ!$D$10+'СЕТ СН'!$F$5-'СЕТ СН'!$F$21</f>
        <v>2619.0290062399999</v>
      </c>
      <c r="Q25" s="36">
        <f>SUMIFS(СВЦЭМ!$D$39:$D$782,СВЦЭМ!$A$39:$A$782,$A25,СВЦЭМ!$B$39:$B$782,Q$11)+'СЕТ СН'!$F$11+СВЦЭМ!$D$10+'СЕТ СН'!$F$5-'СЕТ СН'!$F$21</f>
        <v>2634.2167670700001</v>
      </c>
      <c r="R25" s="36">
        <f>SUMIFS(СВЦЭМ!$D$39:$D$782,СВЦЭМ!$A$39:$A$782,$A25,СВЦЭМ!$B$39:$B$782,R$11)+'СЕТ СН'!$F$11+СВЦЭМ!$D$10+'СЕТ СН'!$F$5-'СЕТ СН'!$F$21</f>
        <v>2638.0893902999996</v>
      </c>
      <c r="S25" s="36">
        <f>SUMIFS(СВЦЭМ!$D$39:$D$782,СВЦЭМ!$A$39:$A$782,$A25,СВЦЭМ!$B$39:$B$782,S$11)+'СЕТ СН'!$F$11+СВЦЭМ!$D$10+'СЕТ СН'!$F$5-'СЕТ СН'!$F$21</f>
        <v>2596.1418272299998</v>
      </c>
      <c r="T25" s="36">
        <f>SUMIFS(СВЦЭМ!$D$39:$D$782,СВЦЭМ!$A$39:$A$782,$A25,СВЦЭМ!$B$39:$B$782,T$11)+'СЕТ СН'!$F$11+СВЦЭМ!$D$10+'СЕТ СН'!$F$5-'СЕТ СН'!$F$21</f>
        <v>2483.07174007</v>
      </c>
      <c r="U25" s="36">
        <f>SUMIFS(СВЦЭМ!$D$39:$D$782,СВЦЭМ!$A$39:$A$782,$A25,СВЦЭМ!$B$39:$B$782,U$11)+'СЕТ СН'!$F$11+СВЦЭМ!$D$10+'СЕТ СН'!$F$5-'СЕТ СН'!$F$21</f>
        <v>2387.88634662</v>
      </c>
      <c r="V25" s="36">
        <f>SUMIFS(СВЦЭМ!$D$39:$D$782,СВЦЭМ!$A$39:$A$782,$A25,СВЦЭМ!$B$39:$B$782,V$11)+'СЕТ СН'!$F$11+СВЦЭМ!$D$10+'СЕТ СН'!$F$5-'СЕТ СН'!$F$21</f>
        <v>2303.2065131300001</v>
      </c>
      <c r="W25" s="36">
        <f>SUMIFS(СВЦЭМ!$D$39:$D$782,СВЦЭМ!$A$39:$A$782,$A25,СВЦЭМ!$B$39:$B$782,W$11)+'СЕТ СН'!$F$11+СВЦЭМ!$D$10+'СЕТ СН'!$F$5-'СЕТ СН'!$F$21</f>
        <v>2292.9316035299998</v>
      </c>
      <c r="X25" s="36">
        <f>SUMIFS(СВЦЭМ!$D$39:$D$782,СВЦЭМ!$A$39:$A$782,$A25,СВЦЭМ!$B$39:$B$782,X$11)+'СЕТ СН'!$F$11+СВЦЭМ!$D$10+'СЕТ СН'!$F$5-'СЕТ СН'!$F$21</f>
        <v>2292.5687184600001</v>
      </c>
      <c r="Y25" s="36">
        <f>SUMIFS(СВЦЭМ!$D$39:$D$782,СВЦЭМ!$A$39:$A$782,$A25,СВЦЭМ!$B$39:$B$782,Y$11)+'СЕТ СН'!$F$11+СВЦЭМ!$D$10+'СЕТ СН'!$F$5-'СЕТ СН'!$F$21</f>
        <v>2320.2761500400002</v>
      </c>
    </row>
    <row r="26" spans="1:25" ht="15.75" x14ac:dyDescent="0.2">
      <c r="A26" s="35">
        <f t="shared" si="0"/>
        <v>44696</v>
      </c>
      <c r="B26" s="36">
        <f>SUMIFS(СВЦЭМ!$D$39:$D$782,СВЦЭМ!$A$39:$A$782,$A26,СВЦЭМ!$B$39:$B$782,B$11)+'СЕТ СН'!$F$11+СВЦЭМ!$D$10+'СЕТ СН'!$F$5-'СЕТ СН'!$F$21</f>
        <v>2398.2581603600001</v>
      </c>
      <c r="C26" s="36">
        <f>SUMIFS(СВЦЭМ!$D$39:$D$782,СВЦЭМ!$A$39:$A$782,$A26,СВЦЭМ!$B$39:$B$782,C$11)+'СЕТ СН'!$F$11+СВЦЭМ!$D$10+'СЕТ СН'!$F$5-'СЕТ СН'!$F$21</f>
        <v>2502.6741285199996</v>
      </c>
      <c r="D26" s="36">
        <f>SUMIFS(СВЦЭМ!$D$39:$D$782,СВЦЭМ!$A$39:$A$782,$A26,СВЦЭМ!$B$39:$B$782,D$11)+'СЕТ СН'!$F$11+СВЦЭМ!$D$10+'СЕТ СН'!$F$5-'СЕТ СН'!$F$21</f>
        <v>2624.0268982500002</v>
      </c>
      <c r="E26" s="36">
        <f>SUMIFS(СВЦЭМ!$D$39:$D$782,СВЦЭМ!$A$39:$A$782,$A26,СВЦЭМ!$B$39:$B$782,E$11)+'СЕТ СН'!$F$11+СВЦЭМ!$D$10+'СЕТ СН'!$F$5-'СЕТ СН'!$F$21</f>
        <v>2630.3300822900001</v>
      </c>
      <c r="F26" s="36">
        <f>SUMIFS(СВЦЭМ!$D$39:$D$782,СВЦЭМ!$A$39:$A$782,$A26,СВЦЭМ!$B$39:$B$782,F$11)+'СЕТ СН'!$F$11+СВЦЭМ!$D$10+'СЕТ СН'!$F$5-'СЕТ СН'!$F$21</f>
        <v>2630.5467340599998</v>
      </c>
      <c r="G26" s="36">
        <f>SUMIFS(СВЦЭМ!$D$39:$D$782,СВЦЭМ!$A$39:$A$782,$A26,СВЦЭМ!$B$39:$B$782,G$11)+'СЕТ СН'!$F$11+СВЦЭМ!$D$10+'СЕТ СН'!$F$5-'СЕТ СН'!$F$21</f>
        <v>2638.4713347699999</v>
      </c>
      <c r="H26" s="36">
        <f>SUMIFS(СВЦЭМ!$D$39:$D$782,СВЦЭМ!$A$39:$A$782,$A26,СВЦЭМ!$B$39:$B$782,H$11)+'СЕТ СН'!$F$11+СВЦЭМ!$D$10+'СЕТ СН'!$F$5-'СЕТ СН'!$F$21</f>
        <v>2625.3067434899999</v>
      </c>
      <c r="I26" s="36">
        <f>SUMIFS(СВЦЭМ!$D$39:$D$782,СВЦЭМ!$A$39:$A$782,$A26,СВЦЭМ!$B$39:$B$782,I$11)+'СЕТ СН'!$F$11+СВЦЭМ!$D$10+'СЕТ СН'!$F$5-'СЕТ СН'!$F$21</f>
        <v>2621.22828983</v>
      </c>
      <c r="J26" s="36">
        <f>SUMIFS(СВЦЭМ!$D$39:$D$782,СВЦЭМ!$A$39:$A$782,$A26,СВЦЭМ!$B$39:$B$782,J$11)+'СЕТ СН'!$F$11+СВЦЭМ!$D$10+'СЕТ СН'!$F$5-'СЕТ СН'!$F$21</f>
        <v>2466.8504712499998</v>
      </c>
      <c r="K26" s="36">
        <f>SUMIFS(СВЦЭМ!$D$39:$D$782,СВЦЭМ!$A$39:$A$782,$A26,СВЦЭМ!$B$39:$B$782,K$11)+'СЕТ СН'!$F$11+СВЦЭМ!$D$10+'СЕТ СН'!$F$5-'СЕТ СН'!$F$21</f>
        <v>2438.1049071900002</v>
      </c>
      <c r="L26" s="36">
        <f>SUMIFS(СВЦЭМ!$D$39:$D$782,СВЦЭМ!$A$39:$A$782,$A26,СВЦЭМ!$B$39:$B$782,L$11)+'СЕТ СН'!$F$11+СВЦЭМ!$D$10+'СЕТ СН'!$F$5-'СЕТ СН'!$F$21</f>
        <v>2420.3813369200002</v>
      </c>
      <c r="M26" s="36">
        <f>SUMIFS(СВЦЭМ!$D$39:$D$782,СВЦЭМ!$A$39:$A$782,$A26,СВЦЭМ!$B$39:$B$782,M$11)+'СЕТ СН'!$F$11+СВЦЭМ!$D$10+'СЕТ СН'!$F$5-'СЕТ СН'!$F$21</f>
        <v>2523.8685353700002</v>
      </c>
      <c r="N26" s="36">
        <f>SUMIFS(СВЦЭМ!$D$39:$D$782,СВЦЭМ!$A$39:$A$782,$A26,СВЦЭМ!$B$39:$B$782,N$11)+'СЕТ СН'!$F$11+СВЦЭМ!$D$10+'СЕТ СН'!$F$5-'СЕТ СН'!$F$21</f>
        <v>2576.9110652199997</v>
      </c>
      <c r="O26" s="36">
        <f>SUMIFS(СВЦЭМ!$D$39:$D$782,СВЦЭМ!$A$39:$A$782,$A26,СВЦЭМ!$B$39:$B$782,O$11)+'СЕТ СН'!$F$11+СВЦЭМ!$D$10+'СЕТ СН'!$F$5-'СЕТ СН'!$F$21</f>
        <v>2614.6660504800002</v>
      </c>
      <c r="P26" s="36">
        <f>SUMIFS(СВЦЭМ!$D$39:$D$782,СВЦЭМ!$A$39:$A$782,$A26,СВЦЭМ!$B$39:$B$782,P$11)+'СЕТ СН'!$F$11+СВЦЭМ!$D$10+'СЕТ СН'!$F$5-'СЕТ СН'!$F$21</f>
        <v>2635.6115676099998</v>
      </c>
      <c r="Q26" s="36">
        <f>SUMIFS(СВЦЭМ!$D$39:$D$782,СВЦЭМ!$A$39:$A$782,$A26,СВЦЭМ!$B$39:$B$782,Q$11)+'СЕТ СН'!$F$11+СВЦЭМ!$D$10+'СЕТ СН'!$F$5-'СЕТ СН'!$F$21</f>
        <v>2642.16668579</v>
      </c>
      <c r="R26" s="36">
        <f>SUMIFS(СВЦЭМ!$D$39:$D$782,СВЦЭМ!$A$39:$A$782,$A26,СВЦЭМ!$B$39:$B$782,R$11)+'СЕТ СН'!$F$11+СВЦЭМ!$D$10+'СЕТ СН'!$F$5-'СЕТ СН'!$F$21</f>
        <v>2624.4619393599996</v>
      </c>
      <c r="S26" s="36">
        <f>SUMIFS(СВЦЭМ!$D$39:$D$782,СВЦЭМ!$A$39:$A$782,$A26,СВЦЭМ!$B$39:$B$782,S$11)+'СЕТ СН'!$F$11+СВЦЭМ!$D$10+'СЕТ СН'!$F$5-'СЕТ СН'!$F$21</f>
        <v>2565.66373613</v>
      </c>
      <c r="T26" s="36">
        <f>SUMIFS(СВЦЭМ!$D$39:$D$782,СВЦЭМ!$A$39:$A$782,$A26,СВЦЭМ!$B$39:$B$782,T$11)+'СЕТ СН'!$F$11+СВЦЭМ!$D$10+'СЕТ СН'!$F$5-'СЕТ СН'!$F$21</f>
        <v>2491.4394060599998</v>
      </c>
      <c r="U26" s="36">
        <f>SUMIFS(СВЦЭМ!$D$39:$D$782,СВЦЭМ!$A$39:$A$782,$A26,СВЦЭМ!$B$39:$B$782,U$11)+'СЕТ СН'!$F$11+СВЦЭМ!$D$10+'СЕТ СН'!$F$5-'СЕТ СН'!$F$21</f>
        <v>2373.78376635</v>
      </c>
      <c r="V26" s="36">
        <f>SUMIFS(СВЦЭМ!$D$39:$D$782,СВЦЭМ!$A$39:$A$782,$A26,СВЦЭМ!$B$39:$B$782,V$11)+'СЕТ СН'!$F$11+СВЦЭМ!$D$10+'СЕТ СН'!$F$5-'СЕТ СН'!$F$21</f>
        <v>2298.3924836400001</v>
      </c>
      <c r="W26" s="36">
        <f>SUMIFS(СВЦЭМ!$D$39:$D$782,СВЦЭМ!$A$39:$A$782,$A26,СВЦЭМ!$B$39:$B$782,W$11)+'СЕТ СН'!$F$11+СВЦЭМ!$D$10+'СЕТ СН'!$F$5-'СЕТ СН'!$F$21</f>
        <v>2299.1926597199999</v>
      </c>
      <c r="X26" s="36">
        <f>SUMIFS(СВЦЭМ!$D$39:$D$782,СВЦЭМ!$A$39:$A$782,$A26,СВЦЭМ!$B$39:$B$782,X$11)+'СЕТ СН'!$F$11+СВЦЭМ!$D$10+'СЕТ СН'!$F$5-'СЕТ СН'!$F$21</f>
        <v>2345.1603390700002</v>
      </c>
      <c r="Y26" s="36">
        <f>SUMIFS(СВЦЭМ!$D$39:$D$782,СВЦЭМ!$A$39:$A$782,$A26,СВЦЭМ!$B$39:$B$782,Y$11)+'СЕТ СН'!$F$11+СВЦЭМ!$D$10+'СЕТ СН'!$F$5-'СЕТ СН'!$F$21</f>
        <v>2380.4940133700002</v>
      </c>
    </row>
    <row r="27" spans="1:25" ht="15.75" x14ac:dyDescent="0.2">
      <c r="A27" s="35">
        <f t="shared" si="0"/>
        <v>44697</v>
      </c>
      <c r="B27" s="36">
        <f>SUMIFS(СВЦЭМ!$D$39:$D$782,СВЦЭМ!$A$39:$A$782,$A27,СВЦЭМ!$B$39:$B$782,B$11)+'СЕТ СН'!$F$11+СВЦЭМ!$D$10+'СЕТ СН'!$F$5-'СЕТ СН'!$F$21</f>
        <v>2446.9373202300003</v>
      </c>
      <c r="C27" s="36">
        <f>SUMIFS(СВЦЭМ!$D$39:$D$782,СВЦЭМ!$A$39:$A$782,$A27,СВЦЭМ!$B$39:$B$782,C$11)+'СЕТ СН'!$F$11+СВЦЭМ!$D$10+'СЕТ СН'!$F$5-'СЕТ СН'!$F$21</f>
        <v>2563.4363574099998</v>
      </c>
      <c r="D27" s="36">
        <f>SUMIFS(СВЦЭМ!$D$39:$D$782,СВЦЭМ!$A$39:$A$782,$A27,СВЦЭМ!$B$39:$B$782,D$11)+'СЕТ СН'!$F$11+СВЦЭМ!$D$10+'СЕТ СН'!$F$5-'СЕТ СН'!$F$21</f>
        <v>2695.6459069000002</v>
      </c>
      <c r="E27" s="36">
        <f>SUMIFS(СВЦЭМ!$D$39:$D$782,СВЦЭМ!$A$39:$A$782,$A27,СВЦЭМ!$B$39:$B$782,E$11)+'СЕТ СН'!$F$11+СВЦЭМ!$D$10+'СЕТ СН'!$F$5-'СЕТ СН'!$F$21</f>
        <v>2746.5020361500001</v>
      </c>
      <c r="F27" s="36">
        <f>SUMIFS(СВЦЭМ!$D$39:$D$782,СВЦЭМ!$A$39:$A$782,$A27,СВЦЭМ!$B$39:$B$782,F$11)+'СЕТ СН'!$F$11+СВЦЭМ!$D$10+'СЕТ СН'!$F$5-'СЕТ СН'!$F$21</f>
        <v>2741.2374508599996</v>
      </c>
      <c r="G27" s="36">
        <f>SUMIFS(СВЦЭМ!$D$39:$D$782,СВЦЭМ!$A$39:$A$782,$A27,СВЦЭМ!$B$39:$B$782,G$11)+'СЕТ СН'!$F$11+СВЦЭМ!$D$10+'СЕТ СН'!$F$5-'СЕТ СН'!$F$21</f>
        <v>2749.2130814800003</v>
      </c>
      <c r="H27" s="36">
        <f>SUMIFS(СВЦЭМ!$D$39:$D$782,СВЦЭМ!$A$39:$A$782,$A27,СВЦЭМ!$B$39:$B$782,H$11)+'СЕТ СН'!$F$11+СВЦЭМ!$D$10+'СЕТ СН'!$F$5-'СЕТ СН'!$F$21</f>
        <v>2719.4806756999997</v>
      </c>
      <c r="I27" s="36">
        <f>SUMIFS(СВЦЭМ!$D$39:$D$782,СВЦЭМ!$A$39:$A$782,$A27,СВЦЭМ!$B$39:$B$782,I$11)+'СЕТ СН'!$F$11+СВЦЭМ!$D$10+'СЕТ СН'!$F$5-'СЕТ СН'!$F$21</f>
        <v>2646.9212845100001</v>
      </c>
      <c r="J27" s="36">
        <f>SUMIFS(СВЦЭМ!$D$39:$D$782,СВЦЭМ!$A$39:$A$782,$A27,СВЦЭМ!$B$39:$B$782,J$11)+'СЕТ СН'!$F$11+СВЦЭМ!$D$10+'СЕТ СН'!$F$5-'СЕТ СН'!$F$21</f>
        <v>2496.4497951599997</v>
      </c>
      <c r="K27" s="36">
        <f>SUMIFS(СВЦЭМ!$D$39:$D$782,СВЦЭМ!$A$39:$A$782,$A27,СВЦЭМ!$B$39:$B$782,K$11)+'СЕТ СН'!$F$11+СВЦЭМ!$D$10+'СЕТ СН'!$F$5-'СЕТ СН'!$F$21</f>
        <v>2446.48804982</v>
      </c>
      <c r="L27" s="36">
        <f>SUMIFS(СВЦЭМ!$D$39:$D$782,СВЦЭМ!$A$39:$A$782,$A27,СВЦЭМ!$B$39:$B$782,L$11)+'СЕТ СН'!$F$11+СВЦЭМ!$D$10+'СЕТ СН'!$F$5-'СЕТ СН'!$F$21</f>
        <v>2490.74458013</v>
      </c>
      <c r="M27" s="36">
        <f>SUMIFS(СВЦЭМ!$D$39:$D$782,СВЦЭМ!$A$39:$A$782,$A27,СВЦЭМ!$B$39:$B$782,M$11)+'СЕТ СН'!$F$11+СВЦЭМ!$D$10+'СЕТ СН'!$F$5-'СЕТ СН'!$F$21</f>
        <v>2608.2484801000001</v>
      </c>
      <c r="N27" s="36">
        <f>SUMIFS(СВЦЭМ!$D$39:$D$782,СВЦЭМ!$A$39:$A$782,$A27,СВЦЭМ!$B$39:$B$782,N$11)+'СЕТ СН'!$F$11+СВЦЭМ!$D$10+'СЕТ СН'!$F$5-'СЕТ СН'!$F$21</f>
        <v>2666.66863147</v>
      </c>
      <c r="O27" s="36">
        <f>SUMIFS(СВЦЭМ!$D$39:$D$782,СВЦЭМ!$A$39:$A$782,$A27,СВЦЭМ!$B$39:$B$782,O$11)+'СЕТ СН'!$F$11+СВЦЭМ!$D$10+'СЕТ СН'!$F$5-'СЕТ СН'!$F$21</f>
        <v>2687.8868514799997</v>
      </c>
      <c r="P27" s="36">
        <f>SUMIFS(СВЦЭМ!$D$39:$D$782,СВЦЭМ!$A$39:$A$782,$A27,СВЦЭМ!$B$39:$B$782,P$11)+'СЕТ СН'!$F$11+СВЦЭМ!$D$10+'СЕТ СН'!$F$5-'СЕТ СН'!$F$21</f>
        <v>2717.9170800299999</v>
      </c>
      <c r="Q27" s="36">
        <f>SUMIFS(СВЦЭМ!$D$39:$D$782,СВЦЭМ!$A$39:$A$782,$A27,СВЦЭМ!$B$39:$B$782,Q$11)+'СЕТ СН'!$F$11+СВЦЭМ!$D$10+'СЕТ СН'!$F$5-'СЕТ СН'!$F$21</f>
        <v>2715.68318744</v>
      </c>
      <c r="R27" s="36">
        <f>SUMIFS(СВЦЭМ!$D$39:$D$782,СВЦЭМ!$A$39:$A$782,$A27,СВЦЭМ!$B$39:$B$782,R$11)+'СЕТ СН'!$F$11+СВЦЭМ!$D$10+'СЕТ СН'!$F$5-'СЕТ СН'!$F$21</f>
        <v>2699.6678330099999</v>
      </c>
      <c r="S27" s="36">
        <f>SUMIFS(СВЦЭМ!$D$39:$D$782,СВЦЭМ!$A$39:$A$782,$A27,СВЦЭМ!$B$39:$B$782,S$11)+'СЕТ СН'!$F$11+СВЦЭМ!$D$10+'СЕТ СН'!$F$5-'СЕТ СН'!$F$21</f>
        <v>2653.3669274599997</v>
      </c>
      <c r="T27" s="36">
        <f>SUMIFS(СВЦЭМ!$D$39:$D$782,СВЦЭМ!$A$39:$A$782,$A27,СВЦЭМ!$B$39:$B$782,T$11)+'СЕТ СН'!$F$11+СВЦЭМ!$D$10+'СЕТ СН'!$F$5-'СЕТ СН'!$F$21</f>
        <v>2508.08460023</v>
      </c>
      <c r="U27" s="36">
        <f>SUMIFS(СВЦЭМ!$D$39:$D$782,СВЦЭМ!$A$39:$A$782,$A27,СВЦЭМ!$B$39:$B$782,U$11)+'СЕТ СН'!$F$11+СВЦЭМ!$D$10+'СЕТ СН'!$F$5-'СЕТ СН'!$F$21</f>
        <v>2365.7470228800003</v>
      </c>
      <c r="V27" s="36">
        <f>SUMIFS(СВЦЭМ!$D$39:$D$782,СВЦЭМ!$A$39:$A$782,$A27,СВЦЭМ!$B$39:$B$782,V$11)+'СЕТ СН'!$F$11+СВЦЭМ!$D$10+'СЕТ СН'!$F$5-'СЕТ СН'!$F$21</f>
        <v>2291.5389490400003</v>
      </c>
      <c r="W27" s="36">
        <f>SUMIFS(СВЦЭМ!$D$39:$D$782,СВЦЭМ!$A$39:$A$782,$A27,СВЦЭМ!$B$39:$B$782,W$11)+'СЕТ СН'!$F$11+СВЦЭМ!$D$10+'СЕТ СН'!$F$5-'СЕТ СН'!$F$21</f>
        <v>2310.4033253799998</v>
      </c>
      <c r="X27" s="36">
        <f>SUMIFS(СВЦЭМ!$D$39:$D$782,СВЦЭМ!$A$39:$A$782,$A27,СВЦЭМ!$B$39:$B$782,X$11)+'СЕТ СН'!$F$11+СВЦЭМ!$D$10+'СЕТ СН'!$F$5-'СЕТ СН'!$F$21</f>
        <v>2304.59633764</v>
      </c>
      <c r="Y27" s="36">
        <f>SUMIFS(СВЦЭМ!$D$39:$D$782,СВЦЭМ!$A$39:$A$782,$A27,СВЦЭМ!$B$39:$B$782,Y$11)+'СЕТ СН'!$F$11+СВЦЭМ!$D$10+'СЕТ СН'!$F$5-'СЕТ СН'!$F$21</f>
        <v>2355.2395952699999</v>
      </c>
    </row>
    <row r="28" spans="1:25" ht="15.75" x14ac:dyDescent="0.2">
      <c r="A28" s="35">
        <f t="shared" si="0"/>
        <v>44698</v>
      </c>
      <c r="B28" s="36">
        <f>SUMIFS(СВЦЭМ!$D$39:$D$782,СВЦЭМ!$A$39:$A$782,$A28,СВЦЭМ!$B$39:$B$782,B$11)+'СЕТ СН'!$F$11+СВЦЭМ!$D$10+'СЕТ СН'!$F$5-'СЕТ СН'!$F$21</f>
        <v>2432.1871476900001</v>
      </c>
      <c r="C28" s="36">
        <f>SUMIFS(СВЦЭМ!$D$39:$D$782,СВЦЭМ!$A$39:$A$782,$A28,СВЦЭМ!$B$39:$B$782,C$11)+'СЕТ СН'!$F$11+СВЦЭМ!$D$10+'СЕТ СН'!$F$5-'СЕТ СН'!$F$21</f>
        <v>2565.5275692599998</v>
      </c>
      <c r="D28" s="36">
        <f>SUMIFS(СВЦЭМ!$D$39:$D$782,СВЦЭМ!$A$39:$A$782,$A28,СВЦЭМ!$B$39:$B$782,D$11)+'СЕТ СН'!$F$11+СВЦЭМ!$D$10+'СЕТ СН'!$F$5-'СЕТ СН'!$F$21</f>
        <v>2693.3628063900001</v>
      </c>
      <c r="E28" s="36">
        <f>SUMIFS(СВЦЭМ!$D$39:$D$782,СВЦЭМ!$A$39:$A$782,$A28,СВЦЭМ!$B$39:$B$782,E$11)+'СЕТ СН'!$F$11+СВЦЭМ!$D$10+'СЕТ СН'!$F$5-'СЕТ СН'!$F$21</f>
        <v>2733.6779804099997</v>
      </c>
      <c r="F28" s="36">
        <f>SUMIFS(СВЦЭМ!$D$39:$D$782,СВЦЭМ!$A$39:$A$782,$A28,СВЦЭМ!$B$39:$B$782,F$11)+'СЕТ СН'!$F$11+СВЦЭМ!$D$10+'СЕТ СН'!$F$5-'СЕТ СН'!$F$21</f>
        <v>2732.7704880399997</v>
      </c>
      <c r="G28" s="36">
        <f>SUMIFS(СВЦЭМ!$D$39:$D$782,СВЦЭМ!$A$39:$A$782,$A28,СВЦЭМ!$B$39:$B$782,G$11)+'СЕТ СН'!$F$11+СВЦЭМ!$D$10+'СЕТ СН'!$F$5-'СЕТ СН'!$F$21</f>
        <v>2731.09147171</v>
      </c>
      <c r="H28" s="36">
        <f>SUMIFS(СВЦЭМ!$D$39:$D$782,СВЦЭМ!$A$39:$A$782,$A28,СВЦЭМ!$B$39:$B$782,H$11)+'СЕТ СН'!$F$11+СВЦЭМ!$D$10+'СЕТ СН'!$F$5-'СЕТ СН'!$F$21</f>
        <v>2688.5096231899997</v>
      </c>
      <c r="I28" s="36">
        <f>SUMIFS(СВЦЭМ!$D$39:$D$782,СВЦЭМ!$A$39:$A$782,$A28,СВЦЭМ!$B$39:$B$782,I$11)+'СЕТ СН'!$F$11+СВЦЭМ!$D$10+'СЕТ СН'!$F$5-'СЕТ СН'!$F$21</f>
        <v>2638.83817808</v>
      </c>
      <c r="J28" s="36">
        <f>SUMIFS(СВЦЭМ!$D$39:$D$782,СВЦЭМ!$A$39:$A$782,$A28,СВЦЭМ!$B$39:$B$782,J$11)+'СЕТ СН'!$F$11+СВЦЭМ!$D$10+'СЕТ СН'!$F$5-'СЕТ СН'!$F$21</f>
        <v>2488.3648990500001</v>
      </c>
      <c r="K28" s="36">
        <f>SUMIFS(СВЦЭМ!$D$39:$D$782,СВЦЭМ!$A$39:$A$782,$A28,СВЦЭМ!$B$39:$B$782,K$11)+'СЕТ СН'!$F$11+СВЦЭМ!$D$10+'СЕТ СН'!$F$5-'СЕТ СН'!$F$21</f>
        <v>2475.9694179100002</v>
      </c>
      <c r="L28" s="36">
        <f>SUMIFS(СВЦЭМ!$D$39:$D$782,СВЦЭМ!$A$39:$A$782,$A28,СВЦЭМ!$B$39:$B$782,L$11)+'СЕТ СН'!$F$11+СВЦЭМ!$D$10+'СЕТ СН'!$F$5-'СЕТ СН'!$F$21</f>
        <v>2449.6838902500003</v>
      </c>
      <c r="M28" s="36">
        <f>SUMIFS(СВЦЭМ!$D$39:$D$782,СВЦЭМ!$A$39:$A$782,$A28,СВЦЭМ!$B$39:$B$782,M$11)+'СЕТ СН'!$F$11+СВЦЭМ!$D$10+'СЕТ СН'!$F$5-'СЕТ СН'!$F$21</f>
        <v>2557.1809263499999</v>
      </c>
      <c r="N28" s="36">
        <f>SUMIFS(СВЦЭМ!$D$39:$D$782,СВЦЭМ!$A$39:$A$782,$A28,СВЦЭМ!$B$39:$B$782,N$11)+'СЕТ СН'!$F$11+СВЦЭМ!$D$10+'СЕТ СН'!$F$5-'СЕТ СН'!$F$21</f>
        <v>2602.62773831</v>
      </c>
      <c r="O28" s="36">
        <f>SUMIFS(СВЦЭМ!$D$39:$D$782,СВЦЭМ!$A$39:$A$782,$A28,СВЦЭМ!$B$39:$B$782,O$11)+'СЕТ СН'!$F$11+СВЦЭМ!$D$10+'СЕТ СН'!$F$5-'СЕТ СН'!$F$21</f>
        <v>2602.45091602</v>
      </c>
      <c r="P28" s="36">
        <f>SUMIFS(СВЦЭМ!$D$39:$D$782,СВЦЭМ!$A$39:$A$782,$A28,СВЦЭМ!$B$39:$B$782,P$11)+'СЕТ СН'!$F$11+СВЦЭМ!$D$10+'СЕТ СН'!$F$5-'СЕТ СН'!$F$21</f>
        <v>2605.4678842399999</v>
      </c>
      <c r="Q28" s="36">
        <f>SUMIFS(СВЦЭМ!$D$39:$D$782,СВЦЭМ!$A$39:$A$782,$A28,СВЦЭМ!$B$39:$B$782,Q$11)+'СЕТ СН'!$F$11+СВЦЭМ!$D$10+'СЕТ СН'!$F$5-'СЕТ СН'!$F$21</f>
        <v>2614.1388777299999</v>
      </c>
      <c r="R28" s="36">
        <f>SUMIFS(СВЦЭМ!$D$39:$D$782,СВЦЭМ!$A$39:$A$782,$A28,СВЦЭМ!$B$39:$B$782,R$11)+'СЕТ СН'!$F$11+СВЦЭМ!$D$10+'СЕТ СН'!$F$5-'СЕТ СН'!$F$21</f>
        <v>2623.2786835899997</v>
      </c>
      <c r="S28" s="36">
        <f>SUMIFS(СВЦЭМ!$D$39:$D$782,СВЦЭМ!$A$39:$A$782,$A28,СВЦЭМ!$B$39:$B$782,S$11)+'СЕТ СН'!$F$11+СВЦЭМ!$D$10+'СЕТ СН'!$F$5-'СЕТ СН'!$F$21</f>
        <v>2589.5803653900002</v>
      </c>
      <c r="T28" s="36">
        <f>SUMIFS(СВЦЭМ!$D$39:$D$782,СВЦЭМ!$A$39:$A$782,$A28,СВЦЭМ!$B$39:$B$782,T$11)+'СЕТ СН'!$F$11+СВЦЭМ!$D$10+'СЕТ СН'!$F$5-'СЕТ СН'!$F$21</f>
        <v>2463.84270066</v>
      </c>
      <c r="U28" s="36">
        <f>SUMIFS(СВЦЭМ!$D$39:$D$782,СВЦЭМ!$A$39:$A$782,$A28,СВЦЭМ!$B$39:$B$782,U$11)+'СЕТ СН'!$F$11+СВЦЭМ!$D$10+'СЕТ СН'!$F$5-'СЕТ СН'!$F$21</f>
        <v>2363.2524515200002</v>
      </c>
      <c r="V28" s="36">
        <f>SUMIFS(СВЦЭМ!$D$39:$D$782,СВЦЭМ!$A$39:$A$782,$A28,СВЦЭМ!$B$39:$B$782,V$11)+'СЕТ СН'!$F$11+СВЦЭМ!$D$10+'СЕТ СН'!$F$5-'СЕТ СН'!$F$21</f>
        <v>2273.7997001100002</v>
      </c>
      <c r="W28" s="36">
        <f>SUMIFS(СВЦЭМ!$D$39:$D$782,СВЦЭМ!$A$39:$A$782,$A28,СВЦЭМ!$B$39:$B$782,W$11)+'СЕТ СН'!$F$11+СВЦЭМ!$D$10+'СЕТ СН'!$F$5-'СЕТ СН'!$F$21</f>
        <v>2268.89930026</v>
      </c>
      <c r="X28" s="36">
        <f>SUMIFS(СВЦЭМ!$D$39:$D$782,СВЦЭМ!$A$39:$A$782,$A28,СВЦЭМ!$B$39:$B$782,X$11)+'СЕТ СН'!$F$11+СВЦЭМ!$D$10+'СЕТ СН'!$F$5-'СЕТ СН'!$F$21</f>
        <v>2288.0905453300002</v>
      </c>
      <c r="Y28" s="36">
        <f>SUMIFS(СВЦЭМ!$D$39:$D$782,СВЦЭМ!$A$39:$A$782,$A28,СВЦЭМ!$B$39:$B$782,Y$11)+'СЕТ СН'!$F$11+СВЦЭМ!$D$10+'СЕТ СН'!$F$5-'СЕТ СН'!$F$21</f>
        <v>2321.49594729</v>
      </c>
    </row>
    <row r="29" spans="1:25" ht="15.75" x14ac:dyDescent="0.2">
      <c r="A29" s="35">
        <f t="shared" si="0"/>
        <v>44699</v>
      </c>
      <c r="B29" s="36">
        <f>SUMIFS(СВЦЭМ!$D$39:$D$782,СВЦЭМ!$A$39:$A$782,$A29,СВЦЭМ!$B$39:$B$782,B$11)+'СЕТ СН'!$F$11+СВЦЭМ!$D$10+'СЕТ СН'!$F$5-'СЕТ СН'!$F$21</f>
        <v>2488.1099743</v>
      </c>
      <c r="C29" s="36">
        <f>SUMIFS(СВЦЭМ!$D$39:$D$782,СВЦЭМ!$A$39:$A$782,$A29,СВЦЭМ!$B$39:$B$782,C$11)+'СЕТ СН'!$F$11+СВЦЭМ!$D$10+'СЕТ СН'!$F$5-'СЕТ СН'!$F$21</f>
        <v>2630.5250224299998</v>
      </c>
      <c r="D29" s="36">
        <f>SUMIFS(СВЦЭМ!$D$39:$D$782,СВЦЭМ!$A$39:$A$782,$A29,СВЦЭМ!$B$39:$B$782,D$11)+'СЕТ СН'!$F$11+СВЦЭМ!$D$10+'СЕТ СН'!$F$5-'СЕТ СН'!$F$21</f>
        <v>2694.7518832199999</v>
      </c>
      <c r="E29" s="36">
        <f>SUMIFS(СВЦЭМ!$D$39:$D$782,СВЦЭМ!$A$39:$A$782,$A29,СВЦЭМ!$B$39:$B$782,E$11)+'СЕТ СН'!$F$11+СВЦЭМ!$D$10+'СЕТ СН'!$F$5-'СЕТ СН'!$F$21</f>
        <v>2696.5408482299999</v>
      </c>
      <c r="F29" s="36">
        <f>SUMIFS(СВЦЭМ!$D$39:$D$782,СВЦЭМ!$A$39:$A$782,$A29,СВЦЭМ!$B$39:$B$782,F$11)+'СЕТ СН'!$F$11+СВЦЭМ!$D$10+'СЕТ СН'!$F$5-'СЕТ СН'!$F$21</f>
        <v>2692.4995620099999</v>
      </c>
      <c r="G29" s="36">
        <f>SUMIFS(СВЦЭМ!$D$39:$D$782,СВЦЭМ!$A$39:$A$782,$A29,СВЦЭМ!$B$39:$B$782,G$11)+'СЕТ СН'!$F$11+СВЦЭМ!$D$10+'СЕТ СН'!$F$5-'СЕТ СН'!$F$21</f>
        <v>2705.1545374400002</v>
      </c>
      <c r="H29" s="36">
        <f>SUMIFS(СВЦЭМ!$D$39:$D$782,СВЦЭМ!$A$39:$A$782,$A29,СВЦЭМ!$B$39:$B$782,H$11)+'СЕТ СН'!$F$11+СВЦЭМ!$D$10+'СЕТ СН'!$F$5-'СЕТ СН'!$F$21</f>
        <v>2693.6678967500002</v>
      </c>
      <c r="I29" s="36">
        <f>SUMIFS(СВЦЭМ!$D$39:$D$782,СВЦЭМ!$A$39:$A$782,$A29,СВЦЭМ!$B$39:$B$782,I$11)+'СЕТ СН'!$F$11+СВЦЭМ!$D$10+'СЕТ СН'!$F$5-'СЕТ СН'!$F$21</f>
        <v>2599.8241917999999</v>
      </c>
      <c r="J29" s="36">
        <f>SUMIFS(СВЦЭМ!$D$39:$D$782,СВЦЭМ!$A$39:$A$782,$A29,СВЦЭМ!$B$39:$B$782,J$11)+'СЕТ СН'!$F$11+СВЦЭМ!$D$10+'СЕТ СН'!$F$5-'СЕТ СН'!$F$21</f>
        <v>2448.0216811600003</v>
      </c>
      <c r="K29" s="36">
        <f>SUMIFS(СВЦЭМ!$D$39:$D$782,СВЦЭМ!$A$39:$A$782,$A29,СВЦЭМ!$B$39:$B$782,K$11)+'СЕТ СН'!$F$11+СВЦЭМ!$D$10+'СЕТ СН'!$F$5-'СЕТ СН'!$F$21</f>
        <v>2449.93350375</v>
      </c>
      <c r="L29" s="36">
        <f>SUMIFS(СВЦЭМ!$D$39:$D$782,СВЦЭМ!$A$39:$A$782,$A29,СВЦЭМ!$B$39:$B$782,L$11)+'СЕТ СН'!$F$11+СВЦЭМ!$D$10+'СЕТ СН'!$F$5-'СЕТ СН'!$F$21</f>
        <v>2463.2992394500002</v>
      </c>
      <c r="M29" s="36">
        <f>SUMIFS(СВЦЭМ!$D$39:$D$782,СВЦЭМ!$A$39:$A$782,$A29,СВЦЭМ!$B$39:$B$782,M$11)+'СЕТ СН'!$F$11+СВЦЭМ!$D$10+'СЕТ СН'!$F$5-'СЕТ СН'!$F$21</f>
        <v>2576.7290655299998</v>
      </c>
      <c r="N29" s="36">
        <f>SUMIFS(СВЦЭМ!$D$39:$D$782,СВЦЭМ!$A$39:$A$782,$A29,СВЦЭМ!$B$39:$B$782,N$11)+'СЕТ СН'!$F$11+СВЦЭМ!$D$10+'СЕТ СН'!$F$5-'СЕТ СН'!$F$21</f>
        <v>2609.3685263400002</v>
      </c>
      <c r="O29" s="36">
        <f>SUMIFS(СВЦЭМ!$D$39:$D$782,СВЦЭМ!$A$39:$A$782,$A29,СВЦЭМ!$B$39:$B$782,O$11)+'СЕТ СН'!$F$11+СВЦЭМ!$D$10+'СЕТ СН'!$F$5-'СЕТ СН'!$F$21</f>
        <v>2606.6730659</v>
      </c>
      <c r="P29" s="36">
        <f>SUMIFS(СВЦЭМ!$D$39:$D$782,СВЦЭМ!$A$39:$A$782,$A29,СВЦЭМ!$B$39:$B$782,P$11)+'СЕТ СН'!$F$11+СВЦЭМ!$D$10+'СЕТ СН'!$F$5-'СЕТ СН'!$F$21</f>
        <v>2624.7716470999999</v>
      </c>
      <c r="Q29" s="36">
        <f>SUMIFS(СВЦЭМ!$D$39:$D$782,СВЦЭМ!$A$39:$A$782,$A29,СВЦЭМ!$B$39:$B$782,Q$11)+'СЕТ СН'!$F$11+СВЦЭМ!$D$10+'СЕТ СН'!$F$5-'СЕТ СН'!$F$21</f>
        <v>2638.9562799300002</v>
      </c>
      <c r="R29" s="36">
        <f>SUMIFS(СВЦЭМ!$D$39:$D$782,СВЦЭМ!$A$39:$A$782,$A29,СВЦЭМ!$B$39:$B$782,R$11)+'СЕТ СН'!$F$11+СВЦЭМ!$D$10+'СЕТ СН'!$F$5-'СЕТ СН'!$F$21</f>
        <v>2633.8657942299997</v>
      </c>
      <c r="S29" s="36">
        <f>SUMIFS(СВЦЭМ!$D$39:$D$782,СВЦЭМ!$A$39:$A$782,$A29,СВЦЭМ!$B$39:$B$782,S$11)+'СЕТ СН'!$F$11+СВЦЭМ!$D$10+'СЕТ СН'!$F$5-'СЕТ СН'!$F$21</f>
        <v>2586.9211067899996</v>
      </c>
      <c r="T29" s="36">
        <f>SUMIFS(СВЦЭМ!$D$39:$D$782,СВЦЭМ!$A$39:$A$782,$A29,СВЦЭМ!$B$39:$B$782,T$11)+'СЕТ СН'!$F$11+СВЦЭМ!$D$10+'СЕТ СН'!$F$5-'СЕТ СН'!$F$21</f>
        <v>2455.5910361300002</v>
      </c>
      <c r="U29" s="36">
        <f>SUMIFS(СВЦЭМ!$D$39:$D$782,СВЦЭМ!$A$39:$A$782,$A29,СВЦЭМ!$B$39:$B$782,U$11)+'СЕТ СН'!$F$11+СВЦЭМ!$D$10+'СЕТ СН'!$F$5-'СЕТ СН'!$F$21</f>
        <v>2347.9315611100001</v>
      </c>
      <c r="V29" s="36">
        <f>SUMIFS(СВЦЭМ!$D$39:$D$782,СВЦЭМ!$A$39:$A$782,$A29,СВЦЭМ!$B$39:$B$782,V$11)+'СЕТ СН'!$F$11+СВЦЭМ!$D$10+'СЕТ СН'!$F$5-'СЕТ СН'!$F$21</f>
        <v>2269.0220269500001</v>
      </c>
      <c r="W29" s="36">
        <f>SUMIFS(СВЦЭМ!$D$39:$D$782,СВЦЭМ!$A$39:$A$782,$A29,СВЦЭМ!$B$39:$B$782,W$11)+'СЕТ СН'!$F$11+СВЦЭМ!$D$10+'СЕТ СН'!$F$5-'СЕТ СН'!$F$21</f>
        <v>2293.3141839999998</v>
      </c>
      <c r="X29" s="36">
        <f>SUMIFS(СВЦЭМ!$D$39:$D$782,СВЦЭМ!$A$39:$A$782,$A29,СВЦЭМ!$B$39:$B$782,X$11)+'СЕТ СН'!$F$11+СВЦЭМ!$D$10+'СЕТ СН'!$F$5-'СЕТ СН'!$F$21</f>
        <v>2328.3276247900003</v>
      </c>
      <c r="Y29" s="36">
        <f>SUMIFS(СВЦЭМ!$D$39:$D$782,СВЦЭМ!$A$39:$A$782,$A29,СВЦЭМ!$B$39:$B$782,Y$11)+'СЕТ СН'!$F$11+СВЦЭМ!$D$10+'СЕТ СН'!$F$5-'СЕТ СН'!$F$21</f>
        <v>2363.1998177400001</v>
      </c>
    </row>
    <row r="30" spans="1:25" ht="15.75" x14ac:dyDescent="0.2">
      <c r="A30" s="35">
        <f t="shared" si="0"/>
        <v>44700</v>
      </c>
      <c r="B30" s="36">
        <f>SUMIFS(СВЦЭМ!$D$39:$D$782,СВЦЭМ!$A$39:$A$782,$A30,СВЦЭМ!$B$39:$B$782,B$11)+'СЕТ СН'!$F$11+СВЦЭМ!$D$10+'СЕТ СН'!$F$5-'СЕТ СН'!$F$21</f>
        <v>2472.1237196299999</v>
      </c>
      <c r="C30" s="36">
        <f>SUMIFS(СВЦЭМ!$D$39:$D$782,СВЦЭМ!$A$39:$A$782,$A30,СВЦЭМ!$B$39:$B$782,C$11)+'СЕТ СН'!$F$11+СВЦЭМ!$D$10+'СЕТ СН'!$F$5-'СЕТ СН'!$F$21</f>
        <v>2598.7859509499999</v>
      </c>
      <c r="D30" s="36">
        <f>SUMIFS(СВЦЭМ!$D$39:$D$782,СВЦЭМ!$A$39:$A$782,$A30,СВЦЭМ!$B$39:$B$782,D$11)+'СЕТ СН'!$F$11+СВЦЭМ!$D$10+'СЕТ СН'!$F$5-'СЕТ СН'!$F$21</f>
        <v>2713.8832588499999</v>
      </c>
      <c r="E30" s="36">
        <f>SUMIFS(СВЦЭМ!$D$39:$D$782,СВЦЭМ!$A$39:$A$782,$A30,СВЦЭМ!$B$39:$B$782,E$11)+'СЕТ СН'!$F$11+СВЦЭМ!$D$10+'СЕТ СН'!$F$5-'СЕТ СН'!$F$21</f>
        <v>2771.1471362000002</v>
      </c>
      <c r="F30" s="36">
        <f>SUMIFS(СВЦЭМ!$D$39:$D$782,СВЦЭМ!$A$39:$A$782,$A30,СВЦЭМ!$B$39:$B$782,F$11)+'СЕТ СН'!$F$11+СВЦЭМ!$D$10+'СЕТ СН'!$F$5-'СЕТ СН'!$F$21</f>
        <v>2741.4840471699999</v>
      </c>
      <c r="G30" s="36">
        <f>SUMIFS(СВЦЭМ!$D$39:$D$782,СВЦЭМ!$A$39:$A$782,$A30,СВЦЭМ!$B$39:$B$782,G$11)+'СЕТ СН'!$F$11+СВЦЭМ!$D$10+'СЕТ СН'!$F$5-'СЕТ СН'!$F$21</f>
        <v>2705.0235992500002</v>
      </c>
      <c r="H30" s="36">
        <f>SUMIFS(СВЦЭМ!$D$39:$D$782,СВЦЭМ!$A$39:$A$782,$A30,СВЦЭМ!$B$39:$B$782,H$11)+'СЕТ СН'!$F$11+СВЦЭМ!$D$10+'СЕТ СН'!$F$5-'СЕТ СН'!$F$21</f>
        <v>2668.62159049</v>
      </c>
      <c r="I30" s="36">
        <f>SUMIFS(СВЦЭМ!$D$39:$D$782,СВЦЭМ!$A$39:$A$782,$A30,СВЦЭМ!$B$39:$B$782,I$11)+'СЕТ СН'!$F$11+СВЦЭМ!$D$10+'СЕТ СН'!$F$5-'СЕТ СН'!$F$21</f>
        <v>2608.6308377400001</v>
      </c>
      <c r="J30" s="36">
        <f>SUMIFS(СВЦЭМ!$D$39:$D$782,СВЦЭМ!$A$39:$A$782,$A30,СВЦЭМ!$B$39:$B$782,J$11)+'СЕТ СН'!$F$11+СВЦЭМ!$D$10+'СЕТ СН'!$F$5-'СЕТ СН'!$F$21</f>
        <v>2468.4748387700001</v>
      </c>
      <c r="K30" s="36">
        <f>SUMIFS(СВЦЭМ!$D$39:$D$782,СВЦЭМ!$A$39:$A$782,$A30,СВЦЭМ!$B$39:$B$782,K$11)+'СЕТ СН'!$F$11+СВЦЭМ!$D$10+'СЕТ СН'!$F$5-'СЕТ СН'!$F$21</f>
        <v>2484.5019999400001</v>
      </c>
      <c r="L30" s="36">
        <f>SUMIFS(СВЦЭМ!$D$39:$D$782,СВЦЭМ!$A$39:$A$782,$A30,СВЦЭМ!$B$39:$B$782,L$11)+'СЕТ СН'!$F$11+СВЦЭМ!$D$10+'СЕТ СН'!$F$5-'СЕТ СН'!$F$21</f>
        <v>2477.1225878</v>
      </c>
      <c r="M30" s="36">
        <f>SUMIFS(СВЦЭМ!$D$39:$D$782,СВЦЭМ!$A$39:$A$782,$A30,СВЦЭМ!$B$39:$B$782,M$11)+'СЕТ СН'!$F$11+СВЦЭМ!$D$10+'СЕТ СН'!$F$5-'СЕТ СН'!$F$21</f>
        <v>2573.6688270699997</v>
      </c>
      <c r="N30" s="36">
        <f>SUMIFS(СВЦЭМ!$D$39:$D$782,СВЦЭМ!$A$39:$A$782,$A30,СВЦЭМ!$B$39:$B$782,N$11)+'СЕТ СН'!$F$11+СВЦЭМ!$D$10+'СЕТ СН'!$F$5-'СЕТ СН'!$F$21</f>
        <v>2620.90227521</v>
      </c>
      <c r="O30" s="36">
        <f>SUMIFS(СВЦЭМ!$D$39:$D$782,СВЦЭМ!$A$39:$A$782,$A30,СВЦЭМ!$B$39:$B$782,O$11)+'СЕТ СН'!$F$11+СВЦЭМ!$D$10+'СЕТ СН'!$F$5-'СЕТ СН'!$F$21</f>
        <v>2637.7020391699998</v>
      </c>
      <c r="P30" s="36">
        <f>SUMIFS(СВЦЭМ!$D$39:$D$782,СВЦЭМ!$A$39:$A$782,$A30,СВЦЭМ!$B$39:$B$782,P$11)+'СЕТ СН'!$F$11+СВЦЭМ!$D$10+'СЕТ СН'!$F$5-'СЕТ СН'!$F$21</f>
        <v>2641.8635908400001</v>
      </c>
      <c r="Q30" s="36">
        <f>SUMIFS(СВЦЭМ!$D$39:$D$782,СВЦЭМ!$A$39:$A$782,$A30,СВЦЭМ!$B$39:$B$782,Q$11)+'СЕТ СН'!$F$11+СВЦЭМ!$D$10+'СЕТ СН'!$F$5-'СЕТ СН'!$F$21</f>
        <v>2657.4600167999997</v>
      </c>
      <c r="R30" s="36">
        <f>SUMIFS(СВЦЭМ!$D$39:$D$782,СВЦЭМ!$A$39:$A$782,$A30,СВЦЭМ!$B$39:$B$782,R$11)+'СЕТ СН'!$F$11+СВЦЭМ!$D$10+'СЕТ СН'!$F$5-'СЕТ СН'!$F$21</f>
        <v>2644.7010936899997</v>
      </c>
      <c r="S30" s="36">
        <f>SUMIFS(СВЦЭМ!$D$39:$D$782,СВЦЭМ!$A$39:$A$782,$A30,СВЦЭМ!$B$39:$B$782,S$11)+'СЕТ СН'!$F$11+СВЦЭМ!$D$10+'СЕТ СН'!$F$5-'СЕТ СН'!$F$21</f>
        <v>2620.48077165</v>
      </c>
      <c r="T30" s="36">
        <f>SUMIFS(СВЦЭМ!$D$39:$D$782,СВЦЭМ!$A$39:$A$782,$A30,СВЦЭМ!$B$39:$B$782,T$11)+'СЕТ СН'!$F$11+СВЦЭМ!$D$10+'СЕТ СН'!$F$5-'СЕТ СН'!$F$21</f>
        <v>2480.65762017</v>
      </c>
      <c r="U30" s="36">
        <f>SUMIFS(СВЦЭМ!$D$39:$D$782,СВЦЭМ!$A$39:$A$782,$A30,СВЦЭМ!$B$39:$B$782,U$11)+'СЕТ СН'!$F$11+СВЦЭМ!$D$10+'СЕТ СН'!$F$5-'СЕТ СН'!$F$21</f>
        <v>2376.4194090400001</v>
      </c>
      <c r="V30" s="36">
        <f>SUMIFS(СВЦЭМ!$D$39:$D$782,СВЦЭМ!$A$39:$A$782,$A30,СВЦЭМ!$B$39:$B$782,V$11)+'СЕТ СН'!$F$11+СВЦЭМ!$D$10+'СЕТ СН'!$F$5-'СЕТ СН'!$F$21</f>
        <v>2280.90074727</v>
      </c>
      <c r="W30" s="36">
        <f>SUMIFS(СВЦЭМ!$D$39:$D$782,СВЦЭМ!$A$39:$A$782,$A30,СВЦЭМ!$B$39:$B$782,W$11)+'СЕТ СН'!$F$11+СВЦЭМ!$D$10+'СЕТ СН'!$F$5-'СЕТ СН'!$F$21</f>
        <v>2286.8180114800002</v>
      </c>
      <c r="X30" s="36">
        <f>SUMIFS(СВЦЭМ!$D$39:$D$782,СВЦЭМ!$A$39:$A$782,$A30,СВЦЭМ!$B$39:$B$782,X$11)+'СЕТ СН'!$F$11+СВЦЭМ!$D$10+'СЕТ СН'!$F$5-'СЕТ СН'!$F$21</f>
        <v>2297.3849125800002</v>
      </c>
      <c r="Y30" s="36">
        <f>SUMIFS(СВЦЭМ!$D$39:$D$782,СВЦЭМ!$A$39:$A$782,$A30,СВЦЭМ!$B$39:$B$782,Y$11)+'СЕТ СН'!$F$11+СВЦЭМ!$D$10+'СЕТ СН'!$F$5-'СЕТ СН'!$F$21</f>
        <v>2319.5342076699999</v>
      </c>
    </row>
    <row r="31" spans="1:25" ht="15.75" x14ac:dyDescent="0.2">
      <c r="A31" s="35">
        <f t="shared" si="0"/>
        <v>44701</v>
      </c>
      <c r="B31" s="36">
        <f>SUMIFS(СВЦЭМ!$D$39:$D$782,СВЦЭМ!$A$39:$A$782,$A31,СВЦЭМ!$B$39:$B$782,B$11)+'СЕТ СН'!$F$11+СВЦЭМ!$D$10+'СЕТ СН'!$F$5-'СЕТ СН'!$F$21</f>
        <v>2466.0012566200003</v>
      </c>
      <c r="C31" s="36">
        <f>SUMIFS(СВЦЭМ!$D$39:$D$782,СВЦЭМ!$A$39:$A$782,$A31,СВЦЭМ!$B$39:$B$782,C$11)+'СЕТ СН'!$F$11+СВЦЭМ!$D$10+'СЕТ СН'!$F$5-'СЕТ СН'!$F$21</f>
        <v>2537.3425356799999</v>
      </c>
      <c r="D31" s="36">
        <f>SUMIFS(СВЦЭМ!$D$39:$D$782,СВЦЭМ!$A$39:$A$782,$A31,СВЦЭМ!$B$39:$B$782,D$11)+'СЕТ СН'!$F$11+СВЦЭМ!$D$10+'СЕТ СН'!$F$5-'СЕТ СН'!$F$21</f>
        <v>2675.4219579800001</v>
      </c>
      <c r="E31" s="36">
        <f>SUMIFS(СВЦЭМ!$D$39:$D$782,СВЦЭМ!$A$39:$A$782,$A31,СВЦЭМ!$B$39:$B$782,E$11)+'СЕТ СН'!$F$11+СВЦЭМ!$D$10+'СЕТ СН'!$F$5-'СЕТ СН'!$F$21</f>
        <v>2741.2900638199999</v>
      </c>
      <c r="F31" s="36">
        <f>SUMIFS(СВЦЭМ!$D$39:$D$782,СВЦЭМ!$A$39:$A$782,$A31,СВЦЭМ!$B$39:$B$782,F$11)+'СЕТ СН'!$F$11+СВЦЭМ!$D$10+'СЕТ СН'!$F$5-'СЕТ СН'!$F$21</f>
        <v>2735.7330251799999</v>
      </c>
      <c r="G31" s="36">
        <f>SUMIFS(СВЦЭМ!$D$39:$D$782,СВЦЭМ!$A$39:$A$782,$A31,СВЦЭМ!$B$39:$B$782,G$11)+'СЕТ СН'!$F$11+СВЦЭМ!$D$10+'СЕТ СН'!$F$5-'СЕТ СН'!$F$21</f>
        <v>2717.5538313400002</v>
      </c>
      <c r="H31" s="36">
        <f>SUMIFS(СВЦЭМ!$D$39:$D$782,СВЦЭМ!$A$39:$A$782,$A31,СВЦЭМ!$B$39:$B$782,H$11)+'СЕТ СН'!$F$11+СВЦЭМ!$D$10+'СЕТ СН'!$F$5-'СЕТ СН'!$F$21</f>
        <v>2656.1285825</v>
      </c>
      <c r="I31" s="36">
        <f>SUMIFS(СВЦЭМ!$D$39:$D$782,СВЦЭМ!$A$39:$A$782,$A31,СВЦЭМ!$B$39:$B$782,I$11)+'СЕТ СН'!$F$11+СВЦЭМ!$D$10+'СЕТ СН'!$F$5-'СЕТ СН'!$F$21</f>
        <v>2581.16721964</v>
      </c>
      <c r="J31" s="36">
        <f>SUMIFS(СВЦЭМ!$D$39:$D$782,СВЦЭМ!$A$39:$A$782,$A31,СВЦЭМ!$B$39:$B$782,J$11)+'СЕТ СН'!$F$11+СВЦЭМ!$D$10+'СЕТ СН'!$F$5-'СЕТ СН'!$F$21</f>
        <v>2435.6635065400001</v>
      </c>
      <c r="K31" s="36">
        <f>SUMIFS(СВЦЭМ!$D$39:$D$782,СВЦЭМ!$A$39:$A$782,$A31,СВЦЭМ!$B$39:$B$782,K$11)+'СЕТ СН'!$F$11+СВЦЭМ!$D$10+'СЕТ СН'!$F$5-'СЕТ СН'!$F$21</f>
        <v>2435.0470126700002</v>
      </c>
      <c r="L31" s="36">
        <f>SUMIFS(СВЦЭМ!$D$39:$D$782,СВЦЭМ!$A$39:$A$782,$A31,СВЦЭМ!$B$39:$B$782,L$11)+'СЕТ СН'!$F$11+СВЦЭМ!$D$10+'СЕТ СН'!$F$5-'СЕТ СН'!$F$21</f>
        <v>2432.67135568</v>
      </c>
      <c r="M31" s="36">
        <f>SUMIFS(СВЦЭМ!$D$39:$D$782,СВЦЭМ!$A$39:$A$782,$A31,СВЦЭМ!$B$39:$B$782,M$11)+'СЕТ СН'!$F$11+СВЦЭМ!$D$10+'СЕТ СН'!$F$5-'СЕТ СН'!$F$21</f>
        <v>2533.0368262100001</v>
      </c>
      <c r="N31" s="36">
        <f>SUMIFS(СВЦЭМ!$D$39:$D$782,СВЦЭМ!$A$39:$A$782,$A31,СВЦЭМ!$B$39:$B$782,N$11)+'СЕТ СН'!$F$11+СВЦЭМ!$D$10+'СЕТ СН'!$F$5-'СЕТ СН'!$F$21</f>
        <v>2557.38406893</v>
      </c>
      <c r="O31" s="36">
        <f>SUMIFS(СВЦЭМ!$D$39:$D$782,СВЦЭМ!$A$39:$A$782,$A31,СВЦЭМ!$B$39:$B$782,O$11)+'СЕТ СН'!$F$11+СВЦЭМ!$D$10+'СЕТ СН'!$F$5-'СЕТ СН'!$F$21</f>
        <v>2554.8501643</v>
      </c>
      <c r="P31" s="36">
        <f>SUMIFS(СВЦЭМ!$D$39:$D$782,СВЦЭМ!$A$39:$A$782,$A31,СВЦЭМ!$B$39:$B$782,P$11)+'СЕТ СН'!$F$11+СВЦЭМ!$D$10+'СЕТ СН'!$F$5-'СЕТ СН'!$F$21</f>
        <v>2552.6246128599996</v>
      </c>
      <c r="Q31" s="36">
        <f>SUMIFS(СВЦЭМ!$D$39:$D$782,СВЦЭМ!$A$39:$A$782,$A31,СВЦЭМ!$B$39:$B$782,Q$11)+'СЕТ СН'!$F$11+СВЦЭМ!$D$10+'СЕТ СН'!$F$5-'СЕТ СН'!$F$21</f>
        <v>2551.7581565999999</v>
      </c>
      <c r="R31" s="36">
        <f>SUMIFS(СВЦЭМ!$D$39:$D$782,СВЦЭМ!$A$39:$A$782,$A31,СВЦЭМ!$B$39:$B$782,R$11)+'СЕТ СН'!$F$11+СВЦЭМ!$D$10+'СЕТ СН'!$F$5-'СЕТ СН'!$F$21</f>
        <v>2551.8001468699999</v>
      </c>
      <c r="S31" s="36">
        <f>SUMIFS(СВЦЭМ!$D$39:$D$782,СВЦЭМ!$A$39:$A$782,$A31,СВЦЭМ!$B$39:$B$782,S$11)+'СЕТ СН'!$F$11+СВЦЭМ!$D$10+'СЕТ СН'!$F$5-'СЕТ СН'!$F$21</f>
        <v>2536.4186540600003</v>
      </c>
      <c r="T31" s="36">
        <f>SUMIFS(СВЦЭМ!$D$39:$D$782,СВЦЭМ!$A$39:$A$782,$A31,СВЦЭМ!$B$39:$B$782,T$11)+'СЕТ СН'!$F$11+СВЦЭМ!$D$10+'СЕТ СН'!$F$5-'СЕТ СН'!$F$21</f>
        <v>2435.77747989</v>
      </c>
      <c r="U31" s="36">
        <f>SUMIFS(СВЦЭМ!$D$39:$D$782,СВЦЭМ!$A$39:$A$782,$A31,СВЦЭМ!$B$39:$B$782,U$11)+'СЕТ СН'!$F$11+СВЦЭМ!$D$10+'СЕТ СН'!$F$5-'СЕТ СН'!$F$21</f>
        <v>2325.52353524</v>
      </c>
      <c r="V31" s="36">
        <f>SUMIFS(СВЦЭМ!$D$39:$D$782,СВЦЭМ!$A$39:$A$782,$A31,СВЦЭМ!$B$39:$B$782,V$11)+'СЕТ СН'!$F$11+СВЦЭМ!$D$10+'СЕТ СН'!$F$5-'СЕТ СН'!$F$21</f>
        <v>2265.3469677800003</v>
      </c>
      <c r="W31" s="36">
        <f>SUMIFS(СВЦЭМ!$D$39:$D$782,СВЦЭМ!$A$39:$A$782,$A31,СВЦЭМ!$B$39:$B$782,W$11)+'СЕТ СН'!$F$11+СВЦЭМ!$D$10+'СЕТ СН'!$F$5-'СЕТ СН'!$F$21</f>
        <v>2275.4477843</v>
      </c>
      <c r="X31" s="36">
        <f>SUMIFS(СВЦЭМ!$D$39:$D$782,СВЦЭМ!$A$39:$A$782,$A31,СВЦЭМ!$B$39:$B$782,X$11)+'СЕТ СН'!$F$11+СВЦЭМ!$D$10+'СЕТ СН'!$F$5-'СЕТ СН'!$F$21</f>
        <v>2306.4647194500003</v>
      </c>
      <c r="Y31" s="36">
        <f>SUMIFS(СВЦЭМ!$D$39:$D$782,СВЦЭМ!$A$39:$A$782,$A31,СВЦЭМ!$B$39:$B$782,Y$11)+'СЕТ СН'!$F$11+СВЦЭМ!$D$10+'СЕТ СН'!$F$5-'СЕТ СН'!$F$21</f>
        <v>2311.7409267200001</v>
      </c>
    </row>
    <row r="32" spans="1:25" ht="15.75" x14ac:dyDescent="0.2">
      <c r="A32" s="35">
        <f t="shared" si="0"/>
        <v>44702</v>
      </c>
      <c r="B32" s="36">
        <f>SUMIFS(СВЦЭМ!$D$39:$D$782,СВЦЭМ!$A$39:$A$782,$A32,СВЦЭМ!$B$39:$B$782,B$11)+'СЕТ СН'!$F$11+СВЦЭМ!$D$10+'СЕТ СН'!$F$5-'СЕТ СН'!$F$21</f>
        <v>2338.6313139499998</v>
      </c>
      <c r="C32" s="36">
        <f>SUMIFS(СВЦЭМ!$D$39:$D$782,СВЦЭМ!$A$39:$A$782,$A32,СВЦЭМ!$B$39:$B$782,C$11)+'СЕТ СН'!$F$11+СВЦЭМ!$D$10+'СЕТ СН'!$F$5-'СЕТ СН'!$F$21</f>
        <v>2459.3797211999999</v>
      </c>
      <c r="D32" s="36">
        <f>SUMIFS(СВЦЭМ!$D$39:$D$782,СВЦЭМ!$A$39:$A$782,$A32,СВЦЭМ!$B$39:$B$782,D$11)+'СЕТ СН'!$F$11+СВЦЭМ!$D$10+'СЕТ СН'!$F$5-'СЕТ СН'!$F$21</f>
        <v>2624.4876688899999</v>
      </c>
      <c r="E32" s="36">
        <f>SUMIFS(СВЦЭМ!$D$39:$D$782,СВЦЭМ!$A$39:$A$782,$A32,СВЦЭМ!$B$39:$B$782,E$11)+'СЕТ СН'!$F$11+СВЦЭМ!$D$10+'СЕТ СН'!$F$5-'СЕТ СН'!$F$21</f>
        <v>2705.0414869300002</v>
      </c>
      <c r="F32" s="36">
        <f>SUMIFS(СВЦЭМ!$D$39:$D$782,СВЦЭМ!$A$39:$A$782,$A32,СВЦЭМ!$B$39:$B$782,F$11)+'СЕТ СН'!$F$11+СВЦЭМ!$D$10+'СЕТ СН'!$F$5-'СЕТ СН'!$F$21</f>
        <v>2733.0209127799999</v>
      </c>
      <c r="G32" s="36">
        <f>SUMIFS(СВЦЭМ!$D$39:$D$782,СВЦЭМ!$A$39:$A$782,$A32,СВЦЭМ!$B$39:$B$782,G$11)+'СЕТ СН'!$F$11+СВЦЭМ!$D$10+'СЕТ СН'!$F$5-'СЕТ СН'!$F$21</f>
        <v>2769.6404537399999</v>
      </c>
      <c r="H32" s="36">
        <f>SUMIFS(СВЦЭМ!$D$39:$D$782,СВЦЭМ!$A$39:$A$782,$A32,СВЦЭМ!$B$39:$B$782,H$11)+'СЕТ СН'!$F$11+СВЦЭМ!$D$10+'СЕТ СН'!$F$5-'СЕТ СН'!$F$21</f>
        <v>2760.1808665099998</v>
      </c>
      <c r="I32" s="36">
        <f>SUMIFS(СВЦЭМ!$D$39:$D$782,СВЦЭМ!$A$39:$A$782,$A32,СВЦЭМ!$B$39:$B$782,I$11)+'СЕТ СН'!$F$11+СВЦЭМ!$D$10+'СЕТ СН'!$F$5-'СЕТ СН'!$F$21</f>
        <v>2721.6531263400002</v>
      </c>
      <c r="J32" s="36">
        <f>SUMIFS(СВЦЭМ!$D$39:$D$782,СВЦЭМ!$A$39:$A$782,$A32,СВЦЭМ!$B$39:$B$782,J$11)+'СЕТ СН'!$F$11+СВЦЭМ!$D$10+'СЕТ СН'!$F$5-'СЕТ СН'!$F$21</f>
        <v>2538.6389051899996</v>
      </c>
      <c r="K32" s="36">
        <f>SUMIFS(СВЦЭМ!$D$39:$D$782,СВЦЭМ!$A$39:$A$782,$A32,СВЦЭМ!$B$39:$B$782,K$11)+'СЕТ СН'!$F$11+СВЦЭМ!$D$10+'СЕТ СН'!$F$5-'СЕТ СН'!$F$21</f>
        <v>2496.5662505999999</v>
      </c>
      <c r="L32" s="36">
        <f>SUMIFS(СВЦЭМ!$D$39:$D$782,СВЦЭМ!$A$39:$A$782,$A32,СВЦЭМ!$B$39:$B$782,L$11)+'СЕТ СН'!$F$11+СВЦЭМ!$D$10+'СЕТ СН'!$F$5-'СЕТ СН'!$F$21</f>
        <v>2468.3472826500001</v>
      </c>
      <c r="M32" s="36">
        <f>SUMIFS(СВЦЭМ!$D$39:$D$782,СВЦЭМ!$A$39:$A$782,$A32,СВЦЭМ!$B$39:$B$782,M$11)+'СЕТ СН'!$F$11+СВЦЭМ!$D$10+'СЕТ СН'!$F$5-'СЕТ СН'!$F$21</f>
        <v>2555.7809783000002</v>
      </c>
      <c r="N32" s="36">
        <f>SUMIFS(СВЦЭМ!$D$39:$D$782,СВЦЭМ!$A$39:$A$782,$A32,СВЦЭМ!$B$39:$B$782,N$11)+'СЕТ СН'!$F$11+СВЦЭМ!$D$10+'СЕТ СН'!$F$5-'СЕТ СН'!$F$21</f>
        <v>2596.5418535500003</v>
      </c>
      <c r="O32" s="36">
        <f>SUMIFS(СВЦЭМ!$D$39:$D$782,СВЦЭМ!$A$39:$A$782,$A32,СВЦЭМ!$B$39:$B$782,O$11)+'СЕТ СН'!$F$11+СВЦЭМ!$D$10+'СЕТ СН'!$F$5-'СЕТ СН'!$F$21</f>
        <v>2562.4899619999997</v>
      </c>
      <c r="P32" s="36">
        <f>SUMIFS(СВЦЭМ!$D$39:$D$782,СВЦЭМ!$A$39:$A$782,$A32,СВЦЭМ!$B$39:$B$782,P$11)+'СЕТ СН'!$F$11+СВЦЭМ!$D$10+'СЕТ СН'!$F$5-'СЕТ СН'!$F$21</f>
        <v>2601.5695231600002</v>
      </c>
      <c r="Q32" s="36">
        <f>SUMIFS(СВЦЭМ!$D$39:$D$782,СВЦЭМ!$A$39:$A$782,$A32,СВЦЭМ!$B$39:$B$782,Q$11)+'СЕТ СН'!$F$11+СВЦЭМ!$D$10+'СЕТ СН'!$F$5-'СЕТ СН'!$F$21</f>
        <v>2585.1537403000002</v>
      </c>
      <c r="R32" s="36">
        <f>SUMIFS(СВЦЭМ!$D$39:$D$782,СВЦЭМ!$A$39:$A$782,$A32,СВЦЭМ!$B$39:$B$782,R$11)+'СЕТ СН'!$F$11+СВЦЭМ!$D$10+'СЕТ СН'!$F$5-'СЕТ СН'!$F$21</f>
        <v>2581.9030569400002</v>
      </c>
      <c r="S32" s="36">
        <f>SUMIFS(СВЦЭМ!$D$39:$D$782,СВЦЭМ!$A$39:$A$782,$A32,СВЦЭМ!$B$39:$B$782,S$11)+'СЕТ СН'!$F$11+СВЦЭМ!$D$10+'СЕТ СН'!$F$5-'СЕТ СН'!$F$21</f>
        <v>2557.0502487200001</v>
      </c>
      <c r="T32" s="36">
        <f>SUMIFS(СВЦЭМ!$D$39:$D$782,СВЦЭМ!$A$39:$A$782,$A32,СВЦЭМ!$B$39:$B$782,T$11)+'СЕТ СН'!$F$11+СВЦЭМ!$D$10+'СЕТ СН'!$F$5-'СЕТ СН'!$F$21</f>
        <v>2447.7863478500003</v>
      </c>
      <c r="U32" s="36">
        <f>SUMIFS(СВЦЭМ!$D$39:$D$782,СВЦЭМ!$A$39:$A$782,$A32,СВЦЭМ!$B$39:$B$782,U$11)+'СЕТ СН'!$F$11+СВЦЭМ!$D$10+'СЕТ СН'!$F$5-'СЕТ СН'!$F$21</f>
        <v>2345.9253388000002</v>
      </c>
      <c r="V32" s="36">
        <f>SUMIFS(СВЦЭМ!$D$39:$D$782,СВЦЭМ!$A$39:$A$782,$A32,СВЦЭМ!$B$39:$B$782,V$11)+'СЕТ СН'!$F$11+СВЦЭМ!$D$10+'СЕТ СН'!$F$5-'СЕТ СН'!$F$21</f>
        <v>2265.3872043599999</v>
      </c>
      <c r="W32" s="36">
        <f>SUMIFS(СВЦЭМ!$D$39:$D$782,СВЦЭМ!$A$39:$A$782,$A32,СВЦЭМ!$B$39:$B$782,W$11)+'СЕТ СН'!$F$11+СВЦЭМ!$D$10+'СЕТ СН'!$F$5-'СЕТ СН'!$F$21</f>
        <v>2219.6125741699998</v>
      </c>
      <c r="X32" s="36">
        <f>SUMIFS(СВЦЭМ!$D$39:$D$782,СВЦЭМ!$A$39:$A$782,$A32,СВЦЭМ!$B$39:$B$782,X$11)+'СЕТ СН'!$F$11+СВЦЭМ!$D$10+'СЕТ СН'!$F$5-'СЕТ СН'!$F$21</f>
        <v>2236.6966276200001</v>
      </c>
      <c r="Y32" s="36">
        <f>SUMIFS(СВЦЭМ!$D$39:$D$782,СВЦЭМ!$A$39:$A$782,$A32,СВЦЭМ!$B$39:$B$782,Y$11)+'СЕТ СН'!$F$11+СВЦЭМ!$D$10+'СЕТ СН'!$F$5-'СЕТ СН'!$F$21</f>
        <v>2263.5211557600001</v>
      </c>
    </row>
    <row r="33" spans="1:27" ht="15.75" x14ac:dyDescent="0.2">
      <c r="A33" s="35">
        <f t="shared" si="0"/>
        <v>44703</v>
      </c>
      <c r="B33" s="36">
        <f>SUMIFS(СВЦЭМ!$D$39:$D$782,СВЦЭМ!$A$39:$A$782,$A33,СВЦЭМ!$B$39:$B$782,B$11)+'СЕТ СН'!$F$11+СВЦЭМ!$D$10+'СЕТ СН'!$F$5-'СЕТ СН'!$F$21</f>
        <v>2456.5655100900003</v>
      </c>
      <c r="C33" s="36">
        <f>SUMIFS(СВЦЭМ!$D$39:$D$782,СВЦЭМ!$A$39:$A$782,$A33,СВЦЭМ!$B$39:$B$782,C$11)+'СЕТ СН'!$F$11+СВЦЭМ!$D$10+'СЕТ СН'!$F$5-'СЕТ СН'!$F$21</f>
        <v>2544.1851716199999</v>
      </c>
      <c r="D33" s="36">
        <f>SUMIFS(СВЦЭМ!$D$39:$D$782,СВЦЭМ!$A$39:$A$782,$A33,СВЦЭМ!$B$39:$B$782,D$11)+'СЕТ СН'!$F$11+СВЦЭМ!$D$10+'СЕТ СН'!$F$5-'СЕТ СН'!$F$21</f>
        <v>2659.6084066399999</v>
      </c>
      <c r="E33" s="36">
        <f>SUMIFS(СВЦЭМ!$D$39:$D$782,СВЦЭМ!$A$39:$A$782,$A33,СВЦЭМ!$B$39:$B$782,E$11)+'СЕТ СН'!$F$11+СВЦЭМ!$D$10+'СЕТ СН'!$F$5-'СЕТ СН'!$F$21</f>
        <v>2666.8369122699996</v>
      </c>
      <c r="F33" s="36">
        <f>SUMIFS(СВЦЭМ!$D$39:$D$782,СВЦЭМ!$A$39:$A$782,$A33,СВЦЭМ!$B$39:$B$782,F$11)+'СЕТ СН'!$F$11+СВЦЭМ!$D$10+'СЕТ СН'!$F$5-'СЕТ СН'!$F$21</f>
        <v>2666.7121292399997</v>
      </c>
      <c r="G33" s="36">
        <f>SUMIFS(СВЦЭМ!$D$39:$D$782,СВЦЭМ!$A$39:$A$782,$A33,СВЦЭМ!$B$39:$B$782,G$11)+'СЕТ СН'!$F$11+СВЦЭМ!$D$10+'СЕТ СН'!$F$5-'СЕТ СН'!$F$21</f>
        <v>2669.63852877</v>
      </c>
      <c r="H33" s="36">
        <f>SUMIFS(СВЦЭМ!$D$39:$D$782,СВЦЭМ!$A$39:$A$782,$A33,СВЦЭМ!$B$39:$B$782,H$11)+'СЕТ СН'!$F$11+СВЦЭМ!$D$10+'СЕТ СН'!$F$5-'СЕТ СН'!$F$21</f>
        <v>2639.5608160199999</v>
      </c>
      <c r="I33" s="36">
        <f>SUMIFS(СВЦЭМ!$D$39:$D$782,СВЦЭМ!$A$39:$A$782,$A33,СВЦЭМ!$B$39:$B$782,I$11)+'СЕТ СН'!$F$11+СВЦЭМ!$D$10+'СЕТ СН'!$F$5-'СЕТ СН'!$F$21</f>
        <v>2569.2303769999999</v>
      </c>
      <c r="J33" s="36">
        <f>SUMIFS(СВЦЭМ!$D$39:$D$782,СВЦЭМ!$A$39:$A$782,$A33,СВЦЭМ!$B$39:$B$782,J$11)+'СЕТ СН'!$F$11+СВЦЭМ!$D$10+'СЕТ СН'!$F$5-'СЕТ СН'!$F$21</f>
        <v>2499.5296705399996</v>
      </c>
      <c r="K33" s="36">
        <f>SUMIFS(СВЦЭМ!$D$39:$D$782,СВЦЭМ!$A$39:$A$782,$A33,СВЦЭМ!$B$39:$B$782,K$11)+'СЕТ СН'!$F$11+СВЦЭМ!$D$10+'СЕТ СН'!$F$5-'СЕТ СН'!$F$21</f>
        <v>2451.2130613099998</v>
      </c>
      <c r="L33" s="36">
        <f>SUMIFS(СВЦЭМ!$D$39:$D$782,СВЦЭМ!$A$39:$A$782,$A33,СВЦЭМ!$B$39:$B$782,L$11)+'СЕТ СН'!$F$11+СВЦЭМ!$D$10+'СЕТ СН'!$F$5-'СЕТ СН'!$F$21</f>
        <v>2432.5766707500002</v>
      </c>
      <c r="M33" s="36">
        <f>SUMIFS(СВЦЭМ!$D$39:$D$782,СВЦЭМ!$A$39:$A$782,$A33,СВЦЭМ!$B$39:$B$782,M$11)+'СЕТ СН'!$F$11+СВЦЭМ!$D$10+'СЕТ СН'!$F$5-'СЕТ СН'!$F$21</f>
        <v>2532.3305840399998</v>
      </c>
      <c r="N33" s="36">
        <f>SUMIFS(СВЦЭМ!$D$39:$D$782,СВЦЭМ!$A$39:$A$782,$A33,СВЦЭМ!$B$39:$B$782,N$11)+'СЕТ СН'!$F$11+СВЦЭМ!$D$10+'СЕТ СН'!$F$5-'СЕТ СН'!$F$21</f>
        <v>2578.1158011899997</v>
      </c>
      <c r="O33" s="36">
        <f>SUMIFS(СВЦЭМ!$D$39:$D$782,СВЦЭМ!$A$39:$A$782,$A33,СВЦЭМ!$B$39:$B$782,O$11)+'СЕТ СН'!$F$11+СВЦЭМ!$D$10+'СЕТ СН'!$F$5-'СЕТ СН'!$F$21</f>
        <v>2582.2088575400003</v>
      </c>
      <c r="P33" s="36">
        <f>SUMIFS(СВЦЭМ!$D$39:$D$782,СВЦЭМ!$A$39:$A$782,$A33,СВЦЭМ!$B$39:$B$782,P$11)+'СЕТ СН'!$F$11+СВЦЭМ!$D$10+'СЕТ СН'!$F$5-'СЕТ СН'!$F$21</f>
        <v>2609.3447562800002</v>
      </c>
      <c r="Q33" s="36">
        <f>SUMIFS(СВЦЭМ!$D$39:$D$782,СВЦЭМ!$A$39:$A$782,$A33,СВЦЭМ!$B$39:$B$782,Q$11)+'СЕТ СН'!$F$11+СВЦЭМ!$D$10+'СЕТ СН'!$F$5-'СЕТ СН'!$F$21</f>
        <v>2619.8275335600001</v>
      </c>
      <c r="R33" s="36">
        <f>SUMIFS(СВЦЭМ!$D$39:$D$782,СВЦЭМ!$A$39:$A$782,$A33,СВЦЭМ!$B$39:$B$782,R$11)+'СЕТ СН'!$F$11+СВЦЭМ!$D$10+'СЕТ СН'!$F$5-'СЕТ СН'!$F$21</f>
        <v>2614.6890961499998</v>
      </c>
      <c r="S33" s="36">
        <f>SUMIFS(СВЦЭМ!$D$39:$D$782,СВЦЭМ!$A$39:$A$782,$A33,СВЦЭМ!$B$39:$B$782,S$11)+'СЕТ СН'!$F$11+СВЦЭМ!$D$10+'СЕТ СН'!$F$5-'СЕТ СН'!$F$21</f>
        <v>2589.3667024400002</v>
      </c>
      <c r="T33" s="36">
        <f>SUMIFS(СВЦЭМ!$D$39:$D$782,СВЦЭМ!$A$39:$A$782,$A33,СВЦЭМ!$B$39:$B$782,T$11)+'СЕТ СН'!$F$11+СВЦЭМ!$D$10+'СЕТ СН'!$F$5-'СЕТ СН'!$F$21</f>
        <v>2466.1987542400002</v>
      </c>
      <c r="U33" s="36">
        <f>SUMIFS(СВЦЭМ!$D$39:$D$782,СВЦЭМ!$A$39:$A$782,$A33,СВЦЭМ!$B$39:$B$782,U$11)+'СЕТ СН'!$F$11+СВЦЭМ!$D$10+'СЕТ СН'!$F$5-'СЕТ СН'!$F$21</f>
        <v>2358.93153588</v>
      </c>
      <c r="V33" s="36">
        <f>SUMIFS(СВЦЭМ!$D$39:$D$782,СВЦЭМ!$A$39:$A$782,$A33,СВЦЭМ!$B$39:$B$782,V$11)+'СЕТ СН'!$F$11+СВЦЭМ!$D$10+'СЕТ СН'!$F$5-'СЕТ СН'!$F$21</f>
        <v>2260.25982905</v>
      </c>
      <c r="W33" s="36">
        <f>SUMIFS(СВЦЭМ!$D$39:$D$782,СВЦЭМ!$A$39:$A$782,$A33,СВЦЭМ!$B$39:$B$782,W$11)+'СЕТ СН'!$F$11+СВЦЭМ!$D$10+'СЕТ СН'!$F$5-'СЕТ СН'!$F$21</f>
        <v>2271.6929404900002</v>
      </c>
      <c r="X33" s="36">
        <f>SUMIFS(СВЦЭМ!$D$39:$D$782,СВЦЭМ!$A$39:$A$782,$A33,СВЦЭМ!$B$39:$B$782,X$11)+'СЕТ СН'!$F$11+СВЦЭМ!$D$10+'СЕТ СН'!$F$5-'СЕТ СН'!$F$21</f>
        <v>2306.77700774</v>
      </c>
      <c r="Y33" s="36">
        <f>SUMIFS(СВЦЭМ!$D$39:$D$782,СВЦЭМ!$A$39:$A$782,$A33,СВЦЭМ!$B$39:$B$782,Y$11)+'СЕТ СН'!$F$11+СВЦЭМ!$D$10+'СЕТ СН'!$F$5-'СЕТ СН'!$F$21</f>
        <v>2363.1881210900001</v>
      </c>
    </row>
    <row r="34" spans="1:27" ht="15.75" x14ac:dyDescent="0.2">
      <c r="A34" s="35">
        <f t="shared" si="0"/>
        <v>44704</v>
      </c>
      <c r="B34" s="36">
        <f>SUMIFS(СВЦЭМ!$D$39:$D$782,СВЦЭМ!$A$39:$A$782,$A34,СВЦЭМ!$B$39:$B$782,B$11)+'СЕТ СН'!$F$11+СВЦЭМ!$D$10+'СЕТ СН'!$F$5-'СЕТ СН'!$F$21</f>
        <v>2468.1606068000001</v>
      </c>
      <c r="C34" s="36">
        <f>SUMIFS(СВЦЭМ!$D$39:$D$782,СВЦЭМ!$A$39:$A$782,$A34,СВЦЭМ!$B$39:$B$782,C$11)+'СЕТ СН'!$F$11+СВЦЭМ!$D$10+'СЕТ СН'!$F$5-'СЕТ СН'!$F$21</f>
        <v>2560.68092557</v>
      </c>
      <c r="D34" s="36">
        <f>SUMIFS(СВЦЭМ!$D$39:$D$782,СВЦЭМ!$A$39:$A$782,$A34,СВЦЭМ!$B$39:$B$782,D$11)+'СЕТ СН'!$F$11+СВЦЭМ!$D$10+'СЕТ СН'!$F$5-'СЕТ СН'!$F$21</f>
        <v>2664.2835456499997</v>
      </c>
      <c r="E34" s="36">
        <f>SUMIFS(СВЦЭМ!$D$39:$D$782,СВЦЭМ!$A$39:$A$782,$A34,СВЦЭМ!$B$39:$B$782,E$11)+'СЕТ СН'!$F$11+СВЦЭМ!$D$10+'СЕТ СН'!$F$5-'СЕТ СН'!$F$21</f>
        <v>2660.3168024699999</v>
      </c>
      <c r="F34" s="36">
        <f>SUMIFS(СВЦЭМ!$D$39:$D$782,СВЦЭМ!$A$39:$A$782,$A34,СВЦЭМ!$B$39:$B$782,F$11)+'СЕТ СН'!$F$11+СВЦЭМ!$D$10+'СЕТ СН'!$F$5-'СЕТ СН'!$F$21</f>
        <v>2653.5243784899999</v>
      </c>
      <c r="G34" s="36">
        <f>SUMIFS(СВЦЭМ!$D$39:$D$782,СВЦЭМ!$A$39:$A$782,$A34,СВЦЭМ!$B$39:$B$782,G$11)+'СЕТ СН'!$F$11+СВЦЭМ!$D$10+'СЕТ СН'!$F$5-'СЕТ СН'!$F$21</f>
        <v>2697.1261426399997</v>
      </c>
      <c r="H34" s="36">
        <f>SUMIFS(СВЦЭМ!$D$39:$D$782,СВЦЭМ!$A$39:$A$782,$A34,СВЦЭМ!$B$39:$B$782,H$11)+'СЕТ СН'!$F$11+СВЦЭМ!$D$10+'СЕТ СН'!$F$5-'СЕТ СН'!$F$21</f>
        <v>2640.5966857100002</v>
      </c>
      <c r="I34" s="36">
        <f>SUMIFS(СВЦЭМ!$D$39:$D$782,СВЦЭМ!$A$39:$A$782,$A34,СВЦЭМ!$B$39:$B$782,I$11)+'СЕТ СН'!$F$11+СВЦЭМ!$D$10+'СЕТ СН'!$F$5-'СЕТ СН'!$F$21</f>
        <v>2604.4557072099997</v>
      </c>
      <c r="J34" s="36">
        <f>SUMIFS(СВЦЭМ!$D$39:$D$782,СВЦЭМ!$A$39:$A$782,$A34,СВЦЭМ!$B$39:$B$782,J$11)+'СЕТ СН'!$F$11+СВЦЭМ!$D$10+'СЕТ СН'!$F$5-'СЕТ СН'!$F$21</f>
        <v>2462.5452568199998</v>
      </c>
      <c r="K34" s="36">
        <f>SUMIFS(СВЦЭМ!$D$39:$D$782,СВЦЭМ!$A$39:$A$782,$A34,СВЦЭМ!$B$39:$B$782,K$11)+'СЕТ СН'!$F$11+СВЦЭМ!$D$10+'СЕТ СН'!$F$5-'СЕТ СН'!$F$21</f>
        <v>2415.7511263900001</v>
      </c>
      <c r="L34" s="36">
        <f>SUMIFS(СВЦЭМ!$D$39:$D$782,СВЦЭМ!$A$39:$A$782,$A34,СВЦЭМ!$B$39:$B$782,L$11)+'СЕТ СН'!$F$11+СВЦЭМ!$D$10+'СЕТ СН'!$F$5-'СЕТ СН'!$F$21</f>
        <v>2434.8513274699999</v>
      </c>
      <c r="M34" s="36">
        <f>SUMIFS(СВЦЭМ!$D$39:$D$782,СВЦЭМ!$A$39:$A$782,$A34,СВЦЭМ!$B$39:$B$782,M$11)+'СЕТ СН'!$F$11+СВЦЭМ!$D$10+'СЕТ СН'!$F$5-'СЕТ СН'!$F$21</f>
        <v>2561.37903607</v>
      </c>
      <c r="N34" s="36">
        <f>SUMIFS(СВЦЭМ!$D$39:$D$782,СВЦЭМ!$A$39:$A$782,$A34,СВЦЭМ!$B$39:$B$782,N$11)+'СЕТ СН'!$F$11+СВЦЭМ!$D$10+'СЕТ СН'!$F$5-'СЕТ СН'!$F$21</f>
        <v>2610.3111896099999</v>
      </c>
      <c r="O34" s="36">
        <f>SUMIFS(СВЦЭМ!$D$39:$D$782,СВЦЭМ!$A$39:$A$782,$A34,СВЦЭМ!$B$39:$B$782,O$11)+'СЕТ СН'!$F$11+СВЦЭМ!$D$10+'СЕТ СН'!$F$5-'СЕТ СН'!$F$21</f>
        <v>2613.46524998</v>
      </c>
      <c r="P34" s="36">
        <f>SUMIFS(СВЦЭМ!$D$39:$D$782,СВЦЭМ!$A$39:$A$782,$A34,СВЦЭМ!$B$39:$B$782,P$11)+'СЕТ СН'!$F$11+СВЦЭМ!$D$10+'СЕТ СН'!$F$5-'СЕТ СН'!$F$21</f>
        <v>2613.6138579500002</v>
      </c>
      <c r="Q34" s="36">
        <f>SUMIFS(СВЦЭМ!$D$39:$D$782,СВЦЭМ!$A$39:$A$782,$A34,СВЦЭМ!$B$39:$B$782,Q$11)+'СЕТ СН'!$F$11+СВЦЭМ!$D$10+'СЕТ СН'!$F$5-'СЕТ СН'!$F$21</f>
        <v>2613.82870998</v>
      </c>
      <c r="R34" s="36">
        <f>SUMIFS(СВЦЭМ!$D$39:$D$782,СВЦЭМ!$A$39:$A$782,$A34,СВЦЭМ!$B$39:$B$782,R$11)+'СЕТ СН'!$F$11+СВЦЭМ!$D$10+'СЕТ СН'!$F$5-'СЕТ СН'!$F$21</f>
        <v>2613.8232855199999</v>
      </c>
      <c r="S34" s="36">
        <f>SUMIFS(СВЦЭМ!$D$39:$D$782,СВЦЭМ!$A$39:$A$782,$A34,СВЦЭМ!$B$39:$B$782,S$11)+'СЕТ СН'!$F$11+СВЦЭМ!$D$10+'СЕТ СН'!$F$5-'СЕТ СН'!$F$21</f>
        <v>2584.6664394099998</v>
      </c>
      <c r="T34" s="36">
        <f>SUMIFS(СВЦЭМ!$D$39:$D$782,СВЦЭМ!$A$39:$A$782,$A34,СВЦЭМ!$B$39:$B$782,T$11)+'СЕТ СН'!$F$11+СВЦЭМ!$D$10+'СЕТ СН'!$F$5-'СЕТ СН'!$F$21</f>
        <v>2488.38704856</v>
      </c>
      <c r="U34" s="36">
        <f>SUMIFS(СВЦЭМ!$D$39:$D$782,СВЦЭМ!$A$39:$A$782,$A34,СВЦЭМ!$B$39:$B$782,U$11)+'СЕТ СН'!$F$11+СВЦЭМ!$D$10+'СЕТ СН'!$F$5-'СЕТ СН'!$F$21</f>
        <v>2347.6642127300001</v>
      </c>
      <c r="V34" s="36">
        <f>SUMIFS(СВЦЭМ!$D$39:$D$782,СВЦЭМ!$A$39:$A$782,$A34,СВЦЭМ!$B$39:$B$782,V$11)+'СЕТ СН'!$F$11+СВЦЭМ!$D$10+'СЕТ СН'!$F$5-'СЕТ СН'!$F$21</f>
        <v>2263.6889907</v>
      </c>
      <c r="W34" s="36">
        <f>SUMIFS(СВЦЭМ!$D$39:$D$782,СВЦЭМ!$A$39:$A$782,$A34,СВЦЭМ!$B$39:$B$782,W$11)+'СЕТ СН'!$F$11+СВЦЭМ!$D$10+'СЕТ СН'!$F$5-'СЕТ СН'!$F$21</f>
        <v>2265.6771195000001</v>
      </c>
      <c r="X34" s="36">
        <f>SUMIFS(СВЦЭМ!$D$39:$D$782,СВЦЭМ!$A$39:$A$782,$A34,СВЦЭМ!$B$39:$B$782,X$11)+'СЕТ СН'!$F$11+СВЦЭМ!$D$10+'СЕТ СН'!$F$5-'СЕТ СН'!$F$21</f>
        <v>2269.6983485800001</v>
      </c>
      <c r="Y34" s="36">
        <f>SUMIFS(СВЦЭМ!$D$39:$D$782,СВЦЭМ!$A$39:$A$782,$A34,СВЦЭМ!$B$39:$B$782,Y$11)+'СЕТ СН'!$F$11+СВЦЭМ!$D$10+'СЕТ СН'!$F$5-'СЕТ СН'!$F$21</f>
        <v>2301.8028165800001</v>
      </c>
    </row>
    <row r="35" spans="1:27" ht="15.75" x14ac:dyDescent="0.2">
      <c r="A35" s="35">
        <f t="shared" si="0"/>
        <v>44705</v>
      </c>
      <c r="B35" s="36">
        <f>SUMIFS(СВЦЭМ!$D$39:$D$782,СВЦЭМ!$A$39:$A$782,$A35,СВЦЭМ!$B$39:$B$782,B$11)+'СЕТ СН'!$F$11+СВЦЭМ!$D$10+'СЕТ СН'!$F$5-'СЕТ СН'!$F$21</f>
        <v>2381.4322953800001</v>
      </c>
      <c r="C35" s="36">
        <f>SUMIFS(СВЦЭМ!$D$39:$D$782,СВЦЭМ!$A$39:$A$782,$A35,СВЦЭМ!$B$39:$B$782,C$11)+'СЕТ СН'!$F$11+СВЦЭМ!$D$10+'СЕТ СН'!$F$5-'СЕТ СН'!$F$21</f>
        <v>2514.5047769499997</v>
      </c>
      <c r="D35" s="36">
        <f>SUMIFS(СВЦЭМ!$D$39:$D$782,СВЦЭМ!$A$39:$A$782,$A35,СВЦЭМ!$B$39:$B$782,D$11)+'СЕТ СН'!$F$11+СВЦЭМ!$D$10+'СЕТ СН'!$F$5-'СЕТ СН'!$F$21</f>
        <v>2662.22693239</v>
      </c>
      <c r="E35" s="36">
        <f>SUMIFS(СВЦЭМ!$D$39:$D$782,СВЦЭМ!$A$39:$A$782,$A35,СВЦЭМ!$B$39:$B$782,E$11)+'СЕТ СН'!$F$11+СВЦЭМ!$D$10+'СЕТ СН'!$F$5-'СЕТ СН'!$F$21</f>
        <v>2676.6804279200001</v>
      </c>
      <c r="F35" s="36">
        <f>SUMIFS(СВЦЭМ!$D$39:$D$782,СВЦЭМ!$A$39:$A$782,$A35,СВЦЭМ!$B$39:$B$782,F$11)+'СЕТ СН'!$F$11+СВЦЭМ!$D$10+'СЕТ СН'!$F$5-'СЕТ СН'!$F$21</f>
        <v>2676.7339412399997</v>
      </c>
      <c r="G35" s="36">
        <f>SUMIFS(СВЦЭМ!$D$39:$D$782,СВЦЭМ!$A$39:$A$782,$A35,СВЦЭМ!$B$39:$B$782,G$11)+'СЕТ СН'!$F$11+СВЦЭМ!$D$10+'СЕТ СН'!$F$5-'СЕТ СН'!$F$21</f>
        <v>2685.8094309600001</v>
      </c>
      <c r="H35" s="36">
        <f>SUMIFS(СВЦЭМ!$D$39:$D$782,СВЦЭМ!$A$39:$A$782,$A35,СВЦЭМ!$B$39:$B$782,H$11)+'СЕТ СН'!$F$11+СВЦЭМ!$D$10+'СЕТ СН'!$F$5-'СЕТ СН'!$F$21</f>
        <v>2630.72157926</v>
      </c>
      <c r="I35" s="36">
        <f>SUMIFS(СВЦЭМ!$D$39:$D$782,СВЦЭМ!$A$39:$A$782,$A35,СВЦЭМ!$B$39:$B$782,I$11)+'СЕТ СН'!$F$11+СВЦЭМ!$D$10+'СЕТ СН'!$F$5-'СЕТ СН'!$F$21</f>
        <v>2588.85464207</v>
      </c>
      <c r="J35" s="36">
        <f>SUMIFS(СВЦЭМ!$D$39:$D$782,СВЦЭМ!$A$39:$A$782,$A35,СВЦЭМ!$B$39:$B$782,J$11)+'СЕТ СН'!$F$11+СВЦЭМ!$D$10+'СЕТ СН'!$F$5-'СЕТ СН'!$F$21</f>
        <v>2440.5793641999999</v>
      </c>
      <c r="K35" s="36">
        <f>SUMIFS(СВЦЭМ!$D$39:$D$782,СВЦЭМ!$A$39:$A$782,$A35,СВЦЭМ!$B$39:$B$782,K$11)+'СЕТ СН'!$F$11+СВЦЭМ!$D$10+'СЕТ СН'!$F$5-'СЕТ СН'!$F$21</f>
        <v>2431.9737550099999</v>
      </c>
      <c r="L35" s="36">
        <f>SUMIFS(СВЦЭМ!$D$39:$D$782,СВЦЭМ!$A$39:$A$782,$A35,СВЦЭМ!$B$39:$B$782,L$11)+'СЕТ СН'!$F$11+СВЦЭМ!$D$10+'СЕТ СН'!$F$5-'СЕТ СН'!$F$21</f>
        <v>2451.3619289899998</v>
      </c>
      <c r="M35" s="36">
        <f>SUMIFS(СВЦЭМ!$D$39:$D$782,СВЦЭМ!$A$39:$A$782,$A35,СВЦЭМ!$B$39:$B$782,M$11)+'СЕТ СН'!$F$11+СВЦЭМ!$D$10+'СЕТ СН'!$F$5-'СЕТ СН'!$F$21</f>
        <v>2520.7841899799996</v>
      </c>
      <c r="N35" s="36">
        <f>SUMIFS(СВЦЭМ!$D$39:$D$782,СВЦЭМ!$A$39:$A$782,$A35,СВЦЭМ!$B$39:$B$782,N$11)+'СЕТ СН'!$F$11+СВЦЭМ!$D$10+'СЕТ СН'!$F$5-'СЕТ СН'!$F$21</f>
        <v>2557.87082801</v>
      </c>
      <c r="O35" s="36">
        <f>SUMIFS(СВЦЭМ!$D$39:$D$782,СВЦЭМ!$A$39:$A$782,$A35,СВЦЭМ!$B$39:$B$782,O$11)+'СЕТ СН'!$F$11+СВЦЭМ!$D$10+'СЕТ СН'!$F$5-'СЕТ СН'!$F$21</f>
        <v>2603.79729615</v>
      </c>
      <c r="P35" s="36">
        <f>SUMIFS(СВЦЭМ!$D$39:$D$782,СВЦЭМ!$A$39:$A$782,$A35,СВЦЭМ!$B$39:$B$782,P$11)+'СЕТ СН'!$F$11+СВЦЭМ!$D$10+'СЕТ СН'!$F$5-'СЕТ СН'!$F$21</f>
        <v>2611.6827061100003</v>
      </c>
      <c r="Q35" s="36">
        <f>SUMIFS(СВЦЭМ!$D$39:$D$782,СВЦЭМ!$A$39:$A$782,$A35,СВЦЭМ!$B$39:$B$782,Q$11)+'СЕТ СН'!$F$11+СВЦЭМ!$D$10+'СЕТ СН'!$F$5-'СЕТ СН'!$F$21</f>
        <v>2622.68331825</v>
      </c>
      <c r="R35" s="36">
        <f>SUMIFS(СВЦЭМ!$D$39:$D$782,СВЦЭМ!$A$39:$A$782,$A35,СВЦЭМ!$B$39:$B$782,R$11)+'СЕТ СН'!$F$11+СВЦЭМ!$D$10+'СЕТ СН'!$F$5-'СЕТ СН'!$F$21</f>
        <v>2624.7916687500001</v>
      </c>
      <c r="S35" s="36">
        <f>SUMIFS(СВЦЭМ!$D$39:$D$782,СВЦЭМ!$A$39:$A$782,$A35,СВЦЭМ!$B$39:$B$782,S$11)+'СЕТ СН'!$F$11+СВЦЭМ!$D$10+'СЕТ СН'!$F$5-'СЕТ СН'!$F$21</f>
        <v>2579.23038976</v>
      </c>
      <c r="T35" s="36">
        <f>SUMIFS(СВЦЭМ!$D$39:$D$782,СВЦЭМ!$A$39:$A$782,$A35,СВЦЭМ!$B$39:$B$782,T$11)+'СЕТ СН'!$F$11+СВЦЭМ!$D$10+'СЕТ СН'!$F$5-'СЕТ СН'!$F$21</f>
        <v>2458.5524445800002</v>
      </c>
      <c r="U35" s="36">
        <f>SUMIFS(СВЦЭМ!$D$39:$D$782,СВЦЭМ!$A$39:$A$782,$A35,СВЦЭМ!$B$39:$B$782,U$11)+'СЕТ СН'!$F$11+СВЦЭМ!$D$10+'СЕТ СН'!$F$5-'СЕТ СН'!$F$21</f>
        <v>2339.8178906399999</v>
      </c>
      <c r="V35" s="36">
        <f>SUMIFS(СВЦЭМ!$D$39:$D$782,СВЦЭМ!$A$39:$A$782,$A35,СВЦЭМ!$B$39:$B$782,V$11)+'СЕТ СН'!$F$11+СВЦЭМ!$D$10+'СЕТ СН'!$F$5-'СЕТ СН'!$F$21</f>
        <v>2245.9023807499998</v>
      </c>
      <c r="W35" s="36">
        <f>SUMIFS(СВЦЭМ!$D$39:$D$782,СВЦЭМ!$A$39:$A$782,$A35,СВЦЭМ!$B$39:$B$782,W$11)+'СЕТ СН'!$F$11+СВЦЭМ!$D$10+'СЕТ СН'!$F$5-'СЕТ СН'!$F$21</f>
        <v>2265.9395509000001</v>
      </c>
      <c r="X35" s="36">
        <f>SUMIFS(СВЦЭМ!$D$39:$D$782,СВЦЭМ!$A$39:$A$782,$A35,СВЦЭМ!$B$39:$B$782,X$11)+'СЕТ СН'!$F$11+СВЦЭМ!$D$10+'СЕТ СН'!$F$5-'СЕТ СН'!$F$21</f>
        <v>2296.5098396000003</v>
      </c>
      <c r="Y35" s="36">
        <f>SUMIFS(СВЦЭМ!$D$39:$D$782,СВЦЭМ!$A$39:$A$782,$A35,СВЦЭМ!$B$39:$B$782,Y$11)+'СЕТ СН'!$F$11+СВЦЭМ!$D$10+'СЕТ СН'!$F$5-'СЕТ СН'!$F$21</f>
        <v>2304.9708272900002</v>
      </c>
    </row>
    <row r="36" spans="1:27" ht="15.75" x14ac:dyDescent="0.2">
      <c r="A36" s="35">
        <f t="shared" si="0"/>
        <v>44706</v>
      </c>
      <c r="B36" s="36">
        <f>SUMIFS(СВЦЭМ!$D$39:$D$782,СВЦЭМ!$A$39:$A$782,$A36,СВЦЭМ!$B$39:$B$782,B$11)+'СЕТ СН'!$F$11+СВЦЭМ!$D$10+'СЕТ СН'!$F$5-'СЕТ СН'!$F$21</f>
        <v>2362.1753112900001</v>
      </c>
      <c r="C36" s="36">
        <f>SUMIFS(СВЦЭМ!$D$39:$D$782,СВЦЭМ!$A$39:$A$782,$A36,СВЦЭМ!$B$39:$B$782,C$11)+'СЕТ СН'!$F$11+СВЦЭМ!$D$10+'СЕТ СН'!$F$5-'СЕТ СН'!$F$21</f>
        <v>2469.0317144800001</v>
      </c>
      <c r="D36" s="36">
        <f>SUMIFS(СВЦЭМ!$D$39:$D$782,СВЦЭМ!$A$39:$A$782,$A36,СВЦЭМ!$B$39:$B$782,D$11)+'СЕТ СН'!$F$11+СВЦЭМ!$D$10+'СЕТ СН'!$F$5-'СЕТ СН'!$F$21</f>
        <v>2602.75783757</v>
      </c>
      <c r="E36" s="36">
        <f>SUMIFS(СВЦЭМ!$D$39:$D$782,СВЦЭМ!$A$39:$A$782,$A36,СВЦЭМ!$B$39:$B$782,E$11)+'СЕТ СН'!$F$11+СВЦЭМ!$D$10+'СЕТ СН'!$F$5-'СЕТ СН'!$F$21</f>
        <v>2616.0125230399999</v>
      </c>
      <c r="F36" s="36">
        <f>SUMIFS(СВЦЭМ!$D$39:$D$782,СВЦЭМ!$A$39:$A$782,$A36,СВЦЭМ!$B$39:$B$782,F$11)+'СЕТ СН'!$F$11+СВЦЭМ!$D$10+'СЕТ СН'!$F$5-'СЕТ СН'!$F$21</f>
        <v>2620.7108861899997</v>
      </c>
      <c r="G36" s="36">
        <f>SUMIFS(СВЦЭМ!$D$39:$D$782,СВЦЭМ!$A$39:$A$782,$A36,СВЦЭМ!$B$39:$B$782,G$11)+'СЕТ СН'!$F$11+СВЦЭМ!$D$10+'СЕТ СН'!$F$5-'СЕТ СН'!$F$21</f>
        <v>2631.5373482300001</v>
      </c>
      <c r="H36" s="36">
        <f>SUMIFS(СВЦЭМ!$D$39:$D$782,СВЦЭМ!$A$39:$A$782,$A36,СВЦЭМ!$B$39:$B$782,H$11)+'СЕТ СН'!$F$11+СВЦЭМ!$D$10+'СЕТ СН'!$F$5-'СЕТ СН'!$F$21</f>
        <v>2544.9320467299999</v>
      </c>
      <c r="I36" s="36">
        <f>SUMIFS(СВЦЭМ!$D$39:$D$782,СВЦЭМ!$A$39:$A$782,$A36,СВЦЭМ!$B$39:$B$782,I$11)+'СЕТ СН'!$F$11+СВЦЭМ!$D$10+'СЕТ СН'!$F$5-'СЕТ СН'!$F$21</f>
        <v>2539.5013496900001</v>
      </c>
      <c r="J36" s="36">
        <f>SUMIFS(СВЦЭМ!$D$39:$D$782,СВЦЭМ!$A$39:$A$782,$A36,СВЦЭМ!$B$39:$B$782,J$11)+'СЕТ СН'!$F$11+СВЦЭМ!$D$10+'СЕТ СН'!$F$5-'СЕТ СН'!$F$21</f>
        <v>2398.19062076</v>
      </c>
      <c r="K36" s="36">
        <f>SUMIFS(СВЦЭМ!$D$39:$D$782,СВЦЭМ!$A$39:$A$782,$A36,СВЦЭМ!$B$39:$B$782,K$11)+'СЕТ СН'!$F$11+СВЦЭМ!$D$10+'СЕТ СН'!$F$5-'СЕТ СН'!$F$21</f>
        <v>2425.9494413000002</v>
      </c>
      <c r="L36" s="36">
        <f>SUMIFS(СВЦЭМ!$D$39:$D$782,СВЦЭМ!$A$39:$A$782,$A36,СВЦЭМ!$B$39:$B$782,L$11)+'СЕТ СН'!$F$11+СВЦЭМ!$D$10+'СЕТ СН'!$F$5-'СЕТ СН'!$F$21</f>
        <v>2411.9273226</v>
      </c>
      <c r="M36" s="36">
        <f>SUMIFS(СВЦЭМ!$D$39:$D$782,СВЦЭМ!$A$39:$A$782,$A36,СВЦЭМ!$B$39:$B$782,M$11)+'СЕТ СН'!$F$11+СВЦЭМ!$D$10+'СЕТ СН'!$F$5-'СЕТ СН'!$F$21</f>
        <v>2479.9142817700003</v>
      </c>
      <c r="N36" s="36">
        <f>SUMIFS(СВЦЭМ!$D$39:$D$782,СВЦЭМ!$A$39:$A$782,$A36,СВЦЭМ!$B$39:$B$782,N$11)+'СЕТ СН'!$F$11+СВЦЭМ!$D$10+'СЕТ СН'!$F$5-'СЕТ СН'!$F$21</f>
        <v>2522.9744909499996</v>
      </c>
      <c r="O36" s="36">
        <f>SUMIFS(СВЦЭМ!$D$39:$D$782,СВЦЭМ!$A$39:$A$782,$A36,СВЦЭМ!$B$39:$B$782,O$11)+'СЕТ СН'!$F$11+СВЦЭМ!$D$10+'СЕТ СН'!$F$5-'СЕТ СН'!$F$21</f>
        <v>2570.3570906999998</v>
      </c>
      <c r="P36" s="36">
        <f>SUMIFS(СВЦЭМ!$D$39:$D$782,СВЦЭМ!$A$39:$A$782,$A36,СВЦЭМ!$B$39:$B$782,P$11)+'СЕТ СН'!$F$11+СВЦЭМ!$D$10+'СЕТ СН'!$F$5-'СЕТ СН'!$F$21</f>
        <v>2586.7491099399999</v>
      </c>
      <c r="Q36" s="36">
        <f>SUMIFS(СВЦЭМ!$D$39:$D$782,СВЦЭМ!$A$39:$A$782,$A36,СВЦЭМ!$B$39:$B$782,Q$11)+'СЕТ СН'!$F$11+СВЦЭМ!$D$10+'СЕТ СН'!$F$5-'СЕТ СН'!$F$21</f>
        <v>2594.6165871499998</v>
      </c>
      <c r="R36" s="36">
        <f>SUMIFS(СВЦЭМ!$D$39:$D$782,СВЦЭМ!$A$39:$A$782,$A36,СВЦЭМ!$B$39:$B$782,R$11)+'СЕТ СН'!$F$11+СВЦЭМ!$D$10+'СЕТ СН'!$F$5-'СЕТ СН'!$F$21</f>
        <v>2589.9706220600001</v>
      </c>
      <c r="S36" s="36">
        <f>SUMIFS(СВЦЭМ!$D$39:$D$782,СВЦЭМ!$A$39:$A$782,$A36,СВЦЭМ!$B$39:$B$782,S$11)+'СЕТ СН'!$F$11+СВЦЭМ!$D$10+'СЕТ СН'!$F$5-'СЕТ СН'!$F$21</f>
        <v>2546.97694933</v>
      </c>
      <c r="T36" s="36">
        <f>SUMIFS(СВЦЭМ!$D$39:$D$782,СВЦЭМ!$A$39:$A$782,$A36,СВЦЭМ!$B$39:$B$782,T$11)+'СЕТ СН'!$F$11+СВЦЭМ!$D$10+'СЕТ СН'!$F$5-'СЕТ СН'!$F$21</f>
        <v>2418.9010282600002</v>
      </c>
      <c r="U36" s="36">
        <f>SUMIFS(СВЦЭМ!$D$39:$D$782,СВЦЭМ!$A$39:$A$782,$A36,СВЦЭМ!$B$39:$B$782,U$11)+'СЕТ СН'!$F$11+СВЦЭМ!$D$10+'СЕТ СН'!$F$5-'СЕТ СН'!$F$21</f>
        <v>2321.83342373</v>
      </c>
      <c r="V36" s="36">
        <f>SUMIFS(СВЦЭМ!$D$39:$D$782,СВЦЭМ!$A$39:$A$782,$A36,СВЦЭМ!$B$39:$B$782,V$11)+'СЕТ СН'!$F$11+СВЦЭМ!$D$10+'СЕТ СН'!$F$5-'СЕТ СН'!$F$21</f>
        <v>2232.92574595</v>
      </c>
      <c r="W36" s="36">
        <f>SUMIFS(СВЦЭМ!$D$39:$D$782,СВЦЭМ!$A$39:$A$782,$A36,СВЦЭМ!$B$39:$B$782,W$11)+'СЕТ СН'!$F$11+СВЦЭМ!$D$10+'СЕТ СН'!$F$5-'СЕТ СН'!$F$21</f>
        <v>2250.2994515700002</v>
      </c>
      <c r="X36" s="36">
        <f>SUMIFS(СВЦЭМ!$D$39:$D$782,СВЦЭМ!$A$39:$A$782,$A36,СВЦЭМ!$B$39:$B$782,X$11)+'СЕТ СН'!$F$11+СВЦЭМ!$D$10+'СЕТ СН'!$F$5-'СЕТ СН'!$F$21</f>
        <v>2250.7126076300001</v>
      </c>
      <c r="Y36" s="36">
        <f>SUMIFS(СВЦЭМ!$D$39:$D$782,СВЦЭМ!$A$39:$A$782,$A36,СВЦЭМ!$B$39:$B$782,Y$11)+'СЕТ СН'!$F$11+СВЦЭМ!$D$10+'СЕТ СН'!$F$5-'СЕТ СН'!$F$21</f>
        <v>2276.3673475400001</v>
      </c>
    </row>
    <row r="37" spans="1:27" ht="15.75" x14ac:dyDescent="0.2">
      <c r="A37" s="35">
        <f t="shared" si="0"/>
        <v>44707</v>
      </c>
      <c r="B37" s="36">
        <f>SUMIFS(СВЦЭМ!$D$39:$D$782,СВЦЭМ!$A$39:$A$782,$A37,СВЦЭМ!$B$39:$B$782,B$11)+'СЕТ СН'!$F$11+СВЦЭМ!$D$10+'СЕТ СН'!$F$5-'СЕТ СН'!$F$21</f>
        <v>2362.2155188400002</v>
      </c>
      <c r="C37" s="36">
        <f>SUMIFS(СВЦЭМ!$D$39:$D$782,СВЦЭМ!$A$39:$A$782,$A37,СВЦЭМ!$B$39:$B$782,C$11)+'СЕТ СН'!$F$11+СВЦЭМ!$D$10+'СЕТ СН'!$F$5-'СЕТ СН'!$F$21</f>
        <v>2449.2391285499998</v>
      </c>
      <c r="D37" s="36">
        <f>SUMIFS(СВЦЭМ!$D$39:$D$782,СВЦЭМ!$A$39:$A$782,$A37,СВЦЭМ!$B$39:$B$782,D$11)+'СЕТ СН'!$F$11+СВЦЭМ!$D$10+'СЕТ СН'!$F$5-'СЕТ СН'!$F$21</f>
        <v>2580.5137668400002</v>
      </c>
      <c r="E37" s="36">
        <f>SUMIFS(СВЦЭМ!$D$39:$D$782,СВЦЭМ!$A$39:$A$782,$A37,СВЦЭМ!$B$39:$B$782,E$11)+'СЕТ СН'!$F$11+СВЦЭМ!$D$10+'СЕТ СН'!$F$5-'СЕТ СН'!$F$21</f>
        <v>2611.86629485</v>
      </c>
      <c r="F37" s="36">
        <f>SUMIFS(СВЦЭМ!$D$39:$D$782,СВЦЭМ!$A$39:$A$782,$A37,СВЦЭМ!$B$39:$B$782,F$11)+'СЕТ СН'!$F$11+СВЦЭМ!$D$10+'СЕТ СН'!$F$5-'СЕТ СН'!$F$21</f>
        <v>2607.9593765199998</v>
      </c>
      <c r="G37" s="36">
        <f>SUMIFS(СВЦЭМ!$D$39:$D$782,СВЦЭМ!$A$39:$A$782,$A37,СВЦЭМ!$B$39:$B$782,G$11)+'СЕТ СН'!$F$11+СВЦЭМ!$D$10+'СЕТ СН'!$F$5-'СЕТ СН'!$F$21</f>
        <v>2608.6394522599999</v>
      </c>
      <c r="H37" s="36">
        <f>SUMIFS(СВЦЭМ!$D$39:$D$782,СВЦЭМ!$A$39:$A$782,$A37,СВЦЭМ!$B$39:$B$782,H$11)+'СЕТ СН'!$F$11+СВЦЭМ!$D$10+'СЕТ СН'!$F$5-'СЕТ СН'!$F$21</f>
        <v>2514.3269303699999</v>
      </c>
      <c r="I37" s="36">
        <f>SUMIFS(СВЦЭМ!$D$39:$D$782,СВЦЭМ!$A$39:$A$782,$A37,СВЦЭМ!$B$39:$B$782,I$11)+'СЕТ СН'!$F$11+СВЦЭМ!$D$10+'СЕТ СН'!$F$5-'СЕТ СН'!$F$21</f>
        <v>2495.1922833600001</v>
      </c>
      <c r="J37" s="36">
        <f>SUMIFS(СВЦЭМ!$D$39:$D$782,СВЦЭМ!$A$39:$A$782,$A37,СВЦЭМ!$B$39:$B$782,J$11)+'СЕТ СН'!$F$11+СВЦЭМ!$D$10+'СЕТ СН'!$F$5-'СЕТ СН'!$F$21</f>
        <v>2391.7123136999999</v>
      </c>
      <c r="K37" s="36">
        <f>SUMIFS(СВЦЭМ!$D$39:$D$782,СВЦЭМ!$A$39:$A$782,$A37,СВЦЭМ!$B$39:$B$782,K$11)+'СЕТ СН'!$F$11+СВЦЭМ!$D$10+'СЕТ СН'!$F$5-'СЕТ СН'!$F$21</f>
        <v>2420.24794578</v>
      </c>
      <c r="L37" s="36">
        <f>SUMIFS(СВЦЭМ!$D$39:$D$782,СВЦЭМ!$A$39:$A$782,$A37,СВЦЭМ!$B$39:$B$782,L$11)+'СЕТ СН'!$F$11+СВЦЭМ!$D$10+'СЕТ СН'!$F$5-'СЕТ СН'!$F$21</f>
        <v>2415.24547631</v>
      </c>
      <c r="M37" s="36">
        <f>SUMIFS(СВЦЭМ!$D$39:$D$782,СВЦЭМ!$A$39:$A$782,$A37,СВЦЭМ!$B$39:$B$782,M$11)+'СЕТ СН'!$F$11+СВЦЭМ!$D$10+'СЕТ СН'!$F$5-'СЕТ СН'!$F$21</f>
        <v>2473.8671186800002</v>
      </c>
      <c r="N37" s="36">
        <f>SUMIFS(СВЦЭМ!$D$39:$D$782,СВЦЭМ!$A$39:$A$782,$A37,СВЦЭМ!$B$39:$B$782,N$11)+'СЕТ СН'!$F$11+СВЦЭМ!$D$10+'СЕТ СН'!$F$5-'СЕТ СН'!$F$21</f>
        <v>2513.3369874999999</v>
      </c>
      <c r="O37" s="36">
        <f>SUMIFS(СВЦЭМ!$D$39:$D$782,СВЦЭМ!$A$39:$A$782,$A37,СВЦЭМ!$B$39:$B$782,O$11)+'СЕТ СН'!$F$11+СВЦЭМ!$D$10+'СЕТ СН'!$F$5-'СЕТ СН'!$F$21</f>
        <v>2543.5574575299997</v>
      </c>
      <c r="P37" s="36">
        <f>SUMIFS(СВЦЭМ!$D$39:$D$782,СВЦЭМ!$A$39:$A$782,$A37,СВЦЭМ!$B$39:$B$782,P$11)+'СЕТ СН'!$F$11+СВЦЭМ!$D$10+'СЕТ СН'!$F$5-'СЕТ СН'!$F$21</f>
        <v>2553.46765332</v>
      </c>
      <c r="Q37" s="36">
        <f>SUMIFS(СВЦЭМ!$D$39:$D$782,СВЦЭМ!$A$39:$A$782,$A37,СВЦЭМ!$B$39:$B$782,Q$11)+'СЕТ СН'!$F$11+СВЦЭМ!$D$10+'СЕТ СН'!$F$5-'СЕТ СН'!$F$21</f>
        <v>2558.50063387</v>
      </c>
      <c r="R37" s="36">
        <f>SUMIFS(СВЦЭМ!$D$39:$D$782,СВЦЭМ!$A$39:$A$782,$A37,СВЦЭМ!$B$39:$B$782,R$11)+'СЕТ СН'!$F$11+СВЦЭМ!$D$10+'СЕТ СН'!$F$5-'СЕТ СН'!$F$21</f>
        <v>2544.70570133</v>
      </c>
      <c r="S37" s="36">
        <f>SUMIFS(СВЦЭМ!$D$39:$D$782,СВЦЭМ!$A$39:$A$782,$A37,СВЦЭМ!$B$39:$B$782,S$11)+'СЕТ СН'!$F$11+СВЦЭМ!$D$10+'СЕТ СН'!$F$5-'СЕТ СН'!$F$21</f>
        <v>2496.4769003199999</v>
      </c>
      <c r="T37" s="36">
        <f>SUMIFS(СВЦЭМ!$D$39:$D$782,СВЦЭМ!$A$39:$A$782,$A37,СВЦЭМ!$B$39:$B$782,T$11)+'СЕТ СН'!$F$11+СВЦЭМ!$D$10+'СЕТ СН'!$F$5-'СЕТ СН'!$F$21</f>
        <v>2389.9574126500002</v>
      </c>
      <c r="U37" s="36">
        <f>SUMIFS(СВЦЭМ!$D$39:$D$782,СВЦЭМ!$A$39:$A$782,$A37,СВЦЭМ!$B$39:$B$782,U$11)+'СЕТ СН'!$F$11+СВЦЭМ!$D$10+'СЕТ СН'!$F$5-'СЕТ СН'!$F$21</f>
        <v>2296.0067288600003</v>
      </c>
      <c r="V37" s="36">
        <f>SUMIFS(СВЦЭМ!$D$39:$D$782,СВЦЭМ!$A$39:$A$782,$A37,СВЦЭМ!$B$39:$B$782,V$11)+'СЕТ СН'!$F$11+СВЦЭМ!$D$10+'СЕТ СН'!$F$5-'СЕТ СН'!$F$21</f>
        <v>2220.2125024300003</v>
      </c>
      <c r="W37" s="36">
        <f>SUMIFS(СВЦЭМ!$D$39:$D$782,СВЦЭМ!$A$39:$A$782,$A37,СВЦЭМ!$B$39:$B$782,W$11)+'СЕТ СН'!$F$11+СВЦЭМ!$D$10+'СЕТ СН'!$F$5-'СЕТ СН'!$F$21</f>
        <v>2253.5173446500003</v>
      </c>
      <c r="X37" s="36">
        <f>SUMIFS(СВЦЭМ!$D$39:$D$782,СВЦЭМ!$A$39:$A$782,$A37,СВЦЭМ!$B$39:$B$782,X$11)+'СЕТ СН'!$F$11+СВЦЭМ!$D$10+'СЕТ СН'!$F$5-'СЕТ СН'!$F$21</f>
        <v>2281.2259038000002</v>
      </c>
      <c r="Y37" s="36">
        <f>SUMIFS(СВЦЭМ!$D$39:$D$782,СВЦЭМ!$A$39:$A$782,$A37,СВЦЭМ!$B$39:$B$782,Y$11)+'СЕТ СН'!$F$11+СВЦЭМ!$D$10+'СЕТ СН'!$F$5-'СЕТ СН'!$F$21</f>
        <v>2304.1841669300002</v>
      </c>
    </row>
    <row r="38" spans="1:27" ht="15.75" x14ac:dyDescent="0.2">
      <c r="A38" s="35">
        <f t="shared" si="0"/>
        <v>44708</v>
      </c>
      <c r="B38" s="36">
        <f>SUMIFS(СВЦЭМ!$D$39:$D$782,СВЦЭМ!$A$39:$A$782,$A38,СВЦЭМ!$B$39:$B$782,B$11)+'СЕТ СН'!$F$11+СВЦЭМ!$D$10+'СЕТ СН'!$F$5-'СЕТ СН'!$F$21</f>
        <v>2340.4575661600002</v>
      </c>
      <c r="C38" s="36">
        <f>SUMIFS(СВЦЭМ!$D$39:$D$782,СВЦЭМ!$A$39:$A$782,$A38,СВЦЭМ!$B$39:$B$782,C$11)+'СЕТ СН'!$F$11+СВЦЭМ!$D$10+'СЕТ СН'!$F$5-'СЕТ СН'!$F$21</f>
        <v>2441.0021772300001</v>
      </c>
      <c r="D38" s="36">
        <f>SUMIFS(СВЦЭМ!$D$39:$D$782,СВЦЭМ!$A$39:$A$782,$A38,СВЦЭМ!$B$39:$B$782,D$11)+'СЕТ СН'!$F$11+СВЦЭМ!$D$10+'СЕТ СН'!$F$5-'СЕТ СН'!$F$21</f>
        <v>2508.5115959200002</v>
      </c>
      <c r="E38" s="36">
        <f>SUMIFS(СВЦЭМ!$D$39:$D$782,СВЦЭМ!$A$39:$A$782,$A38,СВЦЭМ!$B$39:$B$782,E$11)+'СЕТ СН'!$F$11+СВЦЭМ!$D$10+'СЕТ СН'!$F$5-'СЕТ СН'!$F$21</f>
        <v>2503.0550880999999</v>
      </c>
      <c r="F38" s="36">
        <f>SUMIFS(СВЦЭМ!$D$39:$D$782,СВЦЭМ!$A$39:$A$782,$A38,СВЦЭМ!$B$39:$B$782,F$11)+'СЕТ СН'!$F$11+СВЦЭМ!$D$10+'СЕТ СН'!$F$5-'СЕТ СН'!$F$21</f>
        <v>2500.2640403699997</v>
      </c>
      <c r="G38" s="36">
        <f>SUMIFS(СВЦЭМ!$D$39:$D$782,СВЦЭМ!$A$39:$A$782,$A38,СВЦЭМ!$B$39:$B$782,G$11)+'СЕТ СН'!$F$11+СВЦЭМ!$D$10+'СЕТ СН'!$F$5-'СЕТ СН'!$F$21</f>
        <v>2487.9965724000003</v>
      </c>
      <c r="H38" s="36">
        <f>SUMIFS(СВЦЭМ!$D$39:$D$782,СВЦЭМ!$A$39:$A$782,$A38,СВЦЭМ!$B$39:$B$782,H$11)+'СЕТ СН'!$F$11+СВЦЭМ!$D$10+'СЕТ СН'!$F$5-'СЕТ СН'!$F$21</f>
        <v>2409.5972981899999</v>
      </c>
      <c r="I38" s="36">
        <f>SUMIFS(СВЦЭМ!$D$39:$D$782,СВЦЭМ!$A$39:$A$782,$A38,СВЦЭМ!$B$39:$B$782,I$11)+'СЕТ СН'!$F$11+СВЦЭМ!$D$10+'СЕТ СН'!$F$5-'СЕТ СН'!$F$21</f>
        <v>2337.9826681200002</v>
      </c>
      <c r="J38" s="36">
        <f>SUMIFS(СВЦЭМ!$D$39:$D$782,СВЦЭМ!$A$39:$A$782,$A38,СВЦЭМ!$B$39:$B$782,J$11)+'СЕТ СН'!$F$11+СВЦЭМ!$D$10+'СЕТ СН'!$F$5-'СЕТ СН'!$F$21</f>
        <v>2257.9666752100002</v>
      </c>
      <c r="K38" s="36">
        <f>SUMIFS(СВЦЭМ!$D$39:$D$782,СВЦЭМ!$A$39:$A$782,$A38,СВЦЭМ!$B$39:$B$782,K$11)+'СЕТ СН'!$F$11+СВЦЭМ!$D$10+'СЕТ СН'!$F$5-'СЕТ СН'!$F$21</f>
        <v>2262.1409910399998</v>
      </c>
      <c r="L38" s="36">
        <f>SUMIFS(СВЦЭМ!$D$39:$D$782,СВЦЭМ!$A$39:$A$782,$A38,СВЦЭМ!$B$39:$B$782,L$11)+'СЕТ СН'!$F$11+СВЦЭМ!$D$10+'СЕТ СН'!$F$5-'СЕТ СН'!$F$21</f>
        <v>2271.3928982299999</v>
      </c>
      <c r="M38" s="36">
        <f>SUMIFS(СВЦЭМ!$D$39:$D$782,СВЦЭМ!$A$39:$A$782,$A38,СВЦЭМ!$B$39:$B$782,M$11)+'СЕТ СН'!$F$11+СВЦЭМ!$D$10+'СЕТ СН'!$F$5-'СЕТ СН'!$F$21</f>
        <v>2323.7799185499998</v>
      </c>
      <c r="N38" s="36">
        <f>SUMIFS(СВЦЭМ!$D$39:$D$782,СВЦЭМ!$A$39:$A$782,$A38,СВЦЭМ!$B$39:$B$782,N$11)+'СЕТ СН'!$F$11+СВЦЭМ!$D$10+'СЕТ СН'!$F$5-'СЕТ СН'!$F$21</f>
        <v>2368.6277158000003</v>
      </c>
      <c r="O38" s="36">
        <f>SUMIFS(СВЦЭМ!$D$39:$D$782,СВЦЭМ!$A$39:$A$782,$A38,СВЦЭМ!$B$39:$B$782,O$11)+'СЕТ СН'!$F$11+СВЦЭМ!$D$10+'СЕТ СН'!$F$5-'СЕТ СН'!$F$21</f>
        <v>2378.9552567800001</v>
      </c>
      <c r="P38" s="36">
        <f>SUMIFS(СВЦЭМ!$D$39:$D$782,СВЦЭМ!$A$39:$A$782,$A38,СВЦЭМ!$B$39:$B$782,P$11)+'СЕТ СН'!$F$11+СВЦЭМ!$D$10+'СЕТ СН'!$F$5-'СЕТ СН'!$F$21</f>
        <v>2363.9968141999998</v>
      </c>
      <c r="Q38" s="36">
        <f>SUMIFS(СВЦЭМ!$D$39:$D$782,СВЦЭМ!$A$39:$A$782,$A38,СВЦЭМ!$B$39:$B$782,Q$11)+'СЕТ СН'!$F$11+СВЦЭМ!$D$10+'СЕТ СН'!$F$5-'СЕТ СН'!$F$21</f>
        <v>2357.6145044800001</v>
      </c>
      <c r="R38" s="36">
        <f>SUMIFS(СВЦЭМ!$D$39:$D$782,СВЦЭМ!$A$39:$A$782,$A38,СВЦЭМ!$B$39:$B$782,R$11)+'СЕТ СН'!$F$11+СВЦЭМ!$D$10+'СЕТ СН'!$F$5-'СЕТ СН'!$F$21</f>
        <v>2358.2984285699999</v>
      </c>
      <c r="S38" s="36">
        <f>SUMIFS(СВЦЭМ!$D$39:$D$782,СВЦЭМ!$A$39:$A$782,$A38,СВЦЭМ!$B$39:$B$782,S$11)+'СЕТ СН'!$F$11+СВЦЭМ!$D$10+'СЕТ СН'!$F$5-'СЕТ СН'!$F$21</f>
        <v>2382.98753068</v>
      </c>
      <c r="T38" s="36">
        <f>SUMIFS(СВЦЭМ!$D$39:$D$782,СВЦЭМ!$A$39:$A$782,$A38,СВЦЭМ!$B$39:$B$782,T$11)+'СЕТ СН'!$F$11+СВЦЭМ!$D$10+'СЕТ СН'!$F$5-'СЕТ СН'!$F$21</f>
        <v>2291.8038442799998</v>
      </c>
      <c r="U38" s="36">
        <f>SUMIFS(СВЦЭМ!$D$39:$D$782,СВЦЭМ!$A$39:$A$782,$A38,СВЦЭМ!$B$39:$B$782,U$11)+'СЕТ СН'!$F$11+СВЦЭМ!$D$10+'СЕТ СН'!$F$5-'СЕТ СН'!$F$21</f>
        <v>2198.69619934</v>
      </c>
      <c r="V38" s="36">
        <f>SUMIFS(СВЦЭМ!$D$39:$D$782,СВЦЭМ!$A$39:$A$782,$A38,СВЦЭМ!$B$39:$B$782,V$11)+'СЕТ СН'!$F$11+СВЦЭМ!$D$10+'СЕТ СН'!$F$5-'СЕТ СН'!$F$21</f>
        <v>2119.9378047700002</v>
      </c>
      <c r="W38" s="36">
        <f>SUMIFS(СВЦЭМ!$D$39:$D$782,СВЦЭМ!$A$39:$A$782,$A38,СВЦЭМ!$B$39:$B$782,W$11)+'СЕТ СН'!$F$11+СВЦЭМ!$D$10+'СЕТ СН'!$F$5-'СЕТ СН'!$F$21</f>
        <v>2142.0746455399999</v>
      </c>
      <c r="X38" s="36">
        <f>SUMIFS(СВЦЭМ!$D$39:$D$782,СВЦЭМ!$A$39:$A$782,$A38,СВЦЭМ!$B$39:$B$782,X$11)+'СЕТ СН'!$F$11+СВЦЭМ!$D$10+'СЕТ СН'!$F$5-'СЕТ СН'!$F$21</f>
        <v>2172.7242051000003</v>
      </c>
      <c r="Y38" s="36">
        <f>SUMIFS(СВЦЭМ!$D$39:$D$782,СВЦЭМ!$A$39:$A$782,$A38,СВЦЭМ!$B$39:$B$782,Y$11)+'СЕТ СН'!$F$11+СВЦЭМ!$D$10+'СЕТ СН'!$F$5-'СЕТ СН'!$F$21</f>
        <v>2214.6689682900001</v>
      </c>
    </row>
    <row r="39" spans="1:27" ht="15.75" x14ac:dyDescent="0.2">
      <c r="A39" s="35">
        <f t="shared" si="0"/>
        <v>44709</v>
      </c>
      <c r="B39" s="36">
        <f>SUMIFS(СВЦЭМ!$D$39:$D$782,СВЦЭМ!$A$39:$A$782,$A39,СВЦЭМ!$B$39:$B$782,B$11)+'СЕТ СН'!$F$11+СВЦЭМ!$D$10+'СЕТ СН'!$F$5-'СЕТ СН'!$F$21</f>
        <v>2289.2788493600001</v>
      </c>
      <c r="C39" s="36">
        <f>SUMIFS(СВЦЭМ!$D$39:$D$782,СВЦЭМ!$A$39:$A$782,$A39,СВЦЭМ!$B$39:$B$782,C$11)+'СЕТ СН'!$F$11+СВЦЭМ!$D$10+'СЕТ СН'!$F$5-'СЕТ СН'!$F$21</f>
        <v>2392.1548136199999</v>
      </c>
      <c r="D39" s="36">
        <f>SUMIFS(СВЦЭМ!$D$39:$D$782,СВЦЭМ!$A$39:$A$782,$A39,СВЦЭМ!$B$39:$B$782,D$11)+'СЕТ СН'!$F$11+СВЦЭМ!$D$10+'СЕТ СН'!$F$5-'СЕТ СН'!$F$21</f>
        <v>2514.7582390199996</v>
      </c>
      <c r="E39" s="36">
        <f>SUMIFS(СВЦЭМ!$D$39:$D$782,СВЦЭМ!$A$39:$A$782,$A39,СВЦЭМ!$B$39:$B$782,E$11)+'СЕТ СН'!$F$11+СВЦЭМ!$D$10+'СЕТ СН'!$F$5-'СЕТ СН'!$F$21</f>
        <v>2563.4333109899999</v>
      </c>
      <c r="F39" s="36">
        <f>SUMIFS(СВЦЭМ!$D$39:$D$782,СВЦЭМ!$A$39:$A$782,$A39,СВЦЭМ!$B$39:$B$782,F$11)+'СЕТ СН'!$F$11+СВЦЭМ!$D$10+'СЕТ СН'!$F$5-'СЕТ СН'!$F$21</f>
        <v>2552.6600456400001</v>
      </c>
      <c r="G39" s="36">
        <f>SUMIFS(СВЦЭМ!$D$39:$D$782,СВЦЭМ!$A$39:$A$782,$A39,СВЦЭМ!$B$39:$B$782,G$11)+'СЕТ СН'!$F$11+СВЦЭМ!$D$10+'СЕТ СН'!$F$5-'СЕТ СН'!$F$21</f>
        <v>2551.6512824299998</v>
      </c>
      <c r="H39" s="36">
        <f>SUMIFS(СВЦЭМ!$D$39:$D$782,СВЦЭМ!$A$39:$A$782,$A39,СВЦЭМ!$B$39:$B$782,H$11)+'СЕТ СН'!$F$11+СВЦЭМ!$D$10+'СЕТ СН'!$F$5-'СЕТ СН'!$F$21</f>
        <v>2489.9270528400002</v>
      </c>
      <c r="I39" s="36">
        <f>SUMIFS(СВЦЭМ!$D$39:$D$782,СВЦЭМ!$A$39:$A$782,$A39,СВЦЭМ!$B$39:$B$782,I$11)+'СЕТ СН'!$F$11+СВЦЭМ!$D$10+'СЕТ СН'!$F$5-'СЕТ СН'!$F$21</f>
        <v>2391.4231033800002</v>
      </c>
      <c r="J39" s="36">
        <f>SUMIFS(СВЦЭМ!$D$39:$D$782,СВЦЭМ!$A$39:$A$782,$A39,СВЦЭМ!$B$39:$B$782,J$11)+'СЕТ СН'!$F$11+СВЦЭМ!$D$10+'СЕТ СН'!$F$5-'СЕТ СН'!$F$21</f>
        <v>2279.7720202199998</v>
      </c>
      <c r="K39" s="36">
        <f>SUMIFS(СВЦЭМ!$D$39:$D$782,СВЦЭМ!$A$39:$A$782,$A39,СВЦЭМ!$B$39:$B$782,K$11)+'СЕТ СН'!$F$11+СВЦЭМ!$D$10+'СЕТ СН'!$F$5-'СЕТ СН'!$F$21</f>
        <v>2288.39747476</v>
      </c>
      <c r="L39" s="36">
        <f>SUMIFS(СВЦЭМ!$D$39:$D$782,СВЦЭМ!$A$39:$A$782,$A39,СВЦЭМ!$B$39:$B$782,L$11)+'СЕТ СН'!$F$11+СВЦЭМ!$D$10+'СЕТ СН'!$F$5-'СЕТ СН'!$F$21</f>
        <v>2293.26708035</v>
      </c>
      <c r="M39" s="36">
        <f>SUMIFS(СВЦЭМ!$D$39:$D$782,СВЦЭМ!$A$39:$A$782,$A39,СВЦЭМ!$B$39:$B$782,M$11)+'СЕТ СН'!$F$11+СВЦЭМ!$D$10+'СЕТ СН'!$F$5-'СЕТ СН'!$F$21</f>
        <v>2327.3891672700001</v>
      </c>
      <c r="N39" s="36">
        <f>SUMIFS(СВЦЭМ!$D$39:$D$782,СВЦЭМ!$A$39:$A$782,$A39,СВЦЭМ!$B$39:$B$782,N$11)+'СЕТ СН'!$F$11+СВЦЭМ!$D$10+'СЕТ СН'!$F$5-'СЕТ СН'!$F$21</f>
        <v>2362.2961234700001</v>
      </c>
      <c r="O39" s="36">
        <f>SUMIFS(СВЦЭМ!$D$39:$D$782,СВЦЭМ!$A$39:$A$782,$A39,СВЦЭМ!$B$39:$B$782,O$11)+'СЕТ СН'!$F$11+СВЦЭМ!$D$10+'СЕТ СН'!$F$5-'СЕТ СН'!$F$21</f>
        <v>2388.80554308</v>
      </c>
      <c r="P39" s="36">
        <f>SUMIFS(СВЦЭМ!$D$39:$D$782,СВЦЭМ!$A$39:$A$782,$A39,СВЦЭМ!$B$39:$B$782,P$11)+'СЕТ СН'!$F$11+СВЦЭМ!$D$10+'СЕТ СН'!$F$5-'СЕТ СН'!$F$21</f>
        <v>2419.8590950900002</v>
      </c>
      <c r="Q39" s="36">
        <f>SUMIFS(СВЦЭМ!$D$39:$D$782,СВЦЭМ!$A$39:$A$782,$A39,СВЦЭМ!$B$39:$B$782,Q$11)+'СЕТ СН'!$F$11+СВЦЭМ!$D$10+'СЕТ СН'!$F$5-'СЕТ СН'!$F$21</f>
        <v>2418.6855657400001</v>
      </c>
      <c r="R39" s="36">
        <f>SUMIFS(СВЦЭМ!$D$39:$D$782,СВЦЭМ!$A$39:$A$782,$A39,СВЦЭМ!$B$39:$B$782,R$11)+'СЕТ СН'!$F$11+СВЦЭМ!$D$10+'СЕТ СН'!$F$5-'СЕТ СН'!$F$21</f>
        <v>2419.7063486799998</v>
      </c>
      <c r="S39" s="36">
        <f>SUMIFS(СВЦЭМ!$D$39:$D$782,СВЦЭМ!$A$39:$A$782,$A39,СВЦЭМ!$B$39:$B$782,S$11)+'СЕТ СН'!$F$11+СВЦЭМ!$D$10+'СЕТ СН'!$F$5-'СЕТ СН'!$F$21</f>
        <v>2376.4588445700001</v>
      </c>
      <c r="T39" s="36">
        <f>SUMIFS(СВЦЭМ!$D$39:$D$782,СВЦЭМ!$A$39:$A$782,$A39,СВЦЭМ!$B$39:$B$782,T$11)+'СЕТ СН'!$F$11+СВЦЭМ!$D$10+'СЕТ СН'!$F$5-'СЕТ СН'!$F$21</f>
        <v>2303.8575110700003</v>
      </c>
      <c r="U39" s="36">
        <f>SUMIFS(СВЦЭМ!$D$39:$D$782,СВЦЭМ!$A$39:$A$782,$A39,СВЦЭМ!$B$39:$B$782,U$11)+'СЕТ СН'!$F$11+СВЦЭМ!$D$10+'СЕТ СН'!$F$5-'СЕТ СН'!$F$21</f>
        <v>2217.9753145700001</v>
      </c>
      <c r="V39" s="36">
        <f>SUMIFS(СВЦЭМ!$D$39:$D$782,СВЦЭМ!$A$39:$A$782,$A39,СВЦЭМ!$B$39:$B$782,V$11)+'СЕТ СН'!$F$11+СВЦЭМ!$D$10+'СЕТ СН'!$F$5-'СЕТ СН'!$F$21</f>
        <v>2185.4740718200001</v>
      </c>
      <c r="W39" s="36">
        <f>SUMIFS(СВЦЭМ!$D$39:$D$782,СВЦЭМ!$A$39:$A$782,$A39,СВЦЭМ!$B$39:$B$782,W$11)+'СЕТ СН'!$F$11+СВЦЭМ!$D$10+'СЕТ СН'!$F$5-'СЕТ СН'!$F$21</f>
        <v>2188.58794558</v>
      </c>
      <c r="X39" s="36">
        <f>SUMIFS(СВЦЭМ!$D$39:$D$782,СВЦЭМ!$A$39:$A$782,$A39,СВЦЭМ!$B$39:$B$782,X$11)+'СЕТ СН'!$F$11+СВЦЭМ!$D$10+'СЕТ СН'!$F$5-'СЕТ СН'!$F$21</f>
        <v>2181.8575402900001</v>
      </c>
      <c r="Y39" s="36">
        <f>SUMIFS(СВЦЭМ!$D$39:$D$782,СВЦЭМ!$A$39:$A$782,$A39,СВЦЭМ!$B$39:$B$782,Y$11)+'СЕТ СН'!$F$11+СВЦЭМ!$D$10+'СЕТ СН'!$F$5-'СЕТ СН'!$F$21</f>
        <v>2201.0407800800003</v>
      </c>
    </row>
    <row r="40" spans="1:27" ht="15.75" x14ac:dyDescent="0.2">
      <c r="A40" s="35">
        <f t="shared" si="0"/>
        <v>44710</v>
      </c>
      <c r="B40" s="36">
        <f>SUMIFS(СВЦЭМ!$D$39:$D$782,СВЦЭМ!$A$39:$A$782,$A40,СВЦЭМ!$B$39:$B$782,B$11)+'СЕТ СН'!$F$11+СВЦЭМ!$D$10+'СЕТ СН'!$F$5-'СЕТ СН'!$F$21</f>
        <v>2271.2247981600003</v>
      </c>
      <c r="C40" s="36">
        <f>SUMIFS(СВЦЭМ!$D$39:$D$782,СВЦЭМ!$A$39:$A$782,$A40,СВЦЭМ!$B$39:$B$782,C$11)+'СЕТ СН'!$F$11+СВЦЭМ!$D$10+'СЕТ СН'!$F$5-'СЕТ СН'!$F$21</f>
        <v>2381.0562459399998</v>
      </c>
      <c r="D40" s="36">
        <f>SUMIFS(СВЦЭМ!$D$39:$D$782,СВЦЭМ!$A$39:$A$782,$A40,СВЦЭМ!$B$39:$B$782,D$11)+'СЕТ СН'!$F$11+СВЦЭМ!$D$10+'СЕТ СН'!$F$5-'СЕТ СН'!$F$21</f>
        <v>2491.9354863899998</v>
      </c>
      <c r="E40" s="36">
        <f>SUMIFS(СВЦЭМ!$D$39:$D$782,СВЦЭМ!$A$39:$A$782,$A40,СВЦЭМ!$B$39:$B$782,E$11)+'СЕТ СН'!$F$11+СВЦЭМ!$D$10+'СЕТ СН'!$F$5-'СЕТ СН'!$F$21</f>
        <v>2540.8539610799999</v>
      </c>
      <c r="F40" s="36">
        <f>SUMIFS(СВЦЭМ!$D$39:$D$782,СВЦЭМ!$A$39:$A$782,$A40,СВЦЭМ!$B$39:$B$782,F$11)+'СЕТ СН'!$F$11+СВЦЭМ!$D$10+'СЕТ СН'!$F$5-'СЕТ СН'!$F$21</f>
        <v>2538.3375358699996</v>
      </c>
      <c r="G40" s="36">
        <f>SUMIFS(СВЦЭМ!$D$39:$D$782,СВЦЭМ!$A$39:$A$782,$A40,СВЦЭМ!$B$39:$B$782,G$11)+'СЕТ СН'!$F$11+СВЦЭМ!$D$10+'СЕТ СН'!$F$5-'СЕТ СН'!$F$21</f>
        <v>2527.9971026399999</v>
      </c>
      <c r="H40" s="36">
        <f>SUMIFS(СВЦЭМ!$D$39:$D$782,СВЦЭМ!$A$39:$A$782,$A40,СВЦЭМ!$B$39:$B$782,H$11)+'СЕТ СН'!$F$11+СВЦЭМ!$D$10+'СЕТ СН'!$F$5-'СЕТ СН'!$F$21</f>
        <v>2484.2557075499999</v>
      </c>
      <c r="I40" s="36">
        <f>SUMIFS(СВЦЭМ!$D$39:$D$782,СВЦЭМ!$A$39:$A$782,$A40,СВЦЭМ!$B$39:$B$782,I$11)+'СЕТ СН'!$F$11+СВЦЭМ!$D$10+'СЕТ СН'!$F$5-'СЕТ СН'!$F$21</f>
        <v>2391.6276073700001</v>
      </c>
      <c r="J40" s="36">
        <f>SUMIFS(СВЦЭМ!$D$39:$D$782,СВЦЭМ!$A$39:$A$782,$A40,СВЦЭМ!$B$39:$B$782,J$11)+'СЕТ СН'!$F$11+СВЦЭМ!$D$10+'СЕТ СН'!$F$5-'СЕТ СН'!$F$21</f>
        <v>2266.2903537900002</v>
      </c>
      <c r="K40" s="36">
        <f>SUMIFS(СВЦЭМ!$D$39:$D$782,СВЦЭМ!$A$39:$A$782,$A40,СВЦЭМ!$B$39:$B$782,K$11)+'СЕТ СН'!$F$11+СВЦЭМ!$D$10+'СЕТ СН'!$F$5-'СЕТ СН'!$F$21</f>
        <v>2260.0466167899999</v>
      </c>
      <c r="L40" s="36">
        <f>SUMIFS(СВЦЭМ!$D$39:$D$782,СВЦЭМ!$A$39:$A$782,$A40,СВЦЭМ!$B$39:$B$782,L$11)+'СЕТ СН'!$F$11+СВЦЭМ!$D$10+'СЕТ СН'!$F$5-'СЕТ СН'!$F$21</f>
        <v>2266.64438483</v>
      </c>
      <c r="M40" s="36">
        <f>SUMIFS(СВЦЭМ!$D$39:$D$782,СВЦЭМ!$A$39:$A$782,$A40,СВЦЭМ!$B$39:$B$782,M$11)+'СЕТ СН'!$F$11+СВЦЭМ!$D$10+'СЕТ СН'!$F$5-'СЕТ СН'!$F$21</f>
        <v>2334.2622117599999</v>
      </c>
      <c r="N40" s="36">
        <f>SUMIFS(СВЦЭМ!$D$39:$D$782,СВЦЭМ!$A$39:$A$782,$A40,СВЦЭМ!$B$39:$B$782,N$11)+'СЕТ СН'!$F$11+СВЦЭМ!$D$10+'СЕТ СН'!$F$5-'СЕТ СН'!$F$21</f>
        <v>2370.14384058</v>
      </c>
      <c r="O40" s="36">
        <f>SUMIFS(СВЦЭМ!$D$39:$D$782,СВЦЭМ!$A$39:$A$782,$A40,СВЦЭМ!$B$39:$B$782,O$11)+'СЕТ СН'!$F$11+СВЦЭМ!$D$10+'СЕТ СН'!$F$5-'СЕТ СН'!$F$21</f>
        <v>2375.05747509</v>
      </c>
      <c r="P40" s="36">
        <f>SUMIFS(СВЦЭМ!$D$39:$D$782,СВЦЭМ!$A$39:$A$782,$A40,СВЦЭМ!$B$39:$B$782,P$11)+'СЕТ СН'!$F$11+СВЦЭМ!$D$10+'СЕТ СН'!$F$5-'СЕТ СН'!$F$21</f>
        <v>2374.60892337</v>
      </c>
      <c r="Q40" s="36">
        <f>SUMIFS(СВЦЭМ!$D$39:$D$782,СВЦЭМ!$A$39:$A$782,$A40,СВЦЭМ!$B$39:$B$782,Q$11)+'СЕТ СН'!$F$11+СВЦЭМ!$D$10+'СЕТ СН'!$F$5-'СЕТ СН'!$F$21</f>
        <v>2372.77083571</v>
      </c>
      <c r="R40" s="36">
        <f>SUMIFS(СВЦЭМ!$D$39:$D$782,СВЦЭМ!$A$39:$A$782,$A40,СВЦЭМ!$B$39:$B$782,R$11)+'СЕТ СН'!$F$11+СВЦЭМ!$D$10+'СЕТ СН'!$F$5-'СЕТ СН'!$F$21</f>
        <v>2367.6207011400002</v>
      </c>
      <c r="S40" s="36">
        <f>SUMIFS(СВЦЭМ!$D$39:$D$782,СВЦЭМ!$A$39:$A$782,$A40,СВЦЭМ!$B$39:$B$782,S$11)+'СЕТ СН'!$F$11+СВЦЭМ!$D$10+'СЕТ СН'!$F$5-'СЕТ СН'!$F$21</f>
        <v>2390.8639941900001</v>
      </c>
      <c r="T40" s="36">
        <f>SUMIFS(СВЦЭМ!$D$39:$D$782,СВЦЭМ!$A$39:$A$782,$A40,СВЦЭМ!$B$39:$B$782,T$11)+'СЕТ СН'!$F$11+СВЦЭМ!$D$10+'СЕТ СН'!$F$5-'СЕТ СН'!$F$21</f>
        <v>2297.02588655</v>
      </c>
      <c r="U40" s="36">
        <f>SUMIFS(СВЦЭМ!$D$39:$D$782,СВЦЭМ!$A$39:$A$782,$A40,СВЦЭМ!$B$39:$B$782,U$11)+'СЕТ СН'!$F$11+СВЦЭМ!$D$10+'СЕТ СН'!$F$5-'СЕТ СН'!$F$21</f>
        <v>2198.94172071</v>
      </c>
      <c r="V40" s="36">
        <f>SUMIFS(СВЦЭМ!$D$39:$D$782,СВЦЭМ!$A$39:$A$782,$A40,СВЦЭМ!$B$39:$B$782,V$11)+'СЕТ СН'!$F$11+СВЦЭМ!$D$10+'СЕТ СН'!$F$5-'СЕТ СН'!$F$21</f>
        <v>2117.50721174</v>
      </c>
      <c r="W40" s="36">
        <f>SUMIFS(СВЦЭМ!$D$39:$D$782,СВЦЭМ!$A$39:$A$782,$A40,СВЦЭМ!$B$39:$B$782,W$11)+'СЕТ СН'!$F$11+СВЦЭМ!$D$10+'СЕТ СН'!$F$5-'СЕТ СН'!$F$21</f>
        <v>2127.5646194400001</v>
      </c>
      <c r="X40" s="36">
        <f>SUMIFS(СВЦЭМ!$D$39:$D$782,СВЦЭМ!$A$39:$A$782,$A40,СВЦЭМ!$B$39:$B$782,X$11)+'СЕТ СН'!$F$11+СВЦЭМ!$D$10+'СЕТ СН'!$F$5-'СЕТ СН'!$F$21</f>
        <v>2173.81881294</v>
      </c>
      <c r="Y40" s="36">
        <f>SUMIFS(СВЦЭМ!$D$39:$D$782,СВЦЭМ!$A$39:$A$782,$A40,СВЦЭМ!$B$39:$B$782,Y$11)+'СЕТ СН'!$F$11+СВЦЭМ!$D$10+'СЕТ СН'!$F$5-'СЕТ СН'!$F$21</f>
        <v>2175.7955414400003</v>
      </c>
    </row>
    <row r="41" spans="1:27" ht="15.75" x14ac:dyDescent="0.2">
      <c r="A41" s="35">
        <f t="shared" si="0"/>
        <v>44711</v>
      </c>
      <c r="B41" s="36">
        <f>SUMIFS(СВЦЭМ!$D$39:$D$782,СВЦЭМ!$A$39:$A$782,$A41,СВЦЭМ!$B$39:$B$782,B$11)+'СЕТ СН'!$F$11+СВЦЭМ!$D$10+'СЕТ СН'!$F$5-'СЕТ СН'!$F$21</f>
        <v>2282.4947944099999</v>
      </c>
      <c r="C41" s="36">
        <f>SUMIFS(СВЦЭМ!$D$39:$D$782,СВЦЭМ!$A$39:$A$782,$A41,СВЦЭМ!$B$39:$B$782,C$11)+'СЕТ СН'!$F$11+СВЦЭМ!$D$10+'СЕТ СН'!$F$5-'СЕТ СН'!$F$21</f>
        <v>2363.4617944800002</v>
      </c>
      <c r="D41" s="36">
        <f>SUMIFS(СВЦЭМ!$D$39:$D$782,СВЦЭМ!$A$39:$A$782,$A41,СВЦЭМ!$B$39:$B$782,D$11)+'СЕТ СН'!$F$11+СВЦЭМ!$D$10+'СЕТ СН'!$F$5-'СЕТ СН'!$F$21</f>
        <v>2502.0984170900001</v>
      </c>
      <c r="E41" s="36">
        <f>SUMIFS(СВЦЭМ!$D$39:$D$782,СВЦЭМ!$A$39:$A$782,$A41,СВЦЭМ!$B$39:$B$782,E$11)+'СЕТ СН'!$F$11+СВЦЭМ!$D$10+'СЕТ СН'!$F$5-'СЕТ СН'!$F$21</f>
        <v>2520.2175415299998</v>
      </c>
      <c r="F41" s="36">
        <f>SUMIFS(СВЦЭМ!$D$39:$D$782,СВЦЭМ!$A$39:$A$782,$A41,СВЦЭМ!$B$39:$B$782,F$11)+'СЕТ СН'!$F$11+СВЦЭМ!$D$10+'СЕТ СН'!$F$5-'СЕТ СН'!$F$21</f>
        <v>2517.1276837300002</v>
      </c>
      <c r="G41" s="36">
        <f>SUMIFS(СВЦЭМ!$D$39:$D$782,СВЦЭМ!$A$39:$A$782,$A41,СВЦЭМ!$B$39:$B$782,G$11)+'СЕТ СН'!$F$11+СВЦЭМ!$D$10+'СЕТ СН'!$F$5-'СЕТ СН'!$F$21</f>
        <v>2493.6348099400002</v>
      </c>
      <c r="H41" s="36">
        <f>SUMIFS(СВЦЭМ!$D$39:$D$782,СВЦЭМ!$A$39:$A$782,$A41,СВЦЭМ!$B$39:$B$782,H$11)+'СЕТ СН'!$F$11+СВЦЭМ!$D$10+'СЕТ СН'!$F$5-'СЕТ СН'!$F$21</f>
        <v>2407.9139566900003</v>
      </c>
      <c r="I41" s="36">
        <f>SUMIFS(СВЦЭМ!$D$39:$D$782,СВЦЭМ!$A$39:$A$782,$A41,СВЦЭМ!$B$39:$B$782,I$11)+'СЕТ СН'!$F$11+СВЦЭМ!$D$10+'СЕТ СН'!$F$5-'СЕТ СН'!$F$21</f>
        <v>2340.5810525400002</v>
      </c>
      <c r="J41" s="36">
        <f>SUMIFS(СВЦЭМ!$D$39:$D$782,СВЦЭМ!$A$39:$A$782,$A41,СВЦЭМ!$B$39:$B$782,J$11)+'СЕТ СН'!$F$11+СВЦЭМ!$D$10+'СЕТ СН'!$F$5-'СЕТ СН'!$F$21</f>
        <v>2253.81326614</v>
      </c>
      <c r="K41" s="36">
        <f>SUMIFS(СВЦЭМ!$D$39:$D$782,СВЦЭМ!$A$39:$A$782,$A41,СВЦЭМ!$B$39:$B$782,K$11)+'СЕТ СН'!$F$11+СВЦЭМ!$D$10+'СЕТ СН'!$F$5-'СЕТ СН'!$F$21</f>
        <v>2261.3625194400001</v>
      </c>
      <c r="L41" s="36">
        <f>SUMIFS(СВЦЭМ!$D$39:$D$782,СВЦЭМ!$A$39:$A$782,$A41,СВЦЭМ!$B$39:$B$782,L$11)+'СЕТ СН'!$F$11+СВЦЭМ!$D$10+'СЕТ СН'!$F$5-'СЕТ СН'!$F$21</f>
        <v>2324.4925862999999</v>
      </c>
      <c r="M41" s="36">
        <f>SUMIFS(СВЦЭМ!$D$39:$D$782,СВЦЭМ!$A$39:$A$782,$A41,СВЦЭМ!$B$39:$B$782,M$11)+'СЕТ СН'!$F$11+СВЦЭМ!$D$10+'СЕТ СН'!$F$5-'СЕТ СН'!$F$21</f>
        <v>2355.0017928000002</v>
      </c>
      <c r="N41" s="36">
        <f>SUMIFS(СВЦЭМ!$D$39:$D$782,СВЦЭМ!$A$39:$A$782,$A41,СВЦЭМ!$B$39:$B$782,N$11)+'СЕТ СН'!$F$11+СВЦЭМ!$D$10+'СЕТ СН'!$F$5-'СЕТ СН'!$F$21</f>
        <v>2446.8222666000001</v>
      </c>
      <c r="O41" s="36">
        <f>SUMIFS(СВЦЭМ!$D$39:$D$782,СВЦЭМ!$A$39:$A$782,$A41,СВЦЭМ!$B$39:$B$782,O$11)+'СЕТ СН'!$F$11+СВЦЭМ!$D$10+'СЕТ СН'!$F$5-'СЕТ СН'!$F$21</f>
        <v>2448.5946706899999</v>
      </c>
      <c r="P41" s="36">
        <f>SUMIFS(СВЦЭМ!$D$39:$D$782,СВЦЭМ!$A$39:$A$782,$A41,СВЦЭМ!$B$39:$B$782,P$11)+'СЕТ СН'!$F$11+СВЦЭМ!$D$10+'СЕТ СН'!$F$5-'СЕТ СН'!$F$21</f>
        <v>2441.3686332300003</v>
      </c>
      <c r="Q41" s="36">
        <f>SUMIFS(СВЦЭМ!$D$39:$D$782,СВЦЭМ!$A$39:$A$782,$A41,СВЦЭМ!$B$39:$B$782,Q$11)+'СЕТ СН'!$F$11+СВЦЭМ!$D$10+'СЕТ СН'!$F$5-'СЕТ СН'!$F$21</f>
        <v>2435.4655250599999</v>
      </c>
      <c r="R41" s="36">
        <f>SUMIFS(СВЦЭМ!$D$39:$D$782,СВЦЭМ!$A$39:$A$782,$A41,СВЦЭМ!$B$39:$B$782,R$11)+'СЕТ СН'!$F$11+СВЦЭМ!$D$10+'СЕТ СН'!$F$5-'СЕТ СН'!$F$21</f>
        <v>2420.8807296200002</v>
      </c>
      <c r="S41" s="36">
        <f>SUMIFS(СВЦЭМ!$D$39:$D$782,СВЦЭМ!$A$39:$A$782,$A41,СВЦЭМ!$B$39:$B$782,S$11)+'СЕТ СН'!$F$11+СВЦЭМ!$D$10+'СЕТ СН'!$F$5-'СЕТ СН'!$F$21</f>
        <v>2438.5267194500002</v>
      </c>
      <c r="T41" s="36">
        <f>SUMIFS(СВЦЭМ!$D$39:$D$782,СВЦЭМ!$A$39:$A$782,$A41,СВЦЭМ!$B$39:$B$782,T$11)+'СЕТ СН'!$F$11+СВЦЭМ!$D$10+'СЕТ СН'!$F$5-'СЕТ СН'!$F$21</f>
        <v>2273.82797721</v>
      </c>
      <c r="U41" s="36">
        <f>SUMIFS(СВЦЭМ!$D$39:$D$782,СВЦЭМ!$A$39:$A$782,$A41,СВЦЭМ!$B$39:$B$782,U$11)+'СЕТ СН'!$F$11+СВЦЭМ!$D$10+'СЕТ СН'!$F$5-'СЕТ СН'!$F$21</f>
        <v>2177.5993449900002</v>
      </c>
      <c r="V41" s="36">
        <f>SUMIFS(СВЦЭМ!$D$39:$D$782,СВЦЭМ!$A$39:$A$782,$A41,СВЦЭМ!$B$39:$B$782,V$11)+'СЕТ СН'!$F$11+СВЦЭМ!$D$10+'СЕТ СН'!$F$5-'СЕТ СН'!$F$21</f>
        <v>2105.8541807700003</v>
      </c>
      <c r="W41" s="36">
        <f>SUMIFS(СВЦЭМ!$D$39:$D$782,СВЦЭМ!$A$39:$A$782,$A41,СВЦЭМ!$B$39:$B$782,W$11)+'СЕТ СН'!$F$11+СВЦЭМ!$D$10+'СЕТ СН'!$F$5-'СЕТ СН'!$F$21</f>
        <v>2116.70112492</v>
      </c>
      <c r="X41" s="36">
        <f>SUMIFS(СВЦЭМ!$D$39:$D$782,СВЦЭМ!$A$39:$A$782,$A41,СВЦЭМ!$B$39:$B$782,X$11)+'СЕТ СН'!$F$11+СВЦЭМ!$D$10+'СЕТ СН'!$F$5-'СЕТ СН'!$F$21</f>
        <v>2168.1750245900002</v>
      </c>
      <c r="Y41" s="36">
        <f>SUMIFS(СВЦЭМ!$D$39:$D$782,СВЦЭМ!$A$39:$A$782,$A41,СВЦЭМ!$B$39:$B$782,Y$11)+'СЕТ СН'!$F$11+СВЦЭМ!$D$10+'СЕТ СН'!$F$5-'СЕТ СН'!$F$21</f>
        <v>2192.5703218399999</v>
      </c>
    </row>
    <row r="42" spans="1:27" ht="15.75" x14ac:dyDescent="0.2">
      <c r="A42" s="35">
        <f t="shared" si="0"/>
        <v>44712</v>
      </c>
      <c r="B42" s="36">
        <f>SUMIFS(СВЦЭМ!$D$39:$D$782,СВЦЭМ!$A$39:$A$782,$A42,СВЦЭМ!$B$39:$B$782,B$11)+'СЕТ СН'!$F$11+СВЦЭМ!$D$10+'СЕТ СН'!$F$5-'СЕТ СН'!$F$21</f>
        <v>2293.1088780499999</v>
      </c>
      <c r="C42" s="36">
        <f>SUMIFS(СВЦЭМ!$D$39:$D$782,СВЦЭМ!$A$39:$A$782,$A42,СВЦЭМ!$B$39:$B$782,C$11)+'СЕТ СН'!$F$11+СВЦЭМ!$D$10+'СЕТ СН'!$F$5-'СЕТ СН'!$F$21</f>
        <v>2390.5000580000001</v>
      </c>
      <c r="D42" s="36">
        <f>SUMIFS(СВЦЭМ!$D$39:$D$782,СВЦЭМ!$A$39:$A$782,$A42,СВЦЭМ!$B$39:$B$782,D$11)+'СЕТ СН'!$F$11+СВЦЭМ!$D$10+'СЕТ СН'!$F$5-'СЕТ СН'!$F$21</f>
        <v>2511.7089680899999</v>
      </c>
      <c r="E42" s="36">
        <f>SUMIFS(СВЦЭМ!$D$39:$D$782,СВЦЭМ!$A$39:$A$782,$A42,СВЦЭМ!$B$39:$B$782,E$11)+'СЕТ СН'!$F$11+СВЦЭМ!$D$10+'СЕТ СН'!$F$5-'СЕТ СН'!$F$21</f>
        <v>2558.5488754999997</v>
      </c>
      <c r="F42" s="36">
        <f>SUMIFS(СВЦЭМ!$D$39:$D$782,СВЦЭМ!$A$39:$A$782,$A42,СВЦЭМ!$B$39:$B$782,F$11)+'СЕТ СН'!$F$11+СВЦЭМ!$D$10+'СЕТ СН'!$F$5-'СЕТ СН'!$F$21</f>
        <v>2549.3456310499996</v>
      </c>
      <c r="G42" s="36">
        <f>SUMIFS(СВЦЭМ!$D$39:$D$782,СВЦЭМ!$A$39:$A$782,$A42,СВЦЭМ!$B$39:$B$782,G$11)+'СЕТ СН'!$F$11+СВЦЭМ!$D$10+'СЕТ СН'!$F$5-'СЕТ СН'!$F$21</f>
        <v>2516.46402326</v>
      </c>
      <c r="H42" s="36">
        <f>SUMIFS(СВЦЭМ!$D$39:$D$782,СВЦЭМ!$A$39:$A$782,$A42,СВЦЭМ!$B$39:$B$782,H$11)+'СЕТ СН'!$F$11+СВЦЭМ!$D$10+'СЕТ СН'!$F$5-'СЕТ СН'!$F$21</f>
        <v>2412.8845331500002</v>
      </c>
      <c r="I42" s="36">
        <f>SUMIFS(СВЦЭМ!$D$39:$D$782,СВЦЭМ!$A$39:$A$782,$A42,СВЦЭМ!$B$39:$B$782,I$11)+'СЕТ СН'!$F$11+СВЦЭМ!$D$10+'СЕТ СН'!$F$5-'СЕТ СН'!$F$21</f>
        <v>2329.3807233400003</v>
      </c>
      <c r="J42" s="36">
        <f>SUMIFS(СВЦЭМ!$D$39:$D$782,СВЦЭМ!$A$39:$A$782,$A42,СВЦЭМ!$B$39:$B$782,J$11)+'СЕТ СН'!$F$11+СВЦЭМ!$D$10+'СЕТ СН'!$F$5-'СЕТ СН'!$F$21</f>
        <v>2226.8972159200002</v>
      </c>
      <c r="K42" s="36">
        <f>SUMIFS(СВЦЭМ!$D$39:$D$782,СВЦЭМ!$A$39:$A$782,$A42,СВЦЭМ!$B$39:$B$782,K$11)+'СЕТ СН'!$F$11+СВЦЭМ!$D$10+'СЕТ СН'!$F$5-'СЕТ СН'!$F$21</f>
        <v>2253.4511198800001</v>
      </c>
      <c r="L42" s="36">
        <f>SUMIFS(СВЦЭМ!$D$39:$D$782,СВЦЭМ!$A$39:$A$782,$A42,СВЦЭМ!$B$39:$B$782,L$11)+'СЕТ СН'!$F$11+СВЦЭМ!$D$10+'СЕТ СН'!$F$5-'СЕТ СН'!$F$21</f>
        <v>2258.4078293100001</v>
      </c>
      <c r="M42" s="36">
        <f>SUMIFS(СВЦЭМ!$D$39:$D$782,СВЦЭМ!$A$39:$A$782,$A42,СВЦЭМ!$B$39:$B$782,M$11)+'СЕТ СН'!$F$11+СВЦЭМ!$D$10+'СЕТ СН'!$F$5-'СЕТ СН'!$F$21</f>
        <v>2332.09479487</v>
      </c>
      <c r="N42" s="36">
        <f>SUMIFS(СВЦЭМ!$D$39:$D$782,СВЦЭМ!$A$39:$A$782,$A42,СВЦЭМ!$B$39:$B$782,N$11)+'СЕТ СН'!$F$11+СВЦЭМ!$D$10+'СЕТ СН'!$F$5-'СЕТ СН'!$F$21</f>
        <v>2373.6234187199998</v>
      </c>
      <c r="O42" s="36">
        <f>SUMIFS(СВЦЭМ!$D$39:$D$782,СВЦЭМ!$A$39:$A$782,$A42,СВЦЭМ!$B$39:$B$782,O$11)+'СЕТ СН'!$F$11+СВЦЭМ!$D$10+'СЕТ СН'!$F$5-'СЕТ СН'!$F$21</f>
        <v>2449.0249834199999</v>
      </c>
      <c r="P42" s="36">
        <f>SUMIFS(СВЦЭМ!$D$39:$D$782,СВЦЭМ!$A$39:$A$782,$A42,СВЦЭМ!$B$39:$B$782,P$11)+'СЕТ СН'!$F$11+СВЦЭМ!$D$10+'СЕТ СН'!$F$5-'СЕТ СН'!$F$21</f>
        <v>2475.09136287</v>
      </c>
      <c r="Q42" s="36">
        <f>SUMIFS(СВЦЭМ!$D$39:$D$782,СВЦЭМ!$A$39:$A$782,$A42,СВЦЭМ!$B$39:$B$782,Q$11)+'СЕТ СН'!$F$11+СВЦЭМ!$D$10+'СЕТ СН'!$F$5-'СЕТ СН'!$F$21</f>
        <v>2466.8447820700003</v>
      </c>
      <c r="R42" s="36">
        <f>SUMIFS(СВЦЭМ!$D$39:$D$782,СВЦЭМ!$A$39:$A$782,$A42,СВЦЭМ!$B$39:$B$782,R$11)+'СЕТ СН'!$F$11+СВЦЭМ!$D$10+'СЕТ СН'!$F$5-'СЕТ СН'!$F$21</f>
        <v>2461.4324477800001</v>
      </c>
      <c r="S42" s="36">
        <f>SUMIFS(СВЦЭМ!$D$39:$D$782,СВЦЭМ!$A$39:$A$782,$A42,СВЦЭМ!$B$39:$B$782,S$11)+'СЕТ СН'!$F$11+СВЦЭМ!$D$10+'СЕТ СН'!$F$5-'СЕТ СН'!$F$21</f>
        <v>2376.0418263800002</v>
      </c>
      <c r="T42" s="36">
        <f>SUMIFS(СВЦЭМ!$D$39:$D$782,СВЦЭМ!$A$39:$A$782,$A42,СВЦЭМ!$B$39:$B$782,T$11)+'СЕТ СН'!$F$11+СВЦЭМ!$D$10+'СЕТ СН'!$F$5-'СЕТ СН'!$F$21</f>
        <v>2277.7461618900002</v>
      </c>
      <c r="U42" s="36">
        <f>SUMIFS(СВЦЭМ!$D$39:$D$782,СВЦЭМ!$A$39:$A$782,$A42,СВЦЭМ!$B$39:$B$782,U$11)+'СЕТ СН'!$F$11+СВЦЭМ!$D$10+'СЕТ СН'!$F$5-'СЕТ СН'!$F$21</f>
        <v>2177.8978774400002</v>
      </c>
      <c r="V42" s="36">
        <f>SUMIFS(СВЦЭМ!$D$39:$D$782,СВЦЭМ!$A$39:$A$782,$A42,СВЦЭМ!$B$39:$B$782,V$11)+'СЕТ СН'!$F$11+СВЦЭМ!$D$10+'СЕТ СН'!$F$5-'СЕТ СН'!$F$21</f>
        <v>2109.5883430600002</v>
      </c>
      <c r="W42" s="36">
        <f>SUMIFS(СВЦЭМ!$D$39:$D$782,СВЦЭМ!$A$39:$A$782,$A42,СВЦЭМ!$B$39:$B$782,W$11)+'СЕТ СН'!$F$11+СВЦЭМ!$D$10+'СЕТ СН'!$F$5-'СЕТ СН'!$F$21</f>
        <v>2122.13426372</v>
      </c>
      <c r="X42" s="36">
        <f>SUMIFS(СВЦЭМ!$D$39:$D$782,СВЦЭМ!$A$39:$A$782,$A42,СВЦЭМ!$B$39:$B$782,X$11)+'СЕТ СН'!$F$11+СВЦЭМ!$D$10+'СЕТ СН'!$F$5-'СЕТ СН'!$F$21</f>
        <v>2136.47962345</v>
      </c>
      <c r="Y42" s="36">
        <f>SUMIFS(СВЦЭМ!$D$39:$D$782,СВЦЭМ!$A$39:$A$782,$A42,СВЦЭМ!$B$39:$B$782,Y$11)+'СЕТ СН'!$F$11+СВЦЭМ!$D$10+'СЕТ СН'!$F$5-'СЕТ СН'!$F$21</f>
        <v>2138.9051401500001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01.05.2022</v>
      </c>
      <c r="B48" s="36">
        <f>SUMIFS(СВЦЭМ!$D$39:$D$782,СВЦЭМ!$A$39:$A$782,$A48,СВЦЭМ!$B$39:$B$782,B$47)+'СЕТ СН'!$G$11+СВЦЭМ!$D$10+'СЕТ СН'!$G$5-'СЕТ СН'!$G$21</f>
        <v>3169.39377582</v>
      </c>
      <c r="C48" s="36">
        <f>SUMIFS(СВЦЭМ!$D$39:$D$782,СВЦЭМ!$A$39:$A$782,$A48,СВЦЭМ!$B$39:$B$782,C$47)+'СЕТ СН'!$G$11+СВЦЭМ!$D$10+'СЕТ СН'!$G$5-'СЕТ СН'!$G$21</f>
        <v>3290.7315740899999</v>
      </c>
      <c r="D48" s="36">
        <f>SUMIFS(СВЦЭМ!$D$39:$D$782,СВЦЭМ!$A$39:$A$782,$A48,СВЦЭМ!$B$39:$B$782,D$47)+'СЕТ СН'!$G$11+СВЦЭМ!$D$10+'СЕТ СН'!$G$5-'СЕТ СН'!$G$21</f>
        <v>3434.2614002700002</v>
      </c>
      <c r="E48" s="36">
        <f>SUMIFS(СВЦЭМ!$D$39:$D$782,СВЦЭМ!$A$39:$A$782,$A48,СВЦЭМ!$B$39:$B$782,E$47)+'СЕТ СН'!$G$11+СВЦЭМ!$D$10+'СЕТ СН'!$G$5-'СЕТ СН'!$G$21</f>
        <v>3495.0450119299999</v>
      </c>
      <c r="F48" s="36">
        <f>SUMIFS(СВЦЭМ!$D$39:$D$782,СВЦЭМ!$A$39:$A$782,$A48,СВЦЭМ!$B$39:$B$782,F$47)+'СЕТ СН'!$G$11+СВЦЭМ!$D$10+'СЕТ СН'!$G$5-'СЕТ СН'!$G$21</f>
        <v>3509.6401233400002</v>
      </c>
      <c r="G48" s="36">
        <f>SUMIFS(СВЦЭМ!$D$39:$D$782,СВЦЭМ!$A$39:$A$782,$A48,СВЦЭМ!$B$39:$B$782,G$47)+'СЕТ СН'!$G$11+СВЦЭМ!$D$10+'СЕТ СН'!$G$5-'СЕТ СН'!$G$21</f>
        <v>3484.7735944999999</v>
      </c>
      <c r="H48" s="36">
        <f>SUMIFS(СВЦЭМ!$D$39:$D$782,СВЦЭМ!$A$39:$A$782,$A48,СВЦЭМ!$B$39:$B$782,H$47)+'СЕТ СН'!$G$11+СВЦЭМ!$D$10+'СЕТ СН'!$G$5-'СЕТ СН'!$G$21</f>
        <v>3464.3875703099998</v>
      </c>
      <c r="I48" s="36">
        <f>SUMIFS(СВЦЭМ!$D$39:$D$782,СВЦЭМ!$A$39:$A$782,$A48,СВЦЭМ!$B$39:$B$782,I$47)+'СЕТ СН'!$G$11+СВЦЭМ!$D$10+'СЕТ СН'!$G$5-'СЕТ СН'!$G$21</f>
        <v>3397.0773431899997</v>
      </c>
      <c r="J48" s="36">
        <f>SUMIFS(СВЦЭМ!$D$39:$D$782,СВЦЭМ!$A$39:$A$782,$A48,СВЦЭМ!$B$39:$B$782,J$47)+'СЕТ СН'!$G$11+СВЦЭМ!$D$10+'СЕТ СН'!$G$5-'СЕТ СН'!$G$21</f>
        <v>3247.0165493899999</v>
      </c>
      <c r="K48" s="36">
        <f>SUMIFS(СВЦЭМ!$D$39:$D$782,СВЦЭМ!$A$39:$A$782,$A48,СВЦЭМ!$B$39:$B$782,K$47)+'СЕТ СН'!$G$11+СВЦЭМ!$D$10+'СЕТ СН'!$G$5-'СЕТ СН'!$G$21</f>
        <v>3209.1044249400002</v>
      </c>
      <c r="L48" s="36">
        <f>SUMIFS(СВЦЭМ!$D$39:$D$782,СВЦЭМ!$A$39:$A$782,$A48,СВЦЭМ!$B$39:$B$782,L$47)+'СЕТ СН'!$G$11+СВЦЭМ!$D$10+'СЕТ СН'!$G$5-'СЕТ СН'!$G$21</f>
        <v>3187.76106256</v>
      </c>
      <c r="M48" s="36">
        <f>SUMIFS(СВЦЭМ!$D$39:$D$782,СВЦЭМ!$A$39:$A$782,$A48,СВЦЭМ!$B$39:$B$782,M$47)+'СЕТ СН'!$G$11+СВЦЭМ!$D$10+'СЕТ СН'!$G$5-'СЕТ СН'!$G$21</f>
        <v>3280.4447986799996</v>
      </c>
      <c r="N48" s="36">
        <f>SUMIFS(СВЦЭМ!$D$39:$D$782,СВЦЭМ!$A$39:$A$782,$A48,СВЦЭМ!$B$39:$B$782,N$47)+'СЕТ СН'!$G$11+СВЦЭМ!$D$10+'СЕТ СН'!$G$5-'СЕТ СН'!$G$21</f>
        <v>3323.8455642499998</v>
      </c>
      <c r="O48" s="36">
        <f>SUMIFS(СВЦЭМ!$D$39:$D$782,СВЦЭМ!$A$39:$A$782,$A48,СВЦЭМ!$B$39:$B$782,O$47)+'СЕТ СН'!$G$11+СВЦЭМ!$D$10+'СЕТ СН'!$G$5-'СЕТ СН'!$G$21</f>
        <v>3335.5610961299999</v>
      </c>
      <c r="P48" s="36">
        <f>SUMIFS(СВЦЭМ!$D$39:$D$782,СВЦЭМ!$A$39:$A$782,$A48,СВЦЭМ!$B$39:$B$782,P$47)+'СЕТ СН'!$G$11+СВЦЭМ!$D$10+'СЕТ СН'!$G$5-'СЕТ СН'!$G$21</f>
        <v>3346.6182669399996</v>
      </c>
      <c r="Q48" s="36">
        <f>SUMIFS(СВЦЭМ!$D$39:$D$782,СВЦЭМ!$A$39:$A$782,$A48,СВЦЭМ!$B$39:$B$782,Q$47)+'СЕТ СН'!$G$11+СВЦЭМ!$D$10+'СЕТ СН'!$G$5-'СЕТ СН'!$G$21</f>
        <v>3361.5469402700001</v>
      </c>
      <c r="R48" s="36">
        <f>SUMIFS(СВЦЭМ!$D$39:$D$782,СВЦЭМ!$A$39:$A$782,$A48,СВЦЭМ!$B$39:$B$782,R$47)+'СЕТ СН'!$G$11+СВЦЭМ!$D$10+'СЕТ СН'!$G$5-'СЕТ СН'!$G$21</f>
        <v>3380.89843062</v>
      </c>
      <c r="S48" s="36">
        <f>SUMIFS(СВЦЭМ!$D$39:$D$782,СВЦЭМ!$A$39:$A$782,$A48,СВЦЭМ!$B$39:$B$782,S$47)+'СЕТ СН'!$G$11+СВЦЭМ!$D$10+'СЕТ СН'!$G$5-'СЕТ СН'!$G$21</f>
        <v>3340.4493807499998</v>
      </c>
      <c r="T48" s="36">
        <f>SUMIFS(СВЦЭМ!$D$39:$D$782,СВЦЭМ!$A$39:$A$782,$A48,СВЦЭМ!$B$39:$B$782,T$47)+'СЕТ СН'!$G$11+СВЦЭМ!$D$10+'СЕТ СН'!$G$5-'СЕТ СН'!$G$21</f>
        <v>3241.0073145899996</v>
      </c>
      <c r="U48" s="36">
        <f>SUMIFS(СВЦЭМ!$D$39:$D$782,СВЦЭМ!$A$39:$A$782,$A48,СВЦЭМ!$B$39:$B$782,U$47)+'СЕТ СН'!$G$11+СВЦЭМ!$D$10+'СЕТ СН'!$G$5-'СЕТ СН'!$G$21</f>
        <v>3148.36752643</v>
      </c>
      <c r="V48" s="36">
        <f>SUMIFS(СВЦЭМ!$D$39:$D$782,СВЦЭМ!$A$39:$A$782,$A48,СВЦЭМ!$B$39:$B$782,V$47)+'СЕТ СН'!$G$11+СВЦЭМ!$D$10+'СЕТ СН'!$G$5-'СЕТ СН'!$G$21</f>
        <v>3057.21822449</v>
      </c>
      <c r="W48" s="36">
        <f>SUMIFS(СВЦЭМ!$D$39:$D$782,СВЦЭМ!$A$39:$A$782,$A48,СВЦЭМ!$B$39:$B$782,W$47)+'СЕТ СН'!$G$11+СВЦЭМ!$D$10+'СЕТ СН'!$G$5-'СЕТ СН'!$G$21</f>
        <v>3045.8154213799999</v>
      </c>
      <c r="X48" s="36">
        <f>SUMIFS(СВЦЭМ!$D$39:$D$782,СВЦЭМ!$A$39:$A$782,$A48,СВЦЭМ!$B$39:$B$782,X$47)+'СЕТ СН'!$G$11+СВЦЭМ!$D$10+'СЕТ СН'!$G$5-'СЕТ СН'!$G$21</f>
        <v>3070.7430895799998</v>
      </c>
      <c r="Y48" s="36">
        <f>SUMIFS(СВЦЭМ!$D$39:$D$782,СВЦЭМ!$A$39:$A$782,$A48,СВЦЭМ!$B$39:$B$782,Y$47)+'СЕТ СН'!$G$11+СВЦЭМ!$D$10+'СЕТ СН'!$G$5-'СЕТ СН'!$G$21</f>
        <v>3105.0203737399997</v>
      </c>
      <c r="AA48" s="45"/>
    </row>
    <row r="49" spans="1:25" ht="15.75" x14ac:dyDescent="0.2">
      <c r="A49" s="35">
        <f>A48+1</f>
        <v>44683</v>
      </c>
      <c r="B49" s="36">
        <f>SUMIFS(СВЦЭМ!$D$39:$D$782,СВЦЭМ!$A$39:$A$782,$A49,СВЦЭМ!$B$39:$B$782,B$47)+'СЕТ СН'!$G$11+СВЦЭМ!$D$10+'СЕТ СН'!$G$5-'СЕТ СН'!$G$21</f>
        <v>3142.0548031899998</v>
      </c>
      <c r="C49" s="36">
        <f>SUMIFS(СВЦЭМ!$D$39:$D$782,СВЦЭМ!$A$39:$A$782,$A49,СВЦЭМ!$B$39:$B$782,C$47)+'СЕТ СН'!$G$11+СВЦЭМ!$D$10+'СЕТ СН'!$G$5-'СЕТ СН'!$G$21</f>
        <v>3258.58857167</v>
      </c>
      <c r="D49" s="36">
        <f>SUMIFS(СВЦЭМ!$D$39:$D$782,СВЦЭМ!$A$39:$A$782,$A49,СВЦЭМ!$B$39:$B$782,D$47)+'СЕТ СН'!$G$11+СВЦЭМ!$D$10+'СЕТ СН'!$G$5-'СЕТ СН'!$G$21</f>
        <v>3372.31626018</v>
      </c>
      <c r="E49" s="36">
        <f>SUMIFS(СВЦЭМ!$D$39:$D$782,СВЦЭМ!$A$39:$A$782,$A49,СВЦЭМ!$B$39:$B$782,E$47)+'СЕТ СН'!$G$11+СВЦЭМ!$D$10+'СЕТ СН'!$G$5-'СЕТ СН'!$G$21</f>
        <v>3424.2832067199997</v>
      </c>
      <c r="F49" s="36">
        <f>SUMIFS(СВЦЭМ!$D$39:$D$782,СВЦЭМ!$A$39:$A$782,$A49,СВЦЭМ!$B$39:$B$782,F$47)+'СЕТ СН'!$G$11+СВЦЭМ!$D$10+'СЕТ СН'!$G$5-'СЕТ СН'!$G$21</f>
        <v>3442.04900602</v>
      </c>
      <c r="G49" s="36">
        <f>SUMIFS(СВЦЭМ!$D$39:$D$782,СВЦЭМ!$A$39:$A$782,$A49,СВЦЭМ!$B$39:$B$782,G$47)+'СЕТ СН'!$G$11+СВЦЭМ!$D$10+'СЕТ СН'!$G$5-'СЕТ СН'!$G$21</f>
        <v>3464.9594813200001</v>
      </c>
      <c r="H49" s="36">
        <f>SUMIFS(СВЦЭМ!$D$39:$D$782,СВЦЭМ!$A$39:$A$782,$A49,СВЦЭМ!$B$39:$B$782,H$47)+'СЕТ СН'!$G$11+СВЦЭМ!$D$10+'СЕТ СН'!$G$5-'СЕТ СН'!$G$21</f>
        <v>3478.1101744799998</v>
      </c>
      <c r="I49" s="36">
        <f>SUMIFS(СВЦЭМ!$D$39:$D$782,СВЦЭМ!$A$39:$A$782,$A49,СВЦЭМ!$B$39:$B$782,I$47)+'СЕТ СН'!$G$11+СВЦЭМ!$D$10+'СЕТ СН'!$G$5-'СЕТ СН'!$G$21</f>
        <v>3389.4091692000002</v>
      </c>
      <c r="J49" s="36">
        <f>SUMIFS(СВЦЭМ!$D$39:$D$782,СВЦЭМ!$A$39:$A$782,$A49,СВЦЭМ!$B$39:$B$782,J$47)+'СЕТ СН'!$G$11+СВЦЭМ!$D$10+'СЕТ СН'!$G$5-'СЕТ СН'!$G$21</f>
        <v>3246.9049924699998</v>
      </c>
      <c r="K49" s="36">
        <f>SUMIFS(СВЦЭМ!$D$39:$D$782,СВЦЭМ!$A$39:$A$782,$A49,СВЦЭМ!$B$39:$B$782,K$47)+'СЕТ СН'!$G$11+СВЦЭМ!$D$10+'СЕТ СН'!$G$5-'СЕТ СН'!$G$21</f>
        <v>3209.6483903999997</v>
      </c>
      <c r="L49" s="36">
        <f>SUMIFS(СВЦЭМ!$D$39:$D$782,СВЦЭМ!$A$39:$A$782,$A49,СВЦЭМ!$B$39:$B$782,L$47)+'СЕТ СН'!$G$11+СВЦЭМ!$D$10+'СЕТ СН'!$G$5-'СЕТ СН'!$G$21</f>
        <v>3179.8391908399999</v>
      </c>
      <c r="M49" s="36">
        <f>SUMIFS(СВЦЭМ!$D$39:$D$782,СВЦЭМ!$A$39:$A$782,$A49,СВЦЭМ!$B$39:$B$782,M$47)+'СЕТ СН'!$G$11+СВЦЭМ!$D$10+'СЕТ СН'!$G$5-'СЕТ СН'!$G$21</f>
        <v>3245.7117308500001</v>
      </c>
      <c r="N49" s="36">
        <f>SUMIFS(СВЦЭМ!$D$39:$D$782,СВЦЭМ!$A$39:$A$782,$A49,СВЦЭМ!$B$39:$B$782,N$47)+'СЕТ СН'!$G$11+СВЦЭМ!$D$10+'СЕТ СН'!$G$5-'СЕТ СН'!$G$21</f>
        <v>3292.1844304099995</v>
      </c>
      <c r="O49" s="36">
        <f>SUMIFS(СВЦЭМ!$D$39:$D$782,СВЦЭМ!$A$39:$A$782,$A49,СВЦЭМ!$B$39:$B$782,O$47)+'СЕТ СН'!$G$11+СВЦЭМ!$D$10+'СЕТ СН'!$G$5-'СЕТ СН'!$G$21</f>
        <v>3324.7353404999999</v>
      </c>
      <c r="P49" s="36">
        <f>SUMIFS(СВЦЭМ!$D$39:$D$782,СВЦЭМ!$A$39:$A$782,$A49,СВЦЭМ!$B$39:$B$782,P$47)+'СЕТ СН'!$G$11+СВЦЭМ!$D$10+'СЕТ СН'!$G$5-'СЕТ СН'!$G$21</f>
        <v>3334.4384073499996</v>
      </c>
      <c r="Q49" s="36">
        <f>SUMIFS(СВЦЭМ!$D$39:$D$782,СВЦЭМ!$A$39:$A$782,$A49,СВЦЭМ!$B$39:$B$782,Q$47)+'СЕТ СН'!$G$11+СВЦЭМ!$D$10+'СЕТ СН'!$G$5-'СЕТ СН'!$G$21</f>
        <v>3354.4266271400002</v>
      </c>
      <c r="R49" s="36">
        <f>SUMIFS(СВЦЭМ!$D$39:$D$782,СВЦЭМ!$A$39:$A$782,$A49,СВЦЭМ!$B$39:$B$782,R$47)+'СЕТ СН'!$G$11+СВЦЭМ!$D$10+'СЕТ СН'!$G$5-'СЕТ СН'!$G$21</f>
        <v>3360.4192794299997</v>
      </c>
      <c r="S49" s="36">
        <f>SUMIFS(СВЦЭМ!$D$39:$D$782,СВЦЭМ!$A$39:$A$782,$A49,СВЦЭМ!$B$39:$B$782,S$47)+'СЕТ СН'!$G$11+СВЦЭМ!$D$10+'СЕТ СН'!$G$5-'СЕТ СН'!$G$21</f>
        <v>3304.0609227099999</v>
      </c>
      <c r="T49" s="36">
        <f>SUMIFS(СВЦЭМ!$D$39:$D$782,СВЦЭМ!$A$39:$A$782,$A49,СВЦЭМ!$B$39:$B$782,T$47)+'СЕТ СН'!$G$11+СВЦЭМ!$D$10+'СЕТ СН'!$G$5-'СЕТ СН'!$G$21</f>
        <v>3202.1040976899999</v>
      </c>
      <c r="U49" s="36">
        <f>SUMIFS(СВЦЭМ!$D$39:$D$782,СВЦЭМ!$A$39:$A$782,$A49,СВЦЭМ!$B$39:$B$782,U$47)+'СЕТ СН'!$G$11+СВЦЭМ!$D$10+'СЕТ СН'!$G$5-'СЕТ СН'!$G$21</f>
        <v>3109.5379552300001</v>
      </c>
      <c r="V49" s="36">
        <f>SUMIFS(СВЦЭМ!$D$39:$D$782,СВЦЭМ!$A$39:$A$782,$A49,СВЦЭМ!$B$39:$B$782,V$47)+'СЕТ СН'!$G$11+СВЦЭМ!$D$10+'СЕТ СН'!$G$5-'СЕТ СН'!$G$21</f>
        <v>3044.4180956999999</v>
      </c>
      <c r="W49" s="36">
        <f>SUMIFS(СВЦЭМ!$D$39:$D$782,СВЦЭМ!$A$39:$A$782,$A49,СВЦЭМ!$B$39:$B$782,W$47)+'СЕТ СН'!$G$11+СВЦЭМ!$D$10+'СЕТ СН'!$G$5-'СЕТ СН'!$G$21</f>
        <v>3048.2020804899998</v>
      </c>
      <c r="X49" s="36">
        <f>SUMIFS(СВЦЭМ!$D$39:$D$782,СВЦЭМ!$A$39:$A$782,$A49,СВЦЭМ!$B$39:$B$782,X$47)+'СЕТ СН'!$G$11+СВЦЭМ!$D$10+'СЕТ СН'!$G$5-'СЕТ СН'!$G$21</f>
        <v>3047.2946369599999</v>
      </c>
      <c r="Y49" s="36">
        <f>SUMIFS(СВЦЭМ!$D$39:$D$782,СВЦЭМ!$A$39:$A$782,$A49,СВЦЭМ!$B$39:$B$782,Y$47)+'СЕТ СН'!$G$11+СВЦЭМ!$D$10+'СЕТ СН'!$G$5-'СЕТ СН'!$G$21</f>
        <v>3092.0403788399999</v>
      </c>
    </row>
    <row r="50" spans="1:25" ht="15.75" x14ac:dyDescent="0.2">
      <c r="A50" s="35">
        <f t="shared" ref="A50:A78" si="1">A49+1</f>
        <v>44684</v>
      </c>
      <c r="B50" s="36">
        <f>SUMIFS(СВЦЭМ!$D$39:$D$782,СВЦЭМ!$A$39:$A$782,$A50,СВЦЭМ!$B$39:$B$782,B$47)+'СЕТ СН'!$G$11+СВЦЭМ!$D$10+'СЕТ СН'!$G$5-'СЕТ СН'!$G$21</f>
        <v>3116.1293929899998</v>
      </c>
      <c r="C50" s="36">
        <f>SUMIFS(СВЦЭМ!$D$39:$D$782,СВЦЭМ!$A$39:$A$782,$A50,СВЦЭМ!$B$39:$B$782,C$47)+'СЕТ СН'!$G$11+СВЦЭМ!$D$10+'СЕТ СН'!$G$5-'СЕТ СН'!$G$21</f>
        <v>3233.8831255099999</v>
      </c>
      <c r="D50" s="36">
        <f>SUMIFS(СВЦЭМ!$D$39:$D$782,СВЦЭМ!$A$39:$A$782,$A50,СВЦЭМ!$B$39:$B$782,D$47)+'СЕТ СН'!$G$11+СВЦЭМ!$D$10+'СЕТ СН'!$G$5-'СЕТ СН'!$G$21</f>
        <v>3332.9550679899999</v>
      </c>
      <c r="E50" s="36">
        <f>SUMIFS(СВЦЭМ!$D$39:$D$782,СВЦЭМ!$A$39:$A$782,$A50,СВЦЭМ!$B$39:$B$782,E$47)+'СЕТ СН'!$G$11+СВЦЭМ!$D$10+'СЕТ СН'!$G$5-'СЕТ СН'!$G$21</f>
        <v>3364.5586766799997</v>
      </c>
      <c r="F50" s="36">
        <f>SUMIFS(СВЦЭМ!$D$39:$D$782,СВЦЭМ!$A$39:$A$782,$A50,СВЦЭМ!$B$39:$B$782,F$47)+'СЕТ СН'!$G$11+СВЦЭМ!$D$10+'СЕТ СН'!$G$5-'СЕТ СН'!$G$21</f>
        <v>3379.2141746799998</v>
      </c>
      <c r="G50" s="36">
        <f>SUMIFS(СВЦЭМ!$D$39:$D$782,СВЦЭМ!$A$39:$A$782,$A50,СВЦЭМ!$B$39:$B$782,G$47)+'СЕТ СН'!$G$11+СВЦЭМ!$D$10+'СЕТ СН'!$G$5-'СЕТ СН'!$G$21</f>
        <v>3420.74892009</v>
      </c>
      <c r="H50" s="36">
        <f>SUMIFS(СВЦЭМ!$D$39:$D$782,СВЦЭМ!$A$39:$A$782,$A50,СВЦЭМ!$B$39:$B$782,H$47)+'СЕТ СН'!$G$11+СВЦЭМ!$D$10+'СЕТ СН'!$G$5-'СЕТ СН'!$G$21</f>
        <v>3431.4373675500001</v>
      </c>
      <c r="I50" s="36">
        <f>SUMIFS(СВЦЭМ!$D$39:$D$782,СВЦЭМ!$A$39:$A$782,$A50,СВЦЭМ!$B$39:$B$782,I$47)+'СЕТ СН'!$G$11+СВЦЭМ!$D$10+'СЕТ СН'!$G$5-'СЕТ СН'!$G$21</f>
        <v>3413.3903747099998</v>
      </c>
      <c r="J50" s="36">
        <f>SUMIFS(СВЦЭМ!$D$39:$D$782,СВЦЭМ!$A$39:$A$782,$A50,СВЦЭМ!$B$39:$B$782,J$47)+'СЕТ СН'!$G$11+СВЦЭМ!$D$10+'СЕТ СН'!$G$5-'СЕТ СН'!$G$21</f>
        <v>3309.8018110699995</v>
      </c>
      <c r="K50" s="36">
        <f>SUMIFS(СВЦЭМ!$D$39:$D$782,СВЦЭМ!$A$39:$A$782,$A50,СВЦЭМ!$B$39:$B$782,K$47)+'СЕТ СН'!$G$11+СВЦЭМ!$D$10+'СЕТ СН'!$G$5-'СЕТ СН'!$G$21</f>
        <v>3276.4695994599997</v>
      </c>
      <c r="L50" s="36">
        <f>SUMIFS(СВЦЭМ!$D$39:$D$782,СВЦЭМ!$A$39:$A$782,$A50,СВЦЭМ!$B$39:$B$782,L$47)+'СЕТ СН'!$G$11+СВЦЭМ!$D$10+'СЕТ СН'!$G$5-'СЕТ СН'!$G$21</f>
        <v>3256.7012840299999</v>
      </c>
      <c r="M50" s="36">
        <f>SUMIFS(СВЦЭМ!$D$39:$D$782,СВЦЭМ!$A$39:$A$782,$A50,СВЦЭМ!$B$39:$B$782,M$47)+'СЕТ СН'!$G$11+СВЦЭМ!$D$10+'СЕТ СН'!$G$5-'СЕТ СН'!$G$21</f>
        <v>3342.1362265299999</v>
      </c>
      <c r="N50" s="36">
        <f>SUMIFS(СВЦЭМ!$D$39:$D$782,СВЦЭМ!$A$39:$A$782,$A50,СВЦЭМ!$B$39:$B$782,N$47)+'СЕТ СН'!$G$11+СВЦЭМ!$D$10+'СЕТ СН'!$G$5-'СЕТ СН'!$G$21</f>
        <v>3383.7843476399999</v>
      </c>
      <c r="O50" s="36">
        <f>SUMIFS(СВЦЭМ!$D$39:$D$782,СВЦЭМ!$A$39:$A$782,$A50,СВЦЭМ!$B$39:$B$782,O$47)+'СЕТ СН'!$G$11+СВЦЭМ!$D$10+'СЕТ СН'!$G$5-'СЕТ СН'!$G$21</f>
        <v>3398.3286003599997</v>
      </c>
      <c r="P50" s="36">
        <f>SUMIFS(СВЦЭМ!$D$39:$D$782,СВЦЭМ!$A$39:$A$782,$A50,СВЦЭМ!$B$39:$B$782,P$47)+'СЕТ СН'!$G$11+СВЦЭМ!$D$10+'СЕТ СН'!$G$5-'СЕТ СН'!$G$21</f>
        <v>3416.38972302</v>
      </c>
      <c r="Q50" s="36">
        <f>SUMIFS(СВЦЭМ!$D$39:$D$782,СВЦЭМ!$A$39:$A$782,$A50,СВЦЭМ!$B$39:$B$782,Q$47)+'СЕТ СН'!$G$11+СВЦЭМ!$D$10+'СЕТ СН'!$G$5-'СЕТ СН'!$G$21</f>
        <v>3420.0678085499999</v>
      </c>
      <c r="R50" s="36">
        <f>SUMIFS(СВЦЭМ!$D$39:$D$782,СВЦЭМ!$A$39:$A$782,$A50,СВЦЭМ!$B$39:$B$782,R$47)+'СЕТ СН'!$G$11+СВЦЭМ!$D$10+'СЕТ СН'!$G$5-'СЕТ СН'!$G$21</f>
        <v>3429.6522667600002</v>
      </c>
      <c r="S50" s="36">
        <f>SUMIFS(СВЦЭМ!$D$39:$D$782,СВЦЭМ!$A$39:$A$782,$A50,СВЦЭМ!$B$39:$B$782,S$47)+'СЕТ СН'!$G$11+СВЦЭМ!$D$10+'СЕТ СН'!$G$5-'СЕТ СН'!$G$21</f>
        <v>3395.5175353099999</v>
      </c>
      <c r="T50" s="36">
        <f>SUMIFS(СВЦЭМ!$D$39:$D$782,СВЦЭМ!$A$39:$A$782,$A50,СВЦЭМ!$B$39:$B$782,T$47)+'СЕТ СН'!$G$11+СВЦЭМ!$D$10+'СЕТ СН'!$G$5-'СЕТ СН'!$G$21</f>
        <v>3286.16229122</v>
      </c>
      <c r="U50" s="36">
        <f>SUMIFS(СВЦЭМ!$D$39:$D$782,СВЦЭМ!$A$39:$A$782,$A50,СВЦЭМ!$B$39:$B$782,U$47)+'СЕТ СН'!$G$11+СВЦЭМ!$D$10+'СЕТ СН'!$G$5-'СЕТ СН'!$G$21</f>
        <v>3186.11314072</v>
      </c>
      <c r="V50" s="36">
        <f>SUMIFS(СВЦЭМ!$D$39:$D$782,СВЦЭМ!$A$39:$A$782,$A50,СВЦЭМ!$B$39:$B$782,V$47)+'СЕТ СН'!$G$11+СВЦЭМ!$D$10+'СЕТ СН'!$G$5-'СЕТ СН'!$G$21</f>
        <v>3095.0449211200003</v>
      </c>
      <c r="W50" s="36">
        <f>SUMIFS(СВЦЭМ!$D$39:$D$782,СВЦЭМ!$A$39:$A$782,$A50,СВЦЭМ!$B$39:$B$782,W$47)+'СЕТ СН'!$G$11+СВЦЭМ!$D$10+'СЕТ СН'!$G$5-'СЕТ СН'!$G$21</f>
        <v>3088.6346115699998</v>
      </c>
      <c r="X50" s="36">
        <f>SUMIFS(СВЦЭМ!$D$39:$D$782,СВЦЭМ!$A$39:$A$782,$A50,СВЦЭМ!$B$39:$B$782,X$47)+'СЕТ СН'!$G$11+СВЦЭМ!$D$10+'СЕТ СН'!$G$5-'СЕТ СН'!$G$21</f>
        <v>3098.1218417700002</v>
      </c>
      <c r="Y50" s="36">
        <f>SUMIFS(СВЦЭМ!$D$39:$D$782,СВЦЭМ!$A$39:$A$782,$A50,СВЦЭМ!$B$39:$B$782,Y$47)+'СЕТ СН'!$G$11+СВЦЭМ!$D$10+'СЕТ СН'!$G$5-'СЕТ СН'!$G$21</f>
        <v>3133.9490354899999</v>
      </c>
    </row>
    <row r="51" spans="1:25" ht="15.75" x14ac:dyDescent="0.2">
      <c r="A51" s="35">
        <f t="shared" si="1"/>
        <v>44685</v>
      </c>
      <c r="B51" s="36">
        <f>SUMIFS(СВЦЭМ!$D$39:$D$782,СВЦЭМ!$A$39:$A$782,$A51,СВЦЭМ!$B$39:$B$782,B$47)+'СЕТ СН'!$G$11+СВЦЭМ!$D$10+'СЕТ СН'!$G$5-'СЕТ СН'!$G$21</f>
        <v>3203.9800719099999</v>
      </c>
      <c r="C51" s="36">
        <f>SUMIFS(СВЦЭМ!$D$39:$D$782,СВЦЭМ!$A$39:$A$782,$A51,СВЦЭМ!$B$39:$B$782,C$47)+'СЕТ СН'!$G$11+СВЦЭМ!$D$10+'СЕТ СН'!$G$5-'СЕТ СН'!$G$21</f>
        <v>3352.27390956</v>
      </c>
      <c r="D51" s="36">
        <f>SUMIFS(СВЦЭМ!$D$39:$D$782,СВЦЭМ!$A$39:$A$782,$A51,СВЦЭМ!$B$39:$B$782,D$47)+'СЕТ СН'!$G$11+СВЦЭМ!$D$10+'СЕТ СН'!$G$5-'СЕТ СН'!$G$21</f>
        <v>3404.9143930199998</v>
      </c>
      <c r="E51" s="36">
        <f>SUMIFS(СВЦЭМ!$D$39:$D$782,СВЦЭМ!$A$39:$A$782,$A51,СВЦЭМ!$B$39:$B$782,E$47)+'СЕТ СН'!$G$11+СВЦЭМ!$D$10+'СЕТ СН'!$G$5-'СЕТ СН'!$G$21</f>
        <v>3376.6214845099998</v>
      </c>
      <c r="F51" s="36">
        <f>SUMIFS(СВЦЭМ!$D$39:$D$782,СВЦЭМ!$A$39:$A$782,$A51,СВЦЭМ!$B$39:$B$782,F$47)+'СЕТ СН'!$G$11+СВЦЭМ!$D$10+'СЕТ СН'!$G$5-'СЕТ СН'!$G$21</f>
        <v>3379.3753630299998</v>
      </c>
      <c r="G51" s="36">
        <f>SUMIFS(СВЦЭМ!$D$39:$D$782,СВЦЭМ!$A$39:$A$782,$A51,СВЦЭМ!$B$39:$B$782,G$47)+'СЕТ СН'!$G$11+СВЦЭМ!$D$10+'СЕТ СН'!$G$5-'СЕТ СН'!$G$21</f>
        <v>3372.5501762099998</v>
      </c>
      <c r="H51" s="36">
        <f>SUMIFS(СВЦЭМ!$D$39:$D$782,СВЦЭМ!$A$39:$A$782,$A51,СВЦЭМ!$B$39:$B$782,H$47)+'СЕТ СН'!$G$11+СВЦЭМ!$D$10+'СЕТ СН'!$G$5-'СЕТ СН'!$G$21</f>
        <v>3384.1096325799999</v>
      </c>
      <c r="I51" s="36">
        <f>SUMIFS(СВЦЭМ!$D$39:$D$782,СВЦЭМ!$A$39:$A$782,$A51,СВЦЭМ!$B$39:$B$782,I$47)+'СЕТ СН'!$G$11+СВЦЭМ!$D$10+'СЕТ СН'!$G$5-'СЕТ СН'!$G$21</f>
        <v>3311.1357543599997</v>
      </c>
      <c r="J51" s="36">
        <f>SUMIFS(СВЦЭМ!$D$39:$D$782,СВЦЭМ!$A$39:$A$782,$A51,СВЦЭМ!$B$39:$B$782,J$47)+'СЕТ СН'!$G$11+СВЦЭМ!$D$10+'СЕТ СН'!$G$5-'СЕТ СН'!$G$21</f>
        <v>3198.4963667299999</v>
      </c>
      <c r="K51" s="36">
        <f>SUMIFS(СВЦЭМ!$D$39:$D$782,СВЦЭМ!$A$39:$A$782,$A51,СВЦЭМ!$B$39:$B$782,K$47)+'СЕТ СН'!$G$11+СВЦЭМ!$D$10+'СЕТ СН'!$G$5-'СЕТ СН'!$G$21</f>
        <v>3184.1367636800001</v>
      </c>
      <c r="L51" s="36">
        <f>SUMIFS(СВЦЭМ!$D$39:$D$782,СВЦЭМ!$A$39:$A$782,$A51,СВЦЭМ!$B$39:$B$782,L$47)+'СЕТ СН'!$G$11+СВЦЭМ!$D$10+'СЕТ СН'!$G$5-'СЕТ СН'!$G$21</f>
        <v>3197.0105322300001</v>
      </c>
      <c r="M51" s="36">
        <f>SUMIFS(СВЦЭМ!$D$39:$D$782,СВЦЭМ!$A$39:$A$782,$A51,СВЦЭМ!$B$39:$B$782,M$47)+'СЕТ СН'!$G$11+СВЦЭМ!$D$10+'СЕТ СН'!$G$5-'СЕТ СН'!$G$21</f>
        <v>3296.5522691699998</v>
      </c>
      <c r="N51" s="36">
        <f>SUMIFS(СВЦЭМ!$D$39:$D$782,СВЦЭМ!$A$39:$A$782,$A51,СВЦЭМ!$B$39:$B$782,N$47)+'СЕТ СН'!$G$11+СВЦЭМ!$D$10+'СЕТ СН'!$G$5-'СЕТ СН'!$G$21</f>
        <v>3349.99159375</v>
      </c>
      <c r="O51" s="36">
        <f>SUMIFS(СВЦЭМ!$D$39:$D$782,СВЦЭМ!$A$39:$A$782,$A51,СВЦЭМ!$B$39:$B$782,O$47)+'СЕТ СН'!$G$11+СВЦЭМ!$D$10+'СЕТ СН'!$G$5-'СЕТ СН'!$G$21</f>
        <v>3354.4497382</v>
      </c>
      <c r="P51" s="36">
        <f>SUMIFS(СВЦЭМ!$D$39:$D$782,СВЦЭМ!$A$39:$A$782,$A51,СВЦЭМ!$B$39:$B$782,P$47)+'СЕТ СН'!$G$11+СВЦЭМ!$D$10+'СЕТ СН'!$G$5-'СЕТ СН'!$G$21</f>
        <v>3391.4952798200002</v>
      </c>
      <c r="Q51" s="36">
        <f>SUMIFS(СВЦЭМ!$D$39:$D$782,СВЦЭМ!$A$39:$A$782,$A51,СВЦЭМ!$B$39:$B$782,Q$47)+'СЕТ СН'!$G$11+СВЦЭМ!$D$10+'СЕТ СН'!$G$5-'СЕТ СН'!$G$21</f>
        <v>3394.9168082699998</v>
      </c>
      <c r="R51" s="36">
        <f>SUMIFS(СВЦЭМ!$D$39:$D$782,СВЦЭМ!$A$39:$A$782,$A51,СВЦЭМ!$B$39:$B$782,R$47)+'СЕТ СН'!$G$11+СВЦЭМ!$D$10+'СЕТ СН'!$G$5-'СЕТ СН'!$G$21</f>
        <v>3389.4912317199996</v>
      </c>
      <c r="S51" s="36">
        <f>SUMIFS(СВЦЭМ!$D$39:$D$782,СВЦЭМ!$A$39:$A$782,$A51,СВЦЭМ!$B$39:$B$782,S$47)+'СЕТ СН'!$G$11+СВЦЭМ!$D$10+'СЕТ СН'!$G$5-'СЕТ СН'!$G$21</f>
        <v>3333.0264480899996</v>
      </c>
      <c r="T51" s="36">
        <f>SUMIFS(СВЦЭМ!$D$39:$D$782,СВЦЭМ!$A$39:$A$782,$A51,СВЦЭМ!$B$39:$B$782,T$47)+'СЕТ СН'!$G$11+СВЦЭМ!$D$10+'СЕТ СН'!$G$5-'СЕТ СН'!$G$21</f>
        <v>3207.7362174499999</v>
      </c>
      <c r="U51" s="36">
        <f>SUMIFS(СВЦЭМ!$D$39:$D$782,СВЦЭМ!$A$39:$A$782,$A51,СВЦЭМ!$B$39:$B$782,U$47)+'СЕТ СН'!$G$11+СВЦЭМ!$D$10+'СЕТ СН'!$G$5-'СЕТ СН'!$G$21</f>
        <v>3098.5715540599999</v>
      </c>
      <c r="V51" s="36">
        <f>SUMIFS(СВЦЭМ!$D$39:$D$782,СВЦЭМ!$A$39:$A$782,$A51,СВЦЭМ!$B$39:$B$782,V$47)+'СЕТ СН'!$G$11+СВЦЭМ!$D$10+'СЕТ СН'!$G$5-'СЕТ СН'!$G$21</f>
        <v>3032.6081064199998</v>
      </c>
      <c r="W51" s="36">
        <f>SUMIFS(СВЦЭМ!$D$39:$D$782,СВЦЭМ!$A$39:$A$782,$A51,СВЦЭМ!$B$39:$B$782,W$47)+'СЕТ СН'!$G$11+СВЦЭМ!$D$10+'СЕТ СН'!$G$5-'СЕТ СН'!$G$21</f>
        <v>3063.1284377100001</v>
      </c>
      <c r="X51" s="36">
        <f>SUMIFS(СВЦЭМ!$D$39:$D$782,СВЦЭМ!$A$39:$A$782,$A51,СВЦЭМ!$B$39:$B$782,X$47)+'СЕТ СН'!$G$11+СВЦЭМ!$D$10+'СЕТ СН'!$G$5-'СЕТ СН'!$G$21</f>
        <v>3020.7334986699998</v>
      </c>
      <c r="Y51" s="36">
        <f>SUMIFS(СВЦЭМ!$D$39:$D$782,СВЦЭМ!$A$39:$A$782,$A51,СВЦЭМ!$B$39:$B$782,Y$47)+'СЕТ СН'!$G$11+СВЦЭМ!$D$10+'СЕТ СН'!$G$5-'СЕТ СН'!$G$21</f>
        <v>3015.5720759400001</v>
      </c>
    </row>
    <row r="52" spans="1:25" ht="15.75" x14ac:dyDescent="0.2">
      <c r="A52" s="35">
        <f t="shared" si="1"/>
        <v>44686</v>
      </c>
      <c r="B52" s="36">
        <f>SUMIFS(СВЦЭМ!$D$39:$D$782,СВЦЭМ!$A$39:$A$782,$A52,СВЦЭМ!$B$39:$B$782,B$47)+'СЕТ СН'!$G$11+СВЦЭМ!$D$10+'СЕТ СН'!$G$5-'СЕТ СН'!$G$21</f>
        <v>3174.2970847199999</v>
      </c>
      <c r="C52" s="36">
        <f>SUMIFS(СВЦЭМ!$D$39:$D$782,СВЦЭМ!$A$39:$A$782,$A52,СВЦЭМ!$B$39:$B$782,C$47)+'СЕТ СН'!$G$11+СВЦЭМ!$D$10+'СЕТ СН'!$G$5-'СЕТ СН'!$G$21</f>
        <v>3255.5391409499998</v>
      </c>
      <c r="D52" s="36">
        <f>SUMIFS(СВЦЭМ!$D$39:$D$782,СВЦЭМ!$A$39:$A$782,$A52,СВЦЭМ!$B$39:$B$782,D$47)+'СЕТ СН'!$G$11+СВЦЭМ!$D$10+'СЕТ СН'!$G$5-'СЕТ СН'!$G$21</f>
        <v>3387.41089758</v>
      </c>
      <c r="E52" s="36">
        <f>SUMIFS(СВЦЭМ!$D$39:$D$782,СВЦЭМ!$A$39:$A$782,$A52,СВЦЭМ!$B$39:$B$782,E$47)+'СЕТ СН'!$G$11+СВЦЭМ!$D$10+'СЕТ СН'!$G$5-'СЕТ СН'!$G$21</f>
        <v>3439.2165194099998</v>
      </c>
      <c r="F52" s="36">
        <f>SUMIFS(СВЦЭМ!$D$39:$D$782,СВЦЭМ!$A$39:$A$782,$A52,СВЦЭМ!$B$39:$B$782,F$47)+'СЕТ СН'!$G$11+СВЦЭМ!$D$10+'СЕТ СН'!$G$5-'СЕТ СН'!$G$21</f>
        <v>3464.2885540099996</v>
      </c>
      <c r="G52" s="36">
        <f>SUMIFS(СВЦЭМ!$D$39:$D$782,СВЦЭМ!$A$39:$A$782,$A52,СВЦЭМ!$B$39:$B$782,G$47)+'СЕТ СН'!$G$11+СВЦЭМ!$D$10+'СЕТ СН'!$G$5-'СЕТ СН'!$G$21</f>
        <v>3464.9340803599998</v>
      </c>
      <c r="H52" s="36">
        <f>SUMIFS(СВЦЭМ!$D$39:$D$782,СВЦЭМ!$A$39:$A$782,$A52,СВЦЭМ!$B$39:$B$782,H$47)+'СЕТ СН'!$G$11+СВЦЭМ!$D$10+'СЕТ СН'!$G$5-'СЕТ СН'!$G$21</f>
        <v>3451.8922383499998</v>
      </c>
      <c r="I52" s="36">
        <f>SUMIFS(СВЦЭМ!$D$39:$D$782,СВЦЭМ!$A$39:$A$782,$A52,СВЦЭМ!$B$39:$B$782,I$47)+'СЕТ СН'!$G$11+СВЦЭМ!$D$10+'СЕТ СН'!$G$5-'СЕТ СН'!$G$21</f>
        <v>3384.2511322399996</v>
      </c>
      <c r="J52" s="36">
        <f>SUMIFS(СВЦЭМ!$D$39:$D$782,СВЦЭМ!$A$39:$A$782,$A52,СВЦЭМ!$B$39:$B$782,J$47)+'СЕТ СН'!$G$11+СВЦЭМ!$D$10+'СЕТ СН'!$G$5-'СЕТ СН'!$G$21</f>
        <v>3280.55821578</v>
      </c>
      <c r="K52" s="36">
        <f>SUMIFS(СВЦЭМ!$D$39:$D$782,СВЦЭМ!$A$39:$A$782,$A52,СВЦЭМ!$B$39:$B$782,K$47)+'СЕТ СН'!$G$11+СВЦЭМ!$D$10+'СЕТ СН'!$G$5-'СЕТ СН'!$G$21</f>
        <v>3278.33705874</v>
      </c>
      <c r="L52" s="36">
        <f>SUMIFS(СВЦЭМ!$D$39:$D$782,СВЦЭМ!$A$39:$A$782,$A52,СВЦЭМ!$B$39:$B$782,L$47)+'СЕТ СН'!$G$11+СВЦЭМ!$D$10+'СЕТ СН'!$G$5-'СЕТ СН'!$G$21</f>
        <v>3274.5140751099998</v>
      </c>
      <c r="M52" s="36">
        <f>SUMIFS(СВЦЭМ!$D$39:$D$782,СВЦЭМ!$A$39:$A$782,$A52,СВЦЭМ!$B$39:$B$782,M$47)+'СЕТ СН'!$G$11+СВЦЭМ!$D$10+'СЕТ СН'!$G$5-'СЕТ СН'!$G$21</f>
        <v>3369.9942247600002</v>
      </c>
      <c r="N52" s="36">
        <f>SUMIFS(СВЦЭМ!$D$39:$D$782,СВЦЭМ!$A$39:$A$782,$A52,СВЦЭМ!$B$39:$B$782,N$47)+'СЕТ СН'!$G$11+СВЦЭМ!$D$10+'СЕТ СН'!$G$5-'СЕТ СН'!$G$21</f>
        <v>3445.0338123000001</v>
      </c>
      <c r="O52" s="36">
        <f>SUMIFS(СВЦЭМ!$D$39:$D$782,СВЦЭМ!$A$39:$A$782,$A52,СВЦЭМ!$B$39:$B$782,O$47)+'СЕТ СН'!$G$11+СВЦЭМ!$D$10+'СЕТ СН'!$G$5-'СЕТ СН'!$G$21</f>
        <v>3441.8129811299996</v>
      </c>
      <c r="P52" s="36">
        <f>SUMIFS(СВЦЭМ!$D$39:$D$782,СВЦЭМ!$A$39:$A$782,$A52,СВЦЭМ!$B$39:$B$782,P$47)+'СЕТ СН'!$G$11+СВЦЭМ!$D$10+'СЕТ СН'!$G$5-'СЕТ СН'!$G$21</f>
        <v>3482.84757309</v>
      </c>
      <c r="Q52" s="36">
        <f>SUMIFS(СВЦЭМ!$D$39:$D$782,СВЦЭМ!$A$39:$A$782,$A52,СВЦЭМ!$B$39:$B$782,Q$47)+'СЕТ СН'!$G$11+СВЦЭМ!$D$10+'СЕТ СН'!$G$5-'СЕТ СН'!$G$21</f>
        <v>3491.3106420399999</v>
      </c>
      <c r="R52" s="36">
        <f>SUMIFS(СВЦЭМ!$D$39:$D$782,СВЦЭМ!$A$39:$A$782,$A52,СВЦЭМ!$B$39:$B$782,R$47)+'СЕТ СН'!$G$11+СВЦЭМ!$D$10+'СЕТ СН'!$G$5-'СЕТ СН'!$G$21</f>
        <v>3504.2302786399996</v>
      </c>
      <c r="S52" s="36">
        <f>SUMIFS(СВЦЭМ!$D$39:$D$782,СВЦЭМ!$A$39:$A$782,$A52,СВЦЭМ!$B$39:$B$782,S$47)+'СЕТ СН'!$G$11+СВЦЭМ!$D$10+'СЕТ СН'!$G$5-'СЕТ СН'!$G$21</f>
        <v>3450.7813443499999</v>
      </c>
      <c r="T52" s="36">
        <f>SUMIFS(СВЦЭМ!$D$39:$D$782,СВЦЭМ!$A$39:$A$782,$A52,СВЦЭМ!$B$39:$B$782,T$47)+'СЕТ СН'!$G$11+СВЦЭМ!$D$10+'СЕТ СН'!$G$5-'СЕТ СН'!$G$21</f>
        <v>3322.3451057599996</v>
      </c>
      <c r="U52" s="36">
        <f>SUMIFS(СВЦЭМ!$D$39:$D$782,СВЦЭМ!$A$39:$A$782,$A52,СВЦЭМ!$B$39:$B$782,U$47)+'СЕТ СН'!$G$11+СВЦЭМ!$D$10+'СЕТ СН'!$G$5-'СЕТ СН'!$G$21</f>
        <v>3217.8290674899999</v>
      </c>
      <c r="V52" s="36">
        <f>SUMIFS(СВЦЭМ!$D$39:$D$782,СВЦЭМ!$A$39:$A$782,$A52,СВЦЭМ!$B$39:$B$782,V$47)+'СЕТ СН'!$G$11+СВЦЭМ!$D$10+'СЕТ СН'!$G$5-'СЕТ СН'!$G$21</f>
        <v>3114.71137727</v>
      </c>
      <c r="W52" s="36">
        <f>SUMIFS(СВЦЭМ!$D$39:$D$782,СВЦЭМ!$A$39:$A$782,$A52,СВЦЭМ!$B$39:$B$782,W$47)+'СЕТ СН'!$G$11+СВЦЭМ!$D$10+'СЕТ СН'!$G$5-'СЕТ СН'!$G$21</f>
        <v>3100.0355392500001</v>
      </c>
      <c r="X52" s="36">
        <f>SUMIFS(СВЦЭМ!$D$39:$D$782,СВЦЭМ!$A$39:$A$782,$A52,СВЦЭМ!$B$39:$B$782,X$47)+'СЕТ СН'!$G$11+СВЦЭМ!$D$10+'СЕТ СН'!$G$5-'СЕТ СН'!$G$21</f>
        <v>3114.23516797</v>
      </c>
      <c r="Y52" s="36">
        <f>SUMIFS(СВЦЭМ!$D$39:$D$782,СВЦЭМ!$A$39:$A$782,$A52,СВЦЭМ!$B$39:$B$782,Y$47)+'СЕТ СН'!$G$11+СВЦЭМ!$D$10+'СЕТ СН'!$G$5-'СЕТ СН'!$G$21</f>
        <v>3139.0168515699997</v>
      </c>
    </row>
    <row r="53" spans="1:25" ht="15.75" x14ac:dyDescent="0.2">
      <c r="A53" s="35">
        <f t="shared" si="1"/>
        <v>44687</v>
      </c>
      <c r="B53" s="36">
        <f>SUMIFS(СВЦЭМ!$D$39:$D$782,СВЦЭМ!$A$39:$A$782,$A53,СВЦЭМ!$B$39:$B$782,B$47)+'СЕТ СН'!$G$11+СВЦЭМ!$D$10+'СЕТ СН'!$G$5-'СЕТ СН'!$G$21</f>
        <v>3208.8609453099998</v>
      </c>
      <c r="C53" s="36">
        <f>SUMIFS(СВЦЭМ!$D$39:$D$782,СВЦЭМ!$A$39:$A$782,$A53,СВЦЭМ!$B$39:$B$782,C$47)+'СЕТ СН'!$G$11+СВЦЭМ!$D$10+'СЕТ СН'!$G$5-'СЕТ СН'!$G$21</f>
        <v>3335.3365396600002</v>
      </c>
      <c r="D53" s="36">
        <f>SUMIFS(СВЦЭМ!$D$39:$D$782,СВЦЭМ!$A$39:$A$782,$A53,СВЦЭМ!$B$39:$B$782,D$47)+'СЕТ СН'!$G$11+СВЦЭМ!$D$10+'СЕТ СН'!$G$5-'СЕТ СН'!$G$21</f>
        <v>3471.8110632099997</v>
      </c>
      <c r="E53" s="36">
        <f>SUMIFS(СВЦЭМ!$D$39:$D$782,СВЦЭМ!$A$39:$A$782,$A53,СВЦЭМ!$B$39:$B$782,E$47)+'СЕТ СН'!$G$11+СВЦЭМ!$D$10+'СЕТ СН'!$G$5-'СЕТ СН'!$G$21</f>
        <v>3517.9811222799999</v>
      </c>
      <c r="F53" s="36">
        <f>SUMIFS(СВЦЭМ!$D$39:$D$782,СВЦЭМ!$A$39:$A$782,$A53,СВЦЭМ!$B$39:$B$782,F$47)+'СЕТ СН'!$G$11+СВЦЭМ!$D$10+'СЕТ СН'!$G$5-'СЕТ СН'!$G$21</f>
        <v>3523.6382673600001</v>
      </c>
      <c r="G53" s="36">
        <f>SUMIFS(СВЦЭМ!$D$39:$D$782,СВЦЭМ!$A$39:$A$782,$A53,СВЦЭМ!$B$39:$B$782,G$47)+'СЕТ СН'!$G$11+СВЦЭМ!$D$10+'СЕТ СН'!$G$5-'СЕТ СН'!$G$21</f>
        <v>3507.7497845299999</v>
      </c>
      <c r="H53" s="36">
        <f>SUMIFS(СВЦЭМ!$D$39:$D$782,СВЦЭМ!$A$39:$A$782,$A53,СВЦЭМ!$B$39:$B$782,H$47)+'СЕТ СН'!$G$11+СВЦЭМ!$D$10+'СЕТ СН'!$G$5-'СЕТ СН'!$G$21</f>
        <v>3464.0294789099999</v>
      </c>
      <c r="I53" s="36">
        <f>SUMIFS(СВЦЭМ!$D$39:$D$782,СВЦЭМ!$A$39:$A$782,$A53,СВЦЭМ!$B$39:$B$782,I$47)+'СЕТ СН'!$G$11+СВЦЭМ!$D$10+'СЕТ СН'!$G$5-'СЕТ СН'!$G$21</f>
        <v>3413.4923347499998</v>
      </c>
      <c r="J53" s="36">
        <f>SUMIFS(СВЦЭМ!$D$39:$D$782,СВЦЭМ!$A$39:$A$782,$A53,СВЦЭМ!$B$39:$B$782,J$47)+'СЕТ СН'!$G$11+СВЦЭМ!$D$10+'СЕТ СН'!$G$5-'СЕТ СН'!$G$21</f>
        <v>3268.3136669400001</v>
      </c>
      <c r="K53" s="36">
        <f>SUMIFS(СВЦЭМ!$D$39:$D$782,СВЦЭМ!$A$39:$A$782,$A53,СВЦЭМ!$B$39:$B$782,K$47)+'СЕТ СН'!$G$11+СВЦЭМ!$D$10+'СЕТ СН'!$G$5-'СЕТ СН'!$G$21</f>
        <v>3275.7214818499997</v>
      </c>
      <c r="L53" s="36">
        <f>SUMIFS(СВЦЭМ!$D$39:$D$782,СВЦЭМ!$A$39:$A$782,$A53,СВЦЭМ!$B$39:$B$782,L$47)+'СЕТ СН'!$G$11+СВЦЭМ!$D$10+'СЕТ СН'!$G$5-'СЕТ СН'!$G$21</f>
        <v>3268.6741798799999</v>
      </c>
      <c r="M53" s="36">
        <f>SUMIFS(СВЦЭМ!$D$39:$D$782,СВЦЭМ!$A$39:$A$782,$A53,СВЦЭМ!$B$39:$B$782,M$47)+'СЕТ СН'!$G$11+СВЦЭМ!$D$10+'СЕТ СН'!$G$5-'СЕТ СН'!$G$21</f>
        <v>3392.7123833699998</v>
      </c>
      <c r="N53" s="36">
        <f>SUMIFS(СВЦЭМ!$D$39:$D$782,СВЦЭМ!$A$39:$A$782,$A53,СВЦЭМ!$B$39:$B$782,N$47)+'СЕТ СН'!$G$11+СВЦЭМ!$D$10+'СЕТ СН'!$G$5-'СЕТ СН'!$G$21</f>
        <v>3458.60949906</v>
      </c>
      <c r="O53" s="36">
        <f>SUMIFS(СВЦЭМ!$D$39:$D$782,СВЦЭМ!$A$39:$A$782,$A53,СВЦЭМ!$B$39:$B$782,O$47)+'СЕТ СН'!$G$11+СВЦЭМ!$D$10+'СЕТ СН'!$G$5-'СЕТ СН'!$G$21</f>
        <v>3462.1451533899999</v>
      </c>
      <c r="P53" s="36">
        <f>SUMIFS(СВЦЭМ!$D$39:$D$782,СВЦЭМ!$A$39:$A$782,$A53,СВЦЭМ!$B$39:$B$782,P$47)+'СЕТ СН'!$G$11+СВЦЭМ!$D$10+'СЕТ СН'!$G$5-'СЕТ СН'!$G$21</f>
        <v>3470.2109995399996</v>
      </c>
      <c r="Q53" s="36">
        <f>SUMIFS(СВЦЭМ!$D$39:$D$782,СВЦЭМ!$A$39:$A$782,$A53,СВЦЭМ!$B$39:$B$782,Q$47)+'СЕТ СН'!$G$11+СВЦЭМ!$D$10+'СЕТ СН'!$G$5-'СЕТ СН'!$G$21</f>
        <v>3464.7295567299998</v>
      </c>
      <c r="R53" s="36">
        <f>SUMIFS(СВЦЭМ!$D$39:$D$782,СВЦЭМ!$A$39:$A$782,$A53,СВЦЭМ!$B$39:$B$782,R$47)+'СЕТ СН'!$G$11+СВЦЭМ!$D$10+'СЕТ СН'!$G$5-'СЕТ СН'!$G$21</f>
        <v>3453.3418259800001</v>
      </c>
      <c r="S53" s="36">
        <f>SUMIFS(СВЦЭМ!$D$39:$D$782,СВЦЭМ!$A$39:$A$782,$A53,СВЦЭМ!$B$39:$B$782,S$47)+'СЕТ СН'!$G$11+СВЦЭМ!$D$10+'СЕТ СН'!$G$5-'СЕТ СН'!$G$21</f>
        <v>3408.9079422199998</v>
      </c>
      <c r="T53" s="36">
        <f>SUMIFS(СВЦЭМ!$D$39:$D$782,СВЦЭМ!$A$39:$A$782,$A53,СВЦЭМ!$B$39:$B$782,T$47)+'СЕТ СН'!$G$11+СВЦЭМ!$D$10+'СЕТ СН'!$G$5-'СЕТ СН'!$G$21</f>
        <v>3294.98417049</v>
      </c>
      <c r="U53" s="36">
        <f>SUMIFS(СВЦЭМ!$D$39:$D$782,СВЦЭМ!$A$39:$A$782,$A53,СВЦЭМ!$B$39:$B$782,U$47)+'СЕТ СН'!$G$11+СВЦЭМ!$D$10+'СЕТ СН'!$G$5-'СЕТ СН'!$G$21</f>
        <v>3183.2372001799999</v>
      </c>
      <c r="V53" s="36">
        <f>SUMIFS(СВЦЭМ!$D$39:$D$782,СВЦЭМ!$A$39:$A$782,$A53,СВЦЭМ!$B$39:$B$782,V$47)+'СЕТ СН'!$G$11+СВЦЭМ!$D$10+'СЕТ СН'!$G$5-'СЕТ СН'!$G$21</f>
        <v>3088.9261225299997</v>
      </c>
      <c r="W53" s="36">
        <f>SUMIFS(СВЦЭМ!$D$39:$D$782,СВЦЭМ!$A$39:$A$782,$A53,СВЦЭМ!$B$39:$B$782,W$47)+'СЕТ СН'!$G$11+СВЦЭМ!$D$10+'СЕТ СН'!$G$5-'СЕТ СН'!$G$21</f>
        <v>3077.5475840700001</v>
      </c>
      <c r="X53" s="36">
        <f>SUMIFS(СВЦЭМ!$D$39:$D$782,СВЦЭМ!$A$39:$A$782,$A53,СВЦЭМ!$B$39:$B$782,X$47)+'СЕТ СН'!$G$11+СВЦЭМ!$D$10+'СЕТ СН'!$G$5-'СЕТ СН'!$G$21</f>
        <v>3104.8689935699999</v>
      </c>
      <c r="Y53" s="36">
        <f>SUMIFS(СВЦЭМ!$D$39:$D$782,СВЦЭМ!$A$39:$A$782,$A53,СВЦЭМ!$B$39:$B$782,Y$47)+'СЕТ СН'!$G$11+СВЦЭМ!$D$10+'СЕТ СН'!$G$5-'СЕТ СН'!$G$21</f>
        <v>3112.3006691299997</v>
      </c>
    </row>
    <row r="54" spans="1:25" ht="15.75" x14ac:dyDescent="0.2">
      <c r="A54" s="35">
        <f t="shared" si="1"/>
        <v>44688</v>
      </c>
      <c r="B54" s="36">
        <f>SUMIFS(СВЦЭМ!$D$39:$D$782,СВЦЭМ!$A$39:$A$782,$A54,СВЦЭМ!$B$39:$B$782,B$47)+'СЕТ СН'!$G$11+СВЦЭМ!$D$10+'СЕТ СН'!$G$5-'СЕТ СН'!$G$21</f>
        <v>3212.3944308</v>
      </c>
      <c r="C54" s="36">
        <f>SUMIFS(СВЦЭМ!$D$39:$D$782,СВЦЭМ!$A$39:$A$782,$A54,СВЦЭМ!$B$39:$B$782,C$47)+'СЕТ СН'!$G$11+СВЦЭМ!$D$10+'СЕТ СН'!$G$5-'СЕТ СН'!$G$21</f>
        <v>3291.0322450200001</v>
      </c>
      <c r="D54" s="36">
        <f>SUMIFS(СВЦЭМ!$D$39:$D$782,СВЦЭМ!$A$39:$A$782,$A54,СВЦЭМ!$B$39:$B$782,D$47)+'СЕТ СН'!$G$11+СВЦЭМ!$D$10+'СЕТ СН'!$G$5-'СЕТ СН'!$G$21</f>
        <v>3479.5693097899998</v>
      </c>
      <c r="E54" s="36">
        <f>SUMIFS(СВЦЭМ!$D$39:$D$782,СВЦЭМ!$A$39:$A$782,$A54,СВЦЭМ!$B$39:$B$782,E$47)+'СЕТ СН'!$G$11+СВЦЭМ!$D$10+'СЕТ СН'!$G$5-'СЕТ СН'!$G$21</f>
        <v>3521.42060593</v>
      </c>
      <c r="F54" s="36">
        <f>SUMIFS(СВЦЭМ!$D$39:$D$782,СВЦЭМ!$A$39:$A$782,$A54,СВЦЭМ!$B$39:$B$782,F$47)+'СЕТ СН'!$G$11+СВЦЭМ!$D$10+'СЕТ СН'!$G$5-'СЕТ СН'!$G$21</f>
        <v>3523.7854770899999</v>
      </c>
      <c r="G54" s="36">
        <f>SUMIFS(СВЦЭМ!$D$39:$D$782,СВЦЭМ!$A$39:$A$782,$A54,СВЦЭМ!$B$39:$B$782,G$47)+'СЕТ СН'!$G$11+СВЦЭМ!$D$10+'СЕТ СН'!$G$5-'СЕТ СН'!$G$21</f>
        <v>3525.9140090800001</v>
      </c>
      <c r="H54" s="36">
        <f>SUMIFS(СВЦЭМ!$D$39:$D$782,СВЦЭМ!$A$39:$A$782,$A54,СВЦЭМ!$B$39:$B$782,H$47)+'СЕТ СН'!$G$11+СВЦЭМ!$D$10+'СЕТ СН'!$G$5-'СЕТ СН'!$G$21</f>
        <v>3504.3213292</v>
      </c>
      <c r="I54" s="36">
        <f>SUMIFS(СВЦЭМ!$D$39:$D$782,СВЦЭМ!$A$39:$A$782,$A54,СВЦЭМ!$B$39:$B$782,I$47)+'СЕТ СН'!$G$11+СВЦЭМ!$D$10+'СЕТ СН'!$G$5-'СЕТ СН'!$G$21</f>
        <v>3411.8898347999998</v>
      </c>
      <c r="J54" s="36">
        <f>SUMIFS(СВЦЭМ!$D$39:$D$782,СВЦЭМ!$A$39:$A$782,$A54,СВЦЭМ!$B$39:$B$782,J$47)+'СЕТ СН'!$G$11+СВЦЭМ!$D$10+'СЕТ СН'!$G$5-'СЕТ СН'!$G$21</f>
        <v>3284.5341415299999</v>
      </c>
      <c r="K54" s="36">
        <f>SUMIFS(СВЦЭМ!$D$39:$D$782,СВЦЭМ!$A$39:$A$782,$A54,СВЦЭМ!$B$39:$B$782,K$47)+'СЕТ СН'!$G$11+СВЦЭМ!$D$10+'СЕТ СН'!$G$5-'СЕТ СН'!$G$21</f>
        <v>3274.2793900799998</v>
      </c>
      <c r="L54" s="36">
        <f>SUMIFS(СВЦЭМ!$D$39:$D$782,СВЦЭМ!$A$39:$A$782,$A54,СВЦЭМ!$B$39:$B$782,L$47)+'СЕТ СН'!$G$11+СВЦЭМ!$D$10+'СЕТ СН'!$G$5-'СЕТ СН'!$G$21</f>
        <v>3268.3144513699999</v>
      </c>
      <c r="M54" s="36">
        <f>SUMIFS(СВЦЭМ!$D$39:$D$782,СВЦЭМ!$A$39:$A$782,$A54,СВЦЭМ!$B$39:$B$782,M$47)+'СЕТ СН'!$G$11+СВЦЭМ!$D$10+'СЕТ СН'!$G$5-'СЕТ СН'!$G$21</f>
        <v>3364.3403181899998</v>
      </c>
      <c r="N54" s="36">
        <f>SUMIFS(СВЦЭМ!$D$39:$D$782,СВЦЭМ!$A$39:$A$782,$A54,СВЦЭМ!$B$39:$B$782,N$47)+'СЕТ СН'!$G$11+СВЦЭМ!$D$10+'СЕТ СН'!$G$5-'СЕТ СН'!$G$21</f>
        <v>3403.4937991299998</v>
      </c>
      <c r="O54" s="36">
        <f>SUMIFS(СВЦЭМ!$D$39:$D$782,СВЦЭМ!$A$39:$A$782,$A54,СВЦЭМ!$B$39:$B$782,O$47)+'СЕТ СН'!$G$11+СВЦЭМ!$D$10+'СЕТ СН'!$G$5-'СЕТ СН'!$G$21</f>
        <v>3425.3995550099999</v>
      </c>
      <c r="P54" s="36">
        <f>SUMIFS(СВЦЭМ!$D$39:$D$782,СВЦЭМ!$A$39:$A$782,$A54,СВЦЭМ!$B$39:$B$782,P$47)+'СЕТ СН'!$G$11+СВЦЭМ!$D$10+'СЕТ СН'!$G$5-'СЕТ СН'!$G$21</f>
        <v>3444.8523814299997</v>
      </c>
      <c r="Q54" s="36">
        <f>SUMIFS(СВЦЭМ!$D$39:$D$782,СВЦЭМ!$A$39:$A$782,$A54,СВЦЭМ!$B$39:$B$782,Q$47)+'СЕТ СН'!$G$11+СВЦЭМ!$D$10+'СЕТ СН'!$G$5-'СЕТ СН'!$G$21</f>
        <v>3449.8547593499998</v>
      </c>
      <c r="R54" s="36">
        <f>SUMIFS(СВЦЭМ!$D$39:$D$782,СВЦЭМ!$A$39:$A$782,$A54,СВЦЭМ!$B$39:$B$782,R$47)+'СЕТ СН'!$G$11+СВЦЭМ!$D$10+'СЕТ СН'!$G$5-'СЕТ СН'!$G$21</f>
        <v>3444.3480179499998</v>
      </c>
      <c r="S54" s="36">
        <f>SUMIFS(СВЦЭМ!$D$39:$D$782,СВЦЭМ!$A$39:$A$782,$A54,СВЦЭМ!$B$39:$B$782,S$47)+'СЕТ СН'!$G$11+СВЦЭМ!$D$10+'СЕТ СН'!$G$5-'СЕТ СН'!$G$21</f>
        <v>3401.6563238499998</v>
      </c>
      <c r="T54" s="36">
        <f>SUMIFS(СВЦЭМ!$D$39:$D$782,СВЦЭМ!$A$39:$A$782,$A54,СВЦЭМ!$B$39:$B$782,T$47)+'СЕТ СН'!$G$11+СВЦЭМ!$D$10+'СЕТ СН'!$G$5-'СЕТ СН'!$G$21</f>
        <v>3285.6768538899996</v>
      </c>
      <c r="U54" s="36">
        <f>SUMIFS(СВЦЭМ!$D$39:$D$782,СВЦЭМ!$A$39:$A$782,$A54,СВЦЭМ!$B$39:$B$782,U$47)+'СЕТ СН'!$G$11+СВЦЭМ!$D$10+'СЕТ СН'!$G$5-'СЕТ СН'!$G$21</f>
        <v>3158.5775357000002</v>
      </c>
      <c r="V54" s="36">
        <f>SUMIFS(СВЦЭМ!$D$39:$D$782,СВЦЭМ!$A$39:$A$782,$A54,СВЦЭМ!$B$39:$B$782,V$47)+'СЕТ СН'!$G$11+СВЦЭМ!$D$10+'СЕТ СН'!$G$5-'СЕТ СН'!$G$21</f>
        <v>3066.1641167399998</v>
      </c>
      <c r="W54" s="36">
        <f>SUMIFS(СВЦЭМ!$D$39:$D$782,СВЦЭМ!$A$39:$A$782,$A54,СВЦЭМ!$B$39:$B$782,W$47)+'СЕТ СН'!$G$11+СВЦЭМ!$D$10+'СЕТ СН'!$G$5-'СЕТ СН'!$G$21</f>
        <v>3087.59466754</v>
      </c>
      <c r="X54" s="36">
        <f>SUMIFS(СВЦЭМ!$D$39:$D$782,СВЦЭМ!$A$39:$A$782,$A54,СВЦЭМ!$B$39:$B$782,X$47)+'СЕТ СН'!$G$11+СВЦЭМ!$D$10+'СЕТ СН'!$G$5-'СЕТ СН'!$G$21</f>
        <v>3098.7711536799998</v>
      </c>
      <c r="Y54" s="36">
        <f>SUMIFS(СВЦЭМ!$D$39:$D$782,СВЦЭМ!$A$39:$A$782,$A54,СВЦЭМ!$B$39:$B$782,Y$47)+'СЕТ СН'!$G$11+СВЦЭМ!$D$10+'СЕТ СН'!$G$5-'СЕТ СН'!$G$21</f>
        <v>3116.22186169</v>
      </c>
    </row>
    <row r="55" spans="1:25" ht="15.75" x14ac:dyDescent="0.2">
      <c r="A55" s="35">
        <f t="shared" si="1"/>
        <v>44689</v>
      </c>
      <c r="B55" s="36">
        <f>SUMIFS(СВЦЭМ!$D$39:$D$782,СВЦЭМ!$A$39:$A$782,$A55,СВЦЭМ!$B$39:$B$782,B$47)+'СЕТ СН'!$G$11+СВЦЭМ!$D$10+'СЕТ СН'!$G$5-'СЕТ СН'!$G$21</f>
        <v>3189.6267501399998</v>
      </c>
      <c r="C55" s="36">
        <f>SUMIFS(СВЦЭМ!$D$39:$D$782,СВЦЭМ!$A$39:$A$782,$A55,СВЦЭМ!$B$39:$B$782,C$47)+'СЕТ СН'!$G$11+СВЦЭМ!$D$10+'СЕТ СН'!$G$5-'СЕТ СН'!$G$21</f>
        <v>3311.6595610300001</v>
      </c>
      <c r="D55" s="36">
        <f>SUMIFS(СВЦЭМ!$D$39:$D$782,СВЦЭМ!$A$39:$A$782,$A55,СВЦЭМ!$B$39:$B$782,D$47)+'СЕТ СН'!$G$11+СВЦЭМ!$D$10+'СЕТ СН'!$G$5-'СЕТ СН'!$G$21</f>
        <v>3459.0958228399995</v>
      </c>
      <c r="E55" s="36">
        <f>SUMIFS(СВЦЭМ!$D$39:$D$782,СВЦЭМ!$A$39:$A$782,$A55,СВЦЭМ!$B$39:$B$782,E$47)+'СЕТ СН'!$G$11+СВЦЭМ!$D$10+'СЕТ СН'!$G$5-'СЕТ СН'!$G$21</f>
        <v>3530.5298130699998</v>
      </c>
      <c r="F55" s="36">
        <f>SUMIFS(СВЦЭМ!$D$39:$D$782,СВЦЭМ!$A$39:$A$782,$A55,СВЦЭМ!$B$39:$B$782,F$47)+'СЕТ СН'!$G$11+СВЦЭМ!$D$10+'СЕТ СН'!$G$5-'СЕТ СН'!$G$21</f>
        <v>3541.1502326199998</v>
      </c>
      <c r="G55" s="36">
        <f>SUMIFS(СВЦЭМ!$D$39:$D$782,СВЦЭМ!$A$39:$A$782,$A55,СВЦЭМ!$B$39:$B$782,G$47)+'СЕТ СН'!$G$11+СВЦЭМ!$D$10+'СЕТ СН'!$G$5-'СЕТ СН'!$G$21</f>
        <v>3541.5653819099998</v>
      </c>
      <c r="H55" s="36">
        <f>SUMIFS(СВЦЭМ!$D$39:$D$782,СВЦЭМ!$A$39:$A$782,$A55,СВЦЭМ!$B$39:$B$782,H$47)+'СЕТ СН'!$G$11+СВЦЭМ!$D$10+'СЕТ СН'!$G$5-'СЕТ СН'!$G$21</f>
        <v>3523.5600336500002</v>
      </c>
      <c r="I55" s="36">
        <f>SUMIFS(СВЦЭМ!$D$39:$D$782,СВЦЭМ!$A$39:$A$782,$A55,СВЦЭМ!$B$39:$B$782,I$47)+'СЕТ СН'!$G$11+СВЦЭМ!$D$10+'СЕТ СН'!$G$5-'СЕТ СН'!$G$21</f>
        <v>3448.6468949999999</v>
      </c>
      <c r="J55" s="36">
        <f>SUMIFS(СВЦЭМ!$D$39:$D$782,СВЦЭМ!$A$39:$A$782,$A55,СВЦЭМ!$B$39:$B$782,J$47)+'СЕТ СН'!$G$11+СВЦЭМ!$D$10+'СЕТ СН'!$G$5-'СЕТ СН'!$G$21</f>
        <v>3285.0599238300001</v>
      </c>
      <c r="K55" s="36">
        <f>SUMIFS(СВЦЭМ!$D$39:$D$782,СВЦЭМ!$A$39:$A$782,$A55,СВЦЭМ!$B$39:$B$782,K$47)+'СЕТ СН'!$G$11+СВЦЭМ!$D$10+'СЕТ СН'!$G$5-'СЕТ СН'!$G$21</f>
        <v>3253.4773798400001</v>
      </c>
      <c r="L55" s="36">
        <f>SUMIFS(СВЦЭМ!$D$39:$D$782,СВЦЭМ!$A$39:$A$782,$A55,СВЦЭМ!$B$39:$B$782,L$47)+'СЕТ СН'!$G$11+СВЦЭМ!$D$10+'СЕТ СН'!$G$5-'СЕТ СН'!$G$21</f>
        <v>3247.0061882999998</v>
      </c>
      <c r="M55" s="36">
        <f>SUMIFS(СВЦЭМ!$D$39:$D$782,СВЦЭМ!$A$39:$A$782,$A55,СВЦЭМ!$B$39:$B$782,M$47)+'СЕТ СН'!$G$11+СВЦЭМ!$D$10+'СЕТ СН'!$G$5-'СЕТ СН'!$G$21</f>
        <v>3336.1720415299997</v>
      </c>
      <c r="N55" s="36">
        <f>SUMIFS(СВЦЭМ!$D$39:$D$782,СВЦЭМ!$A$39:$A$782,$A55,СВЦЭМ!$B$39:$B$782,N$47)+'СЕТ СН'!$G$11+СВЦЭМ!$D$10+'СЕТ СН'!$G$5-'СЕТ СН'!$G$21</f>
        <v>3387.5927743299999</v>
      </c>
      <c r="O55" s="36">
        <f>SUMIFS(СВЦЭМ!$D$39:$D$782,СВЦЭМ!$A$39:$A$782,$A55,СВЦЭМ!$B$39:$B$782,O$47)+'СЕТ СН'!$G$11+СВЦЭМ!$D$10+'СЕТ СН'!$G$5-'СЕТ СН'!$G$21</f>
        <v>3418.39560046</v>
      </c>
      <c r="P55" s="36">
        <f>SUMIFS(СВЦЭМ!$D$39:$D$782,СВЦЭМ!$A$39:$A$782,$A55,СВЦЭМ!$B$39:$B$782,P$47)+'СЕТ СН'!$G$11+СВЦЭМ!$D$10+'СЕТ СН'!$G$5-'СЕТ СН'!$G$21</f>
        <v>3439.6990083800001</v>
      </c>
      <c r="Q55" s="36">
        <f>SUMIFS(СВЦЭМ!$D$39:$D$782,СВЦЭМ!$A$39:$A$782,$A55,СВЦЭМ!$B$39:$B$782,Q$47)+'СЕТ СН'!$G$11+СВЦЭМ!$D$10+'СЕТ СН'!$G$5-'СЕТ СН'!$G$21</f>
        <v>3453.1603145700001</v>
      </c>
      <c r="R55" s="36">
        <f>SUMIFS(СВЦЭМ!$D$39:$D$782,СВЦЭМ!$A$39:$A$782,$A55,СВЦЭМ!$B$39:$B$782,R$47)+'СЕТ СН'!$G$11+СВЦЭМ!$D$10+'СЕТ СН'!$G$5-'СЕТ СН'!$G$21</f>
        <v>3453.2005591899997</v>
      </c>
      <c r="S55" s="36">
        <f>SUMIFS(СВЦЭМ!$D$39:$D$782,СВЦЭМ!$A$39:$A$782,$A55,СВЦЭМ!$B$39:$B$782,S$47)+'СЕТ СН'!$G$11+СВЦЭМ!$D$10+'СЕТ СН'!$G$5-'СЕТ СН'!$G$21</f>
        <v>3406.1419309799999</v>
      </c>
      <c r="T55" s="36">
        <f>SUMIFS(СВЦЭМ!$D$39:$D$782,СВЦЭМ!$A$39:$A$782,$A55,СВЦЭМ!$B$39:$B$782,T$47)+'СЕТ СН'!$G$11+СВЦЭМ!$D$10+'СЕТ СН'!$G$5-'СЕТ СН'!$G$21</f>
        <v>3271.2052693099999</v>
      </c>
      <c r="U55" s="36">
        <f>SUMIFS(СВЦЭМ!$D$39:$D$782,СВЦЭМ!$A$39:$A$782,$A55,СВЦЭМ!$B$39:$B$782,U$47)+'СЕТ СН'!$G$11+СВЦЭМ!$D$10+'СЕТ СН'!$G$5-'СЕТ СН'!$G$21</f>
        <v>3132.8562890100002</v>
      </c>
      <c r="V55" s="36">
        <f>SUMIFS(СВЦЭМ!$D$39:$D$782,СВЦЭМ!$A$39:$A$782,$A55,СВЦЭМ!$B$39:$B$782,V$47)+'СЕТ СН'!$G$11+СВЦЭМ!$D$10+'СЕТ СН'!$G$5-'СЕТ СН'!$G$21</f>
        <v>3046.74704948</v>
      </c>
      <c r="W55" s="36">
        <f>SUMIFS(СВЦЭМ!$D$39:$D$782,СВЦЭМ!$A$39:$A$782,$A55,СВЦЭМ!$B$39:$B$782,W$47)+'СЕТ СН'!$G$11+СВЦЭМ!$D$10+'СЕТ СН'!$G$5-'СЕТ СН'!$G$21</f>
        <v>3060.1812587499999</v>
      </c>
      <c r="X55" s="36">
        <f>SUMIFS(СВЦЭМ!$D$39:$D$782,СВЦЭМ!$A$39:$A$782,$A55,СВЦЭМ!$B$39:$B$782,X$47)+'СЕТ СН'!$G$11+СВЦЭМ!$D$10+'СЕТ СН'!$G$5-'СЕТ СН'!$G$21</f>
        <v>3062.9852984700001</v>
      </c>
      <c r="Y55" s="36">
        <f>SUMIFS(СВЦЭМ!$D$39:$D$782,СВЦЭМ!$A$39:$A$782,$A55,СВЦЭМ!$B$39:$B$782,Y$47)+'СЕТ СН'!$G$11+СВЦЭМ!$D$10+'СЕТ СН'!$G$5-'СЕТ СН'!$G$21</f>
        <v>3110.3436402500001</v>
      </c>
    </row>
    <row r="56" spans="1:25" ht="15.75" x14ac:dyDescent="0.2">
      <c r="A56" s="35">
        <f t="shared" si="1"/>
        <v>44690</v>
      </c>
      <c r="B56" s="36">
        <f>SUMIFS(СВЦЭМ!$D$39:$D$782,СВЦЭМ!$A$39:$A$782,$A56,СВЦЭМ!$B$39:$B$782,B$47)+'СЕТ СН'!$G$11+СВЦЭМ!$D$10+'СЕТ СН'!$G$5-'СЕТ СН'!$G$21</f>
        <v>3215.8766111999998</v>
      </c>
      <c r="C56" s="36">
        <f>SUMIFS(СВЦЭМ!$D$39:$D$782,СВЦЭМ!$A$39:$A$782,$A56,СВЦЭМ!$B$39:$B$782,C$47)+'СЕТ СН'!$G$11+СВЦЭМ!$D$10+'СЕТ СН'!$G$5-'СЕТ СН'!$G$21</f>
        <v>3334.1162620499999</v>
      </c>
      <c r="D56" s="36">
        <f>SUMIFS(СВЦЭМ!$D$39:$D$782,СВЦЭМ!$A$39:$A$782,$A56,СВЦЭМ!$B$39:$B$782,D$47)+'СЕТ СН'!$G$11+СВЦЭМ!$D$10+'СЕТ СН'!$G$5-'СЕТ СН'!$G$21</f>
        <v>3482.3331417700001</v>
      </c>
      <c r="E56" s="36">
        <f>SUMIFS(СВЦЭМ!$D$39:$D$782,СВЦЭМ!$A$39:$A$782,$A56,СВЦЭМ!$B$39:$B$782,E$47)+'СЕТ СН'!$G$11+СВЦЭМ!$D$10+'СЕТ СН'!$G$5-'СЕТ СН'!$G$21</f>
        <v>3557.01465723</v>
      </c>
      <c r="F56" s="36">
        <f>SUMIFS(СВЦЭМ!$D$39:$D$782,СВЦЭМ!$A$39:$A$782,$A56,СВЦЭМ!$B$39:$B$782,F$47)+'СЕТ СН'!$G$11+СВЦЭМ!$D$10+'СЕТ СН'!$G$5-'СЕТ СН'!$G$21</f>
        <v>3583.7343684199996</v>
      </c>
      <c r="G56" s="36">
        <f>SUMIFS(СВЦЭМ!$D$39:$D$782,СВЦЭМ!$A$39:$A$782,$A56,СВЦЭМ!$B$39:$B$782,G$47)+'СЕТ СН'!$G$11+СВЦЭМ!$D$10+'СЕТ СН'!$G$5-'СЕТ СН'!$G$21</f>
        <v>3571.8502157299999</v>
      </c>
      <c r="H56" s="36">
        <f>SUMIFS(СВЦЭМ!$D$39:$D$782,СВЦЭМ!$A$39:$A$782,$A56,СВЦЭМ!$B$39:$B$782,H$47)+'СЕТ СН'!$G$11+СВЦЭМ!$D$10+'СЕТ СН'!$G$5-'СЕТ СН'!$G$21</f>
        <v>3553.1214525400001</v>
      </c>
      <c r="I56" s="36">
        <f>SUMIFS(СВЦЭМ!$D$39:$D$782,СВЦЭМ!$A$39:$A$782,$A56,СВЦЭМ!$B$39:$B$782,I$47)+'СЕТ СН'!$G$11+СВЦЭМ!$D$10+'СЕТ СН'!$G$5-'СЕТ СН'!$G$21</f>
        <v>3492.7909289999998</v>
      </c>
      <c r="J56" s="36">
        <f>SUMIFS(СВЦЭМ!$D$39:$D$782,СВЦЭМ!$A$39:$A$782,$A56,СВЦЭМ!$B$39:$B$782,J$47)+'СЕТ СН'!$G$11+СВЦЭМ!$D$10+'СЕТ СН'!$G$5-'СЕТ СН'!$G$21</f>
        <v>3319.8209312299996</v>
      </c>
      <c r="K56" s="36">
        <f>SUMIFS(СВЦЭМ!$D$39:$D$782,СВЦЭМ!$A$39:$A$782,$A56,СВЦЭМ!$B$39:$B$782,K$47)+'СЕТ СН'!$G$11+СВЦЭМ!$D$10+'СЕТ СН'!$G$5-'СЕТ СН'!$G$21</f>
        <v>3290.8255842299995</v>
      </c>
      <c r="L56" s="36">
        <f>SUMIFS(СВЦЭМ!$D$39:$D$782,СВЦЭМ!$A$39:$A$782,$A56,СВЦЭМ!$B$39:$B$782,L$47)+'СЕТ СН'!$G$11+СВЦЭМ!$D$10+'СЕТ СН'!$G$5-'СЕТ СН'!$G$21</f>
        <v>3266.3389156499998</v>
      </c>
      <c r="M56" s="36">
        <f>SUMIFS(СВЦЭМ!$D$39:$D$782,СВЦЭМ!$A$39:$A$782,$A56,СВЦЭМ!$B$39:$B$782,M$47)+'СЕТ СН'!$G$11+СВЦЭМ!$D$10+'СЕТ СН'!$G$5-'СЕТ СН'!$G$21</f>
        <v>3352.6618335799999</v>
      </c>
      <c r="N56" s="36">
        <f>SUMIFS(СВЦЭМ!$D$39:$D$782,СВЦЭМ!$A$39:$A$782,$A56,СВЦЭМ!$B$39:$B$782,N$47)+'СЕТ СН'!$G$11+СВЦЭМ!$D$10+'СЕТ СН'!$G$5-'СЕТ СН'!$G$21</f>
        <v>3390.0220258599998</v>
      </c>
      <c r="O56" s="36">
        <f>SUMIFS(СВЦЭМ!$D$39:$D$782,СВЦЭМ!$A$39:$A$782,$A56,СВЦЭМ!$B$39:$B$782,O$47)+'СЕТ СН'!$G$11+СВЦЭМ!$D$10+'СЕТ СН'!$G$5-'СЕТ СН'!$G$21</f>
        <v>3409.4531390499997</v>
      </c>
      <c r="P56" s="36">
        <f>SUMIFS(СВЦЭМ!$D$39:$D$782,СВЦЭМ!$A$39:$A$782,$A56,СВЦЭМ!$B$39:$B$782,P$47)+'СЕТ СН'!$G$11+СВЦЭМ!$D$10+'СЕТ СН'!$G$5-'СЕТ СН'!$G$21</f>
        <v>3424.3912842899999</v>
      </c>
      <c r="Q56" s="36">
        <f>SUMIFS(СВЦЭМ!$D$39:$D$782,СВЦЭМ!$A$39:$A$782,$A56,СВЦЭМ!$B$39:$B$782,Q$47)+'СЕТ СН'!$G$11+СВЦЭМ!$D$10+'СЕТ СН'!$G$5-'СЕТ СН'!$G$21</f>
        <v>3436.9971521999996</v>
      </c>
      <c r="R56" s="36">
        <f>SUMIFS(СВЦЭМ!$D$39:$D$782,СВЦЭМ!$A$39:$A$782,$A56,СВЦЭМ!$B$39:$B$782,R$47)+'СЕТ СН'!$G$11+СВЦЭМ!$D$10+'СЕТ СН'!$G$5-'СЕТ СН'!$G$21</f>
        <v>3444.27353348</v>
      </c>
      <c r="S56" s="36">
        <f>SUMIFS(СВЦЭМ!$D$39:$D$782,СВЦЭМ!$A$39:$A$782,$A56,СВЦЭМ!$B$39:$B$782,S$47)+'СЕТ СН'!$G$11+СВЦЭМ!$D$10+'СЕТ СН'!$G$5-'СЕТ СН'!$G$21</f>
        <v>3402.2743836499999</v>
      </c>
      <c r="T56" s="36">
        <f>SUMIFS(СВЦЭМ!$D$39:$D$782,СВЦЭМ!$A$39:$A$782,$A56,СВЦЭМ!$B$39:$B$782,T$47)+'СЕТ СН'!$G$11+СВЦЭМ!$D$10+'СЕТ СН'!$G$5-'СЕТ СН'!$G$21</f>
        <v>3285.3290883</v>
      </c>
      <c r="U56" s="36">
        <f>SUMIFS(СВЦЭМ!$D$39:$D$782,СВЦЭМ!$A$39:$A$782,$A56,СВЦЭМ!$B$39:$B$782,U$47)+'СЕТ СН'!$G$11+СВЦЭМ!$D$10+'СЕТ СН'!$G$5-'СЕТ СН'!$G$21</f>
        <v>3164.5632421700002</v>
      </c>
      <c r="V56" s="36">
        <f>SUMIFS(СВЦЭМ!$D$39:$D$782,СВЦЭМ!$A$39:$A$782,$A56,СВЦЭМ!$B$39:$B$782,V$47)+'СЕТ СН'!$G$11+СВЦЭМ!$D$10+'СЕТ СН'!$G$5-'СЕТ СН'!$G$21</f>
        <v>3038.1575238699997</v>
      </c>
      <c r="W56" s="36">
        <f>SUMIFS(СВЦЭМ!$D$39:$D$782,СВЦЭМ!$A$39:$A$782,$A56,СВЦЭМ!$B$39:$B$782,W$47)+'СЕТ СН'!$G$11+СВЦЭМ!$D$10+'СЕТ СН'!$G$5-'СЕТ СН'!$G$21</f>
        <v>3027.0244946499997</v>
      </c>
      <c r="X56" s="36">
        <f>SUMIFS(СВЦЭМ!$D$39:$D$782,СВЦЭМ!$A$39:$A$782,$A56,СВЦЭМ!$B$39:$B$782,X$47)+'СЕТ СН'!$G$11+СВЦЭМ!$D$10+'СЕТ СН'!$G$5-'СЕТ СН'!$G$21</f>
        <v>3086.7363933299998</v>
      </c>
      <c r="Y56" s="36">
        <f>SUMIFS(СВЦЭМ!$D$39:$D$782,СВЦЭМ!$A$39:$A$782,$A56,СВЦЭМ!$B$39:$B$782,Y$47)+'СЕТ СН'!$G$11+СВЦЭМ!$D$10+'СЕТ СН'!$G$5-'СЕТ СН'!$G$21</f>
        <v>3113.44176922</v>
      </c>
    </row>
    <row r="57" spans="1:25" ht="15.75" x14ac:dyDescent="0.2">
      <c r="A57" s="35">
        <f t="shared" si="1"/>
        <v>44691</v>
      </c>
      <c r="B57" s="36">
        <f>SUMIFS(СВЦЭМ!$D$39:$D$782,СВЦЭМ!$A$39:$A$782,$A57,СВЦЭМ!$B$39:$B$782,B$47)+'СЕТ СН'!$G$11+СВЦЭМ!$D$10+'СЕТ СН'!$G$5-'СЕТ СН'!$G$21</f>
        <v>3199.9487072100001</v>
      </c>
      <c r="C57" s="36">
        <f>SUMIFS(СВЦЭМ!$D$39:$D$782,СВЦЭМ!$A$39:$A$782,$A57,СВЦЭМ!$B$39:$B$782,C$47)+'СЕТ СН'!$G$11+СВЦЭМ!$D$10+'СЕТ СН'!$G$5-'СЕТ СН'!$G$21</f>
        <v>3323.26426193</v>
      </c>
      <c r="D57" s="36">
        <f>SUMIFS(СВЦЭМ!$D$39:$D$782,СВЦЭМ!$A$39:$A$782,$A57,СВЦЭМ!$B$39:$B$782,D$47)+'СЕТ СН'!$G$11+СВЦЭМ!$D$10+'СЕТ СН'!$G$5-'СЕТ СН'!$G$21</f>
        <v>3451.25593179</v>
      </c>
      <c r="E57" s="36">
        <f>SUMIFS(СВЦЭМ!$D$39:$D$782,СВЦЭМ!$A$39:$A$782,$A57,СВЦЭМ!$B$39:$B$782,E$47)+'СЕТ СН'!$G$11+СВЦЭМ!$D$10+'СЕТ СН'!$G$5-'СЕТ СН'!$G$21</f>
        <v>3517.55434083</v>
      </c>
      <c r="F57" s="36">
        <f>SUMIFS(СВЦЭМ!$D$39:$D$782,СВЦЭМ!$A$39:$A$782,$A57,СВЦЭМ!$B$39:$B$782,F$47)+'СЕТ СН'!$G$11+СВЦЭМ!$D$10+'СЕТ СН'!$G$5-'СЕТ СН'!$G$21</f>
        <v>3531.1546267599997</v>
      </c>
      <c r="G57" s="36">
        <f>SUMIFS(СВЦЭМ!$D$39:$D$782,СВЦЭМ!$A$39:$A$782,$A57,СВЦЭМ!$B$39:$B$782,G$47)+'СЕТ СН'!$G$11+СВЦЭМ!$D$10+'СЕТ СН'!$G$5-'СЕТ СН'!$G$21</f>
        <v>3566.54067932</v>
      </c>
      <c r="H57" s="36">
        <f>SUMIFS(СВЦЭМ!$D$39:$D$782,СВЦЭМ!$A$39:$A$782,$A57,СВЦЭМ!$B$39:$B$782,H$47)+'СЕТ СН'!$G$11+СВЦЭМ!$D$10+'СЕТ СН'!$G$5-'СЕТ СН'!$G$21</f>
        <v>3546.4323133399998</v>
      </c>
      <c r="I57" s="36">
        <f>SUMIFS(СВЦЭМ!$D$39:$D$782,СВЦЭМ!$A$39:$A$782,$A57,СВЦЭМ!$B$39:$B$782,I$47)+'СЕТ СН'!$G$11+СВЦЭМ!$D$10+'СЕТ СН'!$G$5-'СЕТ СН'!$G$21</f>
        <v>3485.38224025</v>
      </c>
      <c r="J57" s="36">
        <f>SUMIFS(СВЦЭМ!$D$39:$D$782,СВЦЭМ!$A$39:$A$782,$A57,СВЦЭМ!$B$39:$B$782,J$47)+'СЕТ СН'!$G$11+СВЦЭМ!$D$10+'СЕТ СН'!$G$5-'СЕТ СН'!$G$21</f>
        <v>3307.9111680699998</v>
      </c>
      <c r="K57" s="36">
        <f>SUMIFS(СВЦЭМ!$D$39:$D$782,СВЦЭМ!$A$39:$A$782,$A57,СВЦЭМ!$B$39:$B$782,K$47)+'СЕТ СН'!$G$11+СВЦЭМ!$D$10+'СЕТ СН'!$G$5-'СЕТ СН'!$G$21</f>
        <v>3269.3994264599996</v>
      </c>
      <c r="L57" s="36">
        <f>SUMIFS(СВЦЭМ!$D$39:$D$782,СВЦЭМ!$A$39:$A$782,$A57,СВЦЭМ!$B$39:$B$782,L$47)+'СЕТ СН'!$G$11+СВЦЭМ!$D$10+'СЕТ СН'!$G$5-'СЕТ СН'!$G$21</f>
        <v>3256.0759731600001</v>
      </c>
      <c r="M57" s="36">
        <f>SUMIFS(СВЦЭМ!$D$39:$D$782,СВЦЭМ!$A$39:$A$782,$A57,СВЦЭМ!$B$39:$B$782,M$47)+'СЕТ СН'!$G$11+СВЦЭМ!$D$10+'СЕТ СН'!$G$5-'СЕТ СН'!$G$21</f>
        <v>3355.3779496199995</v>
      </c>
      <c r="N57" s="36">
        <f>SUMIFS(СВЦЭМ!$D$39:$D$782,СВЦЭМ!$A$39:$A$782,$A57,СВЦЭМ!$B$39:$B$782,N$47)+'СЕТ СН'!$G$11+СВЦЭМ!$D$10+'СЕТ СН'!$G$5-'СЕТ СН'!$G$21</f>
        <v>3408.6265961499998</v>
      </c>
      <c r="O57" s="36">
        <f>SUMIFS(СВЦЭМ!$D$39:$D$782,СВЦЭМ!$A$39:$A$782,$A57,СВЦЭМ!$B$39:$B$782,O$47)+'СЕТ СН'!$G$11+СВЦЭМ!$D$10+'СЕТ СН'!$G$5-'СЕТ СН'!$G$21</f>
        <v>3431.8922725799998</v>
      </c>
      <c r="P57" s="36">
        <f>SUMIFS(СВЦЭМ!$D$39:$D$782,СВЦЭМ!$A$39:$A$782,$A57,СВЦЭМ!$B$39:$B$782,P$47)+'СЕТ СН'!$G$11+СВЦЭМ!$D$10+'СЕТ СН'!$G$5-'СЕТ СН'!$G$21</f>
        <v>3385.8144353799998</v>
      </c>
      <c r="Q57" s="36">
        <f>SUMIFS(СВЦЭМ!$D$39:$D$782,СВЦЭМ!$A$39:$A$782,$A57,СВЦЭМ!$B$39:$B$782,Q$47)+'СЕТ СН'!$G$11+СВЦЭМ!$D$10+'СЕТ СН'!$G$5-'СЕТ СН'!$G$21</f>
        <v>3443.8855955399999</v>
      </c>
      <c r="R57" s="36">
        <f>SUMIFS(СВЦЭМ!$D$39:$D$782,СВЦЭМ!$A$39:$A$782,$A57,СВЦЭМ!$B$39:$B$782,R$47)+'СЕТ СН'!$G$11+СВЦЭМ!$D$10+'СЕТ СН'!$G$5-'СЕТ СН'!$G$21</f>
        <v>3458.8787715099998</v>
      </c>
      <c r="S57" s="36">
        <f>SUMIFS(СВЦЭМ!$D$39:$D$782,СВЦЭМ!$A$39:$A$782,$A57,СВЦЭМ!$B$39:$B$782,S$47)+'СЕТ СН'!$G$11+СВЦЭМ!$D$10+'СЕТ СН'!$G$5-'СЕТ СН'!$G$21</f>
        <v>3422.4510092999999</v>
      </c>
      <c r="T57" s="36">
        <f>SUMIFS(СВЦЭМ!$D$39:$D$782,СВЦЭМ!$A$39:$A$782,$A57,СВЦЭМ!$B$39:$B$782,T$47)+'СЕТ СН'!$G$11+СВЦЭМ!$D$10+'СЕТ СН'!$G$5-'СЕТ СН'!$G$21</f>
        <v>3296.4544287899998</v>
      </c>
      <c r="U57" s="36">
        <f>SUMIFS(СВЦЭМ!$D$39:$D$782,СВЦЭМ!$A$39:$A$782,$A57,СВЦЭМ!$B$39:$B$782,U$47)+'СЕТ СН'!$G$11+СВЦЭМ!$D$10+'СЕТ СН'!$G$5-'СЕТ СН'!$G$21</f>
        <v>3145.0888162699998</v>
      </c>
      <c r="V57" s="36">
        <f>SUMIFS(СВЦЭМ!$D$39:$D$782,СВЦЭМ!$A$39:$A$782,$A57,СВЦЭМ!$B$39:$B$782,V$47)+'СЕТ СН'!$G$11+СВЦЭМ!$D$10+'СЕТ СН'!$G$5-'СЕТ СН'!$G$21</f>
        <v>3082.4143483099997</v>
      </c>
      <c r="W57" s="36">
        <f>SUMIFS(СВЦЭМ!$D$39:$D$782,СВЦЭМ!$A$39:$A$782,$A57,СВЦЭМ!$B$39:$B$782,W$47)+'СЕТ СН'!$G$11+СВЦЭМ!$D$10+'СЕТ СН'!$G$5-'СЕТ СН'!$G$21</f>
        <v>3086.2077238000002</v>
      </c>
      <c r="X57" s="36">
        <f>SUMIFS(СВЦЭМ!$D$39:$D$782,СВЦЭМ!$A$39:$A$782,$A57,СВЦЭМ!$B$39:$B$782,X$47)+'СЕТ СН'!$G$11+СВЦЭМ!$D$10+'СЕТ СН'!$G$5-'СЕТ СН'!$G$21</f>
        <v>3075.9007634</v>
      </c>
      <c r="Y57" s="36">
        <f>SUMIFS(СВЦЭМ!$D$39:$D$782,СВЦЭМ!$A$39:$A$782,$A57,СВЦЭМ!$B$39:$B$782,Y$47)+'СЕТ СН'!$G$11+СВЦЭМ!$D$10+'СЕТ СН'!$G$5-'СЕТ СН'!$G$21</f>
        <v>3149.6041423199999</v>
      </c>
    </row>
    <row r="58" spans="1:25" ht="15.75" x14ac:dyDescent="0.2">
      <c r="A58" s="35">
        <f t="shared" si="1"/>
        <v>44692</v>
      </c>
      <c r="B58" s="36">
        <f>SUMIFS(СВЦЭМ!$D$39:$D$782,СВЦЭМ!$A$39:$A$782,$A58,СВЦЭМ!$B$39:$B$782,B$47)+'СЕТ СН'!$G$11+СВЦЭМ!$D$10+'СЕТ СН'!$G$5-'СЕТ СН'!$G$21</f>
        <v>3237.48654584</v>
      </c>
      <c r="C58" s="36">
        <f>SUMIFS(СВЦЭМ!$D$39:$D$782,СВЦЭМ!$A$39:$A$782,$A58,СВЦЭМ!$B$39:$B$782,C$47)+'СЕТ СН'!$G$11+СВЦЭМ!$D$10+'СЕТ СН'!$G$5-'СЕТ СН'!$G$21</f>
        <v>3321.5199157999996</v>
      </c>
      <c r="D58" s="36">
        <f>SUMIFS(СВЦЭМ!$D$39:$D$782,СВЦЭМ!$A$39:$A$782,$A58,СВЦЭМ!$B$39:$B$782,D$47)+'СЕТ СН'!$G$11+СВЦЭМ!$D$10+'СЕТ СН'!$G$5-'СЕТ СН'!$G$21</f>
        <v>3482.00765004</v>
      </c>
      <c r="E58" s="36">
        <f>SUMIFS(СВЦЭМ!$D$39:$D$782,СВЦЭМ!$A$39:$A$782,$A58,СВЦЭМ!$B$39:$B$782,E$47)+'СЕТ СН'!$G$11+СВЦЭМ!$D$10+'СЕТ СН'!$G$5-'СЕТ СН'!$G$21</f>
        <v>3564.5875917399999</v>
      </c>
      <c r="F58" s="36">
        <f>SUMIFS(СВЦЭМ!$D$39:$D$782,СВЦЭМ!$A$39:$A$782,$A58,СВЦЭМ!$B$39:$B$782,F$47)+'СЕТ СН'!$G$11+СВЦЭМ!$D$10+'СЕТ СН'!$G$5-'СЕТ СН'!$G$21</f>
        <v>3562.1339093099996</v>
      </c>
      <c r="G58" s="36">
        <f>SUMIFS(СВЦЭМ!$D$39:$D$782,СВЦЭМ!$A$39:$A$782,$A58,СВЦЭМ!$B$39:$B$782,G$47)+'СЕТ СН'!$G$11+СВЦЭМ!$D$10+'СЕТ СН'!$G$5-'СЕТ СН'!$G$21</f>
        <v>3562.5592654900001</v>
      </c>
      <c r="H58" s="36">
        <f>SUMIFS(СВЦЭМ!$D$39:$D$782,СВЦЭМ!$A$39:$A$782,$A58,СВЦЭМ!$B$39:$B$782,H$47)+'СЕТ СН'!$G$11+СВЦЭМ!$D$10+'СЕТ СН'!$G$5-'СЕТ СН'!$G$21</f>
        <v>3517.3671519099998</v>
      </c>
      <c r="I58" s="36">
        <f>SUMIFS(СВЦЭМ!$D$39:$D$782,СВЦЭМ!$A$39:$A$782,$A58,СВЦЭМ!$B$39:$B$782,I$47)+'СЕТ СН'!$G$11+СВЦЭМ!$D$10+'СЕТ СН'!$G$5-'СЕТ СН'!$G$21</f>
        <v>3429.9723047099997</v>
      </c>
      <c r="J58" s="36">
        <f>SUMIFS(СВЦЭМ!$D$39:$D$782,СВЦЭМ!$A$39:$A$782,$A58,СВЦЭМ!$B$39:$B$782,J$47)+'СЕТ СН'!$G$11+СВЦЭМ!$D$10+'СЕТ СН'!$G$5-'СЕТ СН'!$G$21</f>
        <v>3266.0219833399997</v>
      </c>
      <c r="K58" s="36">
        <f>SUMIFS(СВЦЭМ!$D$39:$D$782,СВЦЭМ!$A$39:$A$782,$A58,СВЦЭМ!$B$39:$B$782,K$47)+'СЕТ СН'!$G$11+СВЦЭМ!$D$10+'СЕТ СН'!$G$5-'СЕТ СН'!$G$21</f>
        <v>3258.2856182099999</v>
      </c>
      <c r="L58" s="36">
        <f>SUMIFS(СВЦЭМ!$D$39:$D$782,СВЦЭМ!$A$39:$A$782,$A58,СВЦЭМ!$B$39:$B$782,L$47)+'СЕТ СН'!$G$11+СВЦЭМ!$D$10+'СЕТ СН'!$G$5-'СЕТ СН'!$G$21</f>
        <v>3249.0514810999998</v>
      </c>
      <c r="M58" s="36">
        <f>SUMIFS(СВЦЭМ!$D$39:$D$782,СВЦЭМ!$A$39:$A$782,$A58,СВЦЭМ!$B$39:$B$782,M$47)+'СЕТ СН'!$G$11+СВЦЭМ!$D$10+'СЕТ СН'!$G$5-'СЕТ СН'!$G$21</f>
        <v>3340.5202785399997</v>
      </c>
      <c r="N58" s="36">
        <f>SUMIFS(СВЦЭМ!$D$39:$D$782,СВЦЭМ!$A$39:$A$782,$A58,СВЦЭМ!$B$39:$B$782,N$47)+'СЕТ СН'!$G$11+СВЦЭМ!$D$10+'СЕТ СН'!$G$5-'СЕТ СН'!$G$21</f>
        <v>3384.5129145699998</v>
      </c>
      <c r="O58" s="36">
        <f>SUMIFS(СВЦЭМ!$D$39:$D$782,СВЦЭМ!$A$39:$A$782,$A58,СВЦЭМ!$B$39:$B$782,O$47)+'СЕТ СН'!$G$11+СВЦЭМ!$D$10+'СЕТ СН'!$G$5-'СЕТ СН'!$G$21</f>
        <v>3394.9619910199999</v>
      </c>
      <c r="P58" s="36">
        <f>SUMIFS(СВЦЭМ!$D$39:$D$782,СВЦЭМ!$A$39:$A$782,$A58,СВЦЭМ!$B$39:$B$782,P$47)+'СЕТ СН'!$G$11+СВЦЭМ!$D$10+'СЕТ СН'!$G$5-'СЕТ СН'!$G$21</f>
        <v>3406.95531192</v>
      </c>
      <c r="Q58" s="36">
        <f>SUMIFS(СВЦЭМ!$D$39:$D$782,СВЦЭМ!$A$39:$A$782,$A58,СВЦЭМ!$B$39:$B$782,Q$47)+'СЕТ СН'!$G$11+СВЦЭМ!$D$10+'СЕТ СН'!$G$5-'СЕТ СН'!$G$21</f>
        <v>3411.7679221600001</v>
      </c>
      <c r="R58" s="36">
        <f>SUMIFS(СВЦЭМ!$D$39:$D$782,СВЦЭМ!$A$39:$A$782,$A58,СВЦЭМ!$B$39:$B$782,R$47)+'СЕТ СН'!$G$11+СВЦЭМ!$D$10+'СЕТ СН'!$G$5-'СЕТ СН'!$G$21</f>
        <v>3432.9561761499999</v>
      </c>
      <c r="S58" s="36">
        <f>SUMIFS(СВЦЭМ!$D$39:$D$782,СВЦЭМ!$A$39:$A$782,$A58,СВЦЭМ!$B$39:$B$782,S$47)+'СЕТ СН'!$G$11+СВЦЭМ!$D$10+'СЕТ СН'!$G$5-'СЕТ СН'!$G$21</f>
        <v>3397.0606859299996</v>
      </c>
      <c r="T58" s="36">
        <f>SUMIFS(СВЦЭМ!$D$39:$D$782,СВЦЭМ!$A$39:$A$782,$A58,СВЦЭМ!$B$39:$B$782,T$47)+'СЕТ СН'!$G$11+СВЦЭМ!$D$10+'СЕТ СН'!$G$5-'СЕТ СН'!$G$21</f>
        <v>3280.1941998499997</v>
      </c>
      <c r="U58" s="36">
        <f>SUMIFS(СВЦЭМ!$D$39:$D$782,СВЦЭМ!$A$39:$A$782,$A58,СВЦЭМ!$B$39:$B$782,U$47)+'СЕТ СН'!$G$11+СВЦЭМ!$D$10+'СЕТ СН'!$G$5-'СЕТ СН'!$G$21</f>
        <v>3172.0874554500001</v>
      </c>
      <c r="V58" s="36">
        <f>SUMIFS(СВЦЭМ!$D$39:$D$782,СВЦЭМ!$A$39:$A$782,$A58,СВЦЭМ!$B$39:$B$782,V$47)+'СЕТ СН'!$G$11+СВЦЭМ!$D$10+'СЕТ СН'!$G$5-'СЕТ СН'!$G$21</f>
        <v>3088.5908719499998</v>
      </c>
      <c r="W58" s="36">
        <f>SUMIFS(СВЦЭМ!$D$39:$D$782,СВЦЭМ!$A$39:$A$782,$A58,СВЦЭМ!$B$39:$B$782,W$47)+'СЕТ СН'!$G$11+СВЦЭМ!$D$10+'СЕТ СН'!$G$5-'СЕТ СН'!$G$21</f>
        <v>3084.4636225200002</v>
      </c>
      <c r="X58" s="36">
        <f>SUMIFS(СВЦЭМ!$D$39:$D$782,СВЦЭМ!$A$39:$A$782,$A58,СВЦЭМ!$B$39:$B$782,X$47)+'СЕТ СН'!$G$11+СВЦЭМ!$D$10+'СЕТ СН'!$G$5-'СЕТ СН'!$G$21</f>
        <v>3096.8868238599998</v>
      </c>
      <c r="Y58" s="36">
        <f>SUMIFS(СВЦЭМ!$D$39:$D$782,СВЦЭМ!$A$39:$A$782,$A58,СВЦЭМ!$B$39:$B$782,Y$47)+'СЕТ СН'!$G$11+СВЦЭМ!$D$10+'СЕТ СН'!$G$5-'СЕТ СН'!$G$21</f>
        <v>3120.8318165999999</v>
      </c>
    </row>
    <row r="59" spans="1:25" ht="15.75" x14ac:dyDescent="0.2">
      <c r="A59" s="35">
        <f t="shared" si="1"/>
        <v>44693</v>
      </c>
      <c r="B59" s="36">
        <f>SUMIFS(СВЦЭМ!$D$39:$D$782,СВЦЭМ!$A$39:$A$782,$A59,СВЦЭМ!$B$39:$B$782,B$47)+'СЕТ СН'!$G$11+СВЦЭМ!$D$10+'СЕТ СН'!$G$5-'СЕТ СН'!$G$21</f>
        <v>3218.0012867199998</v>
      </c>
      <c r="C59" s="36">
        <f>SUMIFS(СВЦЭМ!$D$39:$D$782,СВЦЭМ!$A$39:$A$782,$A59,СВЦЭМ!$B$39:$B$782,C$47)+'СЕТ СН'!$G$11+СВЦЭМ!$D$10+'СЕТ СН'!$G$5-'СЕТ СН'!$G$21</f>
        <v>3302.9887302999996</v>
      </c>
      <c r="D59" s="36">
        <f>SUMIFS(СВЦЭМ!$D$39:$D$782,СВЦЭМ!$A$39:$A$782,$A59,СВЦЭМ!$B$39:$B$782,D$47)+'СЕТ СН'!$G$11+СВЦЭМ!$D$10+'СЕТ СН'!$G$5-'СЕТ СН'!$G$21</f>
        <v>3403.7438801299995</v>
      </c>
      <c r="E59" s="36">
        <f>SUMIFS(СВЦЭМ!$D$39:$D$782,СВЦЭМ!$A$39:$A$782,$A59,СВЦЭМ!$B$39:$B$782,E$47)+'СЕТ СН'!$G$11+СВЦЭМ!$D$10+'СЕТ СН'!$G$5-'СЕТ СН'!$G$21</f>
        <v>3457.8538983799999</v>
      </c>
      <c r="F59" s="36">
        <f>SUMIFS(СВЦЭМ!$D$39:$D$782,СВЦЭМ!$A$39:$A$782,$A59,СВЦЭМ!$B$39:$B$782,F$47)+'СЕТ СН'!$G$11+СВЦЭМ!$D$10+'СЕТ СН'!$G$5-'СЕТ СН'!$G$21</f>
        <v>3461.3301726199998</v>
      </c>
      <c r="G59" s="36">
        <f>SUMIFS(СВЦЭМ!$D$39:$D$782,СВЦЭМ!$A$39:$A$782,$A59,СВЦЭМ!$B$39:$B$782,G$47)+'СЕТ СН'!$G$11+СВЦЭМ!$D$10+'СЕТ СН'!$G$5-'СЕТ СН'!$G$21</f>
        <v>3458.86594023</v>
      </c>
      <c r="H59" s="36">
        <f>SUMIFS(СВЦЭМ!$D$39:$D$782,СВЦЭМ!$A$39:$A$782,$A59,СВЦЭМ!$B$39:$B$782,H$47)+'СЕТ СН'!$G$11+СВЦЭМ!$D$10+'СЕТ СН'!$G$5-'СЕТ СН'!$G$21</f>
        <v>3467.72622512</v>
      </c>
      <c r="I59" s="36">
        <f>SUMIFS(СВЦЭМ!$D$39:$D$782,СВЦЭМ!$A$39:$A$782,$A59,СВЦЭМ!$B$39:$B$782,I$47)+'СЕТ СН'!$G$11+СВЦЭМ!$D$10+'СЕТ СН'!$G$5-'СЕТ СН'!$G$21</f>
        <v>3391.4945814399998</v>
      </c>
      <c r="J59" s="36">
        <f>SUMIFS(СВЦЭМ!$D$39:$D$782,СВЦЭМ!$A$39:$A$782,$A59,СВЦЭМ!$B$39:$B$782,J$47)+'СЕТ СН'!$G$11+СВЦЭМ!$D$10+'СЕТ СН'!$G$5-'СЕТ СН'!$G$21</f>
        <v>3264.02170686</v>
      </c>
      <c r="K59" s="36">
        <f>SUMIFS(СВЦЭМ!$D$39:$D$782,СВЦЭМ!$A$39:$A$782,$A59,СВЦЭМ!$B$39:$B$782,K$47)+'СЕТ СН'!$G$11+СВЦЭМ!$D$10+'СЕТ СН'!$G$5-'СЕТ СН'!$G$21</f>
        <v>3256.9838902000001</v>
      </c>
      <c r="L59" s="36">
        <f>SUMIFS(СВЦЭМ!$D$39:$D$782,СВЦЭМ!$A$39:$A$782,$A59,СВЦЭМ!$B$39:$B$782,L$47)+'СЕТ СН'!$G$11+СВЦЭМ!$D$10+'СЕТ СН'!$G$5-'СЕТ СН'!$G$21</f>
        <v>3235.3934787799999</v>
      </c>
      <c r="M59" s="36">
        <f>SUMIFS(СВЦЭМ!$D$39:$D$782,СВЦЭМ!$A$39:$A$782,$A59,СВЦЭМ!$B$39:$B$782,M$47)+'СЕТ СН'!$G$11+СВЦЭМ!$D$10+'СЕТ СН'!$G$5-'СЕТ СН'!$G$21</f>
        <v>3336.7700558999995</v>
      </c>
      <c r="N59" s="36">
        <f>SUMIFS(СВЦЭМ!$D$39:$D$782,СВЦЭМ!$A$39:$A$782,$A59,СВЦЭМ!$B$39:$B$782,N$47)+'СЕТ СН'!$G$11+СВЦЭМ!$D$10+'СЕТ СН'!$G$5-'СЕТ СН'!$G$21</f>
        <v>3393.4690363399995</v>
      </c>
      <c r="O59" s="36">
        <f>SUMIFS(СВЦЭМ!$D$39:$D$782,СВЦЭМ!$A$39:$A$782,$A59,СВЦЭМ!$B$39:$B$782,O$47)+'СЕТ СН'!$G$11+СВЦЭМ!$D$10+'СЕТ СН'!$G$5-'СЕТ СН'!$G$21</f>
        <v>3396.4479628499998</v>
      </c>
      <c r="P59" s="36">
        <f>SUMIFS(СВЦЭМ!$D$39:$D$782,СВЦЭМ!$A$39:$A$782,$A59,СВЦЭМ!$B$39:$B$782,P$47)+'СЕТ СН'!$G$11+СВЦЭМ!$D$10+'СЕТ СН'!$G$5-'СЕТ СН'!$G$21</f>
        <v>3394.3206242099996</v>
      </c>
      <c r="Q59" s="36">
        <f>SUMIFS(СВЦЭМ!$D$39:$D$782,СВЦЭМ!$A$39:$A$782,$A59,СВЦЭМ!$B$39:$B$782,Q$47)+'СЕТ СН'!$G$11+СВЦЭМ!$D$10+'СЕТ СН'!$G$5-'СЕТ СН'!$G$21</f>
        <v>3404.9289732299999</v>
      </c>
      <c r="R59" s="36">
        <f>SUMIFS(СВЦЭМ!$D$39:$D$782,СВЦЭМ!$A$39:$A$782,$A59,СВЦЭМ!$B$39:$B$782,R$47)+'СЕТ СН'!$G$11+СВЦЭМ!$D$10+'СЕТ СН'!$G$5-'СЕТ СН'!$G$21</f>
        <v>3426.65047405</v>
      </c>
      <c r="S59" s="36">
        <f>SUMIFS(СВЦЭМ!$D$39:$D$782,СВЦЭМ!$A$39:$A$782,$A59,СВЦЭМ!$B$39:$B$782,S$47)+'СЕТ СН'!$G$11+СВЦЭМ!$D$10+'СЕТ СН'!$G$5-'СЕТ СН'!$G$21</f>
        <v>3383.6604700899998</v>
      </c>
      <c r="T59" s="36">
        <f>SUMIFS(СВЦЭМ!$D$39:$D$782,СВЦЭМ!$A$39:$A$782,$A59,СВЦЭМ!$B$39:$B$782,T$47)+'СЕТ СН'!$G$11+СВЦЭМ!$D$10+'СЕТ СН'!$G$5-'СЕТ СН'!$G$21</f>
        <v>3278.25606707</v>
      </c>
      <c r="U59" s="36">
        <f>SUMIFS(СВЦЭМ!$D$39:$D$782,СВЦЭМ!$A$39:$A$782,$A59,СВЦЭМ!$B$39:$B$782,U$47)+'СЕТ СН'!$G$11+СВЦЭМ!$D$10+'СЕТ СН'!$G$5-'СЕТ СН'!$G$21</f>
        <v>3188.72615851</v>
      </c>
      <c r="V59" s="36">
        <f>SUMIFS(СВЦЭМ!$D$39:$D$782,СВЦЭМ!$A$39:$A$782,$A59,СВЦЭМ!$B$39:$B$782,V$47)+'СЕТ СН'!$G$11+СВЦЭМ!$D$10+'СЕТ СН'!$G$5-'СЕТ СН'!$G$21</f>
        <v>3104.2665946400002</v>
      </c>
      <c r="W59" s="36">
        <f>SUMIFS(СВЦЭМ!$D$39:$D$782,СВЦЭМ!$A$39:$A$782,$A59,СВЦЭМ!$B$39:$B$782,W$47)+'СЕТ СН'!$G$11+СВЦЭМ!$D$10+'СЕТ СН'!$G$5-'СЕТ СН'!$G$21</f>
        <v>3091.0413214099999</v>
      </c>
      <c r="X59" s="36">
        <f>SUMIFS(СВЦЭМ!$D$39:$D$782,СВЦЭМ!$A$39:$A$782,$A59,СВЦЭМ!$B$39:$B$782,X$47)+'СЕТ СН'!$G$11+СВЦЭМ!$D$10+'СЕТ СН'!$G$5-'СЕТ СН'!$G$21</f>
        <v>3105.5276446600001</v>
      </c>
      <c r="Y59" s="36">
        <f>SUMIFS(СВЦЭМ!$D$39:$D$782,СВЦЭМ!$A$39:$A$782,$A59,СВЦЭМ!$B$39:$B$782,Y$47)+'СЕТ СН'!$G$11+СВЦЭМ!$D$10+'СЕТ СН'!$G$5-'СЕТ СН'!$G$21</f>
        <v>3110.6820214600002</v>
      </c>
    </row>
    <row r="60" spans="1:25" ht="15.75" x14ac:dyDescent="0.2">
      <c r="A60" s="35">
        <f t="shared" si="1"/>
        <v>44694</v>
      </c>
      <c r="B60" s="36">
        <f>SUMIFS(СВЦЭМ!$D$39:$D$782,СВЦЭМ!$A$39:$A$782,$A60,СВЦЭМ!$B$39:$B$782,B$47)+'СЕТ СН'!$G$11+СВЦЭМ!$D$10+'СЕТ СН'!$G$5-'СЕТ СН'!$G$21</f>
        <v>3218.3759984600001</v>
      </c>
      <c r="C60" s="36">
        <f>SUMIFS(СВЦЭМ!$D$39:$D$782,СВЦЭМ!$A$39:$A$782,$A60,СВЦЭМ!$B$39:$B$782,C$47)+'СЕТ СН'!$G$11+СВЦЭМ!$D$10+'СЕТ СН'!$G$5-'СЕТ СН'!$G$21</f>
        <v>3327.91228305</v>
      </c>
      <c r="D60" s="36">
        <f>SUMIFS(СВЦЭМ!$D$39:$D$782,СВЦЭМ!$A$39:$A$782,$A60,СВЦЭМ!$B$39:$B$782,D$47)+'СЕТ СН'!$G$11+СВЦЭМ!$D$10+'СЕТ СН'!$G$5-'СЕТ СН'!$G$21</f>
        <v>3454.8355784599999</v>
      </c>
      <c r="E60" s="36">
        <f>SUMIFS(СВЦЭМ!$D$39:$D$782,СВЦЭМ!$A$39:$A$782,$A60,СВЦЭМ!$B$39:$B$782,E$47)+'СЕТ СН'!$G$11+СВЦЭМ!$D$10+'СЕТ СН'!$G$5-'СЕТ СН'!$G$21</f>
        <v>3504.7772200700001</v>
      </c>
      <c r="F60" s="36">
        <f>SUMIFS(СВЦЭМ!$D$39:$D$782,СВЦЭМ!$A$39:$A$782,$A60,СВЦЭМ!$B$39:$B$782,F$47)+'СЕТ СН'!$G$11+СВЦЭМ!$D$10+'СЕТ СН'!$G$5-'СЕТ СН'!$G$21</f>
        <v>3512.6203140899997</v>
      </c>
      <c r="G60" s="36">
        <f>SUMIFS(СВЦЭМ!$D$39:$D$782,СВЦЭМ!$A$39:$A$782,$A60,СВЦЭМ!$B$39:$B$782,G$47)+'СЕТ СН'!$G$11+СВЦЭМ!$D$10+'СЕТ СН'!$G$5-'СЕТ СН'!$G$21</f>
        <v>3519.08075921</v>
      </c>
      <c r="H60" s="36">
        <f>SUMIFS(СВЦЭМ!$D$39:$D$782,СВЦЭМ!$A$39:$A$782,$A60,СВЦЭМ!$B$39:$B$782,H$47)+'СЕТ СН'!$G$11+СВЦЭМ!$D$10+'СЕТ СН'!$G$5-'СЕТ СН'!$G$21</f>
        <v>3511.8536297800001</v>
      </c>
      <c r="I60" s="36">
        <f>SUMIFS(СВЦЭМ!$D$39:$D$782,СВЦЭМ!$A$39:$A$782,$A60,СВЦЭМ!$B$39:$B$782,I$47)+'СЕТ СН'!$G$11+СВЦЭМ!$D$10+'СЕТ СН'!$G$5-'СЕТ СН'!$G$21</f>
        <v>3409.5298557599999</v>
      </c>
      <c r="J60" s="36">
        <f>SUMIFS(СВЦЭМ!$D$39:$D$782,СВЦЭМ!$A$39:$A$782,$A60,СВЦЭМ!$B$39:$B$782,J$47)+'СЕТ СН'!$G$11+СВЦЭМ!$D$10+'СЕТ СН'!$G$5-'СЕТ СН'!$G$21</f>
        <v>3270.8197123699997</v>
      </c>
      <c r="K60" s="36">
        <f>SUMIFS(СВЦЭМ!$D$39:$D$782,СВЦЭМ!$A$39:$A$782,$A60,СВЦЭМ!$B$39:$B$782,K$47)+'СЕТ СН'!$G$11+СВЦЭМ!$D$10+'СЕТ СН'!$G$5-'СЕТ СН'!$G$21</f>
        <v>3260.7960990299998</v>
      </c>
      <c r="L60" s="36">
        <f>SUMIFS(СВЦЭМ!$D$39:$D$782,СВЦЭМ!$A$39:$A$782,$A60,СВЦЭМ!$B$39:$B$782,L$47)+'СЕТ СН'!$G$11+СВЦЭМ!$D$10+'СЕТ СН'!$G$5-'СЕТ СН'!$G$21</f>
        <v>3240.3891891799999</v>
      </c>
      <c r="M60" s="36">
        <f>SUMIFS(СВЦЭМ!$D$39:$D$782,СВЦЭМ!$A$39:$A$782,$A60,СВЦЭМ!$B$39:$B$782,M$47)+'СЕТ СН'!$G$11+СВЦЭМ!$D$10+'СЕТ СН'!$G$5-'СЕТ СН'!$G$21</f>
        <v>3343.2601657599998</v>
      </c>
      <c r="N60" s="36">
        <f>SUMIFS(СВЦЭМ!$D$39:$D$782,СВЦЭМ!$A$39:$A$782,$A60,СВЦЭМ!$B$39:$B$782,N$47)+'СЕТ СН'!$G$11+СВЦЭМ!$D$10+'СЕТ СН'!$G$5-'СЕТ СН'!$G$21</f>
        <v>3389.1948752499998</v>
      </c>
      <c r="O60" s="36">
        <f>SUMIFS(СВЦЭМ!$D$39:$D$782,СВЦЭМ!$A$39:$A$782,$A60,СВЦЭМ!$B$39:$B$782,O$47)+'СЕТ СН'!$G$11+СВЦЭМ!$D$10+'СЕТ СН'!$G$5-'СЕТ СН'!$G$21</f>
        <v>3371.7354253799999</v>
      </c>
      <c r="P60" s="36">
        <f>SUMIFS(СВЦЭМ!$D$39:$D$782,СВЦЭМ!$A$39:$A$782,$A60,СВЦЭМ!$B$39:$B$782,P$47)+'СЕТ СН'!$G$11+СВЦЭМ!$D$10+'СЕТ СН'!$G$5-'СЕТ СН'!$G$21</f>
        <v>3377.7143464399996</v>
      </c>
      <c r="Q60" s="36">
        <f>SUMIFS(СВЦЭМ!$D$39:$D$782,СВЦЭМ!$A$39:$A$782,$A60,СВЦЭМ!$B$39:$B$782,Q$47)+'СЕТ СН'!$G$11+СВЦЭМ!$D$10+'СЕТ СН'!$G$5-'СЕТ СН'!$G$21</f>
        <v>3389.3776137099999</v>
      </c>
      <c r="R60" s="36">
        <f>SUMIFS(СВЦЭМ!$D$39:$D$782,СВЦЭМ!$A$39:$A$782,$A60,СВЦЭМ!$B$39:$B$782,R$47)+'СЕТ СН'!$G$11+СВЦЭМ!$D$10+'СЕТ СН'!$G$5-'СЕТ СН'!$G$21</f>
        <v>3403.83846133</v>
      </c>
      <c r="S60" s="36">
        <f>SUMIFS(СВЦЭМ!$D$39:$D$782,СВЦЭМ!$A$39:$A$782,$A60,СВЦЭМ!$B$39:$B$782,S$47)+'СЕТ СН'!$G$11+СВЦЭМ!$D$10+'СЕТ СН'!$G$5-'СЕТ СН'!$G$21</f>
        <v>3370.9316064</v>
      </c>
      <c r="T60" s="36">
        <f>SUMIFS(СВЦЭМ!$D$39:$D$782,СВЦЭМ!$A$39:$A$782,$A60,СВЦЭМ!$B$39:$B$782,T$47)+'СЕТ СН'!$G$11+СВЦЭМ!$D$10+'СЕТ СН'!$G$5-'СЕТ СН'!$G$21</f>
        <v>3256.07134262</v>
      </c>
      <c r="U60" s="36">
        <f>SUMIFS(СВЦЭМ!$D$39:$D$782,СВЦЭМ!$A$39:$A$782,$A60,СВЦЭМ!$B$39:$B$782,U$47)+'СЕТ СН'!$G$11+СВЦЭМ!$D$10+'СЕТ СН'!$G$5-'СЕТ СН'!$G$21</f>
        <v>3167.0188429700002</v>
      </c>
      <c r="V60" s="36">
        <f>SUMIFS(СВЦЭМ!$D$39:$D$782,СВЦЭМ!$A$39:$A$782,$A60,СВЦЭМ!$B$39:$B$782,V$47)+'СЕТ СН'!$G$11+СВЦЭМ!$D$10+'СЕТ СН'!$G$5-'СЕТ СН'!$G$21</f>
        <v>3094.6609173500001</v>
      </c>
      <c r="W60" s="36">
        <f>SUMIFS(СВЦЭМ!$D$39:$D$782,СВЦЭМ!$A$39:$A$782,$A60,СВЦЭМ!$B$39:$B$782,W$47)+'СЕТ СН'!$G$11+СВЦЭМ!$D$10+'СЕТ СН'!$G$5-'СЕТ СН'!$G$21</f>
        <v>3075.3026119400001</v>
      </c>
      <c r="X60" s="36">
        <f>SUMIFS(СВЦЭМ!$D$39:$D$782,СВЦЭМ!$A$39:$A$782,$A60,СВЦЭМ!$B$39:$B$782,X$47)+'СЕТ СН'!$G$11+СВЦЭМ!$D$10+'СЕТ СН'!$G$5-'СЕТ СН'!$G$21</f>
        <v>3089.78089679</v>
      </c>
      <c r="Y60" s="36">
        <f>SUMIFS(СВЦЭМ!$D$39:$D$782,СВЦЭМ!$A$39:$A$782,$A60,СВЦЭМ!$B$39:$B$782,Y$47)+'СЕТ СН'!$G$11+СВЦЭМ!$D$10+'СЕТ СН'!$G$5-'СЕТ СН'!$G$21</f>
        <v>3096.25051102</v>
      </c>
    </row>
    <row r="61" spans="1:25" ht="15.75" x14ac:dyDescent="0.2">
      <c r="A61" s="35">
        <f t="shared" si="1"/>
        <v>44695</v>
      </c>
      <c r="B61" s="36">
        <f>SUMIFS(СВЦЭМ!$D$39:$D$782,СВЦЭМ!$A$39:$A$782,$A61,СВЦЭМ!$B$39:$B$782,B$47)+'СЕТ СН'!$G$11+СВЦЭМ!$D$10+'СЕТ СН'!$G$5-'СЕТ СН'!$G$21</f>
        <v>3216.1065391299999</v>
      </c>
      <c r="C61" s="36">
        <f>SUMIFS(СВЦЭМ!$D$39:$D$782,СВЦЭМ!$A$39:$A$782,$A61,СВЦЭМ!$B$39:$B$782,C$47)+'СЕТ СН'!$G$11+СВЦЭМ!$D$10+'СЕТ СН'!$G$5-'СЕТ СН'!$G$21</f>
        <v>3327.5799271599999</v>
      </c>
      <c r="D61" s="36">
        <f>SUMIFS(СВЦЭМ!$D$39:$D$782,СВЦЭМ!$A$39:$A$782,$A61,СВЦЭМ!$B$39:$B$782,D$47)+'СЕТ СН'!$G$11+СВЦЭМ!$D$10+'СЕТ СН'!$G$5-'СЕТ СН'!$G$21</f>
        <v>3467.0683593499998</v>
      </c>
      <c r="E61" s="36">
        <f>SUMIFS(СВЦЭМ!$D$39:$D$782,СВЦЭМ!$A$39:$A$782,$A61,СВЦЭМ!$B$39:$B$782,E$47)+'СЕТ СН'!$G$11+СВЦЭМ!$D$10+'СЕТ СН'!$G$5-'СЕТ СН'!$G$21</f>
        <v>3505.8508422999998</v>
      </c>
      <c r="F61" s="36">
        <f>SUMIFS(СВЦЭМ!$D$39:$D$782,СВЦЭМ!$A$39:$A$782,$A61,СВЦЭМ!$B$39:$B$782,F$47)+'СЕТ СН'!$G$11+СВЦЭМ!$D$10+'СЕТ СН'!$G$5-'СЕТ СН'!$G$21</f>
        <v>3508.9826876299999</v>
      </c>
      <c r="G61" s="36">
        <f>SUMIFS(СВЦЭМ!$D$39:$D$782,СВЦЭМ!$A$39:$A$782,$A61,СВЦЭМ!$B$39:$B$782,G$47)+'СЕТ СН'!$G$11+СВЦЭМ!$D$10+'СЕТ СН'!$G$5-'СЕТ СН'!$G$21</f>
        <v>3511.2627485599996</v>
      </c>
      <c r="H61" s="36">
        <f>SUMIFS(СВЦЭМ!$D$39:$D$782,СВЦЭМ!$A$39:$A$782,$A61,СВЦЭМ!$B$39:$B$782,H$47)+'СЕТ СН'!$G$11+СВЦЭМ!$D$10+'СЕТ СН'!$G$5-'СЕТ СН'!$G$21</f>
        <v>3502.2764715799999</v>
      </c>
      <c r="I61" s="36">
        <f>SUMIFS(СВЦЭМ!$D$39:$D$782,СВЦЭМ!$A$39:$A$782,$A61,СВЦЭМ!$B$39:$B$782,I$47)+'СЕТ СН'!$G$11+СВЦЭМ!$D$10+'СЕТ СН'!$G$5-'СЕТ СН'!$G$21</f>
        <v>3419.6606445299999</v>
      </c>
      <c r="J61" s="36">
        <f>SUMIFS(СВЦЭМ!$D$39:$D$782,СВЦЭМ!$A$39:$A$782,$A61,СВЦЭМ!$B$39:$B$782,J$47)+'СЕТ СН'!$G$11+СВЦЭМ!$D$10+'СЕТ СН'!$G$5-'СЕТ СН'!$G$21</f>
        <v>3265.3168836300001</v>
      </c>
      <c r="K61" s="36">
        <f>SUMIFS(СВЦЭМ!$D$39:$D$782,СВЦЭМ!$A$39:$A$782,$A61,СВЦЭМ!$B$39:$B$782,K$47)+'СЕТ СН'!$G$11+СВЦЭМ!$D$10+'СЕТ СН'!$G$5-'СЕТ СН'!$G$21</f>
        <v>3220.7228871799998</v>
      </c>
      <c r="L61" s="36">
        <f>SUMIFS(СВЦЭМ!$D$39:$D$782,СВЦЭМ!$A$39:$A$782,$A61,СВЦЭМ!$B$39:$B$782,L$47)+'СЕТ СН'!$G$11+СВЦЭМ!$D$10+'СЕТ СН'!$G$5-'СЕТ СН'!$G$21</f>
        <v>3201.9384318100001</v>
      </c>
      <c r="M61" s="36">
        <f>SUMIFS(СВЦЭМ!$D$39:$D$782,СВЦЭМ!$A$39:$A$782,$A61,СВЦЭМ!$B$39:$B$782,M$47)+'СЕТ СН'!$G$11+СВЦЭМ!$D$10+'СЕТ СН'!$G$5-'СЕТ СН'!$G$21</f>
        <v>3292.1850537999999</v>
      </c>
      <c r="N61" s="36">
        <f>SUMIFS(СВЦЭМ!$D$39:$D$782,СВЦЭМ!$A$39:$A$782,$A61,СВЦЭМ!$B$39:$B$782,N$47)+'СЕТ СН'!$G$11+СВЦЭМ!$D$10+'СЕТ СН'!$G$5-'СЕТ СН'!$G$21</f>
        <v>3325.4615641099999</v>
      </c>
      <c r="O61" s="36">
        <f>SUMIFS(СВЦЭМ!$D$39:$D$782,СВЦЭМ!$A$39:$A$782,$A61,СВЦЭМ!$B$39:$B$782,O$47)+'СЕТ СН'!$G$11+СВЦЭМ!$D$10+'СЕТ СН'!$G$5-'СЕТ СН'!$G$21</f>
        <v>3339.2357006100001</v>
      </c>
      <c r="P61" s="36">
        <f>SUMIFS(СВЦЭМ!$D$39:$D$782,СВЦЭМ!$A$39:$A$782,$A61,СВЦЭМ!$B$39:$B$782,P$47)+'СЕТ СН'!$G$11+СВЦЭМ!$D$10+'СЕТ СН'!$G$5-'СЕТ СН'!$G$21</f>
        <v>3359.8690062400001</v>
      </c>
      <c r="Q61" s="36">
        <f>SUMIFS(СВЦЭМ!$D$39:$D$782,СВЦЭМ!$A$39:$A$782,$A61,СВЦЭМ!$B$39:$B$782,Q$47)+'СЕТ СН'!$G$11+СВЦЭМ!$D$10+'СЕТ СН'!$G$5-'СЕТ СН'!$G$21</f>
        <v>3375.0567670700002</v>
      </c>
      <c r="R61" s="36">
        <f>SUMIFS(СВЦЭМ!$D$39:$D$782,СВЦЭМ!$A$39:$A$782,$A61,СВЦЭМ!$B$39:$B$782,R$47)+'СЕТ СН'!$G$11+СВЦЭМ!$D$10+'СЕТ СН'!$G$5-'СЕТ СН'!$G$21</f>
        <v>3378.9293902999998</v>
      </c>
      <c r="S61" s="36">
        <f>SUMIFS(СВЦЭМ!$D$39:$D$782,СВЦЭМ!$A$39:$A$782,$A61,СВЦЭМ!$B$39:$B$782,S$47)+'СЕТ СН'!$G$11+СВЦЭМ!$D$10+'СЕТ СН'!$G$5-'СЕТ СН'!$G$21</f>
        <v>3336.9818272299999</v>
      </c>
      <c r="T61" s="36">
        <f>SUMIFS(СВЦЭМ!$D$39:$D$782,СВЦЭМ!$A$39:$A$782,$A61,СВЦЭМ!$B$39:$B$782,T$47)+'СЕТ СН'!$G$11+СВЦЭМ!$D$10+'СЕТ СН'!$G$5-'СЕТ СН'!$G$21</f>
        <v>3223.9117400699997</v>
      </c>
      <c r="U61" s="36">
        <f>SUMIFS(СВЦЭМ!$D$39:$D$782,СВЦЭМ!$A$39:$A$782,$A61,СВЦЭМ!$B$39:$B$782,U$47)+'СЕТ СН'!$G$11+СВЦЭМ!$D$10+'СЕТ СН'!$G$5-'СЕТ СН'!$G$21</f>
        <v>3128.7263466200002</v>
      </c>
      <c r="V61" s="36">
        <f>SUMIFS(СВЦЭМ!$D$39:$D$782,СВЦЭМ!$A$39:$A$782,$A61,СВЦЭМ!$B$39:$B$782,V$47)+'СЕТ СН'!$G$11+СВЦЭМ!$D$10+'СЕТ СН'!$G$5-'СЕТ СН'!$G$21</f>
        <v>3044.0465131299998</v>
      </c>
      <c r="W61" s="36">
        <f>SUMIFS(СВЦЭМ!$D$39:$D$782,СВЦЭМ!$A$39:$A$782,$A61,СВЦЭМ!$B$39:$B$782,W$47)+'СЕТ СН'!$G$11+СВЦЭМ!$D$10+'СЕТ СН'!$G$5-'СЕТ СН'!$G$21</f>
        <v>3033.77160353</v>
      </c>
      <c r="X61" s="36">
        <f>SUMIFS(СВЦЭМ!$D$39:$D$782,СВЦЭМ!$A$39:$A$782,$A61,СВЦЭМ!$B$39:$B$782,X$47)+'СЕТ СН'!$G$11+СВЦЭМ!$D$10+'СЕТ СН'!$G$5-'СЕТ СН'!$G$21</f>
        <v>3033.4087184599998</v>
      </c>
      <c r="Y61" s="36">
        <f>SUMIFS(СВЦЭМ!$D$39:$D$782,СВЦЭМ!$A$39:$A$782,$A61,СВЦЭМ!$B$39:$B$782,Y$47)+'СЕТ СН'!$G$11+СВЦЭМ!$D$10+'СЕТ СН'!$G$5-'СЕТ СН'!$G$21</f>
        <v>3061.1161500399999</v>
      </c>
    </row>
    <row r="62" spans="1:25" ht="15.75" x14ac:dyDescent="0.2">
      <c r="A62" s="35">
        <f t="shared" si="1"/>
        <v>44696</v>
      </c>
      <c r="B62" s="36">
        <f>SUMIFS(СВЦЭМ!$D$39:$D$782,СВЦЭМ!$A$39:$A$782,$A62,СВЦЭМ!$B$39:$B$782,B$47)+'СЕТ СН'!$G$11+СВЦЭМ!$D$10+'СЕТ СН'!$G$5-'СЕТ СН'!$G$21</f>
        <v>3139.0981603599998</v>
      </c>
      <c r="C62" s="36">
        <f>SUMIFS(СВЦЭМ!$D$39:$D$782,СВЦЭМ!$A$39:$A$782,$A62,СВЦЭМ!$B$39:$B$782,C$47)+'СЕТ СН'!$G$11+СВЦЭМ!$D$10+'СЕТ СН'!$G$5-'СЕТ СН'!$G$21</f>
        <v>3243.5141285199998</v>
      </c>
      <c r="D62" s="36">
        <f>SUMIFS(СВЦЭМ!$D$39:$D$782,СВЦЭМ!$A$39:$A$782,$A62,СВЦЭМ!$B$39:$B$782,D$47)+'СЕТ СН'!$G$11+СВЦЭМ!$D$10+'СЕТ СН'!$G$5-'СЕТ СН'!$G$21</f>
        <v>3364.8668982499998</v>
      </c>
      <c r="E62" s="36">
        <f>SUMIFS(СВЦЭМ!$D$39:$D$782,СВЦЭМ!$A$39:$A$782,$A62,СВЦЭМ!$B$39:$B$782,E$47)+'СЕТ СН'!$G$11+СВЦЭМ!$D$10+'СЕТ СН'!$G$5-'СЕТ СН'!$G$21</f>
        <v>3371.1700822899998</v>
      </c>
      <c r="F62" s="36">
        <f>SUMIFS(СВЦЭМ!$D$39:$D$782,СВЦЭМ!$A$39:$A$782,$A62,СВЦЭМ!$B$39:$B$782,F$47)+'СЕТ СН'!$G$11+СВЦЭМ!$D$10+'СЕТ СН'!$G$5-'СЕТ СН'!$G$21</f>
        <v>3371.38673406</v>
      </c>
      <c r="G62" s="36">
        <f>SUMIFS(СВЦЭМ!$D$39:$D$782,СВЦЭМ!$A$39:$A$782,$A62,СВЦЭМ!$B$39:$B$782,G$47)+'СЕТ СН'!$G$11+СВЦЭМ!$D$10+'СЕТ СН'!$G$5-'СЕТ СН'!$G$21</f>
        <v>3379.31133477</v>
      </c>
      <c r="H62" s="36">
        <f>SUMIFS(СВЦЭМ!$D$39:$D$782,СВЦЭМ!$A$39:$A$782,$A62,СВЦЭМ!$B$39:$B$782,H$47)+'СЕТ СН'!$G$11+СВЦЭМ!$D$10+'СЕТ СН'!$G$5-'СЕТ СН'!$G$21</f>
        <v>3366.1467434899996</v>
      </c>
      <c r="I62" s="36">
        <f>SUMIFS(СВЦЭМ!$D$39:$D$782,СВЦЭМ!$A$39:$A$782,$A62,СВЦЭМ!$B$39:$B$782,I$47)+'СЕТ СН'!$G$11+СВЦЭМ!$D$10+'СЕТ СН'!$G$5-'СЕТ СН'!$G$21</f>
        <v>3362.0682898300001</v>
      </c>
      <c r="J62" s="36">
        <f>SUMIFS(СВЦЭМ!$D$39:$D$782,СВЦЭМ!$A$39:$A$782,$A62,СВЦЭМ!$B$39:$B$782,J$47)+'СЕТ СН'!$G$11+СВЦЭМ!$D$10+'СЕТ СН'!$G$5-'СЕТ СН'!$G$21</f>
        <v>3207.69047125</v>
      </c>
      <c r="K62" s="36">
        <f>SUMIFS(СВЦЭМ!$D$39:$D$782,СВЦЭМ!$A$39:$A$782,$A62,СВЦЭМ!$B$39:$B$782,K$47)+'СЕТ СН'!$G$11+СВЦЭМ!$D$10+'СЕТ СН'!$G$5-'СЕТ СН'!$G$21</f>
        <v>3178.9449071899999</v>
      </c>
      <c r="L62" s="36">
        <f>SUMIFS(СВЦЭМ!$D$39:$D$782,СВЦЭМ!$A$39:$A$782,$A62,СВЦЭМ!$B$39:$B$782,L$47)+'СЕТ СН'!$G$11+СВЦЭМ!$D$10+'СЕТ СН'!$G$5-'СЕТ СН'!$G$21</f>
        <v>3161.2213369199999</v>
      </c>
      <c r="M62" s="36">
        <f>SUMIFS(СВЦЭМ!$D$39:$D$782,СВЦЭМ!$A$39:$A$782,$A62,СВЦЭМ!$B$39:$B$782,M$47)+'СЕТ СН'!$G$11+СВЦЭМ!$D$10+'СЕТ СН'!$G$5-'СЕТ СН'!$G$21</f>
        <v>3264.7085353699999</v>
      </c>
      <c r="N62" s="36">
        <f>SUMIFS(СВЦЭМ!$D$39:$D$782,СВЦЭМ!$A$39:$A$782,$A62,СВЦЭМ!$B$39:$B$782,N$47)+'СЕТ СН'!$G$11+СВЦЭМ!$D$10+'СЕТ СН'!$G$5-'СЕТ СН'!$G$21</f>
        <v>3317.7510652199999</v>
      </c>
      <c r="O62" s="36">
        <f>SUMIFS(СВЦЭМ!$D$39:$D$782,СВЦЭМ!$A$39:$A$782,$A62,СВЦЭМ!$B$39:$B$782,O$47)+'СЕТ СН'!$G$11+СВЦЭМ!$D$10+'СЕТ СН'!$G$5-'СЕТ СН'!$G$21</f>
        <v>3355.5060504799999</v>
      </c>
      <c r="P62" s="36">
        <f>SUMIFS(СВЦЭМ!$D$39:$D$782,СВЦЭМ!$A$39:$A$782,$A62,СВЦЭМ!$B$39:$B$782,P$47)+'СЕТ СН'!$G$11+СВЦЭМ!$D$10+'СЕТ СН'!$G$5-'СЕТ СН'!$G$21</f>
        <v>3376.45156761</v>
      </c>
      <c r="Q62" s="36">
        <f>SUMIFS(СВЦЭМ!$D$39:$D$782,СВЦЭМ!$A$39:$A$782,$A62,СВЦЭМ!$B$39:$B$782,Q$47)+'СЕТ СН'!$G$11+СВЦЭМ!$D$10+'СЕТ СН'!$G$5-'СЕТ СН'!$G$21</f>
        <v>3383.0066857900001</v>
      </c>
      <c r="R62" s="36">
        <f>SUMIFS(СВЦЭМ!$D$39:$D$782,СВЦЭМ!$A$39:$A$782,$A62,СВЦЭМ!$B$39:$B$782,R$47)+'СЕТ СН'!$G$11+СВЦЭМ!$D$10+'СЕТ СН'!$G$5-'СЕТ СН'!$G$21</f>
        <v>3365.3019393599998</v>
      </c>
      <c r="S62" s="36">
        <f>SUMIFS(СВЦЭМ!$D$39:$D$782,СВЦЭМ!$A$39:$A$782,$A62,СВЦЭМ!$B$39:$B$782,S$47)+'СЕТ СН'!$G$11+СВЦЭМ!$D$10+'СЕТ СН'!$G$5-'СЕТ СН'!$G$21</f>
        <v>3306.5037361300001</v>
      </c>
      <c r="T62" s="36">
        <f>SUMIFS(СВЦЭМ!$D$39:$D$782,СВЦЭМ!$A$39:$A$782,$A62,СВЦЭМ!$B$39:$B$782,T$47)+'СЕТ СН'!$G$11+СВЦЭМ!$D$10+'СЕТ СН'!$G$5-'СЕТ СН'!$G$21</f>
        <v>3232.2794060599999</v>
      </c>
      <c r="U62" s="36">
        <f>SUMIFS(СВЦЭМ!$D$39:$D$782,СВЦЭМ!$A$39:$A$782,$A62,СВЦЭМ!$B$39:$B$782,U$47)+'СЕТ СН'!$G$11+СВЦЭМ!$D$10+'СЕТ СН'!$G$5-'СЕТ СН'!$G$21</f>
        <v>3114.6237663500001</v>
      </c>
      <c r="V62" s="36">
        <f>SUMIFS(СВЦЭМ!$D$39:$D$782,СВЦЭМ!$A$39:$A$782,$A62,СВЦЭМ!$B$39:$B$782,V$47)+'СЕТ СН'!$G$11+СВЦЭМ!$D$10+'СЕТ СН'!$G$5-'СЕТ СН'!$G$21</f>
        <v>3039.2324836399998</v>
      </c>
      <c r="W62" s="36">
        <f>SUMIFS(СВЦЭМ!$D$39:$D$782,СВЦЭМ!$A$39:$A$782,$A62,СВЦЭМ!$B$39:$B$782,W$47)+'СЕТ СН'!$G$11+СВЦЭМ!$D$10+'СЕТ СН'!$G$5-'СЕТ СН'!$G$21</f>
        <v>3040.0326597200001</v>
      </c>
      <c r="X62" s="36">
        <f>SUMIFS(СВЦЭМ!$D$39:$D$782,СВЦЭМ!$A$39:$A$782,$A62,СВЦЭМ!$B$39:$B$782,X$47)+'СЕТ СН'!$G$11+СВЦЭМ!$D$10+'СЕТ СН'!$G$5-'СЕТ СН'!$G$21</f>
        <v>3086.0003390699999</v>
      </c>
      <c r="Y62" s="36">
        <f>SUMIFS(СВЦЭМ!$D$39:$D$782,СВЦЭМ!$A$39:$A$782,$A62,СВЦЭМ!$B$39:$B$782,Y$47)+'СЕТ СН'!$G$11+СВЦЭМ!$D$10+'СЕТ СН'!$G$5-'СЕТ СН'!$G$21</f>
        <v>3121.3340133699999</v>
      </c>
    </row>
    <row r="63" spans="1:25" ht="15.75" x14ac:dyDescent="0.2">
      <c r="A63" s="35">
        <f t="shared" si="1"/>
        <v>44697</v>
      </c>
      <c r="B63" s="36">
        <f>SUMIFS(СВЦЭМ!$D$39:$D$782,СВЦЭМ!$A$39:$A$782,$A63,СВЦЭМ!$B$39:$B$782,B$47)+'СЕТ СН'!$G$11+СВЦЭМ!$D$10+'СЕТ СН'!$G$5-'СЕТ СН'!$G$21</f>
        <v>3187.77732023</v>
      </c>
      <c r="C63" s="36">
        <f>SUMIFS(СВЦЭМ!$D$39:$D$782,СВЦЭМ!$A$39:$A$782,$A63,СВЦЭМ!$B$39:$B$782,C$47)+'СЕТ СН'!$G$11+СВЦЭМ!$D$10+'СЕТ СН'!$G$5-'СЕТ СН'!$G$21</f>
        <v>3304.2763574099999</v>
      </c>
      <c r="D63" s="36">
        <f>SUMIFS(СВЦЭМ!$D$39:$D$782,СВЦЭМ!$A$39:$A$782,$A63,СВЦЭМ!$B$39:$B$782,D$47)+'СЕТ СН'!$G$11+СВЦЭМ!$D$10+'СЕТ СН'!$G$5-'СЕТ СН'!$G$21</f>
        <v>3436.4859068999999</v>
      </c>
      <c r="E63" s="36">
        <f>SUMIFS(СВЦЭМ!$D$39:$D$782,СВЦЭМ!$A$39:$A$782,$A63,СВЦЭМ!$B$39:$B$782,E$47)+'СЕТ СН'!$G$11+СВЦЭМ!$D$10+'СЕТ СН'!$G$5-'СЕТ СН'!$G$21</f>
        <v>3487.3420361499998</v>
      </c>
      <c r="F63" s="36">
        <f>SUMIFS(СВЦЭМ!$D$39:$D$782,СВЦЭМ!$A$39:$A$782,$A63,СВЦЭМ!$B$39:$B$782,F$47)+'СЕТ СН'!$G$11+СВЦЭМ!$D$10+'СЕТ СН'!$G$5-'СЕТ СН'!$G$21</f>
        <v>3482.0774508599998</v>
      </c>
      <c r="G63" s="36">
        <f>SUMIFS(СВЦЭМ!$D$39:$D$782,СВЦЭМ!$A$39:$A$782,$A63,СВЦЭМ!$B$39:$B$782,G$47)+'СЕТ СН'!$G$11+СВЦЭМ!$D$10+'СЕТ СН'!$G$5-'СЕТ СН'!$G$21</f>
        <v>3490.0530814799999</v>
      </c>
      <c r="H63" s="36">
        <f>SUMIFS(СВЦЭМ!$D$39:$D$782,СВЦЭМ!$A$39:$A$782,$A63,СВЦЭМ!$B$39:$B$782,H$47)+'СЕТ СН'!$G$11+СВЦЭМ!$D$10+'СЕТ СН'!$G$5-'СЕТ СН'!$G$21</f>
        <v>3460.3206756999998</v>
      </c>
      <c r="I63" s="36">
        <f>SUMIFS(СВЦЭМ!$D$39:$D$782,СВЦЭМ!$A$39:$A$782,$A63,СВЦЭМ!$B$39:$B$782,I$47)+'СЕТ СН'!$G$11+СВЦЭМ!$D$10+'СЕТ СН'!$G$5-'СЕТ СН'!$G$21</f>
        <v>3387.7612845099998</v>
      </c>
      <c r="J63" s="36">
        <f>SUMIFS(СВЦЭМ!$D$39:$D$782,СВЦЭМ!$A$39:$A$782,$A63,СВЦЭМ!$B$39:$B$782,J$47)+'СЕТ СН'!$G$11+СВЦЭМ!$D$10+'СЕТ СН'!$G$5-'СЕТ СН'!$G$21</f>
        <v>3237.2897951599998</v>
      </c>
      <c r="K63" s="36">
        <f>SUMIFS(СВЦЭМ!$D$39:$D$782,СВЦЭМ!$A$39:$A$782,$A63,СВЦЭМ!$B$39:$B$782,K$47)+'СЕТ СН'!$G$11+СВЦЭМ!$D$10+'СЕТ СН'!$G$5-'СЕТ СН'!$G$21</f>
        <v>3187.3280498200002</v>
      </c>
      <c r="L63" s="36">
        <f>SUMIFS(СВЦЭМ!$D$39:$D$782,СВЦЭМ!$A$39:$A$782,$A63,СВЦЭМ!$B$39:$B$782,L$47)+'СЕТ СН'!$G$11+СВЦЭМ!$D$10+'СЕТ СН'!$G$5-'СЕТ СН'!$G$21</f>
        <v>3231.5845801300002</v>
      </c>
      <c r="M63" s="36">
        <f>SUMIFS(СВЦЭМ!$D$39:$D$782,СВЦЭМ!$A$39:$A$782,$A63,СВЦЭМ!$B$39:$B$782,M$47)+'СЕТ СН'!$G$11+СВЦЭМ!$D$10+'СЕТ СН'!$G$5-'СЕТ СН'!$G$21</f>
        <v>3349.0884801000002</v>
      </c>
      <c r="N63" s="36">
        <f>SUMIFS(СВЦЭМ!$D$39:$D$782,СВЦЭМ!$A$39:$A$782,$A63,СВЦЭМ!$B$39:$B$782,N$47)+'СЕТ СН'!$G$11+СВЦЭМ!$D$10+'СЕТ СН'!$G$5-'СЕТ СН'!$G$21</f>
        <v>3407.5086314700002</v>
      </c>
      <c r="O63" s="36">
        <f>SUMIFS(СВЦЭМ!$D$39:$D$782,СВЦЭМ!$A$39:$A$782,$A63,СВЦЭМ!$B$39:$B$782,O$47)+'СЕТ СН'!$G$11+СВЦЭМ!$D$10+'СЕТ СН'!$G$5-'СЕТ СН'!$G$21</f>
        <v>3428.7268514799998</v>
      </c>
      <c r="P63" s="36">
        <f>SUMIFS(СВЦЭМ!$D$39:$D$782,СВЦЭМ!$A$39:$A$782,$A63,СВЦЭМ!$B$39:$B$782,P$47)+'СЕТ СН'!$G$11+СВЦЭМ!$D$10+'СЕТ СН'!$G$5-'СЕТ СН'!$G$21</f>
        <v>3458.75708003</v>
      </c>
      <c r="Q63" s="36">
        <f>SUMIFS(СВЦЭМ!$D$39:$D$782,СВЦЭМ!$A$39:$A$782,$A63,СВЦЭМ!$B$39:$B$782,Q$47)+'СЕТ СН'!$G$11+СВЦЭМ!$D$10+'СЕТ СН'!$G$5-'СЕТ СН'!$G$21</f>
        <v>3456.5231874399997</v>
      </c>
      <c r="R63" s="36">
        <f>SUMIFS(СВЦЭМ!$D$39:$D$782,СВЦЭМ!$A$39:$A$782,$A63,СВЦЭМ!$B$39:$B$782,R$47)+'СЕТ СН'!$G$11+СВЦЭМ!$D$10+'СЕТ СН'!$G$5-'СЕТ СН'!$G$21</f>
        <v>3440.5078330099996</v>
      </c>
      <c r="S63" s="36">
        <f>SUMIFS(СВЦЭМ!$D$39:$D$782,СВЦЭМ!$A$39:$A$782,$A63,СВЦЭМ!$B$39:$B$782,S$47)+'СЕТ СН'!$G$11+СВЦЭМ!$D$10+'СЕТ СН'!$G$5-'СЕТ СН'!$G$21</f>
        <v>3394.2069274599999</v>
      </c>
      <c r="T63" s="36">
        <f>SUMIFS(СВЦЭМ!$D$39:$D$782,СВЦЭМ!$A$39:$A$782,$A63,СВЦЭМ!$B$39:$B$782,T$47)+'СЕТ СН'!$G$11+СВЦЭМ!$D$10+'СЕТ СН'!$G$5-'СЕТ СН'!$G$21</f>
        <v>3248.9246002299997</v>
      </c>
      <c r="U63" s="36">
        <f>SUMIFS(СВЦЭМ!$D$39:$D$782,СВЦЭМ!$A$39:$A$782,$A63,СВЦЭМ!$B$39:$B$782,U$47)+'СЕТ СН'!$G$11+СВЦЭМ!$D$10+'СЕТ СН'!$G$5-'СЕТ СН'!$G$21</f>
        <v>3106.5870228799999</v>
      </c>
      <c r="V63" s="36">
        <f>SUMIFS(СВЦЭМ!$D$39:$D$782,СВЦЭМ!$A$39:$A$782,$A63,СВЦЭМ!$B$39:$B$782,V$47)+'СЕТ СН'!$G$11+СВЦЭМ!$D$10+'СЕТ СН'!$G$5-'СЕТ СН'!$G$21</f>
        <v>3032.37894904</v>
      </c>
      <c r="W63" s="36">
        <f>SUMIFS(СВЦЭМ!$D$39:$D$782,СВЦЭМ!$A$39:$A$782,$A63,СВЦЭМ!$B$39:$B$782,W$47)+'СЕТ СН'!$G$11+СВЦЭМ!$D$10+'СЕТ СН'!$G$5-'СЕТ СН'!$G$21</f>
        <v>3051.24332538</v>
      </c>
      <c r="X63" s="36">
        <f>SUMIFS(СВЦЭМ!$D$39:$D$782,СВЦЭМ!$A$39:$A$782,$A63,СВЦЭМ!$B$39:$B$782,X$47)+'СЕТ СН'!$G$11+СВЦЭМ!$D$10+'СЕТ СН'!$G$5-'СЕТ СН'!$G$21</f>
        <v>3045.4363376400001</v>
      </c>
      <c r="Y63" s="36">
        <f>SUMIFS(СВЦЭМ!$D$39:$D$782,СВЦЭМ!$A$39:$A$782,$A63,СВЦЭМ!$B$39:$B$782,Y$47)+'СЕТ СН'!$G$11+СВЦЭМ!$D$10+'СЕТ СН'!$G$5-'СЕТ СН'!$G$21</f>
        <v>3096.07959527</v>
      </c>
    </row>
    <row r="64" spans="1:25" ht="15.75" x14ac:dyDescent="0.2">
      <c r="A64" s="35">
        <f t="shared" si="1"/>
        <v>44698</v>
      </c>
      <c r="B64" s="36">
        <f>SUMIFS(СВЦЭМ!$D$39:$D$782,СВЦЭМ!$A$39:$A$782,$A64,СВЦЭМ!$B$39:$B$782,B$47)+'СЕТ СН'!$G$11+СВЦЭМ!$D$10+'СЕТ СН'!$G$5-'СЕТ СН'!$G$21</f>
        <v>3173.0271476899998</v>
      </c>
      <c r="C64" s="36">
        <f>SUMIFS(СВЦЭМ!$D$39:$D$782,СВЦЭМ!$A$39:$A$782,$A64,СВЦЭМ!$B$39:$B$782,C$47)+'СЕТ СН'!$G$11+СВЦЭМ!$D$10+'СЕТ СН'!$G$5-'СЕТ СН'!$G$21</f>
        <v>3306.36756926</v>
      </c>
      <c r="D64" s="36">
        <f>SUMIFS(СВЦЭМ!$D$39:$D$782,СВЦЭМ!$A$39:$A$782,$A64,СВЦЭМ!$B$39:$B$782,D$47)+'СЕТ СН'!$G$11+СВЦЭМ!$D$10+'СЕТ СН'!$G$5-'СЕТ СН'!$G$21</f>
        <v>3434.2028063899998</v>
      </c>
      <c r="E64" s="36">
        <f>SUMIFS(СВЦЭМ!$D$39:$D$782,СВЦЭМ!$A$39:$A$782,$A64,СВЦЭМ!$B$39:$B$782,E$47)+'СЕТ СН'!$G$11+СВЦЭМ!$D$10+'СЕТ СН'!$G$5-'СЕТ СН'!$G$21</f>
        <v>3474.5179804099998</v>
      </c>
      <c r="F64" s="36">
        <f>SUMIFS(СВЦЭМ!$D$39:$D$782,СВЦЭМ!$A$39:$A$782,$A64,СВЦЭМ!$B$39:$B$782,F$47)+'СЕТ СН'!$G$11+СВЦЭМ!$D$10+'СЕТ СН'!$G$5-'СЕТ СН'!$G$21</f>
        <v>3473.6104880399998</v>
      </c>
      <c r="G64" s="36">
        <f>SUMIFS(СВЦЭМ!$D$39:$D$782,СВЦЭМ!$A$39:$A$782,$A64,СВЦЭМ!$B$39:$B$782,G$47)+'СЕТ СН'!$G$11+СВЦЭМ!$D$10+'СЕТ СН'!$G$5-'СЕТ СН'!$G$21</f>
        <v>3471.9314717099996</v>
      </c>
      <c r="H64" s="36">
        <f>SUMIFS(СВЦЭМ!$D$39:$D$782,СВЦЭМ!$A$39:$A$782,$A64,СВЦЭМ!$B$39:$B$782,H$47)+'СЕТ СН'!$G$11+СВЦЭМ!$D$10+'СЕТ СН'!$G$5-'СЕТ СН'!$G$21</f>
        <v>3429.3496231899999</v>
      </c>
      <c r="I64" s="36">
        <f>SUMIFS(СВЦЭМ!$D$39:$D$782,СВЦЭМ!$A$39:$A$782,$A64,СВЦЭМ!$B$39:$B$782,I$47)+'СЕТ СН'!$G$11+СВЦЭМ!$D$10+'СЕТ СН'!$G$5-'СЕТ СН'!$G$21</f>
        <v>3379.6781780800002</v>
      </c>
      <c r="J64" s="36">
        <f>SUMIFS(СВЦЭМ!$D$39:$D$782,СВЦЭМ!$A$39:$A$782,$A64,СВЦЭМ!$B$39:$B$782,J$47)+'СЕТ СН'!$G$11+СВЦЭМ!$D$10+'СЕТ СН'!$G$5-'СЕТ СН'!$G$21</f>
        <v>3229.2048990499998</v>
      </c>
      <c r="K64" s="36">
        <f>SUMIFS(СВЦЭМ!$D$39:$D$782,СВЦЭМ!$A$39:$A$782,$A64,СВЦЭМ!$B$39:$B$782,K$47)+'СЕТ СН'!$G$11+СВЦЭМ!$D$10+'СЕТ СН'!$G$5-'СЕТ СН'!$G$21</f>
        <v>3216.8094179099999</v>
      </c>
      <c r="L64" s="36">
        <f>SUMIFS(СВЦЭМ!$D$39:$D$782,СВЦЭМ!$A$39:$A$782,$A64,СВЦЭМ!$B$39:$B$782,L$47)+'СЕТ СН'!$G$11+СВЦЭМ!$D$10+'СЕТ СН'!$G$5-'СЕТ СН'!$G$21</f>
        <v>3190.52389025</v>
      </c>
      <c r="M64" s="36">
        <f>SUMIFS(СВЦЭМ!$D$39:$D$782,СВЦЭМ!$A$39:$A$782,$A64,СВЦЭМ!$B$39:$B$782,M$47)+'СЕТ СН'!$G$11+СВЦЭМ!$D$10+'СЕТ СН'!$G$5-'СЕТ СН'!$G$21</f>
        <v>3298.0209263500001</v>
      </c>
      <c r="N64" s="36">
        <f>SUMIFS(СВЦЭМ!$D$39:$D$782,СВЦЭМ!$A$39:$A$782,$A64,СВЦЭМ!$B$39:$B$782,N$47)+'СЕТ СН'!$G$11+СВЦЭМ!$D$10+'СЕТ СН'!$G$5-'СЕТ СН'!$G$21</f>
        <v>3343.4677383099997</v>
      </c>
      <c r="O64" s="36">
        <f>SUMIFS(СВЦЭМ!$D$39:$D$782,СВЦЭМ!$A$39:$A$782,$A64,СВЦЭМ!$B$39:$B$782,O$47)+'СЕТ СН'!$G$11+СВЦЭМ!$D$10+'СЕТ СН'!$G$5-'СЕТ СН'!$G$21</f>
        <v>3343.2909160199997</v>
      </c>
      <c r="P64" s="36">
        <f>SUMIFS(СВЦЭМ!$D$39:$D$782,СВЦЭМ!$A$39:$A$782,$A64,СВЦЭМ!$B$39:$B$782,P$47)+'СЕТ СН'!$G$11+СВЦЭМ!$D$10+'СЕТ СН'!$G$5-'СЕТ СН'!$G$21</f>
        <v>3346.30788424</v>
      </c>
      <c r="Q64" s="36">
        <f>SUMIFS(СВЦЭМ!$D$39:$D$782,СВЦЭМ!$A$39:$A$782,$A64,СВЦЭМ!$B$39:$B$782,Q$47)+'СЕТ СН'!$G$11+СВЦЭМ!$D$10+'СЕТ СН'!$G$5-'СЕТ СН'!$G$21</f>
        <v>3354.97887773</v>
      </c>
      <c r="R64" s="36">
        <f>SUMIFS(СВЦЭМ!$D$39:$D$782,СВЦЭМ!$A$39:$A$782,$A64,СВЦЭМ!$B$39:$B$782,R$47)+'СЕТ СН'!$G$11+СВЦЭМ!$D$10+'СЕТ СН'!$G$5-'СЕТ СН'!$G$21</f>
        <v>3364.1186835899998</v>
      </c>
      <c r="S64" s="36">
        <f>SUMIFS(СВЦЭМ!$D$39:$D$782,СВЦЭМ!$A$39:$A$782,$A64,СВЦЭМ!$B$39:$B$782,S$47)+'СЕТ СН'!$G$11+СВЦЭМ!$D$10+'СЕТ СН'!$G$5-'СЕТ СН'!$G$21</f>
        <v>3330.4203653899999</v>
      </c>
      <c r="T64" s="36">
        <f>SUMIFS(СВЦЭМ!$D$39:$D$782,СВЦЭМ!$A$39:$A$782,$A64,СВЦЭМ!$B$39:$B$782,T$47)+'СЕТ СН'!$G$11+СВЦЭМ!$D$10+'СЕТ СН'!$G$5-'СЕТ СН'!$G$21</f>
        <v>3204.6827006600001</v>
      </c>
      <c r="U64" s="36">
        <f>SUMIFS(СВЦЭМ!$D$39:$D$782,СВЦЭМ!$A$39:$A$782,$A64,СВЦЭМ!$B$39:$B$782,U$47)+'СЕТ СН'!$G$11+СВЦЭМ!$D$10+'СЕТ СН'!$G$5-'СЕТ СН'!$G$21</f>
        <v>3104.0924515199999</v>
      </c>
      <c r="V64" s="36">
        <f>SUMIFS(СВЦЭМ!$D$39:$D$782,СВЦЭМ!$A$39:$A$782,$A64,СВЦЭМ!$B$39:$B$782,V$47)+'СЕТ СН'!$G$11+СВЦЭМ!$D$10+'СЕТ СН'!$G$5-'СЕТ СН'!$G$21</f>
        <v>3014.6397001099999</v>
      </c>
      <c r="W64" s="36">
        <f>SUMIFS(СВЦЭМ!$D$39:$D$782,СВЦЭМ!$A$39:$A$782,$A64,СВЦЭМ!$B$39:$B$782,W$47)+'СЕТ СН'!$G$11+СВЦЭМ!$D$10+'СЕТ СН'!$G$5-'СЕТ СН'!$G$21</f>
        <v>3009.7393002600002</v>
      </c>
      <c r="X64" s="36">
        <f>SUMIFS(СВЦЭМ!$D$39:$D$782,СВЦЭМ!$A$39:$A$782,$A64,СВЦЭМ!$B$39:$B$782,X$47)+'СЕТ СН'!$G$11+СВЦЭМ!$D$10+'СЕТ СН'!$G$5-'СЕТ СН'!$G$21</f>
        <v>3028.9305453299999</v>
      </c>
      <c r="Y64" s="36">
        <f>SUMIFS(СВЦЭМ!$D$39:$D$782,СВЦЭМ!$A$39:$A$782,$A64,СВЦЭМ!$B$39:$B$782,Y$47)+'СЕТ СН'!$G$11+СВЦЭМ!$D$10+'СЕТ СН'!$G$5-'СЕТ СН'!$G$21</f>
        <v>3062.3359472900001</v>
      </c>
    </row>
    <row r="65" spans="1:26" ht="15.75" x14ac:dyDescent="0.2">
      <c r="A65" s="35">
        <f t="shared" si="1"/>
        <v>44699</v>
      </c>
      <c r="B65" s="36">
        <f>SUMIFS(СВЦЭМ!$D$39:$D$782,СВЦЭМ!$A$39:$A$782,$A65,СВЦЭМ!$B$39:$B$782,B$47)+'СЕТ СН'!$G$11+СВЦЭМ!$D$10+'СЕТ СН'!$G$5-'СЕТ СН'!$G$21</f>
        <v>3228.9499743000001</v>
      </c>
      <c r="C65" s="36">
        <f>SUMIFS(СВЦЭМ!$D$39:$D$782,СВЦЭМ!$A$39:$A$782,$A65,СВЦЭМ!$B$39:$B$782,C$47)+'СЕТ СН'!$G$11+СВЦЭМ!$D$10+'СЕТ СН'!$G$5-'СЕТ СН'!$G$21</f>
        <v>3371.36502243</v>
      </c>
      <c r="D65" s="36">
        <f>SUMIFS(СВЦЭМ!$D$39:$D$782,СВЦЭМ!$A$39:$A$782,$A65,СВЦЭМ!$B$39:$B$782,D$47)+'СЕТ СН'!$G$11+СВЦЭМ!$D$10+'СЕТ СН'!$G$5-'СЕТ СН'!$G$21</f>
        <v>3435.5918832199995</v>
      </c>
      <c r="E65" s="36">
        <f>SUMIFS(СВЦЭМ!$D$39:$D$782,СВЦЭМ!$A$39:$A$782,$A65,СВЦЭМ!$B$39:$B$782,E$47)+'СЕТ СН'!$G$11+СВЦЭМ!$D$10+'СЕТ СН'!$G$5-'СЕТ СН'!$G$21</f>
        <v>3437.3808482300001</v>
      </c>
      <c r="F65" s="36">
        <f>SUMIFS(СВЦЭМ!$D$39:$D$782,СВЦЭМ!$A$39:$A$782,$A65,СВЦЭМ!$B$39:$B$782,F$47)+'СЕТ СН'!$G$11+СВЦЭМ!$D$10+'СЕТ СН'!$G$5-'СЕТ СН'!$G$21</f>
        <v>3433.33956201</v>
      </c>
      <c r="G65" s="36">
        <f>SUMIFS(СВЦЭМ!$D$39:$D$782,СВЦЭМ!$A$39:$A$782,$A65,СВЦЭМ!$B$39:$B$782,G$47)+'СЕТ СН'!$G$11+СВЦЭМ!$D$10+'СЕТ СН'!$G$5-'СЕТ СН'!$G$21</f>
        <v>3445.9945374399999</v>
      </c>
      <c r="H65" s="36">
        <f>SUMIFS(СВЦЭМ!$D$39:$D$782,СВЦЭМ!$A$39:$A$782,$A65,СВЦЭМ!$B$39:$B$782,H$47)+'СЕТ СН'!$G$11+СВЦЭМ!$D$10+'СЕТ СН'!$G$5-'СЕТ СН'!$G$21</f>
        <v>3434.5078967499999</v>
      </c>
      <c r="I65" s="36">
        <f>SUMIFS(СВЦЭМ!$D$39:$D$782,СВЦЭМ!$A$39:$A$782,$A65,СВЦЭМ!$B$39:$B$782,I$47)+'СЕТ СН'!$G$11+СВЦЭМ!$D$10+'СЕТ СН'!$G$5-'СЕТ СН'!$G$21</f>
        <v>3340.6641917999996</v>
      </c>
      <c r="J65" s="36">
        <f>SUMIFS(СВЦЭМ!$D$39:$D$782,СВЦЭМ!$A$39:$A$782,$A65,СВЦЭМ!$B$39:$B$782,J$47)+'СЕТ СН'!$G$11+СВЦЭМ!$D$10+'СЕТ СН'!$G$5-'СЕТ СН'!$G$21</f>
        <v>3188.86168116</v>
      </c>
      <c r="K65" s="36">
        <f>SUMIFS(СВЦЭМ!$D$39:$D$782,СВЦЭМ!$A$39:$A$782,$A65,СВЦЭМ!$B$39:$B$782,K$47)+'СЕТ СН'!$G$11+СВЦЭМ!$D$10+'СЕТ СН'!$G$5-'СЕТ СН'!$G$21</f>
        <v>3190.7735037500001</v>
      </c>
      <c r="L65" s="36">
        <f>SUMIFS(СВЦЭМ!$D$39:$D$782,СВЦЭМ!$A$39:$A$782,$A65,СВЦЭМ!$B$39:$B$782,L$47)+'СЕТ СН'!$G$11+СВЦЭМ!$D$10+'СЕТ СН'!$G$5-'СЕТ СН'!$G$21</f>
        <v>3204.1392394499999</v>
      </c>
      <c r="M65" s="36">
        <f>SUMIFS(СВЦЭМ!$D$39:$D$782,СВЦЭМ!$A$39:$A$782,$A65,СВЦЭМ!$B$39:$B$782,M$47)+'СЕТ СН'!$G$11+СВЦЭМ!$D$10+'СЕТ СН'!$G$5-'СЕТ СН'!$G$21</f>
        <v>3317.5690655299995</v>
      </c>
      <c r="N65" s="36">
        <f>SUMIFS(СВЦЭМ!$D$39:$D$782,СВЦЭМ!$A$39:$A$782,$A65,СВЦЭМ!$B$39:$B$782,N$47)+'СЕТ СН'!$G$11+СВЦЭМ!$D$10+'СЕТ СН'!$G$5-'СЕТ СН'!$G$21</f>
        <v>3350.2085263399999</v>
      </c>
      <c r="O65" s="36">
        <f>SUMIFS(СВЦЭМ!$D$39:$D$782,СВЦЭМ!$A$39:$A$782,$A65,СВЦЭМ!$B$39:$B$782,O$47)+'СЕТ СН'!$G$11+СВЦЭМ!$D$10+'СЕТ СН'!$G$5-'СЕТ СН'!$G$21</f>
        <v>3347.5130658999997</v>
      </c>
      <c r="P65" s="36">
        <f>SUMIFS(СВЦЭМ!$D$39:$D$782,СВЦЭМ!$A$39:$A$782,$A65,СВЦЭМ!$B$39:$B$782,P$47)+'СЕТ СН'!$G$11+СВЦЭМ!$D$10+'СЕТ СН'!$G$5-'СЕТ СН'!$G$21</f>
        <v>3365.6116470999996</v>
      </c>
      <c r="Q65" s="36">
        <f>SUMIFS(СВЦЭМ!$D$39:$D$782,СВЦЭМ!$A$39:$A$782,$A65,СВЦЭМ!$B$39:$B$782,Q$47)+'СЕТ СН'!$G$11+СВЦЭМ!$D$10+'СЕТ СН'!$G$5-'СЕТ СН'!$G$21</f>
        <v>3379.7962799299999</v>
      </c>
      <c r="R65" s="36">
        <f>SUMIFS(СВЦЭМ!$D$39:$D$782,СВЦЭМ!$A$39:$A$782,$A65,СВЦЭМ!$B$39:$B$782,R$47)+'СЕТ СН'!$G$11+СВЦЭМ!$D$10+'СЕТ СН'!$G$5-'СЕТ СН'!$G$21</f>
        <v>3374.7057942299998</v>
      </c>
      <c r="S65" s="36">
        <f>SUMIFS(СВЦЭМ!$D$39:$D$782,СВЦЭМ!$A$39:$A$782,$A65,СВЦЭМ!$B$39:$B$782,S$47)+'СЕТ СН'!$G$11+СВЦЭМ!$D$10+'СЕТ СН'!$G$5-'СЕТ СН'!$G$21</f>
        <v>3327.7611067899998</v>
      </c>
      <c r="T65" s="36">
        <f>SUMIFS(СВЦЭМ!$D$39:$D$782,СВЦЭМ!$A$39:$A$782,$A65,СВЦЭМ!$B$39:$B$782,T$47)+'СЕТ СН'!$G$11+СВЦЭМ!$D$10+'СЕТ СН'!$G$5-'СЕТ СН'!$G$21</f>
        <v>3196.4310361299999</v>
      </c>
      <c r="U65" s="36">
        <f>SUMIFS(СВЦЭМ!$D$39:$D$782,СВЦЭМ!$A$39:$A$782,$A65,СВЦЭМ!$B$39:$B$782,U$47)+'СЕТ СН'!$G$11+СВЦЭМ!$D$10+'СЕТ СН'!$G$5-'СЕТ СН'!$G$21</f>
        <v>3088.7715611100002</v>
      </c>
      <c r="V65" s="36">
        <f>SUMIFS(СВЦЭМ!$D$39:$D$782,СВЦЭМ!$A$39:$A$782,$A65,СВЦЭМ!$B$39:$B$782,V$47)+'СЕТ СН'!$G$11+СВЦЭМ!$D$10+'СЕТ СН'!$G$5-'СЕТ СН'!$G$21</f>
        <v>3009.8620269499997</v>
      </c>
      <c r="W65" s="36">
        <f>SUMIFS(СВЦЭМ!$D$39:$D$782,СВЦЭМ!$A$39:$A$782,$A65,СВЦЭМ!$B$39:$B$782,W$47)+'СЕТ СН'!$G$11+СВЦЭМ!$D$10+'СЕТ СН'!$G$5-'СЕТ СН'!$G$21</f>
        <v>3034.154184</v>
      </c>
      <c r="X65" s="36">
        <f>SUMIFS(СВЦЭМ!$D$39:$D$782,СВЦЭМ!$A$39:$A$782,$A65,СВЦЭМ!$B$39:$B$782,X$47)+'СЕТ СН'!$G$11+СВЦЭМ!$D$10+'СЕТ СН'!$G$5-'СЕТ СН'!$G$21</f>
        <v>3069.16762479</v>
      </c>
      <c r="Y65" s="36">
        <f>SUMIFS(СВЦЭМ!$D$39:$D$782,СВЦЭМ!$A$39:$A$782,$A65,СВЦЭМ!$B$39:$B$782,Y$47)+'СЕТ СН'!$G$11+СВЦЭМ!$D$10+'СЕТ СН'!$G$5-'СЕТ СН'!$G$21</f>
        <v>3104.0398177400002</v>
      </c>
    </row>
    <row r="66" spans="1:26" ht="15.75" x14ac:dyDescent="0.2">
      <c r="A66" s="35">
        <f t="shared" si="1"/>
        <v>44700</v>
      </c>
      <c r="B66" s="36">
        <f>SUMIFS(СВЦЭМ!$D$39:$D$782,СВЦЭМ!$A$39:$A$782,$A66,СВЦЭМ!$B$39:$B$782,B$47)+'СЕТ СН'!$G$11+СВЦЭМ!$D$10+'СЕТ СН'!$G$5-'СЕТ СН'!$G$21</f>
        <v>3212.96371963</v>
      </c>
      <c r="C66" s="36">
        <f>SUMIFS(СВЦЭМ!$D$39:$D$782,СВЦЭМ!$A$39:$A$782,$A66,СВЦЭМ!$B$39:$B$782,C$47)+'СЕТ СН'!$G$11+СВЦЭМ!$D$10+'СЕТ СН'!$G$5-'СЕТ СН'!$G$21</f>
        <v>3339.6259509499996</v>
      </c>
      <c r="D66" s="36">
        <f>SUMIFS(СВЦЭМ!$D$39:$D$782,СВЦЭМ!$A$39:$A$782,$A66,СВЦЭМ!$B$39:$B$782,D$47)+'СЕТ СН'!$G$11+СВЦЭМ!$D$10+'СЕТ СН'!$G$5-'СЕТ СН'!$G$21</f>
        <v>3454.7232588500001</v>
      </c>
      <c r="E66" s="36">
        <f>SUMIFS(СВЦЭМ!$D$39:$D$782,СВЦЭМ!$A$39:$A$782,$A66,СВЦЭМ!$B$39:$B$782,E$47)+'СЕТ СН'!$G$11+СВЦЭМ!$D$10+'СЕТ СН'!$G$5-'СЕТ СН'!$G$21</f>
        <v>3511.9871361999999</v>
      </c>
      <c r="F66" s="36">
        <f>SUMIFS(СВЦЭМ!$D$39:$D$782,СВЦЭМ!$A$39:$A$782,$A66,СВЦЭМ!$B$39:$B$782,F$47)+'СЕТ СН'!$G$11+СВЦЭМ!$D$10+'СЕТ СН'!$G$5-'СЕТ СН'!$G$21</f>
        <v>3482.3240471700001</v>
      </c>
      <c r="G66" s="36">
        <f>SUMIFS(СВЦЭМ!$D$39:$D$782,СВЦЭМ!$A$39:$A$782,$A66,СВЦЭМ!$B$39:$B$782,G$47)+'СЕТ СН'!$G$11+СВЦЭМ!$D$10+'СЕТ СН'!$G$5-'СЕТ СН'!$G$21</f>
        <v>3445.8635992499999</v>
      </c>
      <c r="H66" s="36">
        <f>SUMIFS(СВЦЭМ!$D$39:$D$782,СВЦЭМ!$A$39:$A$782,$A66,СВЦЭМ!$B$39:$B$782,H$47)+'СЕТ СН'!$G$11+СВЦЭМ!$D$10+'СЕТ СН'!$G$5-'СЕТ СН'!$G$21</f>
        <v>3409.4615904900002</v>
      </c>
      <c r="I66" s="36">
        <f>SUMIFS(СВЦЭМ!$D$39:$D$782,СВЦЭМ!$A$39:$A$782,$A66,СВЦЭМ!$B$39:$B$782,I$47)+'СЕТ СН'!$G$11+СВЦЭМ!$D$10+'СЕТ СН'!$G$5-'СЕТ СН'!$G$21</f>
        <v>3349.4708377399998</v>
      </c>
      <c r="J66" s="36">
        <f>SUMIFS(СВЦЭМ!$D$39:$D$782,СВЦЭМ!$A$39:$A$782,$A66,СВЦЭМ!$B$39:$B$782,J$47)+'СЕТ СН'!$G$11+СВЦЭМ!$D$10+'СЕТ СН'!$G$5-'СЕТ СН'!$G$21</f>
        <v>3209.3148387699998</v>
      </c>
      <c r="K66" s="36">
        <f>SUMIFS(СВЦЭМ!$D$39:$D$782,СВЦЭМ!$A$39:$A$782,$A66,СВЦЭМ!$B$39:$B$782,K$47)+'СЕТ СН'!$G$11+СВЦЭМ!$D$10+'СЕТ СН'!$G$5-'СЕТ СН'!$G$21</f>
        <v>3225.3419999399998</v>
      </c>
      <c r="L66" s="36">
        <f>SUMIFS(СВЦЭМ!$D$39:$D$782,СВЦЭМ!$A$39:$A$782,$A66,СВЦЭМ!$B$39:$B$782,L$47)+'СЕТ СН'!$G$11+СВЦЭМ!$D$10+'СЕТ СН'!$G$5-'СЕТ СН'!$G$21</f>
        <v>3217.9625877999997</v>
      </c>
      <c r="M66" s="36">
        <f>SUMIFS(СВЦЭМ!$D$39:$D$782,СВЦЭМ!$A$39:$A$782,$A66,СВЦЭМ!$B$39:$B$782,M$47)+'СЕТ СН'!$G$11+СВЦЭМ!$D$10+'СЕТ СН'!$G$5-'СЕТ СН'!$G$21</f>
        <v>3314.5088270699998</v>
      </c>
      <c r="N66" s="36">
        <f>SUMIFS(СВЦЭМ!$D$39:$D$782,СВЦЭМ!$A$39:$A$782,$A66,СВЦЭМ!$B$39:$B$782,N$47)+'СЕТ СН'!$G$11+СВЦЭМ!$D$10+'СЕТ СН'!$G$5-'СЕТ СН'!$G$21</f>
        <v>3361.7422752100001</v>
      </c>
      <c r="O66" s="36">
        <f>SUMIFS(СВЦЭМ!$D$39:$D$782,СВЦЭМ!$A$39:$A$782,$A66,СВЦЭМ!$B$39:$B$782,O$47)+'СЕТ СН'!$G$11+СВЦЭМ!$D$10+'СЕТ СН'!$G$5-'СЕТ СН'!$G$21</f>
        <v>3378.54203917</v>
      </c>
      <c r="P66" s="36">
        <f>SUMIFS(СВЦЭМ!$D$39:$D$782,СВЦЭМ!$A$39:$A$782,$A66,СВЦЭМ!$B$39:$B$782,P$47)+'СЕТ СН'!$G$11+СВЦЭМ!$D$10+'СЕТ СН'!$G$5-'СЕТ СН'!$G$21</f>
        <v>3382.7035908399998</v>
      </c>
      <c r="Q66" s="36">
        <f>SUMIFS(СВЦЭМ!$D$39:$D$782,СВЦЭМ!$A$39:$A$782,$A66,СВЦЭМ!$B$39:$B$782,Q$47)+'СЕТ СН'!$G$11+СВЦЭМ!$D$10+'СЕТ СН'!$G$5-'СЕТ СН'!$G$21</f>
        <v>3398.3000167999999</v>
      </c>
      <c r="R66" s="36">
        <f>SUMIFS(СВЦЭМ!$D$39:$D$782,СВЦЭМ!$A$39:$A$782,$A66,СВЦЭМ!$B$39:$B$782,R$47)+'СЕТ СН'!$G$11+СВЦЭМ!$D$10+'СЕТ СН'!$G$5-'СЕТ СН'!$G$21</f>
        <v>3385.5410936899998</v>
      </c>
      <c r="S66" s="36">
        <f>SUMIFS(СВЦЭМ!$D$39:$D$782,СВЦЭМ!$A$39:$A$782,$A66,СВЦЭМ!$B$39:$B$782,S$47)+'СЕТ СН'!$G$11+СВЦЭМ!$D$10+'СЕТ СН'!$G$5-'СЕТ СН'!$G$21</f>
        <v>3361.3207716500001</v>
      </c>
      <c r="T66" s="36">
        <f>SUMIFS(СВЦЭМ!$D$39:$D$782,СВЦЭМ!$A$39:$A$782,$A66,СВЦЭМ!$B$39:$B$782,T$47)+'СЕТ СН'!$G$11+СВЦЭМ!$D$10+'СЕТ СН'!$G$5-'СЕТ СН'!$G$21</f>
        <v>3221.4976201700001</v>
      </c>
      <c r="U66" s="36">
        <f>SUMIFS(СВЦЭМ!$D$39:$D$782,СВЦЭМ!$A$39:$A$782,$A66,СВЦЭМ!$B$39:$B$782,U$47)+'СЕТ СН'!$G$11+СВЦЭМ!$D$10+'СЕТ СН'!$G$5-'СЕТ СН'!$G$21</f>
        <v>3117.2594090399998</v>
      </c>
      <c r="V66" s="36">
        <f>SUMIFS(СВЦЭМ!$D$39:$D$782,СВЦЭМ!$A$39:$A$782,$A66,СВЦЭМ!$B$39:$B$782,V$47)+'СЕТ СН'!$G$11+СВЦЭМ!$D$10+'СЕТ СН'!$G$5-'СЕТ СН'!$G$21</f>
        <v>3021.7407472699997</v>
      </c>
      <c r="W66" s="36">
        <f>SUMIFS(СВЦЭМ!$D$39:$D$782,СВЦЭМ!$A$39:$A$782,$A66,СВЦЭМ!$B$39:$B$782,W$47)+'СЕТ СН'!$G$11+СВЦЭМ!$D$10+'СЕТ СН'!$G$5-'СЕТ СН'!$G$21</f>
        <v>3027.6580114799999</v>
      </c>
      <c r="X66" s="36">
        <f>SUMIFS(СВЦЭМ!$D$39:$D$782,СВЦЭМ!$A$39:$A$782,$A66,СВЦЭМ!$B$39:$B$782,X$47)+'СЕТ СН'!$G$11+СВЦЭМ!$D$10+'СЕТ СН'!$G$5-'СЕТ СН'!$G$21</f>
        <v>3038.2249125799999</v>
      </c>
      <c r="Y66" s="36">
        <f>SUMIFS(СВЦЭМ!$D$39:$D$782,СВЦЭМ!$A$39:$A$782,$A66,СВЦЭМ!$B$39:$B$782,Y$47)+'СЕТ СН'!$G$11+СВЦЭМ!$D$10+'СЕТ СН'!$G$5-'СЕТ СН'!$G$21</f>
        <v>3060.37420767</v>
      </c>
    </row>
    <row r="67" spans="1:26" ht="15.75" x14ac:dyDescent="0.2">
      <c r="A67" s="35">
        <f t="shared" si="1"/>
        <v>44701</v>
      </c>
      <c r="B67" s="36">
        <f>SUMIFS(СВЦЭМ!$D$39:$D$782,СВЦЭМ!$A$39:$A$782,$A67,СВЦЭМ!$B$39:$B$782,B$47)+'СЕТ СН'!$G$11+СВЦЭМ!$D$10+'СЕТ СН'!$G$5-'СЕТ СН'!$G$21</f>
        <v>3206.84125662</v>
      </c>
      <c r="C67" s="36">
        <f>SUMIFS(СВЦЭМ!$D$39:$D$782,СВЦЭМ!$A$39:$A$782,$A67,СВЦЭМ!$B$39:$B$782,C$47)+'СЕТ СН'!$G$11+СВЦЭМ!$D$10+'СЕТ СН'!$G$5-'СЕТ СН'!$G$21</f>
        <v>3278.18253568</v>
      </c>
      <c r="D67" s="36">
        <f>SUMIFS(СВЦЭМ!$D$39:$D$782,СВЦЭМ!$A$39:$A$782,$A67,СВЦЭМ!$B$39:$B$782,D$47)+'СЕТ СН'!$G$11+СВЦЭМ!$D$10+'СЕТ СН'!$G$5-'СЕТ СН'!$G$21</f>
        <v>3416.2619579799998</v>
      </c>
      <c r="E67" s="36">
        <f>SUMIFS(СВЦЭМ!$D$39:$D$782,СВЦЭМ!$A$39:$A$782,$A67,СВЦЭМ!$B$39:$B$782,E$47)+'СЕТ СН'!$G$11+СВЦЭМ!$D$10+'СЕТ СН'!$G$5-'СЕТ СН'!$G$21</f>
        <v>3482.13006382</v>
      </c>
      <c r="F67" s="36">
        <f>SUMIFS(СВЦЭМ!$D$39:$D$782,СВЦЭМ!$A$39:$A$782,$A67,СВЦЭМ!$B$39:$B$782,F$47)+'СЕТ СН'!$G$11+СВЦЭМ!$D$10+'СЕТ СН'!$G$5-'СЕТ СН'!$G$21</f>
        <v>3476.5730251799996</v>
      </c>
      <c r="G67" s="36">
        <f>SUMIFS(СВЦЭМ!$D$39:$D$782,СВЦЭМ!$A$39:$A$782,$A67,СВЦЭМ!$B$39:$B$782,G$47)+'СЕТ СН'!$G$11+СВЦЭМ!$D$10+'СЕТ СН'!$G$5-'СЕТ СН'!$G$21</f>
        <v>3458.3938313399999</v>
      </c>
      <c r="H67" s="36">
        <f>SUMIFS(СВЦЭМ!$D$39:$D$782,СВЦЭМ!$A$39:$A$782,$A67,СВЦЭМ!$B$39:$B$782,H$47)+'СЕТ СН'!$G$11+СВЦЭМ!$D$10+'СЕТ СН'!$G$5-'СЕТ СН'!$G$21</f>
        <v>3396.9685824999997</v>
      </c>
      <c r="I67" s="36">
        <f>SUMIFS(СВЦЭМ!$D$39:$D$782,СВЦЭМ!$A$39:$A$782,$A67,СВЦЭМ!$B$39:$B$782,I$47)+'СЕТ СН'!$G$11+СВЦЭМ!$D$10+'СЕТ СН'!$G$5-'СЕТ СН'!$G$21</f>
        <v>3322.0072196399997</v>
      </c>
      <c r="J67" s="36">
        <f>SUMIFS(СВЦЭМ!$D$39:$D$782,СВЦЭМ!$A$39:$A$782,$A67,СВЦЭМ!$B$39:$B$782,J$47)+'СЕТ СН'!$G$11+СВЦЭМ!$D$10+'СЕТ СН'!$G$5-'СЕТ СН'!$G$21</f>
        <v>3176.5035065399998</v>
      </c>
      <c r="K67" s="36">
        <f>SUMIFS(СВЦЭМ!$D$39:$D$782,СВЦЭМ!$A$39:$A$782,$A67,СВЦЭМ!$B$39:$B$782,K$47)+'СЕТ СН'!$G$11+СВЦЭМ!$D$10+'СЕТ СН'!$G$5-'СЕТ СН'!$G$21</f>
        <v>3175.8870126699999</v>
      </c>
      <c r="L67" s="36">
        <f>SUMIFS(СВЦЭМ!$D$39:$D$782,СВЦЭМ!$A$39:$A$782,$A67,СВЦЭМ!$B$39:$B$782,L$47)+'СЕТ СН'!$G$11+СВЦЭМ!$D$10+'СЕТ СН'!$G$5-'СЕТ СН'!$G$21</f>
        <v>3173.5113556799997</v>
      </c>
      <c r="M67" s="36">
        <f>SUMIFS(СВЦЭМ!$D$39:$D$782,СВЦЭМ!$A$39:$A$782,$A67,СВЦЭМ!$B$39:$B$782,M$47)+'СЕТ СН'!$G$11+СВЦЭМ!$D$10+'СЕТ СН'!$G$5-'СЕТ СН'!$G$21</f>
        <v>3273.8768262099998</v>
      </c>
      <c r="N67" s="36">
        <f>SUMIFS(СВЦЭМ!$D$39:$D$782,СВЦЭМ!$A$39:$A$782,$A67,СВЦЭМ!$B$39:$B$782,N$47)+'СЕТ СН'!$G$11+СВЦЭМ!$D$10+'СЕТ СН'!$G$5-'СЕТ СН'!$G$21</f>
        <v>3298.2240689299997</v>
      </c>
      <c r="O67" s="36">
        <f>SUMIFS(СВЦЭМ!$D$39:$D$782,СВЦЭМ!$A$39:$A$782,$A67,СВЦЭМ!$B$39:$B$782,O$47)+'СЕТ СН'!$G$11+СВЦЭМ!$D$10+'СЕТ СН'!$G$5-'СЕТ СН'!$G$21</f>
        <v>3295.6901643000001</v>
      </c>
      <c r="P67" s="36">
        <f>SUMIFS(СВЦЭМ!$D$39:$D$782,СВЦЭМ!$A$39:$A$782,$A67,СВЦЭМ!$B$39:$B$782,P$47)+'СЕТ СН'!$G$11+СВЦЭМ!$D$10+'СЕТ СН'!$G$5-'СЕТ СН'!$G$21</f>
        <v>3293.4646128599998</v>
      </c>
      <c r="Q67" s="36">
        <f>SUMIFS(СВЦЭМ!$D$39:$D$782,СВЦЭМ!$A$39:$A$782,$A67,СВЦЭМ!$B$39:$B$782,Q$47)+'СЕТ СН'!$G$11+СВЦЭМ!$D$10+'СЕТ СН'!$G$5-'СЕТ СН'!$G$21</f>
        <v>3292.5981566</v>
      </c>
      <c r="R67" s="36">
        <f>SUMIFS(СВЦЭМ!$D$39:$D$782,СВЦЭМ!$A$39:$A$782,$A67,СВЦЭМ!$B$39:$B$782,R$47)+'СЕТ СН'!$G$11+СВЦЭМ!$D$10+'СЕТ СН'!$G$5-'СЕТ СН'!$G$21</f>
        <v>3292.6401468699996</v>
      </c>
      <c r="S67" s="36">
        <f>SUMIFS(СВЦЭМ!$D$39:$D$782,СВЦЭМ!$A$39:$A$782,$A67,СВЦЭМ!$B$39:$B$782,S$47)+'СЕТ СН'!$G$11+СВЦЭМ!$D$10+'СЕТ СН'!$G$5-'СЕТ СН'!$G$21</f>
        <v>3277.25865406</v>
      </c>
      <c r="T67" s="36">
        <f>SUMIFS(СВЦЭМ!$D$39:$D$782,СВЦЭМ!$A$39:$A$782,$A67,СВЦЭМ!$B$39:$B$782,T$47)+'СЕТ СН'!$G$11+СВЦЭМ!$D$10+'СЕТ СН'!$G$5-'СЕТ СН'!$G$21</f>
        <v>3176.6174798900001</v>
      </c>
      <c r="U67" s="36">
        <f>SUMIFS(СВЦЭМ!$D$39:$D$782,СВЦЭМ!$A$39:$A$782,$A67,СВЦЭМ!$B$39:$B$782,U$47)+'СЕТ СН'!$G$11+СВЦЭМ!$D$10+'СЕТ СН'!$G$5-'СЕТ СН'!$G$21</f>
        <v>3066.3635352400001</v>
      </c>
      <c r="V67" s="36">
        <f>SUMIFS(СВЦЭМ!$D$39:$D$782,СВЦЭМ!$A$39:$A$782,$A67,СВЦЭМ!$B$39:$B$782,V$47)+'СЕТ СН'!$G$11+СВЦЭМ!$D$10+'СЕТ СН'!$G$5-'СЕТ СН'!$G$21</f>
        <v>3006.18696778</v>
      </c>
      <c r="W67" s="36">
        <f>SUMIFS(СВЦЭМ!$D$39:$D$782,СВЦЭМ!$A$39:$A$782,$A67,СВЦЭМ!$B$39:$B$782,W$47)+'СЕТ СН'!$G$11+СВЦЭМ!$D$10+'СЕТ СН'!$G$5-'СЕТ СН'!$G$21</f>
        <v>3016.2877843000001</v>
      </c>
      <c r="X67" s="36">
        <f>SUMIFS(СВЦЭМ!$D$39:$D$782,СВЦЭМ!$A$39:$A$782,$A67,СВЦЭМ!$B$39:$B$782,X$47)+'СЕТ СН'!$G$11+СВЦЭМ!$D$10+'СЕТ СН'!$G$5-'СЕТ СН'!$G$21</f>
        <v>3047.30471945</v>
      </c>
      <c r="Y67" s="36">
        <f>SUMIFS(СВЦЭМ!$D$39:$D$782,СВЦЭМ!$A$39:$A$782,$A67,СВЦЭМ!$B$39:$B$782,Y$47)+'СЕТ СН'!$G$11+СВЦЭМ!$D$10+'СЕТ СН'!$G$5-'СЕТ СН'!$G$21</f>
        <v>3052.5809267200002</v>
      </c>
    </row>
    <row r="68" spans="1:26" ht="15.75" x14ac:dyDescent="0.2">
      <c r="A68" s="35">
        <f t="shared" si="1"/>
        <v>44702</v>
      </c>
      <c r="B68" s="36">
        <f>SUMIFS(СВЦЭМ!$D$39:$D$782,СВЦЭМ!$A$39:$A$782,$A68,СВЦЭМ!$B$39:$B$782,B$47)+'СЕТ СН'!$G$11+СВЦЭМ!$D$10+'СЕТ СН'!$G$5-'СЕТ СН'!$G$21</f>
        <v>3079.47131395</v>
      </c>
      <c r="C68" s="36">
        <f>SUMIFS(СВЦЭМ!$D$39:$D$782,СВЦЭМ!$A$39:$A$782,$A68,СВЦЭМ!$B$39:$B$782,C$47)+'СЕТ СН'!$G$11+СВЦЭМ!$D$10+'СЕТ СН'!$G$5-'СЕТ СН'!$G$21</f>
        <v>3200.2197212000001</v>
      </c>
      <c r="D68" s="36">
        <f>SUMIFS(СВЦЭМ!$D$39:$D$782,СВЦЭМ!$A$39:$A$782,$A68,СВЦЭМ!$B$39:$B$782,D$47)+'СЕТ СН'!$G$11+СВЦЭМ!$D$10+'СЕТ СН'!$G$5-'СЕТ СН'!$G$21</f>
        <v>3365.3276688899996</v>
      </c>
      <c r="E68" s="36">
        <f>SUMIFS(СВЦЭМ!$D$39:$D$782,СВЦЭМ!$A$39:$A$782,$A68,СВЦЭМ!$B$39:$B$782,E$47)+'СЕТ СН'!$G$11+СВЦЭМ!$D$10+'СЕТ СН'!$G$5-'СЕТ СН'!$G$21</f>
        <v>3445.8814869299999</v>
      </c>
      <c r="F68" s="36">
        <f>SUMIFS(СВЦЭМ!$D$39:$D$782,СВЦЭМ!$A$39:$A$782,$A68,СВЦЭМ!$B$39:$B$782,F$47)+'СЕТ СН'!$G$11+СВЦЭМ!$D$10+'СЕТ СН'!$G$5-'СЕТ СН'!$G$21</f>
        <v>3473.86091278</v>
      </c>
      <c r="G68" s="36">
        <f>SUMIFS(СВЦЭМ!$D$39:$D$782,СВЦЭМ!$A$39:$A$782,$A68,СВЦЭМ!$B$39:$B$782,G$47)+'СЕТ СН'!$G$11+СВЦЭМ!$D$10+'СЕТ СН'!$G$5-'СЕТ СН'!$G$21</f>
        <v>3510.4804537399996</v>
      </c>
      <c r="H68" s="36">
        <f>SUMIFS(СВЦЭМ!$D$39:$D$782,СВЦЭМ!$A$39:$A$782,$A68,СВЦЭМ!$B$39:$B$782,H$47)+'СЕТ СН'!$G$11+СВЦЭМ!$D$10+'СЕТ СН'!$G$5-'СЕТ СН'!$G$21</f>
        <v>3501.0208665099999</v>
      </c>
      <c r="I68" s="36">
        <f>SUMIFS(СВЦЭМ!$D$39:$D$782,СВЦЭМ!$A$39:$A$782,$A68,СВЦЭМ!$B$39:$B$782,I$47)+'СЕТ СН'!$G$11+СВЦЭМ!$D$10+'СЕТ СН'!$G$5-'СЕТ СН'!$G$21</f>
        <v>3462.4931263399999</v>
      </c>
      <c r="J68" s="36">
        <f>SUMIFS(СВЦЭМ!$D$39:$D$782,СВЦЭМ!$A$39:$A$782,$A68,СВЦЭМ!$B$39:$B$782,J$47)+'СЕТ СН'!$G$11+СВЦЭМ!$D$10+'СЕТ СН'!$G$5-'СЕТ СН'!$G$21</f>
        <v>3279.4789051899998</v>
      </c>
      <c r="K68" s="36">
        <f>SUMIFS(СВЦЭМ!$D$39:$D$782,СВЦЭМ!$A$39:$A$782,$A68,СВЦЭМ!$B$39:$B$782,K$47)+'СЕТ СН'!$G$11+СВЦЭМ!$D$10+'СЕТ СН'!$G$5-'СЕТ СН'!$G$21</f>
        <v>3237.4062506</v>
      </c>
      <c r="L68" s="36">
        <f>SUMIFS(СВЦЭМ!$D$39:$D$782,СВЦЭМ!$A$39:$A$782,$A68,СВЦЭМ!$B$39:$B$782,L$47)+'СЕТ СН'!$G$11+СВЦЭМ!$D$10+'СЕТ СН'!$G$5-'СЕТ СН'!$G$21</f>
        <v>3209.1872826499998</v>
      </c>
      <c r="M68" s="36">
        <f>SUMIFS(СВЦЭМ!$D$39:$D$782,СВЦЭМ!$A$39:$A$782,$A68,СВЦЭМ!$B$39:$B$782,M$47)+'СЕТ СН'!$G$11+СВЦЭМ!$D$10+'СЕТ СН'!$G$5-'СЕТ СН'!$G$21</f>
        <v>3296.6209782999999</v>
      </c>
      <c r="N68" s="36">
        <f>SUMIFS(СВЦЭМ!$D$39:$D$782,СВЦЭМ!$A$39:$A$782,$A68,СВЦЭМ!$B$39:$B$782,N$47)+'СЕТ СН'!$G$11+СВЦЭМ!$D$10+'СЕТ СН'!$G$5-'СЕТ СН'!$G$21</f>
        <v>3337.38185355</v>
      </c>
      <c r="O68" s="36">
        <f>SUMIFS(СВЦЭМ!$D$39:$D$782,СВЦЭМ!$A$39:$A$782,$A68,СВЦЭМ!$B$39:$B$782,O$47)+'СЕТ СН'!$G$11+СВЦЭМ!$D$10+'СЕТ СН'!$G$5-'СЕТ СН'!$G$21</f>
        <v>3303.3299619999998</v>
      </c>
      <c r="P68" s="36">
        <f>SUMIFS(СВЦЭМ!$D$39:$D$782,СВЦЭМ!$A$39:$A$782,$A68,СВЦЭМ!$B$39:$B$782,P$47)+'СЕТ СН'!$G$11+СВЦЭМ!$D$10+'СЕТ СН'!$G$5-'СЕТ СН'!$G$21</f>
        <v>3342.4095231599999</v>
      </c>
      <c r="Q68" s="36">
        <f>SUMIFS(СВЦЭМ!$D$39:$D$782,СВЦЭМ!$A$39:$A$782,$A68,СВЦЭМ!$B$39:$B$782,Q$47)+'СЕТ СН'!$G$11+СВЦЭМ!$D$10+'СЕТ СН'!$G$5-'СЕТ СН'!$G$21</f>
        <v>3325.9937402999999</v>
      </c>
      <c r="R68" s="36">
        <f>SUMIFS(СВЦЭМ!$D$39:$D$782,СВЦЭМ!$A$39:$A$782,$A68,СВЦЭМ!$B$39:$B$782,R$47)+'СЕТ СН'!$G$11+СВЦЭМ!$D$10+'СЕТ СН'!$G$5-'СЕТ СН'!$G$21</f>
        <v>3322.7430569399999</v>
      </c>
      <c r="S68" s="36">
        <f>SUMIFS(СВЦЭМ!$D$39:$D$782,СВЦЭМ!$A$39:$A$782,$A68,СВЦЭМ!$B$39:$B$782,S$47)+'СЕТ СН'!$G$11+СВЦЭМ!$D$10+'СЕТ СН'!$G$5-'СЕТ СН'!$G$21</f>
        <v>3297.8902487199998</v>
      </c>
      <c r="T68" s="36">
        <f>SUMIFS(СВЦЭМ!$D$39:$D$782,СВЦЭМ!$A$39:$A$782,$A68,СВЦЭМ!$B$39:$B$782,T$47)+'СЕТ СН'!$G$11+СВЦЭМ!$D$10+'СЕТ СН'!$G$5-'СЕТ СН'!$G$21</f>
        <v>3188.62634785</v>
      </c>
      <c r="U68" s="36">
        <f>SUMIFS(СВЦЭМ!$D$39:$D$782,СВЦЭМ!$A$39:$A$782,$A68,СВЦЭМ!$B$39:$B$782,U$47)+'СЕТ СН'!$G$11+СВЦЭМ!$D$10+'СЕТ СН'!$G$5-'СЕТ СН'!$G$21</f>
        <v>3086.7653387999999</v>
      </c>
      <c r="V68" s="36">
        <f>SUMIFS(СВЦЭМ!$D$39:$D$782,СВЦЭМ!$A$39:$A$782,$A68,СВЦЭМ!$B$39:$B$782,V$47)+'СЕТ СН'!$G$11+СВЦЭМ!$D$10+'СЕТ СН'!$G$5-'СЕТ СН'!$G$21</f>
        <v>3006.2272043600001</v>
      </c>
      <c r="W68" s="36">
        <f>SUMIFS(СВЦЭМ!$D$39:$D$782,СВЦЭМ!$A$39:$A$782,$A68,СВЦЭМ!$B$39:$B$782,W$47)+'СЕТ СН'!$G$11+СВЦЭМ!$D$10+'СЕТ СН'!$G$5-'СЕТ СН'!$G$21</f>
        <v>2960.4525741699999</v>
      </c>
      <c r="X68" s="36">
        <f>SUMIFS(СВЦЭМ!$D$39:$D$782,СВЦЭМ!$A$39:$A$782,$A68,СВЦЭМ!$B$39:$B$782,X$47)+'СЕТ СН'!$G$11+СВЦЭМ!$D$10+'СЕТ СН'!$G$5-'СЕТ СН'!$G$21</f>
        <v>2977.5366276200002</v>
      </c>
      <c r="Y68" s="36">
        <f>SUMIFS(СВЦЭМ!$D$39:$D$782,СВЦЭМ!$A$39:$A$782,$A68,СВЦЭМ!$B$39:$B$782,Y$47)+'СЕТ СН'!$G$11+СВЦЭМ!$D$10+'СЕТ СН'!$G$5-'СЕТ СН'!$G$21</f>
        <v>3004.3611557599997</v>
      </c>
    </row>
    <row r="69" spans="1:26" ht="15.75" x14ac:dyDescent="0.2">
      <c r="A69" s="35">
        <f t="shared" si="1"/>
        <v>44703</v>
      </c>
      <c r="B69" s="36">
        <f>SUMIFS(СВЦЭМ!$D$39:$D$782,СВЦЭМ!$A$39:$A$782,$A69,СВЦЭМ!$B$39:$B$782,B$47)+'СЕТ СН'!$G$11+СВЦЭМ!$D$10+'СЕТ СН'!$G$5-'СЕТ СН'!$G$21</f>
        <v>3197.40551009</v>
      </c>
      <c r="C69" s="36">
        <f>SUMIFS(СВЦЭМ!$D$39:$D$782,СВЦЭМ!$A$39:$A$782,$A69,СВЦЭМ!$B$39:$B$782,C$47)+'СЕТ СН'!$G$11+СВЦЭМ!$D$10+'СЕТ СН'!$G$5-'СЕТ СН'!$G$21</f>
        <v>3285.02517162</v>
      </c>
      <c r="D69" s="36">
        <f>SUMIFS(СВЦЭМ!$D$39:$D$782,СВЦЭМ!$A$39:$A$782,$A69,СВЦЭМ!$B$39:$B$782,D$47)+'СЕТ СН'!$G$11+СВЦЭМ!$D$10+'СЕТ СН'!$G$5-'СЕТ СН'!$G$21</f>
        <v>3400.44840664</v>
      </c>
      <c r="E69" s="36">
        <f>SUMIFS(СВЦЭМ!$D$39:$D$782,СВЦЭМ!$A$39:$A$782,$A69,СВЦЭМ!$B$39:$B$782,E$47)+'СЕТ СН'!$G$11+СВЦЭМ!$D$10+'СЕТ СН'!$G$5-'СЕТ СН'!$G$21</f>
        <v>3407.6769122699998</v>
      </c>
      <c r="F69" s="36">
        <f>SUMIFS(СВЦЭМ!$D$39:$D$782,СВЦЭМ!$A$39:$A$782,$A69,СВЦЭМ!$B$39:$B$782,F$47)+'СЕТ СН'!$G$11+СВЦЭМ!$D$10+'СЕТ СН'!$G$5-'СЕТ СН'!$G$21</f>
        <v>3407.5521292399999</v>
      </c>
      <c r="G69" s="36">
        <f>SUMIFS(СВЦЭМ!$D$39:$D$782,СВЦЭМ!$A$39:$A$782,$A69,СВЦЭМ!$B$39:$B$782,G$47)+'СЕТ СН'!$G$11+СВЦЭМ!$D$10+'СЕТ СН'!$G$5-'СЕТ СН'!$G$21</f>
        <v>3410.4785287699997</v>
      </c>
      <c r="H69" s="36">
        <f>SUMIFS(СВЦЭМ!$D$39:$D$782,СВЦЭМ!$A$39:$A$782,$A69,СВЦЭМ!$B$39:$B$782,H$47)+'СЕТ СН'!$G$11+СВЦЭМ!$D$10+'СЕТ СН'!$G$5-'СЕТ СН'!$G$21</f>
        <v>3380.4008160200001</v>
      </c>
      <c r="I69" s="36">
        <f>SUMIFS(СВЦЭМ!$D$39:$D$782,СВЦЭМ!$A$39:$A$782,$A69,СВЦЭМ!$B$39:$B$782,I$47)+'СЕТ СН'!$G$11+СВЦЭМ!$D$10+'СЕТ СН'!$G$5-'СЕТ СН'!$G$21</f>
        <v>3310.070377</v>
      </c>
      <c r="J69" s="36">
        <f>SUMIFS(СВЦЭМ!$D$39:$D$782,СВЦЭМ!$A$39:$A$782,$A69,СВЦЭМ!$B$39:$B$782,J$47)+'СЕТ СН'!$G$11+СВЦЭМ!$D$10+'СЕТ СН'!$G$5-'СЕТ СН'!$G$21</f>
        <v>3240.3696705399998</v>
      </c>
      <c r="K69" s="36">
        <f>SUMIFS(СВЦЭМ!$D$39:$D$782,СВЦЭМ!$A$39:$A$782,$A69,СВЦЭМ!$B$39:$B$782,K$47)+'СЕТ СН'!$G$11+СВЦЭМ!$D$10+'СЕТ СН'!$G$5-'СЕТ СН'!$G$21</f>
        <v>3192.05306131</v>
      </c>
      <c r="L69" s="36">
        <f>SUMIFS(СВЦЭМ!$D$39:$D$782,СВЦЭМ!$A$39:$A$782,$A69,СВЦЭМ!$B$39:$B$782,L$47)+'СЕТ СН'!$G$11+СВЦЭМ!$D$10+'СЕТ СН'!$G$5-'СЕТ СН'!$G$21</f>
        <v>3173.4166707499999</v>
      </c>
      <c r="M69" s="36">
        <f>SUMIFS(СВЦЭМ!$D$39:$D$782,СВЦЭМ!$A$39:$A$782,$A69,СВЦЭМ!$B$39:$B$782,M$47)+'СЕТ СН'!$G$11+СВЦЭМ!$D$10+'СЕТ СН'!$G$5-'СЕТ СН'!$G$21</f>
        <v>3273.17058404</v>
      </c>
      <c r="N69" s="36">
        <f>SUMIFS(СВЦЭМ!$D$39:$D$782,СВЦЭМ!$A$39:$A$782,$A69,СВЦЭМ!$B$39:$B$782,N$47)+'СЕТ СН'!$G$11+СВЦЭМ!$D$10+'СЕТ СН'!$G$5-'СЕТ СН'!$G$21</f>
        <v>3318.9558011899999</v>
      </c>
      <c r="O69" s="36">
        <f>SUMIFS(СВЦЭМ!$D$39:$D$782,СВЦЭМ!$A$39:$A$782,$A69,СВЦЭМ!$B$39:$B$782,O$47)+'СЕТ СН'!$G$11+СВЦЭМ!$D$10+'СЕТ СН'!$G$5-'СЕТ СН'!$G$21</f>
        <v>3323.04885754</v>
      </c>
      <c r="P69" s="36">
        <f>SUMIFS(СВЦЭМ!$D$39:$D$782,СВЦЭМ!$A$39:$A$782,$A69,СВЦЭМ!$B$39:$B$782,P$47)+'СЕТ СН'!$G$11+СВЦЭМ!$D$10+'СЕТ СН'!$G$5-'СЕТ СН'!$G$21</f>
        <v>3350.1847562799999</v>
      </c>
      <c r="Q69" s="36">
        <f>SUMIFS(СВЦЭМ!$D$39:$D$782,СВЦЭМ!$A$39:$A$782,$A69,СВЦЭМ!$B$39:$B$782,Q$47)+'СЕТ СН'!$G$11+СВЦЭМ!$D$10+'СЕТ СН'!$G$5-'СЕТ СН'!$G$21</f>
        <v>3360.6675335599998</v>
      </c>
      <c r="R69" s="36">
        <f>SUMIFS(СВЦЭМ!$D$39:$D$782,СВЦЭМ!$A$39:$A$782,$A69,СВЦЭМ!$B$39:$B$782,R$47)+'СЕТ СН'!$G$11+СВЦЭМ!$D$10+'СЕТ СН'!$G$5-'СЕТ СН'!$G$21</f>
        <v>3355.5290961499995</v>
      </c>
      <c r="S69" s="36">
        <f>SUMIFS(СВЦЭМ!$D$39:$D$782,СВЦЭМ!$A$39:$A$782,$A69,СВЦЭМ!$B$39:$B$782,S$47)+'СЕТ СН'!$G$11+СВЦЭМ!$D$10+'СЕТ СН'!$G$5-'СЕТ СН'!$G$21</f>
        <v>3330.2067024399998</v>
      </c>
      <c r="T69" s="36">
        <f>SUMIFS(СВЦЭМ!$D$39:$D$782,СВЦЭМ!$A$39:$A$782,$A69,СВЦЭМ!$B$39:$B$782,T$47)+'СЕТ СН'!$G$11+СВЦЭМ!$D$10+'СЕТ СН'!$G$5-'СЕТ СН'!$G$21</f>
        <v>3207.0387542399999</v>
      </c>
      <c r="U69" s="36">
        <f>SUMIFS(СВЦЭМ!$D$39:$D$782,СВЦЭМ!$A$39:$A$782,$A69,СВЦЭМ!$B$39:$B$782,U$47)+'СЕТ СН'!$G$11+СВЦЭМ!$D$10+'СЕТ СН'!$G$5-'СЕТ СН'!$G$21</f>
        <v>3099.7715358800001</v>
      </c>
      <c r="V69" s="36">
        <f>SUMIFS(СВЦЭМ!$D$39:$D$782,СВЦЭМ!$A$39:$A$782,$A69,СВЦЭМ!$B$39:$B$782,V$47)+'СЕТ СН'!$G$11+СВЦЭМ!$D$10+'СЕТ СН'!$G$5-'СЕТ СН'!$G$21</f>
        <v>3001.0998290500002</v>
      </c>
      <c r="W69" s="36">
        <f>SUMIFS(СВЦЭМ!$D$39:$D$782,СВЦЭМ!$A$39:$A$782,$A69,СВЦЭМ!$B$39:$B$782,W$47)+'СЕТ СН'!$G$11+СВЦЭМ!$D$10+'СЕТ СН'!$G$5-'СЕТ СН'!$G$21</f>
        <v>3012.5329404899999</v>
      </c>
      <c r="X69" s="36">
        <f>SUMIFS(СВЦЭМ!$D$39:$D$782,СВЦЭМ!$A$39:$A$782,$A69,СВЦЭМ!$B$39:$B$782,X$47)+'СЕТ СН'!$G$11+СВЦЭМ!$D$10+'СЕТ СН'!$G$5-'СЕТ СН'!$G$21</f>
        <v>3047.6170077400002</v>
      </c>
      <c r="Y69" s="36">
        <f>SUMIFS(СВЦЭМ!$D$39:$D$782,СВЦЭМ!$A$39:$A$782,$A69,СВЦЭМ!$B$39:$B$782,Y$47)+'СЕТ СН'!$G$11+СВЦЭМ!$D$10+'СЕТ СН'!$G$5-'СЕТ СН'!$G$21</f>
        <v>3104.0281210900002</v>
      </c>
    </row>
    <row r="70" spans="1:26" ht="15.75" x14ac:dyDescent="0.2">
      <c r="A70" s="35">
        <f t="shared" si="1"/>
        <v>44704</v>
      </c>
      <c r="B70" s="36">
        <f>SUMIFS(СВЦЭМ!$D$39:$D$782,СВЦЭМ!$A$39:$A$782,$A70,СВЦЭМ!$B$39:$B$782,B$47)+'СЕТ СН'!$G$11+СВЦЭМ!$D$10+'СЕТ СН'!$G$5-'СЕТ СН'!$G$21</f>
        <v>3209.0006068000002</v>
      </c>
      <c r="C70" s="36">
        <f>SUMIFS(СВЦЭМ!$D$39:$D$782,СВЦЭМ!$A$39:$A$782,$A70,СВЦЭМ!$B$39:$B$782,C$47)+'СЕТ СН'!$G$11+СВЦЭМ!$D$10+'СЕТ СН'!$G$5-'СЕТ СН'!$G$21</f>
        <v>3301.5209255700001</v>
      </c>
      <c r="D70" s="36">
        <f>SUMIFS(СВЦЭМ!$D$39:$D$782,СВЦЭМ!$A$39:$A$782,$A70,СВЦЭМ!$B$39:$B$782,D$47)+'СЕТ СН'!$G$11+СВЦЭМ!$D$10+'СЕТ СН'!$G$5-'СЕТ СН'!$G$21</f>
        <v>3405.1235456499999</v>
      </c>
      <c r="E70" s="36">
        <f>SUMIFS(СВЦЭМ!$D$39:$D$782,СВЦЭМ!$A$39:$A$782,$A70,СВЦЭМ!$B$39:$B$782,E$47)+'СЕТ СН'!$G$11+СВЦЭМ!$D$10+'СЕТ СН'!$G$5-'СЕТ СН'!$G$21</f>
        <v>3401.15680247</v>
      </c>
      <c r="F70" s="36">
        <f>SUMIFS(СВЦЭМ!$D$39:$D$782,СВЦЭМ!$A$39:$A$782,$A70,СВЦЭМ!$B$39:$B$782,F$47)+'СЕТ СН'!$G$11+СВЦЭМ!$D$10+'СЕТ СН'!$G$5-'СЕТ СН'!$G$21</f>
        <v>3394.3643784899996</v>
      </c>
      <c r="G70" s="36">
        <f>SUMIFS(СВЦЭМ!$D$39:$D$782,СВЦЭМ!$A$39:$A$782,$A70,СВЦЭМ!$B$39:$B$782,G$47)+'СЕТ СН'!$G$11+СВЦЭМ!$D$10+'СЕТ СН'!$G$5-'СЕТ СН'!$G$21</f>
        <v>3437.9661426399998</v>
      </c>
      <c r="H70" s="36">
        <f>SUMIFS(СВЦЭМ!$D$39:$D$782,СВЦЭМ!$A$39:$A$782,$A70,СВЦЭМ!$B$39:$B$782,H$47)+'СЕТ СН'!$G$11+СВЦЭМ!$D$10+'СЕТ СН'!$G$5-'СЕТ СН'!$G$21</f>
        <v>3381.4366857099999</v>
      </c>
      <c r="I70" s="36">
        <f>SUMIFS(СВЦЭМ!$D$39:$D$782,СВЦЭМ!$A$39:$A$782,$A70,СВЦЭМ!$B$39:$B$782,I$47)+'СЕТ СН'!$G$11+СВЦЭМ!$D$10+'СЕТ СН'!$G$5-'СЕТ СН'!$G$21</f>
        <v>3345.2957072099998</v>
      </c>
      <c r="J70" s="36">
        <f>SUMIFS(СВЦЭМ!$D$39:$D$782,СВЦЭМ!$A$39:$A$782,$A70,СВЦЭМ!$B$39:$B$782,J$47)+'СЕТ СН'!$G$11+СВЦЭМ!$D$10+'СЕТ СН'!$G$5-'СЕТ СН'!$G$21</f>
        <v>3203.38525682</v>
      </c>
      <c r="K70" s="36">
        <f>SUMIFS(СВЦЭМ!$D$39:$D$782,СВЦЭМ!$A$39:$A$782,$A70,СВЦЭМ!$B$39:$B$782,K$47)+'СЕТ СН'!$G$11+СВЦЭМ!$D$10+'СЕТ СН'!$G$5-'СЕТ СН'!$G$21</f>
        <v>3156.5911263899998</v>
      </c>
      <c r="L70" s="36">
        <f>SUMIFS(СВЦЭМ!$D$39:$D$782,СВЦЭМ!$A$39:$A$782,$A70,СВЦЭМ!$B$39:$B$782,L$47)+'СЕТ СН'!$G$11+СВЦЭМ!$D$10+'СЕТ СН'!$G$5-'СЕТ СН'!$G$21</f>
        <v>3175.69132747</v>
      </c>
      <c r="M70" s="36">
        <f>SUMIFS(СВЦЭМ!$D$39:$D$782,СВЦЭМ!$A$39:$A$782,$A70,СВЦЭМ!$B$39:$B$782,M$47)+'СЕТ СН'!$G$11+СВЦЭМ!$D$10+'СЕТ СН'!$G$5-'СЕТ СН'!$G$21</f>
        <v>3302.2190360699997</v>
      </c>
      <c r="N70" s="36">
        <f>SUMIFS(СВЦЭМ!$D$39:$D$782,СВЦЭМ!$A$39:$A$782,$A70,СВЦЭМ!$B$39:$B$782,N$47)+'СЕТ СН'!$G$11+СВЦЭМ!$D$10+'СЕТ СН'!$G$5-'СЕТ СН'!$G$21</f>
        <v>3351.1511896100001</v>
      </c>
      <c r="O70" s="36">
        <f>SUMIFS(СВЦЭМ!$D$39:$D$782,СВЦЭМ!$A$39:$A$782,$A70,СВЦЭМ!$B$39:$B$782,O$47)+'СЕТ СН'!$G$11+СВЦЭМ!$D$10+'СЕТ СН'!$G$5-'СЕТ СН'!$G$21</f>
        <v>3354.3052499799996</v>
      </c>
      <c r="P70" s="36">
        <f>SUMIFS(СВЦЭМ!$D$39:$D$782,СВЦЭМ!$A$39:$A$782,$A70,СВЦЭМ!$B$39:$B$782,P$47)+'СЕТ СН'!$G$11+СВЦЭМ!$D$10+'СЕТ СН'!$G$5-'СЕТ СН'!$G$21</f>
        <v>3354.4538579499999</v>
      </c>
      <c r="Q70" s="36">
        <f>SUMIFS(СВЦЭМ!$D$39:$D$782,СВЦЭМ!$A$39:$A$782,$A70,СВЦЭМ!$B$39:$B$782,Q$47)+'СЕТ СН'!$G$11+СВЦЭМ!$D$10+'СЕТ СН'!$G$5-'СЕТ СН'!$G$21</f>
        <v>3354.6687099800001</v>
      </c>
      <c r="R70" s="36">
        <f>SUMIFS(СВЦЭМ!$D$39:$D$782,СВЦЭМ!$A$39:$A$782,$A70,СВЦЭМ!$B$39:$B$782,R$47)+'СЕТ СН'!$G$11+СВЦЭМ!$D$10+'СЕТ СН'!$G$5-'СЕТ СН'!$G$21</f>
        <v>3354.6632855199996</v>
      </c>
      <c r="S70" s="36">
        <f>SUMIFS(СВЦЭМ!$D$39:$D$782,СВЦЭМ!$A$39:$A$782,$A70,СВЦЭМ!$B$39:$B$782,S$47)+'СЕТ СН'!$G$11+СВЦЭМ!$D$10+'СЕТ СН'!$G$5-'СЕТ СН'!$G$21</f>
        <v>3325.50643941</v>
      </c>
      <c r="T70" s="36">
        <f>SUMIFS(СВЦЭМ!$D$39:$D$782,СВЦЭМ!$A$39:$A$782,$A70,СВЦЭМ!$B$39:$B$782,T$47)+'СЕТ СН'!$G$11+СВЦЭМ!$D$10+'СЕТ СН'!$G$5-'СЕТ СН'!$G$21</f>
        <v>3229.2270485600002</v>
      </c>
      <c r="U70" s="36">
        <f>SUMIFS(СВЦЭМ!$D$39:$D$782,СВЦЭМ!$A$39:$A$782,$A70,СВЦЭМ!$B$39:$B$782,U$47)+'СЕТ СН'!$G$11+СВЦЭМ!$D$10+'СЕТ СН'!$G$5-'СЕТ СН'!$G$21</f>
        <v>3088.5042127299998</v>
      </c>
      <c r="V70" s="36">
        <f>SUMIFS(СВЦЭМ!$D$39:$D$782,СВЦЭМ!$A$39:$A$782,$A70,СВЦЭМ!$B$39:$B$782,V$47)+'СЕТ СН'!$G$11+СВЦЭМ!$D$10+'СЕТ СН'!$G$5-'СЕТ СН'!$G$21</f>
        <v>3004.5289907000001</v>
      </c>
      <c r="W70" s="36">
        <f>SUMIFS(СВЦЭМ!$D$39:$D$782,СВЦЭМ!$A$39:$A$782,$A70,СВЦЭМ!$B$39:$B$782,W$47)+'СЕТ СН'!$G$11+СВЦЭМ!$D$10+'СЕТ СН'!$G$5-'СЕТ СН'!$G$21</f>
        <v>3006.5171195000003</v>
      </c>
      <c r="X70" s="36">
        <f>SUMIFS(СВЦЭМ!$D$39:$D$782,СВЦЭМ!$A$39:$A$782,$A70,СВЦЭМ!$B$39:$B$782,X$47)+'СЕТ СН'!$G$11+СВЦЭМ!$D$10+'СЕТ СН'!$G$5-'СЕТ СН'!$G$21</f>
        <v>3010.5383485799998</v>
      </c>
      <c r="Y70" s="36">
        <f>SUMIFS(СВЦЭМ!$D$39:$D$782,СВЦЭМ!$A$39:$A$782,$A70,СВЦЭМ!$B$39:$B$782,Y$47)+'СЕТ СН'!$G$11+СВЦЭМ!$D$10+'СЕТ СН'!$G$5-'СЕТ СН'!$G$21</f>
        <v>3042.6428165799998</v>
      </c>
    </row>
    <row r="71" spans="1:26" ht="15.75" x14ac:dyDescent="0.2">
      <c r="A71" s="35">
        <f t="shared" si="1"/>
        <v>44705</v>
      </c>
      <c r="B71" s="36">
        <f>SUMIFS(СВЦЭМ!$D$39:$D$782,СВЦЭМ!$A$39:$A$782,$A71,СВЦЭМ!$B$39:$B$782,B$47)+'СЕТ СН'!$G$11+СВЦЭМ!$D$10+'СЕТ СН'!$G$5-'СЕТ СН'!$G$21</f>
        <v>3122.2722953799998</v>
      </c>
      <c r="C71" s="36">
        <f>SUMIFS(СВЦЭМ!$D$39:$D$782,СВЦЭМ!$A$39:$A$782,$A71,СВЦЭМ!$B$39:$B$782,C$47)+'СЕТ СН'!$G$11+СВЦЭМ!$D$10+'СЕТ СН'!$G$5-'СЕТ СН'!$G$21</f>
        <v>3255.3447769499999</v>
      </c>
      <c r="D71" s="36">
        <f>SUMIFS(СВЦЭМ!$D$39:$D$782,СВЦЭМ!$A$39:$A$782,$A71,СВЦЭМ!$B$39:$B$782,D$47)+'СЕТ СН'!$G$11+СВЦЭМ!$D$10+'СЕТ СН'!$G$5-'СЕТ СН'!$G$21</f>
        <v>3403.0669323900001</v>
      </c>
      <c r="E71" s="36">
        <f>SUMIFS(СВЦЭМ!$D$39:$D$782,СВЦЭМ!$A$39:$A$782,$A71,СВЦЭМ!$B$39:$B$782,E$47)+'СЕТ СН'!$G$11+СВЦЭМ!$D$10+'СЕТ СН'!$G$5-'СЕТ СН'!$G$21</f>
        <v>3417.5204279199997</v>
      </c>
      <c r="F71" s="36">
        <f>SUMIFS(СВЦЭМ!$D$39:$D$782,СВЦЭМ!$A$39:$A$782,$A71,СВЦЭМ!$B$39:$B$782,F$47)+'СЕТ СН'!$G$11+СВЦЭМ!$D$10+'СЕТ СН'!$G$5-'СЕТ СН'!$G$21</f>
        <v>3417.5739412399998</v>
      </c>
      <c r="G71" s="36">
        <f>SUMIFS(СВЦЭМ!$D$39:$D$782,СВЦЭМ!$A$39:$A$782,$A71,СВЦЭМ!$B$39:$B$782,G$47)+'СЕТ СН'!$G$11+СВЦЭМ!$D$10+'СЕТ СН'!$G$5-'СЕТ СН'!$G$21</f>
        <v>3426.6494309599998</v>
      </c>
      <c r="H71" s="36">
        <f>SUMIFS(СВЦЭМ!$D$39:$D$782,СВЦЭМ!$A$39:$A$782,$A71,СВЦЭМ!$B$39:$B$782,H$47)+'СЕТ СН'!$G$11+СВЦЭМ!$D$10+'СЕТ СН'!$G$5-'СЕТ СН'!$G$21</f>
        <v>3371.5615792600001</v>
      </c>
      <c r="I71" s="36">
        <f>SUMIFS(СВЦЭМ!$D$39:$D$782,СВЦЭМ!$A$39:$A$782,$A71,СВЦЭМ!$B$39:$B$782,I$47)+'СЕТ СН'!$G$11+СВЦЭМ!$D$10+'СЕТ СН'!$G$5-'СЕТ СН'!$G$21</f>
        <v>3329.6946420699996</v>
      </c>
      <c r="J71" s="36">
        <f>SUMIFS(СВЦЭМ!$D$39:$D$782,СВЦЭМ!$A$39:$A$782,$A71,СВЦЭМ!$B$39:$B$782,J$47)+'СЕТ СН'!$G$11+СВЦЭМ!$D$10+'СЕТ СН'!$G$5-'СЕТ СН'!$G$21</f>
        <v>3181.4193642</v>
      </c>
      <c r="K71" s="36">
        <f>SUMIFS(СВЦЭМ!$D$39:$D$782,СВЦЭМ!$A$39:$A$782,$A71,СВЦЭМ!$B$39:$B$782,K$47)+'СЕТ СН'!$G$11+СВЦЭМ!$D$10+'СЕТ СН'!$G$5-'СЕТ СН'!$G$21</f>
        <v>3172.81375501</v>
      </c>
      <c r="L71" s="36">
        <f>SUMIFS(СВЦЭМ!$D$39:$D$782,СВЦЭМ!$A$39:$A$782,$A71,СВЦЭМ!$B$39:$B$782,L$47)+'СЕТ СН'!$G$11+СВЦЭМ!$D$10+'СЕТ СН'!$G$5-'СЕТ СН'!$G$21</f>
        <v>3192.2019289899999</v>
      </c>
      <c r="M71" s="36">
        <f>SUMIFS(СВЦЭМ!$D$39:$D$782,СВЦЭМ!$A$39:$A$782,$A71,СВЦЭМ!$B$39:$B$782,M$47)+'СЕТ СН'!$G$11+СВЦЭМ!$D$10+'СЕТ СН'!$G$5-'СЕТ СН'!$G$21</f>
        <v>3261.6241899799998</v>
      </c>
      <c r="N71" s="36">
        <f>SUMIFS(СВЦЭМ!$D$39:$D$782,СВЦЭМ!$A$39:$A$782,$A71,СВЦЭМ!$B$39:$B$782,N$47)+'СЕТ СН'!$G$11+СВЦЭМ!$D$10+'СЕТ СН'!$G$5-'СЕТ СН'!$G$21</f>
        <v>3298.7108280100001</v>
      </c>
      <c r="O71" s="36">
        <f>SUMIFS(СВЦЭМ!$D$39:$D$782,СВЦЭМ!$A$39:$A$782,$A71,СВЦЭМ!$B$39:$B$782,O$47)+'СЕТ СН'!$G$11+СВЦЭМ!$D$10+'СЕТ СН'!$G$5-'СЕТ СН'!$G$21</f>
        <v>3344.6372961500001</v>
      </c>
      <c r="P71" s="36">
        <f>SUMIFS(СВЦЭМ!$D$39:$D$782,СВЦЭМ!$A$39:$A$782,$A71,СВЦЭМ!$B$39:$B$782,P$47)+'СЕТ СН'!$G$11+СВЦЭМ!$D$10+'СЕТ СН'!$G$5-'СЕТ СН'!$G$21</f>
        <v>3352.5227061099999</v>
      </c>
      <c r="Q71" s="36">
        <f>SUMIFS(СВЦЭМ!$D$39:$D$782,СВЦЭМ!$A$39:$A$782,$A71,СВЦЭМ!$B$39:$B$782,Q$47)+'СЕТ СН'!$G$11+СВЦЭМ!$D$10+'СЕТ СН'!$G$5-'СЕТ СН'!$G$21</f>
        <v>3363.5233182499996</v>
      </c>
      <c r="R71" s="36">
        <f>SUMIFS(СВЦЭМ!$D$39:$D$782,СВЦЭМ!$A$39:$A$782,$A71,СВЦЭМ!$B$39:$B$782,R$47)+'СЕТ СН'!$G$11+СВЦЭМ!$D$10+'СЕТ СН'!$G$5-'СЕТ СН'!$G$21</f>
        <v>3365.6316687499998</v>
      </c>
      <c r="S71" s="36">
        <f>SUMIFS(СВЦЭМ!$D$39:$D$782,СВЦЭМ!$A$39:$A$782,$A71,СВЦЭМ!$B$39:$B$782,S$47)+'СЕТ СН'!$G$11+СВЦЭМ!$D$10+'СЕТ СН'!$G$5-'СЕТ СН'!$G$21</f>
        <v>3320.0703897599997</v>
      </c>
      <c r="T71" s="36">
        <f>SUMIFS(СВЦЭМ!$D$39:$D$782,СВЦЭМ!$A$39:$A$782,$A71,СВЦЭМ!$B$39:$B$782,T$47)+'СЕТ СН'!$G$11+СВЦЭМ!$D$10+'СЕТ СН'!$G$5-'СЕТ СН'!$G$21</f>
        <v>3199.3924445799998</v>
      </c>
      <c r="U71" s="36">
        <f>SUMIFS(СВЦЭМ!$D$39:$D$782,СВЦЭМ!$A$39:$A$782,$A71,СВЦЭМ!$B$39:$B$782,U$47)+'СЕТ СН'!$G$11+СВЦЭМ!$D$10+'СЕТ СН'!$G$5-'СЕТ СН'!$G$21</f>
        <v>3080.65789064</v>
      </c>
      <c r="V71" s="36">
        <f>SUMIFS(СВЦЭМ!$D$39:$D$782,СВЦЭМ!$A$39:$A$782,$A71,СВЦЭМ!$B$39:$B$782,V$47)+'СЕТ СН'!$G$11+СВЦЭМ!$D$10+'СЕТ СН'!$G$5-'СЕТ СН'!$G$21</f>
        <v>2986.7423807499999</v>
      </c>
      <c r="W71" s="36">
        <f>SUMIFS(СВЦЭМ!$D$39:$D$782,СВЦЭМ!$A$39:$A$782,$A71,СВЦЭМ!$B$39:$B$782,W$47)+'СЕТ СН'!$G$11+СВЦЭМ!$D$10+'СЕТ СН'!$G$5-'СЕТ СН'!$G$21</f>
        <v>3006.7795508999998</v>
      </c>
      <c r="X71" s="36">
        <f>SUMIFS(СВЦЭМ!$D$39:$D$782,СВЦЭМ!$A$39:$A$782,$A71,СВЦЭМ!$B$39:$B$782,X$47)+'СЕТ СН'!$G$11+СВЦЭМ!$D$10+'СЕТ СН'!$G$5-'СЕТ СН'!$G$21</f>
        <v>3037.3498396</v>
      </c>
      <c r="Y71" s="36">
        <f>SUMIFS(СВЦЭМ!$D$39:$D$782,СВЦЭМ!$A$39:$A$782,$A71,СВЦЭМ!$B$39:$B$782,Y$47)+'СЕТ СН'!$G$11+СВЦЭМ!$D$10+'СЕТ СН'!$G$5-'СЕТ СН'!$G$21</f>
        <v>3045.8108272899999</v>
      </c>
    </row>
    <row r="72" spans="1:26" ht="15.75" x14ac:dyDescent="0.2">
      <c r="A72" s="35">
        <f t="shared" si="1"/>
        <v>44706</v>
      </c>
      <c r="B72" s="36">
        <f>SUMIFS(СВЦЭМ!$D$39:$D$782,СВЦЭМ!$A$39:$A$782,$A72,СВЦЭМ!$B$39:$B$782,B$47)+'СЕТ СН'!$G$11+СВЦЭМ!$D$10+'СЕТ СН'!$G$5-'СЕТ СН'!$G$21</f>
        <v>3103.0153112899998</v>
      </c>
      <c r="C72" s="36">
        <f>SUMIFS(СВЦЭМ!$D$39:$D$782,СВЦЭМ!$A$39:$A$782,$A72,СВЦЭМ!$B$39:$B$782,C$47)+'СЕТ СН'!$G$11+СВЦЭМ!$D$10+'СЕТ СН'!$G$5-'СЕТ СН'!$G$21</f>
        <v>3209.8717144799998</v>
      </c>
      <c r="D72" s="36">
        <f>SUMIFS(СВЦЭМ!$D$39:$D$782,СВЦЭМ!$A$39:$A$782,$A72,СВЦЭМ!$B$39:$B$782,D$47)+'СЕТ СН'!$G$11+СВЦЭМ!$D$10+'СЕТ СН'!$G$5-'СЕТ СН'!$G$21</f>
        <v>3343.5978375699997</v>
      </c>
      <c r="E72" s="36">
        <f>SUMIFS(СВЦЭМ!$D$39:$D$782,СВЦЭМ!$A$39:$A$782,$A72,СВЦЭМ!$B$39:$B$782,E$47)+'СЕТ СН'!$G$11+СВЦЭМ!$D$10+'СЕТ СН'!$G$5-'СЕТ СН'!$G$21</f>
        <v>3356.8525230400001</v>
      </c>
      <c r="F72" s="36">
        <f>SUMIFS(СВЦЭМ!$D$39:$D$782,СВЦЭМ!$A$39:$A$782,$A72,СВЦЭМ!$B$39:$B$782,F$47)+'СЕТ СН'!$G$11+СВЦЭМ!$D$10+'СЕТ СН'!$G$5-'СЕТ СН'!$G$21</f>
        <v>3361.5508861899998</v>
      </c>
      <c r="G72" s="36">
        <f>SUMIFS(СВЦЭМ!$D$39:$D$782,СВЦЭМ!$A$39:$A$782,$A72,СВЦЭМ!$B$39:$B$782,G$47)+'СЕТ СН'!$G$11+СВЦЭМ!$D$10+'СЕТ СН'!$G$5-'СЕТ СН'!$G$21</f>
        <v>3372.3773482299998</v>
      </c>
      <c r="H72" s="36">
        <f>SUMIFS(СВЦЭМ!$D$39:$D$782,СВЦЭМ!$A$39:$A$782,$A72,СВЦЭМ!$B$39:$B$782,H$47)+'СЕТ СН'!$G$11+СВЦЭМ!$D$10+'СЕТ СН'!$G$5-'СЕТ СН'!$G$21</f>
        <v>3285.7720467299996</v>
      </c>
      <c r="I72" s="36">
        <f>SUMIFS(СВЦЭМ!$D$39:$D$782,СВЦЭМ!$A$39:$A$782,$A72,СВЦЭМ!$B$39:$B$782,I$47)+'СЕТ СН'!$G$11+СВЦЭМ!$D$10+'СЕТ СН'!$G$5-'СЕТ СН'!$G$21</f>
        <v>3280.3413496899998</v>
      </c>
      <c r="J72" s="36">
        <f>SUMIFS(СВЦЭМ!$D$39:$D$782,СВЦЭМ!$A$39:$A$782,$A72,СВЦЭМ!$B$39:$B$782,J$47)+'СЕТ СН'!$G$11+СВЦЭМ!$D$10+'СЕТ СН'!$G$5-'СЕТ СН'!$G$21</f>
        <v>3139.0306207600001</v>
      </c>
      <c r="K72" s="36">
        <f>SUMIFS(СВЦЭМ!$D$39:$D$782,СВЦЭМ!$A$39:$A$782,$A72,СВЦЭМ!$B$39:$B$782,K$47)+'СЕТ СН'!$G$11+СВЦЭМ!$D$10+'СЕТ СН'!$G$5-'СЕТ СН'!$G$21</f>
        <v>3166.7894412999999</v>
      </c>
      <c r="L72" s="36">
        <f>SUMIFS(СВЦЭМ!$D$39:$D$782,СВЦЭМ!$A$39:$A$782,$A72,СВЦЭМ!$B$39:$B$782,L$47)+'СЕТ СН'!$G$11+СВЦЭМ!$D$10+'СЕТ СН'!$G$5-'СЕТ СН'!$G$21</f>
        <v>3152.7673225999997</v>
      </c>
      <c r="M72" s="36">
        <f>SUMIFS(СВЦЭМ!$D$39:$D$782,СВЦЭМ!$A$39:$A$782,$A72,СВЦЭМ!$B$39:$B$782,M$47)+'СЕТ СН'!$G$11+СВЦЭМ!$D$10+'СЕТ СН'!$G$5-'СЕТ СН'!$G$21</f>
        <v>3220.75428177</v>
      </c>
      <c r="N72" s="36">
        <f>SUMIFS(СВЦЭМ!$D$39:$D$782,СВЦЭМ!$A$39:$A$782,$A72,СВЦЭМ!$B$39:$B$782,N$47)+'СЕТ СН'!$G$11+СВЦЭМ!$D$10+'СЕТ СН'!$G$5-'СЕТ СН'!$G$21</f>
        <v>3263.8144909499997</v>
      </c>
      <c r="O72" s="36">
        <f>SUMIFS(СВЦЭМ!$D$39:$D$782,СВЦЭМ!$A$39:$A$782,$A72,СВЦЭМ!$B$39:$B$782,O$47)+'СЕТ СН'!$G$11+СВЦЭМ!$D$10+'СЕТ СН'!$G$5-'СЕТ СН'!$G$21</f>
        <v>3311.1970906999995</v>
      </c>
      <c r="P72" s="36">
        <f>SUMIFS(СВЦЭМ!$D$39:$D$782,СВЦЭМ!$A$39:$A$782,$A72,СВЦЭМ!$B$39:$B$782,P$47)+'СЕТ СН'!$G$11+СВЦЭМ!$D$10+'СЕТ СН'!$G$5-'СЕТ СН'!$G$21</f>
        <v>3327.5891099399996</v>
      </c>
      <c r="Q72" s="36">
        <f>SUMIFS(СВЦЭМ!$D$39:$D$782,СВЦЭМ!$A$39:$A$782,$A72,СВЦЭМ!$B$39:$B$782,Q$47)+'СЕТ СН'!$G$11+СВЦЭМ!$D$10+'СЕТ СН'!$G$5-'СЕТ СН'!$G$21</f>
        <v>3335.4565871499999</v>
      </c>
      <c r="R72" s="36">
        <f>SUMIFS(СВЦЭМ!$D$39:$D$782,СВЦЭМ!$A$39:$A$782,$A72,СВЦЭМ!$B$39:$B$782,R$47)+'СЕТ СН'!$G$11+СВЦЭМ!$D$10+'СЕТ СН'!$G$5-'СЕТ СН'!$G$21</f>
        <v>3330.8106220599998</v>
      </c>
      <c r="S72" s="36">
        <f>SUMIFS(СВЦЭМ!$D$39:$D$782,СВЦЭМ!$A$39:$A$782,$A72,СВЦЭМ!$B$39:$B$782,S$47)+'СЕТ СН'!$G$11+СВЦЭМ!$D$10+'СЕТ СН'!$G$5-'СЕТ СН'!$G$21</f>
        <v>3287.8169493300002</v>
      </c>
      <c r="T72" s="36">
        <f>SUMIFS(СВЦЭМ!$D$39:$D$782,СВЦЭМ!$A$39:$A$782,$A72,СВЦЭМ!$B$39:$B$782,T$47)+'СЕТ СН'!$G$11+СВЦЭМ!$D$10+'СЕТ СН'!$G$5-'СЕТ СН'!$G$21</f>
        <v>3159.7410282599999</v>
      </c>
      <c r="U72" s="36">
        <f>SUMIFS(СВЦЭМ!$D$39:$D$782,СВЦЭМ!$A$39:$A$782,$A72,СВЦЭМ!$B$39:$B$782,U$47)+'СЕТ СН'!$G$11+СВЦЭМ!$D$10+'СЕТ СН'!$G$5-'СЕТ СН'!$G$21</f>
        <v>3062.6734237299997</v>
      </c>
      <c r="V72" s="36">
        <f>SUMIFS(СВЦЭМ!$D$39:$D$782,СВЦЭМ!$A$39:$A$782,$A72,СВЦЭМ!$B$39:$B$782,V$47)+'СЕТ СН'!$G$11+СВЦЭМ!$D$10+'СЕТ СН'!$G$5-'СЕТ СН'!$G$21</f>
        <v>2973.7657459500001</v>
      </c>
      <c r="W72" s="36">
        <f>SUMIFS(СВЦЭМ!$D$39:$D$782,СВЦЭМ!$A$39:$A$782,$A72,СВЦЭМ!$B$39:$B$782,W$47)+'СЕТ СН'!$G$11+СВЦЭМ!$D$10+'СЕТ СН'!$G$5-'СЕТ СН'!$G$21</f>
        <v>2991.1394515699999</v>
      </c>
      <c r="X72" s="36">
        <f>SUMIFS(СВЦЭМ!$D$39:$D$782,СВЦЭМ!$A$39:$A$782,$A72,СВЦЭМ!$B$39:$B$782,X$47)+'СЕТ СН'!$G$11+СВЦЭМ!$D$10+'СЕТ СН'!$G$5-'СЕТ СН'!$G$21</f>
        <v>2991.5526076300002</v>
      </c>
      <c r="Y72" s="36">
        <f>SUMIFS(СВЦЭМ!$D$39:$D$782,СВЦЭМ!$A$39:$A$782,$A72,СВЦЭМ!$B$39:$B$782,Y$47)+'СЕТ СН'!$G$11+СВЦЭМ!$D$10+'СЕТ СН'!$G$5-'СЕТ СН'!$G$21</f>
        <v>3017.2073475400002</v>
      </c>
    </row>
    <row r="73" spans="1:26" ht="15.75" x14ac:dyDescent="0.2">
      <c r="A73" s="35">
        <f t="shared" si="1"/>
        <v>44707</v>
      </c>
      <c r="B73" s="36">
        <f>SUMIFS(СВЦЭМ!$D$39:$D$782,СВЦЭМ!$A$39:$A$782,$A73,СВЦЭМ!$B$39:$B$782,B$47)+'СЕТ СН'!$G$11+СВЦЭМ!$D$10+'СЕТ СН'!$G$5-'СЕТ СН'!$G$21</f>
        <v>3103.0555188399999</v>
      </c>
      <c r="C73" s="36">
        <f>SUMIFS(СВЦЭМ!$D$39:$D$782,СВЦЭМ!$A$39:$A$782,$A73,СВЦЭМ!$B$39:$B$782,C$47)+'СЕТ СН'!$G$11+СВЦЭМ!$D$10+'СЕТ СН'!$G$5-'СЕТ СН'!$G$21</f>
        <v>3190.07912855</v>
      </c>
      <c r="D73" s="36">
        <f>SUMIFS(СВЦЭМ!$D$39:$D$782,СВЦЭМ!$A$39:$A$782,$A73,СВЦЭМ!$B$39:$B$782,D$47)+'СЕТ СН'!$G$11+СВЦЭМ!$D$10+'СЕТ СН'!$G$5-'СЕТ СН'!$G$21</f>
        <v>3321.3537668399999</v>
      </c>
      <c r="E73" s="36">
        <f>SUMIFS(СВЦЭМ!$D$39:$D$782,СВЦЭМ!$A$39:$A$782,$A73,СВЦЭМ!$B$39:$B$782,E$47)+'СЕТ СН'!$G$11+СВЦЭМ!$D$10+'СЕТ СН'!$G$5-'СЕТ СН'!$G$21</f>
        <v>3352.7062948499997</v>
      </c>
      <c r="F73" s="36">
        <f>SUMIFS(СВЦЭМ!$D$39:$D$782,СВЦЭМ!$A$39:$A$782,$A73,СВЦЭМ!$B$39:$B$782,F$47)+'СЕТ СН'!$G$11+СВЦЭМ!$D$10+'СЕТ СН'!$G$5-'СЕТ СН'!$G$21</f>
        <v>3348.7993765199999</v>
      </c>
      <c r="G73" s="36">
        <f>SUMIFS(СВЦЭМ!$D$39:$D$782,СВЦЭМ!$A$39:$A$782,$A73,СВЦЭМ!$B$39:$B$782,G$47)+'СЕТ СН'!$G$11+СВЦЭМ!$D$10+'СЕТ СН'!$G$5-'СЕТ СН'!$G$21</f>
        <v>3349.4794522599996</v>
      </c>
      <c r="H73" s="36">
        <f>SUMIFS(СВЦЭМ!$D$39:$D$782,СВЦЭМ!$A$39:$A$782,$A73,СВЦЭМ!$B$39:$B$782,H$47)+'СЕТ СН'!$G$11+СВЦЭМ!$D$10+'СЕТ СН'!$G$5-'СЕТ СН'!$G$21</f>
        <v>3255.16693037</v>
      </c>
      <c r="I73" s="36">
        <f>SUMIFS(СВЦЭМ!$D$39:$D$782,СВЦЭМ!$A$39:$A$782,$A73,СВЦЭМ!$B$39:$B$782,I$47)+'СЕТ СН'!$G$11+СВЦЭМ!$D$10+'СЕТ СН'!$G$5-'СЕТ СН'!$G$21</f>
        <v>3236.0322833599998</v>
      </c>
      <c r="J73" s="36">
        <f>SUMIFS(СВЦЭМ!$D$39:$D$782,СВЦЭМ!$A$39:$A$782,$A73,СВЦЭМ!$B$39:$B$782,J$47)+'СЕТ СН'!$G$11+СВЦЭМ!$D$10+'СЕТ СН'!$G$5-'СЕТ СН'!$G$21</f>
        <v>3132.5523137</v>
      </c>
      <c r="K73" s="36">
        <f>SUMIFS(СВЦЭМ!$D$39:$D$782,СВЦЭМ!$A$39:$A$782,$A73,СВЦЭМ!$B$39:$B$782,K$47)+'СЕТ СН'!$G$11+СВЦЭМ!$D$10+'СЕТ СН'!$G$5-'СЕТ СН'!$G$21</f>
        <v>3161.0879457800002</v>
      </c>
      <c r="L73" s="36">
        <f>SUMIFS(СВЦЭМ!$D$39:$D$782,СВЦЭМ!$A$39:$A$782,$A73,СВЦЭМ!$B$39:$B$782,L$47)+'СЕТ СН'!$G$11+СВЦЭМ!$D$10+'СЕТ СН'!$G$5-'СЕТ СН'!$G$21</f>
        <v>3156.0854763100001</v>
      </c>
      <c r="M73" s="36">
        <f>SUMIFS(СВЦЭМ!$D$39:$D$782,СВЦЭМ!$A$39:$A$782,$A73,СВЦЭМ!$B$39:$B$782,M$47)+'СЕТ СН'!$G$11+СВЦЭМ!$D$10+'СЕТ СН'!$G$5-'СЕТ СН'!$G$21</f>
        <v>3214.7071186799999</v>
      </c>
      <c r="N73" s="36">
        <f>SUMIFS(СВЦЭМ!$D$39:$D$782,СВЦЭМ!$A$39:$A$782,$A73,СВЦЭМ!$B$39:$B$782,N$47)+'СЕТ СН'!$G$11+СВЦЭМ!$D$10+'СЕТ СН'!$G$5-'СЕТ СН'!$G$21</f>
        <v>3254.1769875</v>
      </c>
      <c r="O73" s="36">
        <f>SUMIFS(СВЦЭМ!$D$39:$D$782,СВЦЭМ!$A$39:$A$782,$A73,СВЦЭМ!$B$39:$B$782,O$47)+'СЕТ СН'!$G$11+СВЦЭМ!$D$10+'СЕТ СН'!$G$5-'СЕТ СН'!$G$21</f>
        <v>3284.3974575299999</v>
      </c>
      <c r="P73" s="36">
        <f>SUMIFS(СВЦЭМ!$D$39:$D$782,СВЦЭМ!$A$39:$A$782,$A73,СВЦЭМ!$B$39:$B$782,P$47)+'СЕТ СН'!$G$11+СВЦЭМ!$D$10+'СЕТ СН'!$G$5-'СЕТ СН'!$G$21</f>
        <v>3294.3076533200001</v>
      </c>
      <c r="Q73" s="36">
        <f>SUMIFS(СВЦЭМ!$D$39:$D$782,СВЦЭМ!$A$39:$A$782,$A73,СВЦЭМ!$B$39:$B$782,Q$47)+'СЕТ СН'!$G$11+СВЦЭМ!$D$10+'СЕТ СН'!$G$5-'СЕТ СН'!$G$21</f>
        <v>3299.3406338699997</v>
      </c>
      <c r="R73" s="36">
        <f>SUMIFS(СВЦЭМ!$D$39:$D$782,СВЦЭМ!$A$39:$A$782,$A73,СВЦЭМ!$B$39:$B$782,R$47)+'СЕТ СН'!$G$11+СВЦЭМ!$D$10+'СЕТ СН'!$G$5-'СЕТ СН'!$G$21</f>
        <v>3285.5457013300002</v>
      </c>
      <c r="S73" s="36">
        <f>SUMIFS(СВЦЭМ!$D$39:$D$782,СВЦЭМ!$A$39:$A$782,$A73,СВЦЭМ!$B$39:$B$782,S$47)+'СЕТ СН'!$G$11+СВЦЭМ!$D$10+'СЕТ СН'!$G$5-'СЕТ СН'!$G$21</f>
        <v>3237.3169003200001</v>
      </c>
      <c r="T73" s="36">
        <f>SUMIFS(СВЦЭМ!$D$39:$D$782,СВЦЭМ!$A$39:$A$782,$A73,СВЦЭМ!$B$39:$B$782,T$47)+'СЕТ СН'!$G$11+СВЦЭМ!$D$10+'СЕТ СН'!$G$5-'СЕТ СН'!$G$21</f>
        <v>3130.7974126499998</v>
      </c>
      <c r="U73" s="36">
        <f>SUMIFS(СВЦЭМ!$D$39:$D$782,СВЦЭМ!$A$39:$A$782,$A73,СВЦЭМ!$B$39:$B$782,U$47)+'СЕТ СН'!$G$11+СВЦЭМ!$D$10+'СЕТ СН'!$G$5-'СЕТ СН'!$G$21</f>
        <v>3036.84672886</v>
      </c>
      <c r="V73" s="36">
        <f>SUMIFS(СВЦЭМ!$D$39:$D$782,СВЦЭМ!$A$39:$A$782,$A73,СВЦЭМ!$B$39:$B$782,V$47)+'СЕТ СН'!$G$11+СВЦЭМ!$D$10+'СЕТ СН'!$G$5-'СЕТ СН'!$G$21</f>
        <v>2961.05250243</v>
      </c>
      <c r="W73" s="36">
        <f>SUMIFS(СВЦЭМ!$D$39:$D$782,СВЦЭМ!$A$39:$A$782,$A73,СВЦЭМ!$B$39:$B$782,W$47)+'СЕТ СН'!$G$11+СВЦЭМ!$D$10+'СЕТ СН'!$G$5-'СЕТ СН'!$G$21</f>
        <v>2994.35734465</v>
      </c>
      <c r="X73" s="36">
        <f>SUMIFS(СВЦЭМ!$D$39:$D$782,СВЦЭМ!$A$39:$A$782,$A73,СВЦЭМ!$B$39:$B$782,X$47)+'СЕТ СН'!$G$11+СВЦЭМ!$D$10+'СЕТ СН'!$G$5-'СЕТ СН'!$G$21</f>
        <v>3022.0659037999999</v>
      </c>
      <c r="Y73" s="36">
        <f>SUMIFS(СВЦЭМ!$D$39:$D$782,СВЦЭМ!$A$39:$A$782,$A73,СВЦЭМ!$B$39:$B$782,Y$47)+'СЕТ СН'!$G$11+СВЦЭМ!$D$10+'СЕТ СН'!$G$5-'СЕТ СН'!$G$21</f>
        <v>3045.0241669299999</v>
      </c>
    </row>
    <row r="74" spans="1:26" ht="15.75" x14ac:dyDescent="0.2">
      <c r="A74" s="35">
        <f t="shared" si="1"/>
        <v>44708</v>
      </c>
      <c r="B74" s="36">
        <f>SUMIFS(СВЦЭМ!$D$39:$D$782,СВЦЭМ!$A$39:$A$782,$A74,СВЦЭМ!$B$39:$B$782,B$47)+'СЕТ СН'!$G$11+СВЦЭМ!$D$10+'СЕТ СН'!$G$5-'СЕТ СН'!$G$21</f>
        <v>3081.2975661599999</v>
      </c>
      <c r="C74" s="36">
        <f>SUMIFS(СВЦЭМ!$D$39:$D$782,СВЦЭМ!$A$39:$A$782,$A74,СВЦЭМ!$B$39:$B$782,C$47)+'СЕТ СН'!$G$11+СВЦЭМ!$D$10+'СЕТ СН'!$G$5-'СЕТ СН'!$G$21</f>
        <v>3181.8421772299998</v>
      </c>
      <c r="D74" s="36">
        <f>SUMIFS(СВЦЭМ!$D$39:$D$782,СВЦЭМ!$A$39:$A$782,$A74,СВЦЭМ!$B$39:$B$782,D$47)+'СЕТ СН'!$G$11+СВЦЭМ!$D$10+'СЕТ СН'!$G$5-'СЕТ СН'!$G$21</f>
        <v>3249.3515959199999</v>
      </c>
      <c r="E74" s="36">
        <f>SUMIFS(СВЦЭМ!$D$39:$D$782,СВЦЭМ!$A$39:$A$782,$A74,СВЦЭМ!$B$39:$B$782,E$47)+'СЕТ СН'!$G$11+СВЦЭМ!$D$10+'СЕТ СН'!$G$5-'СЕТ СН'!$G$21</f>
        <v>3243.8950881000001</v>
      </c>
      <c r="F74" s="36">
        <f>SUMIFS(СВЦЭМ!$D$39:$D$782,СВЦЭМ!$A$39:$A$782,$A74,СВЦЭМ!$B$39:$B$782,F$47)+'СЕТ СН'!$G$11+СВЦЭМ!$D$10+'СЕТ СН'!$G$5-'СЕТ СН'!$G$21</f>
        <v>3241.1040403699999</v>
      </c>
      <c r="G74" s="36">
        <f>SUMIFS(СВЦЭМ!$D$39:$D$782,СВЦЭМ!$A$39:$A$782,$A74,СВЦЭМ!$B$39:$B$782,G$47)+'СЕТ СН'!$G$11+СВЦЭМ!$D$10+'СЕТ СН'!$G$5-'СЕТ СН'!$G$21</f>
        <v>3228.8365724</v>
      </c>
      <c r="H74" s="36">
        <f>SUMIFS(СВЦЭМ!$D$39:$D$782,СВЦЭМ!$A$39:$A$782,$A74,СВЦЭМ!$B$39:$B$782,H$47)+'СЕТ СН'!$G$11+СВЦЭМ!$D$10+'СЕТ СН'!$G$5-'СЕТ СН'!$G$21</f>
        <v>3150.4372981900001</v>
      </c>
      <c r="I74" s="36">
        <f>SUMIFS(СВЦЭМ!$D$39:$D$782,СВЦЭМ!$A$39:$A$782,$A74,СВЦЭМ!$B$39:$B$782,I$47)+'СЕТ СН'!$G$11+СВЦЭМ!$D$10+'СЕТ СН'!$G$5-'СЕТ СН'!$G$21</f>
        <v>3078.8226681199999</v>
      </c>
      <c r="J74" s="36">
        <f>SUMIFS(СВЦЭМ!$D$39:$D$782,СВЦЭМ!$A$39:$A$782,$A74,СВЦЭМ!$B$39:$B$782,J$47)+'СЕТ СН'!$G$11+СВЦЭМ!$D$10+'СЕТ СН'!$G$5-'СЕТ СН'!$G$21</f>
        <v>2998.8066752099999</v>
      </c>
      <c r="K74" s="36">
        <f>SUMIFS(СВЦЭМ!$D$39:$D$782,СВЦЭМ!$A$39:$A$782,$A74,СВЦЭМ!$B$39:$B$782,K$47)+'СЕТ СН'!$G$11+СВЦЭМ!$D$10+'СЕТ СН'!$G$5-'СЕТ СН'!$G$21</f>
        <v>3002.9809910399999</v>
      </c>
      <c r="L74" s="36">
        <f>SUMIFS(СВЦЭМ!$D$39:$D$782,СВЦЭМ!$A$39:$A$782,$A74,СВЦЭМ!$B$39:$B$782,L$47)+'СЕТ СН'!$G$11+СВЦЭМ!$D$10+'СЕТ СН'!$G$5-'СЕТ СН'!$G$21</f>
        <v>3012.23289823</v>
      </c>
      <c r="M74" s="36">
        <f>SUMIFS(СВЦЭМ!$D$39:$D$782,СВЦЭМ!$A$39:$A$782,$A74,СВЦЭМ!$B$39:$B$782,M$47)+'СЕТ СН'!$G$11+СВЦЭМ!$D$10+'СЕТ СН'!$G$5-'СЕТ СН'!$G$21</f>
        <v>3064.61991855</v>
      </c>
      <c r="N74" s="36">
        <f>SUMIFS(СВЦЭМ!$D$39:$D$782,СВЦЭМ!$A$39:$A$782,$A74,СВЦЭМ!$B$39:$B$782,N$47)+'СЕТ СН'!$G$11+СВЦЭМ!$D$10+'СЕТ СН'!$G$5-'СЕТ СН'!$G$21</f>
        <v>3109.4677158</v>
      </c>
      <c r="O74" s="36">
        <f>SUMIFS(СВЦЭМ!$D$39:$D$782,СВЦЭМ!$A$39:$A$782,$A74,СВЦЭМ!$B$39:$B$782,O$47)+'СЕТ СН'!$G$11+СВЦЭМ!$D$10+'СЕТ СН'!$G$5-'СЕТ СН'!$G$21</f>
        <v>3119.7952567799998</v>
      </c>
      <c r="P74" s="36">
        <f>SUMIFS(СВЦЭМ!$D$39:$D$782,СВЦЭМ!$A$39:$A$782,$A74,СВЦЭМ!$B$39:$B$782,P$47)+'СЕТ СН'!$G$11+СВЦЭМ!$D$10+'СЕТ СН'!$G$5-'СЕТ СН'!$G$21</f>
        <v>3104.8368141999999</v>
      </c>
      <c r="Q74" s="36">
        <f>SUMIFS(СВЦЭМ!$D$39:$D$782,СВЦЭМ!$A$39:$A$782,$A74,СВЦЭМ!$B$39:$B$782,Q$47)+'СЕТ СН'!$G$11+СВЦЭМ!$D$10+'СЕТ СН'!$G$5-'СЕТ СН'!$G$21</f>
        <v>3098.4545044799997</v>
      </c>
      <c r="R74" s="36">
        <f>SUMIFS(СВЦЭМ!$D$39:$D$782,СВЦЭМ!$A$39:$A$782,$A74,СВЦЭМ!$B$39:$B$782,R$47)+'СЕТ СН'!$G$11+СВЦЭМ!$D$10+'СЕТ СН'!$G$5-'СЕТ СН'!$G$21</f>
        <v>3099.1384285700001</v>
      </c>
      <c r="S74" s="36">
        <f>SUMIFS(СВЦЭМ!$D$39:$D$782,СВЦЭМ!$A$39:$A$782,$A74,СВЦЭМ!$B$39:$B$782,S$47)+'СЕТ СН'!$G$11+СВЦЭМ!$D$10+'СЕТ СН'!$G$5-'СЕТ СН'!$G$21</f>
        <v>3123.8275306800001</v>
      </c>
      <c r="T74" s="36">
        <f>SUMIFS(СВЦЭМ!$D$39:$D$782,СВЦЭМ!$A$39:$A$782,$A74,СВЦЭМ!$B$39:$B$782,T$47)+'СЕТ СН'!$G$11+СВЦЭМ!$D$10+'СЕТ СН'!$G$5-'СЕТ СН'!$G$21</f>
        <v>3032.6438442799999</v>
      </c>
      <c r="U74" s="36">
        <f>SUMIFS(СВЦЭМ!$D$39:$D$782,СВЦЭМ!$A$39:$A$782,$A74,СВЦЭМ!$B$39:$B$782,U$47)+'СЕТ СН'!$G$11+СВЦЭМ!$D$10+'СЕТ СН'!$G$5-'СЕТ СН'!$G$21</f>
        <v>2939.5361993400002</v>
      </c>
      <c r="V74" s="36">
        <f>SUMIFS(СВЦЭМ!$D$39:$D$782,СВЦЭМ!$A$39:$A$782,$A74,СВЦЭМ!$B$39:$B$782,V$47)+'СЕТ СН'!$G$11+СВЦЭМ!$D$10+'СЕТ СН'!$G$5-'СЕТ СН'!$G$21</f>
        <v>2860.7778047699999</v>
      </c>
      <c r="W74" s="36">
        <f>SUMIFS(СВЦЭМ!$D$39:$D$782,СВЦЭМ!$A$39:$A$782,$A74,СВЦЭМ!$B$39:$B$782,W$47)+'СЕТ СН'!$G$11+СВЦЭМ!$D$10+'СЕТ СН'!$G$5-'СЕТ СН'!$G$21</f>
        <v>2882.91464554</v>
      </c>
      <c r="X74" s="36">
        <f>SUMIFS(СВЦЭМ!$D$39:$D$782,СВЦЭМ!$A$39:$A$782,$A74,СВЦЭМ!$B$39:$B$782,X$47)+'СЕТ СН'!$G$11+СВЦЭМ!$D$10+'СЕТ СН'!$G$5-'СЕТ СН'!$G$21</f>
        <v>2913.5642051</v>
      </c>
      <c r="Y74" s="36">
        <f>SUMIFS(СВЦЭМ!$D$39:$D$782,СВЦЭМ!$A$39:$A$782,$A74,СВЦЭМ!$B$39:$B$782,Y$47)+'СЕТ СН'!$G$11+СВЦЭМ!$D$10+'СЕТ СН'!$G$5-'СЕТ СН'!$G$21</f>
        <v>2955.5089682899998</v>
      </c>
    </row>
    <row r="75" spans="1:26" ht="15.75" x14ac:dyDescent="0.2">
      <c r="A75" s="35">
        <f t="shared" si="1"/>
        <v>44709</v>
      </c>
      <c r="B75" s="36">
        <f>SUMIFS(СВЦЭМ!$D$39:$D$782,СВЦЭМ!$A$39:$A$782,$A75,СВЦЭМ!$B$39:$B$782,B$47)+'СЕТ СН'!$G$11+СВЦЭМ!$D$10+'СЕТ СН'!$G$5-'СЕТ СН'!$G$21</f>
        <v>3030.1188493600002</v>
      </c>
      <c r="C75" s="36">
        <f>SUMIFS(СВЦЭМ!$D$39:$D$782,СВЦЭМ!$A$39:$A$782,$A75,СВЦЭМ!$B$39:$B$782,C$47)+'СЕТ СН'!$G$11+СВЦЭМ!$D$10+'СЕТ СН'!$G$5-'СЕТ СН'!$G$21</f>
        <v>3132.9948136200001</v>
      </c>
      <c r="D75" s="36">
        <f>SUMIFS(СВЦЭМ!$D$39:$D$782,СВЦЭМ!$A$39:$A$782,$A75,СВЦЭМ!$B$39:$B$782,D$47)+'СЕТ СН'!$G$11+СВЦЭМ!$D$10+'СЕТ СН'!$G$5-'СЕТ СН'!$G$21</f>
        <v>3255.5982390199997</v>
      </c>
      <c r="E75" s="36">
        <f>SUMIFS(СВЦЭМ!$D$39:$D$782,СВЦЭМ!$A$39:$A$782,$A75,СВЦЭМ!$B$39:$B$782,E$47)+'СЕТ СН'!$G$11+СВЦЭМ!$D$10+'СЕТ СН'!$G$5-'СЕТ СН'!$G$21</f>
        <v>3304.27331099</v>
      </c>
      <c r="F75" s="36">
        <f>SUMIFS(СВЦЭМ!$D$39:$D$782,СВЦЭМ!$A$39:$A$782,$A75,СВЦЭМ!$B$39:$B$782,F$47)+'СЕТ СН'!$G$11+СВЦЭМ!$D$10+'СЕТ СН'!$G$5-'СЕТ СН'!$G$21</f>
        <v>3293.5000456399998</v>
      </c>
      <c r="G75" s="36">
        <f>SUMIFS(СВЦЭМ!$D$39:$D$782,СВЦЭМ!$A$39:$A$782,$A75,СВЦЭМ!$B$39:$B$782,G$47)+'СЕТ СН'!$G$11+СВЦЭМ!$D$10+'СЕТ СН'!$G$5-'СЕТ СН'!$G$21</f>
        <v>3292.49128243</v>
      </c>
      <c r="H75" s="36">
        <f>SUMIFS(СВЦЭМ!$D$39:$D$782,СВЦЭМ!$A$39:$A$782,$A75,СВЦЭМ!$B$39:$B$782,H$47)+'СЕТ СН'!$G$11+СВЦЭМ!$D$10+'СЕТ СН'!$G$5-'СЕТ СН'!$G$21</f>
        <v>3230.7670528399999</v>
      </c>
      <c r="I75" s="36">
        <f>SUMIFS(СВЦЭМ!$D$39:$D$782,СВЦЭМ!$A$39:$A$782,$A75,СВЦЭМ!$B$39:$B$782,I$47)+'СЕТ СН'!$G$11+СВЦЭМ!$D$10+'СЕТ СН'!$G$5-'СЕТ СН'!$G$21</f>
        <v>3132.2631033799998</v>
      </c>
      <c r="J75" s="36">
        <f>SUMIFS(СВЦЭМ!$D$39:$D$782,СВЦЭМ!$A$39:$A$782,$A75,СВЦЭМ!$B$39:$B$782,J$47)+'СЕТ СН'!$G$11+СВЦЭМ!$D$10+'СЕТ СН'!$G$5-'СЕТ СН'!$G$21</f>
        <v>3020.61202022</v>
      </c>
      <c r="K75" s="36">
        <f>SUMIFS(СВЦЭМ!$D$39:$D$782,СВЦЭМ!$A$39:$A$782,$A75,СВЦЭМ!$B$39:$B$782,K$47)+'СЕТ СН'!$G$11+СВЦЭМ!$D$10+'СЕТ СН'!$G$5-'СЕТ СН'!$G$21</f>
        <v>3029.2374747599997</v>
      </c>
      <c r="L75" s="36">
        <f>SUMIFS(СВЦЭМ!$D$39:$D$782,СВЦЭМ!$A$39:$A$782,$A75,СВЦЭМ!$B$39:$B$782,L$47)+'СЕТ СН'!$G$11+СВЦЭМ!$D$10+'СЕТ СН'!$G$5-'СЕТ СН'!$G$21</f>
        <v>3034.1070803499997</v>
      </c>
      <c r="M75" s="36">
        <f>SUMIFS(СВЦЭМ!$D$39:$D$782,СВЦЭМ!$A$39:$A$782,$A75,СВЦЭМ!$B$39:$B$782,M$47)+'СЕТ СН'!$G$11+СВЦЭМ!$D$10+'СЕТ СН'!$G$5-'СЕТ СН'!$G$21</f>
        <v>3068.2291672699998</v>
      </c>
      <c r="N75" s="36">
        <f>SUMIFS(СВЦЭМ!$D$39:$D$782,СВЦЭМ!$A$39:$A$782,$A75,СВЦЭМ!$B$39:$B$782,N$47)+'СЕТ СН'!$G$11+СВЦЭМ!$D$10+'СЕТ СН'!$G$5-'СЕТ СН'!$G$21</f>
        <v>3103.1361234699998</v>
      </c>
      <c r="O75" s="36">
        <f>SUMIFS(СВЦЭМ!$D$39:$D$782,СВЦЭМ!$A$39:$A$782,$A75,СВЦЭМ!$B$39:$B$782,O$47)+'СЕТ СН'!$G$11+СВЦЭМ!$D$10+'СЕТ СН'!$G$5-'СЕТ СН'!$G$21</f>
        <v>3129.6455430799997</v>
      </c>
      <c r="P75" s="36">
        <f>SUMIFS(СВЦЭМ!$D$39:$D$782,СВЦЭМ!$A$39:$A$782,$A75,СВЦЭМ!$B$39:$B$782,P$47)+'СЕТ СН'!$G$11+СВЦЭМ!$D$10+'СЕТ СН'!$G$5-'СЕТ СН'!$G$21</f>
        <v>3160.6990950899999</v>
      </c>
      <c r="Q75" s="36">
        <f>SUMIFS(СВЦЭМ!$D$39:$D$782,СВЦЭМ!$A$39:$A$782,$A75,СВЦЭМ!$B$39:$B$782,Q$47)+'СЕТ СН'!$G$11+СВЦЭМ!$D$10+'СЕТ СН'!$G$5-'СЕТ СН'!$G$21</f>
        <v>3159.5255657399998</v>
      </c>
      <c r="R75" s="36">
        <f>SUMIFS(СВЦЭМ!$D$39:$D$782,СВЦЭМ!$A$39:$A$782,$A75,СВЦЭМ!$B$39:$B$782,R$47)+'СЕТ СН'!$G$11+СВЦЭМ!$D$10+'СЕТ СН'!$G$5-'СЕТ СН'!$G$21</f>
        <v>3160.5463486799999</v>
      </c>
      <c r="S75" s="36">
        <f>SUMIFS(СВЦЭМ!$D$39:$D$782,СВЦЭМ!$A$39:$A$782,$A75,СВЦЭМ!$B$39:$B$782,S$47)+'СЕТ СН'!$G$11+СВЦЭМ!$D$10+'СЕТ СН'!$G$5-'СЕТ СН'!$G$21</f>
        <v>3117.2988445700003</v>
      </c>
      <c r="T75" s="36">
        <f>SUMIFS(СВЦЭМ!$D$39:$D$782,СВЦЭМ!$A$39:$A$782,$A75,СВЦЭМ!$B$39:$B$782,T$47)+'СЕТ СН'!$G$11+СВЦЭМ!$D$10+'СЕТ СН'!$G$5-'СЕТ СН'!$G$21</f>
        <v>3044.69751107</v>
      </c>
      <c r="U75" s="36">
        <f>SUMIFS(СВЦЭМ!$D$39:$D$782,СВЦЭМ!$A$39:$A$782,$A75,СВЦЭМ!$B$39:$B$782,U$47)+'СЕТ СН'!$G$11+СВЦЭМ!$D$10+'СЕТ СН'!$G$5-'СЕТ СН'!$G$21</f>
        <v>2958.8153145699998</v>
      </c>
      <c r="V75" s="36">
        <f>SUMIFS(СВЦЭМ!$D$39:$D$782,СВЦЭМ!$A$39:$A$782,$A75,СВЦЭМ!$B$39:$B$782,V$47)+'СЕТ СН'!$G$11+СВЦЭМ!$D$10+'СЕТ СН'!$G$5-'СЕТ СН'!$G$21</f>
        <v>2926.3140718200002</v>
      </c>
      <c r="W75" s="36">
        <f>SUMIFS(СВЦЭМ!$D$39:$D$782,СВЦЭМ!$A$39:$A$782,$A75,СВЦЭМ!$B$39:$B$782,W$47)+'СЕТ СН'!$G$11+СВЦЭМ!$D$10+'СЕТ СН'!$G$5-'СЕТ СН'!$G$21</f>
        <v>2929.4279455800001</v>
      </c>
      <c r="X75" s="36">
        <f>SUMIFS(СВЦЭМ!$D$39:$D$782,СВЦЭМ!$A$39:$A$782,$A75,СВЦЭМ!$B$39:$B$782,X$47)+'СЕТ СН'!$G$11+СВЦЭМ!$D$10+'СЕТ СН'!$G$5-'СЕТ СН'!$G$21</f>
        <v>2922.6975402899998</v>
      </c>
      <c r="Y75" s="36">
        <f>SUMIFS(СВЦЭМ!$D$39:$D$782,СВЦЭМ!$A$39:$A$782,$A75,СВЦЭМ!$B$39:$B$782,Y$47)+'СЕТ СН'!$G$11+СВЦЭМ!$D$10+'СЕТ СН'!$G$5-'СЕТ СН'!$G$21</f>
        <v>2941.88078008</v>
      </c>
    </row>
    <row r="76" spans="1:26" ht="15.75" x14ac:dyDescent="0.2">
      <c r="A76" s="35">
        <f t="shared" si="1"/>
        <v>44710</v>
      </c>
      <c r="B76" s="36">
        <f>SUMIFS(СВЦЭМ!$D$39:$D$782,СВЦЭМ!$A$39:$A$782,$A76,СВЦЭМ!$B$39:$B$782,B$47)+'СЕТ СН'!$G$11+СВЦЭМ!$D$10+'СЕТ СН'!$G$5-'СЕТ СН'!$G$21</f>
        <v>3012.06479816</v>
      </c>
      <c r="C76" s="36">
        <f>SUMIFS(СВЦЭМ!$D$39:$D$782,СВЦЭМ!$A$39:$A$782,$A76,СВЦЭМ!$B$39:$B$782,C$47)+'СЕТ СН'!$G$11+СВЦЭМ!$D$10+'СЕТ СН'!$G$5-'СЕТ СН'!$G$21</f>
        <v>3121.89624594</v>
      </c>
      <c r="D76" s="36">
        <f>SUMIFS(СВЦЭМ!$D$39:$D$782,СВЦЭМ!$A$39:$A$782,$A76,СВЦЭМ!$B$39:$B$782,D$47)+'СЕТ СН'!$G$11+СВЦЭМ!$D$10+'СЕТ СН'!$G$5-'СЕТ СН'!$G$21</f>
        <v>3232.77548639</v>
      </c>
      <c r="E76" s="36">
        <f>SUMIFS(СВЦЭМ!$D$39:$D$782,СВЦЭМ!$A$39:$A$782,$A76,СВЦЭМ!$B$39:$B$782,E$47)+'СЕТ СН'!$G$11+СВЦЭМ!$D$10+'СЕТ СН'!$G$5-'СЕТ СН'!$G$21</f>
        <v>3281.69396108</v>
      </c>
      <c r="F76" s="36">
        <f>SUMIFS(СВЦЭМ!$D$39:$D$782,СВЦЭМ!$A$39:$A$782,$A76,СВЦЭМ!$B$39:$B$782,F$47)+'СЕТ СН'!$G$11+СВЦЭМ!$D$10+'СЕТ СН'!$G$5-'СЕТ СН'!$G$21</f>
        <v>3279.1775358699997</v>
      </c>
      <c r="G76" s="36">
        <f>SUMIFS(СВЦЭМ!$D$39:$D$782,СВЦЭМ!$A$39:$A$782,$A76,СВЦЭМ!$B$39:$B$782,G$47)+'СЕТ СН'!$G$11+СВЦЭМ!$D$10+'СЕТ СН'!$G$5-'СЕТ СН'!$G$21</f>
        <v>3268.83710264</v>
      </c>
      <c r="H76" s="36">
        <f>SUMIFS(СВЦЭМ!$D$39:$D$782,СВЦЭМ!$A$39:$A$782,$A76,СВЦЭМ!$B$39:$B$782,H$47)+'СЕТ СН'!$G$11+СВЦЭМ!$D$10+'СЕТ СН'!$G$5-'СЕТ СН'!$G$21</f>
        <v>3225.09570755</v>
      </c>
      <c r="I76" s="36">
        <f>SUMIFS(СВЦЭМ!$D$39:$D$782,СВЦЭМ!$A$39:$A$782,$A76,СВЦЭМ!$B$39:$B$782,I$47)+'СЕТ СН'!$G$11+СВЦЭМ!$D$10+'СЕТ СН'!$G$5-'СЕТ СН'!$G$21</f>
        <v>3132.4676073700002</v>
      </c>
      <c r="J76" s="36">
        <f>SUMIFS(СВЦЭМ!$D$39:$D$782,СВЦЭМ!$A$39:$A$782,$A76,СВЦЭМ!$B$39:$B$782,J$47)+'СЕТ СН'!$G$11+СВЦЭМ!$D$10+'СЕТ СН'!$G$5-'СЕТ СН'!$G$21</f>
        <v>3007.1303537899998</v>
      </c>
      <c r="K76" s="36">
        <f>SUMIFS(СВЦЭМ!$D$39:$D$782,СВЦЭМ!$A$39:$A$782,$A76,СВЦЭМ!$B$39:$B$782,K$47)+'СЕТ СН'!$G$11+СВЦЭМ!$D$10+'СЕТ СН'!$G$5-'СЕТ СН'!$G$21</f>
        <v>3000.8866167900001</v>
      </c>
      <c r="L76" s="36">
        <f>SUMIFS(СВЦЭМ!$D$39:$D$782,СВЦЭМ!$A$39:$A$782,$A76,СВЦЭМ!$B$39:$B$782,L$47)+'СЕТ СН'!$G$11+СВЦЭМ!$D$10+'СЕТ СН'!$G$5-'СЕТ СН'!$G$21</f>
        <v>3007.4843848299997</v>
      </c>
      <c r="M76" s="36">
        <f>SUMIFS(СВЦЭМ!$D$39:$D$782,СВЦЭМ!$A$39:$A$782,$A76,СВЦЭМ!$B$39:$B$782,M$47)+'СЕТ СН'!$G$11+СВЦЭМ!$D$10+'СЕТ СН'!$G$5-'СЕТ СН'!$G$21</f>
        <v>3075.10221176</v>
      </c>
      <c r="N76" s="36">
        <f>SUMIFS(СВЦЭМ!$D$39:$D$782,СВЦЭМ!$A$39:$A$782,$A76,СВЦЭМ!$B$39:$B$782,N$47)+'СЕТ СН'!$G$11+СВЦЭМ!$D$10+'СЕТ СН'!$G$5-'СЕТ СН'!$G$21</f>
        <v>3110.9838405800001</v>
      </c>
      <c r="O76" s="36">
        <f>SUMIFS(СВЦЭМ!$D$39:$D$782,СВЦЭМ!$A$39:$A$782,$A76,СВЦЭМ!$B$39:$B$782,O$47)+'СЕТ СН'!$G$11+СВЦЭМ!$D$10+'СЕТ СН'!$G$5-'СЕТ СН'!$G$21</f>
        <v>3115.8974750899997</v>
      </c>
      <c r="P76" s="36">
        <f>SUMIFS(СВЦЭМ!$D$39:$D$782,СВЦЭМ!$A$39:$A$782,$A76,СВЦЭМ!$B$39:$B$782,P$47)+'СЕТ СН'!$G$11+СВЦЭМ!$D$10+'СЕТ СН'!$G$5-'СЕТ СН'!$G$21</f>
        <v>3115.4489233700001</v>
      </c>
      <c r="Q76" s="36">
        <f>SUMIFS(СВЦЭМ!$D$39:$D$782,СВЦЭМ!$A$39:$A$782,$A76,СВЦЭМ!$B$39:$B$782,Q$47)+'СЕТ СН'!$G$11+СВЦЭМ!$D$10+'СЕТ СН'!$G$5-'СЕТ СН'!$G$21</f>
        <v>3113.6108357100002</v>
      </c>
      <c r="R76" s="36">
        <f>SUMIFS(СВЦЭМ!$D$39:$D$782,СВЦЭМ!$A$39:$A$782,$A76,СВЦЭМ!$B$39:$B$782,R$47)+'СЕТ СН'!$G$11+СВЦЭМ!$D$10+'СЕТ СН'!$G$5-'СЕТ СН'!$G$21</f>
        <v>3108.4607011399999</v>
      </c>
      <c r="S76" s="36">
        <f>SUMIFS(СВЦЭМ!$D$39:$D$782,СВЦЭМ!$A$39:$A$782,$A76,СВЦЭМ!$B$39:$B$782,S$47)+'СЕТ СН'!$G$11+СВЦЭМ!$D$10+'СЕТ СН'!$G$5-'СЕТ СН'!$G$21</f>
        <v>3131.7039941900002</v>
      </c>
      <c r="T76" s="36">
        <f>SUMIFS(СВЦЭМ!$D$39:$D$782,СВЦЭМ!$A$39:$A$782,$A76,СВЦЭМ!$B$39:$B$782,T$47)+'СЕТ СН'!$G$11+СВЦЭМ!$D$10+'СЕТ СН'!$G$5-'СЕТ СН'!$G$21</f>
        <v>3037.8658865500001</v>
      </c>
      <c r="U76" s="36">
        <f>SUMIFS(СВЦЭМ!$D$39:$D$782,СВЦЭМ!$A$39:$A$782,$A76,СВЦЭМ!$B$39:$B$782,U$47)+'СЕТ СН'!$G$11+СВЦЭМ!$D$10+'СЕТ СН'!$G$5-'СЕТ СН'!$G$21</f>
        <v>2939.7817207099997</v>
      </c>
      <c r="V76" s="36">
        <f>SUMIFS(СВЦЭМ!$D$39:$D$782,СВЦЭМ!$A$39:$A$782,$A76,СВЦЭМ!$B$39:$B$782,V$47)+'СЕТ СН'!$G$11+СВЦЭМ!$D$10+'СЕТ СН'!$G$5-'СЕТ СН'!$G$21</f>
        <v>2858.3472117400001</v>
      </c>
      <c r="W76" s="36">
        <f>SUMIFS(СВЦЭМ!$D$39:$D$782,СВЦЭМ!$A$39:$A$782,$A76,СВЦЭМ!$B$39:$B$782,W$47)+'СЕТ СН'!$G$11+СВЦЭМ!$D$10+'СЕТ СН'!$G$5-'СЕТ СН'!$G$21</f>
        <v>2868.4046194399998</v>
      </c>
      <c r="X76" s="36">
        <f>SUMIFS(СВЦЭМ!$D$39:$D$782,СВЦЭМ!$A$39:$A$782,$A76,СВЦЭМ!$B$39:$B$782,X$47)+'СЕТ СН'!$G$11+СВЦЭМ!$D$10+'СЕТ СН'!$G$5-'СЕТ СН'!$G$21</f>
        <v>2914.6588129399997</v>
      </c>
      <c r="Y76" s="36">
        <f>SUMIFS(СВЦЭМ!$D$39:$D$782,СВЦЭМ!$A$39:$A$782,$A76,СВЦЭМ!$B$39:$B$782,Y$47)+'СЕТ СН'!$G$11+СВЦЭМ!$D$10+'СЕТ СН'!$G$5-'СЕТ СН'!$G$21</f>
        <v>2916.63554144</v>
      </c>
    </row>
    <row r="77" spans="1:26" ht="15.75" x14ac:dyDescent="0.2">
      <c r="A77" s="35">
        <f t="shared" si="1"/>
        <v>44711</v>
      </c>
      <c r="B77" s="36">
        <f>SUMIFS(СВЦЭМ!$D$39:$D$782,СВЦЭМ!$A$39:$A$782,$A77,СВЦЭМ!$B$39:$B$782,B$47)+'СЕТ СН'!$G$11+СВЦЭМ!$D$10+'СЕТ СН'!$G$5-'СЕТ СН'!$G$21</f>
        <v>3023.3347944100001</v>
      </c>
      <c r="C77" s="36">
        <f>SUMIFS(СВЦЭМ!$D$39:$D$782,СВЦЭМ!$A$39:$A$782,$A77,СВЦЭМ!$B$39:$B$782,C$47)+'СЕТ СН'!$G$11+СВЦЭМ!$D$10+'СЕТ СН'!$G$5-'СЕТ СН'!$G$21</f>
        <v>3104.3017944799999</v>
      </c>
      <c r="D77" s="36">
        <f>SUMIFS(СВЦЭМ!$D$39:$D$782,СВЦЭМ!$A$39:$A$782,$A77,СВЦЭМ!$B$39:$B$782,D$47)+'СЕТ СН'!$G$11+СВЦЭМ!$D$10+'СЕТ СН'!$G$5-'СЕТ СН'!$G$21</f>
        <v>3242.9384170899998</v>
      </c>
      <c r="E77" s="36">
        <f>SUMIFS(СВЦЭМ!$D$39:$D$782,СВЦЭМ!$A$39:$A$782,$A77,СВЦЭМ!$B$39:$B$782,E$47)+'СЕТ СН'!$G$11+СВЦЭМ!$D$10+'СЕТ СН'!$G$5-'СЕТ СН'!$G$21</f>
        <v>3261.05754153</v>
      </c>
      <c r="F77" s="36">
        <f>SUMIFS(СВЦЭМ!$D$39:$D$782,СВЦЭМ!$A$39:$A$782,$A77,СВЦЭМ!$B$39:$B$782,F$47)+'СЕТ СН'!$G$11+СВЦЭМ!$D$10+'СЕТ СН'!$G$5-'СЕТ СН'!$G$21</f>
        <v>3257.9676837299999</v>
      </c>
      <c r="G77" s="36">
        <f>SUMIFS(СВЦЭМ!$D$39:$D$782,СВЦЭМ!$A$39:$A$782,$A77,СВЦЭМ!$B$39:$B$782,G$47)+'СЕТ СН'!$G$11+СВЦЭМ!$D$10+'СЕТ СН'!$G$5-'СЕТ СН'!$G$21</f>
        <v>3234.4748099399999</v>
      </c>
      <c r="H77" s="36">
        <f>SUMIFS(СВЦЭМ!$D$39:$D$782,СВЦЭМ!$A$39:$A$782,$A77,СВЦЭМ!$B$39:$B$782,H$47)+'СЕТ СН'!$G$11+СВЦЭМ!$D$10+'СЕТ СН'!$G$5-'СЕТ СН'!$G$21</f>
        <v>3148.75395669</v>
      </c>
      <c r="I77" s="36">
        <f>SUMIFS(СВЦЭМ!$D$39:$D$782,СВЦЭМ!$A$39:$A$782,$A77,СВЦЭМ!$B$39:$B$782,I$47)+'СЕТ СН'!$G$11+СВЦЭМ!$D$10+'СЕТ СН'!$G$5-'СЕТ СН'!$G$21</f>
        <v>3081.4210525399999</v>
      </c>
      <c r="J77" s="36">
        <f>SUMIFS(СВЦЭМ!$D$39:$D$782,СВЦЭМ!$A$39:$A$782,$A77,СВЦЭМ!$B$39:$B$782,J$47)+'СЕТ СН'!$G$11+СВЦЭМ!$D$10+'СЕТ СН'!$G$5-'СЕТ СН'!$G$21</f>
        <v>2994.6532661400001</v>
      </c>
      <c r="K77" s="36">
        <f>SUMIFS(СВЦЭМ!$D$39:$D$782,СВЦЭМ!$A$39:$A$782,$A77,СВЦЭМ!$B$39:$B$782,K$47)+'СЕТ СН'!$G$11+СВЦЭМ!$D$10+'СЕТ СН'!$G$5-'СЕТ СН'!$G$21</f>
        <v>3002.2025194399998</v>
      </c>
      <c r="L77" s="36">
        <f>SUMIFS(СВЦЭМ!$D$39:$D$782,СВЦЭМ!$A$39:$A$782,$A77,СВЦЭМ!$B$39:$B$782,L$47)+'СЕТ СН'!$G$11+СВЦЭМ!$D$10+'СЕТ СН'!$G$5-'СЕТ СН'!$G$21</f>
        <v>3065.3325863</v>
      </c>
      <c r="M77" s="36">
        <f>SUMIFS(СВЦЭМ!$D$39:$D$782,СВЦЭМ!$A$39:$A$782,$A77,СВЦЭМ!$B$39:$B$782,M$47)+'СЕТ СН'!$G$11+СВЦЭМ!$D$10+'СЕТ СН'!$G$5-'СЕТ СН'!$G$21</f>
        <v>3095.8417927999999</v>
      </c>
      <c r="N77" s="36">
        <f>SUMIFS(СВЦЭМ!$D$39:$D$782,СВЦЭМ!$A$39:$A$782,$A77,СВЦЭМ!$B$39:$B$782,N$47)+'СЕТ СН'!$G$11+СВЦЭМ!$D$10+'СЕТ СН'!$G$5-'СЕТ СН'!$G$21</f>
        <v>3187.6622665999998</v>
      </c>
      <c r="O77" s="36">
        <f>SUMIFS(СВЦЭМ!$D$39:$D$782,СВЦЭМ!$A$39:$A$782,$A77,СВЦЭМ!$B$39:$B$782,O$47)+'СЕТ СН'!$G$11+СВЦЭМ!$D$10+'СЕТ СН'!$G$5-'СЕТ СН'!$G$21</f>
        <v>3189.4346706900001</v>
      </c>
      <c r="P77" s="36">
        <f>SUMIFS(СВЦЭМ!$D$39:$D$782,СВЦЭМ!$A$39:$A$782,$A77,СВЦЭМ!$B$39:$B$782,P$47)+'СЕТ СН'!$G$11+СВЦЭМ!$D$10+'СЕТ СН'!$G$5-'СЕТ СН'!$G$21</f>
        <v>3182.20863323</v>
      </c>
      <c r="Q77" s="36">
        <f>SUMIFS(СВЦЭМ!$D$39:$D$782,СВЦЭМ!$A$39:$A$782,$A77,СВЦЭМ!$B$39:$B$782,Q$47)+'СЕТ СН'!$G$11+СВЦЭМ!$D$10+'СЕТ СН'!$G$5-'СЕТ СН'!$G$21</f>
        <v>3176.30552506</v>
      </c>
      <c r="R77" s="36">
        <f>SUMIFS(СВЦЭМ!$D$39:$D$782,СВЦЭМ!$A$39:$A$782,$A77,СВЦЭМ!$B$39:$B$782,R$47)+'СЕТ СН'!$G$11+СВЦЭМ!$D$10+'СЕТ СН'!$G$5-'СЕТ СН'!$G$21</f>
        <v>3161.7207296199999</v>
      </c>
      <c r="S77" s="36">
        <f>SUMIFS(СВЦЭМ!$D$39:$D$782,СВЦЭМ!$A$39:$A$782,$A77,СВЦЭМ!$B$39:$B$782,S$47)+'СЕТ СН'!$G$11+СВЦЭМ!$D$10+'СЕТ СН'!$G$5-'СЕТ СН'!$G$21</f>
        <v>3179.3667194499999</v>
      </c>
      <c r="T77" s="36">
        <f>SUMIFS(СВЦЭМ!$D$39:$D$782,СВЦЭМ!$A$39:$A$782,$A77,СВЦЭМ!$B$39:$B$782,T$47)+'СЕТ СН'!$G$11+СВЦЭМ!$D$10+'СЕТ СН'!$G$5-'СЕТ СН'!$G$21</f>
        <v>3014.6679772100001</v>
      </c>
      <c r="U77" s="36">
        <f>SUMIFS(СВЦЭМ!$D$39:$D$782,СВЦЭМ!$A$39:$A$782,$A77,СВЦЭМ!$B$39:$B$782,U$47)+'СЕТ СН'!$G$11+СВЦЭМ!$D$10+'СЕТ СН'!$G$5-'СЕТ СН'!$G$21</f>
        <v>2918.4393449899999</v>
      </c>
      <c r="V77" s="36">
        <f>SUMIFS(СВЦЭМ!$D$39:$D$782,СВЦЭМ!$A$39:$A$782,$A77,СВЦЭМ!$B$39:$B$782,V$47)+'СЕТ СН'!$G$11+СВЦЭМ!$D$10+'СЕТ СН'!$G$5-'СЕТ СН'!$G$21</f>
        <v>2846.69418077</v>
      </c>
      <c r="W77" s="36">
        <f>SUMIFS(СВЦЭМ!$D$39:$D$782,СВЦЭМ!$A$39:$A$782,$A77,СВЦЭМ!$B$39:$B$782,W$47)+'СЕТ СН'!$G$11+СВЦЭМ!$D$10+'СЕТ СН'!$G$5-'СЕТ СН'!$G$21</f>
        <v>2857.5411249200001</v>
      </c>
      <c r="X77" s="36">
        <f>SUMIFS(СВЦЭМ!$D$39:$D$782,СВЦЭМ!$A$39:$A$782,$A77,СВЦЭМ!$B$39:$B$782,X$47)+'СЕТ СН'!$G$11+СВЦЭМ!$D$10+'СЕТ СН'!$G$5-'СЕТ СН'!$G$21</f>
        <v>2909.0150245899999</v>
      </c>
      <c r="Y77" s="36">
        <f>SUMIFS(СВЦЭМ!$D$39:$D$782,СВЦЭМ!$A$39:$A$782,$A77,СВЦЭМ!$B$39:$B$782,Y$47)+'СЕТ СН'!$G$11+СВЦЭМ!$D$10+'СЕТ СН'!$G$5-'СЕТ СН'!$G$21</f>
        <v>2933.4103218400001</v>
      </c>
    </row>
    <row r="78" spans="1:26" ht="15.75" x14ac:dyDescent="0.2">
      <c r="A78" s="35">
        <f t="shared" si="1"/>
        <v>44712</v>
      </c>
      <c r="B78" s="36">
        <f>SUMIFS(СВЦЭМ!$D$39:$D$782,СВЦЭМ!$A$39:$A$782,$A78,СВЦЭМ!$B$39:$B$782,B$47)+'СЕТ СН'!$G$11+СВЦЭМ!$D$10+'СЕТ СН'!$G$5-'СЕТ СН'!$G$21</f>
        <v>3033.9488780500001</v>
      </c>
      <c r="C78" s="36">
        <f>SUMIFS(СВЦЭМ!$D$39:$D$782,СВЦЭМ!$A$39:$A$782,$A78,СВЦЭМ!$B$39:$B$782,C$47)+'СЕТ СН'!$G$11+СВЦЭМ!$D$10+'СЕТ СН'!$G$5-'СЕТ СН'!$G$21</f>
        <v>3131.3400579999998</v>
      </c>
      <c r="D78" s="36">
        <f>SUMIFS(СВЦЭМ!$D$39:$D$782,СВЦЭМ!$A$39:$A$782,$A78,СВЦЭМ!$B$39:$B$782,D$47)+'СЕТ СН'!$G$11+СВЦЭМ!$D$10+'СЕТ СН'!$G$5-'СЕТ СН'!$G$21</f>
        <v>3252.54896809</v>
      </c>
      <c r="E78" s="36">
        <f>SUMIFS(СВЦЭМ!$D$39:$D$782,СВЦЭМ!$A$39:$A$782,$A78,СВЦЭМ!$B$39:$B$782,E$47)+'СЕТ СН'!$G$11+СВЦЭМ!$D$10+'СЕТ СН'!$G$5-'СЕТ СН'!$G$21</f>
        <v>3299.3888754999998</v>
      </c>
      <c r="F78" s="36">
        <f>SUMIFS(СВЦЭМ!$D$39:$D$782,СВЦЭМ!$A$39:$A$782,$A78,СВЦЭМ!$B$39:$B$782,F$47)+'СЕТ СН'!$G$11+СВЦЭМ!$D$10+'СЕТ СН'!$G$5-'СЕТ СН'!$G$21</f>
        <v>3290.1856310499998</v>
      </c>
      <c r="G78" s="36">
        <f>SUMIFS(СВЦЭМ!$D$39:$D$782,СВЦЭМ!$A$39:$A$782,$A78,СВЦЭМ!$B$39:$B$782,G$47)+'СЕТ СН'!$G$11+СВЦЭМ!$D$10+'СЕТ СН'!$G$5-'СЕТ СН'!$G$21</f>
        <v>3257.3040232599997</v>
      </c>
      <c r="H78" s="36">
        <f>SUMIFS(СВЦЭМ!$D$39:$D$782,СВЦЭМ!$A$39:$A$782,$A78,СВЦЭМ!$B$39:$B$782,H$47)+'СЕТ СН'!$G$11+СВЦЭМ!$D$10+'СЕТ СН'!$G$5-'СЕТ СН'!$G$21</f>
        <v>3153.7245331499998</v>
      </c>
      <c r="I78" s="36">
        <f>SUMIFS(СВЦЭМ!$D$39:$D$782,СВЦЭМ!$A$39:$A$782,$A78,СВЦЭМ!$B$39:$B$782,I$47)+'СЕТ СН'!$G$11+СВЦЭМ!$D$10+'СЕТ СН'!$G$5-'СЕТ СН'!$G$21</f>
        <v>3070.2207233399999</v>
      </c>
      <c r="J78" s="36">
        <f>SUMIFS(СВЦЭМ!$D$39:$D$782,СВЦЭМ!$A$39:$A$782,$A78,СВЦЭМ!$B$39:$B$782,J$47)+'СЕТ СН'!$G$11+СВЦЭМ!$D$10+'СЕТ СН'!$G$5-'СЕТ СН'!$G$21</f>
        <v>2967.7372159199999</v>
      </c>
      <c r="K78" s="36">
        <f>SUMIFS(СВЦЭМ!$D$39:$D$782,СВЦЭМ!$A$39:$A$782,$A78,СВЦЭМ!$B$39:$B$782,K$47)+'СЕТ СН'!$G$11+СВЦЭМ!$D$10+'СЕТ СН'!$G$5-'СЕТ СН'!$G$21</f>
        <v>2994.2911198800002</v>
      </c>
      <c r="L78" s="36">
        <f>SUMIFS(СВЦЭМ!$D$39:$D$782,СВЦЭМ!$A$39:$A$782,$A78,СВЦЭМ!$B$39:$B$782,L$47)+'СЕТ СН'!$G$11+СВЦЭМ!$D$10+'СЕТ СН'!$G$5-'СЕТ СН'!$G$21</f>
        <v>2999.2478293099998</v>
      </c>
      <c r="M78" s="36">
        <f>SUMIFS(СВЦЭМ!$D$39:$D$782,СВЦЭМ!$A$39:$A$782,$A78,СВЦЭМ!$B$39:$B$782,M$47)+'СЕТ СН'!$G$11+СВЦЭМ!$D$10+'СЕТ СН'!$G$5-'СЕТ СН'!$G$21</f>
        <v>3072.9347948700001</v>
      </c>
      <c r="N78" s="36">
        <f>SUMIFS(СВЦЭМ!$D$39:$D$782,СВЦЭМ!$A$39:$A$782,$A78,СВЦЭМ!$B$39:$B$782,N$47)+'СЕТ СН'!$G$11+СВЦЭМ!$D$10+'СЕТ СН'!$G$5-'СЕТ СН'!$G$21</f>
        <v>3114.4634187199999</v>
      </c>
      <c r="O78" s="36">
        <f>SUMIFS(СВЦЭМ!$D$39:$D$782,СВЦЭМ!$A$39:$A$782,$A78,СВЦЭМ!$B$39:$B$782,O$47)+'СЕТ СН'!$G$11+СВЦЭМ!$D$10+'СЕТ СН'!$G$5-'СЕТ СН'!$G$21</f>
        <v>3189.86498342</v>
      </c>
      <c r="P78" s="36">
        <f>SUMIFS(СВЦЭМ!$D$39:$D$782,СВЦЭМ!$A$39:$A$782,$A78,СВЦЭМ!$B$39:$B$782,P$47)+'СЕТ СН'!$G$11+СВЦЭМ!$D$10+'СЕТ СН'!$G$5-'СЕТ СН'!$G$21</f>
        <v>3215.9313628700002</v>
      </c>
      <c r="Q78" s="36">
        <f>SUMIFS(СВЦЭМ!$D$39:$D$782,СВЦЭМ!$A$39:$A$782,$A78,СВЦЭМ!$B$39:$B$782,Q$47)+'СЕТ СН'!$G$11+СВЦЭМ!$D$10+'СЕТ СН'!$G$5-'СЕТ СН'!$G$21</f>
        <v>3207.68478207</v>
      </c>
      <c r="R78" s="36">
        <f>SUMIFS(СВЦЭМ!$D$39:$D$782,СВЦЭМ!$A$39:$A$782,$A78,СВЦЭМ!$B$39:$B$782,R$47)+'СЕТ СН'!$G$11+СВЦЭМ!$D$10+'СЕТ СН'!$G$5-'СЕТ СН'!$G$21</f>
        <v>3202.2724477800002</v>
      </c>
      <c r="S78" s="36">
        <f>SUMIFS(СВЦЭМ!$D$39:$D$782,СВЦЭМ!$A$39:$A$782,$A78,СВЦЭМ!$B$39:$B$782,S$47)+'СЕТ СН'!$G$11+СВЦЭМ!$D$10+'СЕТ СН'!$G$5-'СЕТ СН'!$G$21</f>
        <v>3116.8818263799999</v>
      </c>
      <c r="T78" s="36">
        <f>SUMIFS(СВЦЭМ!$D$39:$D$782,СВЦЭМ!$A$39:$A$782,$A78,СВЦЭМ!$B$39:$B$782,T$47)+'СЕТ СН'!$G$11+СВЦЭМ!$D$10+'СЕТ СН'!$G$5-'СЕТ СН'!$G$21</f>
        <v>3018.5861618899999</v>
      </c>
      <c r="U78" s="36">
        <f>SUMIFS(СВЦЭМ!$D$39:$D$782,СВЦЭМ!$A$39:$A$782,$A78,СВЦЭМ!$B$39:$B$782,U$47)+'СЕТ СН'!$G$11+СВЦЭМ!$D$10+'СЕТ СН'!$G$5-'СЕТ СН'!$G$21</f>
        <v>2918.7378774399999</v>
      </c>
      <c r="V78" s="36">
        <f>SUMIFS(СВЦЭМ!$D$39:$D$782,СВЦЭМ!$A$39:$A$782,$A78,СВЦЭМ!$B$39:$B$782,V$47)+'СЕТ СН'!$G$11+СВЦЭМ!$D$10+'СЕТ СН'!$G$5-'СЕТ СН'!$G$21</f>
        <v>2850.4283430599999</v>
      </c>
      <c r="W78" s="36">
        <f>SUMIFS(СВЦЭМ!$D$39:$D$782,СВЦЭМ!$A$39:$A$782,$A78,СВЦЭМ!$B$39:$B$782,W$47)+'СЕТ СН'!$G$11+СВЦЭМ!$D$10+'СЕТ СН'!$G$5-'СЕТ СН'!$G$21</f>
        <v>2862.9742637199997</v>
      </c>
      <c r="X78" s="36">
        <f>SUMIFS(СВЦЭМ!$D$39:$D$782,СВЦЭМ!$A$39:$A$782,$A78,СВЦЭМ!$B$39:$B$782,X$47)+'СЕТ СН'!$G$11+СВЦЭМ!$D$10+'СЕТ СН'!$G$5-'СЕТ СН'!$G$21</f>
        <v>2877.3196234500001</v>
      </c>
      <c r="Y78" s="36">
        <f>SUMIFS(СВЦЭМ!$D$39:$D$782,СВЦЭМ!$A$39:$A$782,$A78,СВЦЭМ!$B$39:$B$782,Y$47)+'СЕТ СН'!$G$11+СВЦЭМ!$D$10+'СЕТ СН'!$G$5-'СЕТ СН'!$G$21</f>
        <v>2879.7451401500002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01.05.2022</v>
      </c>
      <c r="B84" s="36">
        <f>SUMIFS(СВЦЭМ!$D$39:$D$782,СВЦЭМ!$A$39:$A$782,$A84,СВЦЭМ!$B$39:$B$782,B$83)+'СЕТ СН'!$H$11+СВЦЭМ!$D$10+'СЕТ СН'!$H$5-'СЕТ СН'!$H$21</f>
        <v>3446.2137758200001</v>
      </c>
      <c r="C84" s="36">
        <f>SUMIFS(СВЦЭМ!$D$39:$D$782,СВЦЭМ!$A$39:$A$782,$A84,СВЦЭМ!$B$39:$B$782,C$83)+'СЕТ СН'!$H$11+СВЦЭМ!$D$10+'СЕТ СН'!$H$5-'СЕТ СН'!$H$21</f>
        <v>3567.55157409</v>
      </c>
      <c r="D84" s="36">
        <f>SUMIFS(СВЦЭМ!$D$39:$D$782,СВЦЭМ!$A$39:$A$782,$A84,СВЦЭМ!$B$39:$B$782,D$83)+'СЕТ СН'!$H$11+СВЦЭМ!$D$10+'СЕТ СН'!$H$5-'СЕТ СН'!$H$21</f>
        <v>3711.0814002699999</v>
      </c>
      <c r="E84" s="36">
        <f>SUMIFS(СВЦЭМ!$D$39:$D$782,СВЦЭМ!$A$39:$A$782,$A84,СВЦЭМ!$B$39:$B$782,E$83)+'СЕТ СН'!$H$11+СВЦЭМ!$D$10+'СЕТ СН'!$H$5-'СЕТ СН'!$H$21</f>
        <v>3771.86501193</v>
      </c>
      <c r="F84" s="36">
        <f>SUMIFS(СВЦЭМ!$D$39:$D$782,СВЦЭМ!$A$39:$A$782,$A84,СВЦЭМ!$B$39:$B$782,F$83)+'СЕТ СН'!$H$11+СВЦЭМ!$D$10+'СЕТ СН'!$H$5-'СЕТ СН'!$H$21</f>
        <v>3786.4601233399999</v>
      </c>
      <c r="G84" s="36">
        <f>SUMIFS(СВЦЭМ!$D$39:$D$782,СВЦЭМ!$A$39:$A$782,$A84,СВЦЭМ!$B$39:$B$782,G$83)+'СЕТ СН'!$H$11+СВЦЭМ!$D$10+'СЕТ СН'!$H$5-'СЕТ СН'!$H$21</f>
        <v>3761.5935945000001</v>
      </c>
      <c r="H84" s="36">
        <f>SUMIFS(СВЦЭМ!$D$39:$D$782,СВЦЭМ!$A$39:$A$782,$A84,СВЦЭМ!$B$39:$B$782,H$83)+'СЕТ СН'!$H$11+СВЦЭМ!$D$10+'СЕТ СН'!$H$5-'СЕТ СН'!$H$21</f>
        <v>3741.2075703099999</v>
      </c>
      <c r="I84" s="36">
        <f>SUMIFS(СВЦЭМ!$D$39:$D$782,СВЦЭМ!$A$39:$A$782,$A84,СВЦЭМ!$B$39:$B$782,I$83)+'СЕТ СН'!$H$11+СВЦЭМ!$D$10+'СЕТ СН'!$H$5-'СЕТ СН'!$H$21</f>
        <v>3673.8973431900004</v>
      </c>
      <c r="J84" s="36">
        <f>SUMIFS(СВЦЭМ!$D$39:$D$782,СВЦЭМ!$A$39:$A$782,$A84,СВЦЭМ!$B$39:$B$782,J$83)+'СЕТ СН'!$H$11+СВЦЭМ!$D$10+'СЕТ СН'!$H$5-'СЕТ СН'!$H$21</f>
        <v>3523.8365493900001</v>
      </c>
      <c r="K84" s="36">
        <f>SUMIFS(СВЦЭМ!$D$39:$D$782,СВЦЭМ!$A$39:$A$782,$A84,СВЦЭМ!$B$39:$B$782,K$83)+'СЕТ СН'!$H$11+СВЦЭМ!$D$10+'СЕТ СН'!$H$5-'СЕТ СН'!$H$21</f>
        <v>3485.9244249399999</v>
      </c>
      <c r="L84" s="36">
        <f>SUMIFS(СВЦЭМ!$D$39:$D$782,СВЦЭМ!$A$39:$A$782,$A84,СВЦЭМ!$B$39:$B$782,L$83)+'СЕТ СН'!$H$11+СВЦЭМ!$D$10+'СЕТ СН'!$H$5-'СЕТ СН'!$H$21</f>
        <v>3464.5810625600002</v>
      </c>
      <c r="M84" s="36">
        <f>SUMIFS(СВЦЭМ!$D$39:$D$782,СВЦЭМ!$A$39:$A$782,$A84,СВЦЭМ!$B$39:$B$782,M$83)+'СЕТ СН'!$H$11+СВЦЭМ!$D$10+'СЕТ СН'!$H$5-'СЕТ СН'!$H$21</f>
        <v>3557.2647986800002</v>
      </c>
      <c r="N84" s="36">
        <f>SUMIFS(СВЦЭМ!$D$39:$D$782,СВЦЭМ!$A$39:$A$782,$A84,СВЦЭМ!$B$39:$B$782,N$83)+'СЕТ СН'!$H$11+СВЦЭМ!$D$10+'СЕТ СН'!$H$5-'СЕТ СН'!$H$21</f>
        <v>3600.66556425</v>
      </c>
      <c r="O84" s="36">
        <f>SUMIFS(СВЦЭМ!$D$39:$D$782,СВЦЭМ!$A$39:$A$782,$A84,СВЦЭМ!$B$39:$B$782,O$83)+'СЕТ СН'!$H$11+СВЦЭМ!$D$10+'СЕТ СН'!$H$5-'СЕТ СН'!$H$21</f>
        <v>3612.3810961300001</v>
      </c>
      <c r="P84" s="36">
        <f>SUMIFS(СВЦЭМ!$D$39:$D$782,СВЦЭМ!$A$39:$A$782,$A84,СВЦЭМ!$B$39:$B$782,P$83)+'СЕТ СН'!$H$11+СВЦЭМ!$D$10+'СЕТ СН'!$H$5-'СЕТ СН'!$H$21</f>
        <v>3623.4382669400002</v>
      </c>
      <c r="Q84" s="36">
        <f>SUMIFS(СВЦЭМ!$D$39:$D$782,СВЦЭМ!$A$39:$A$782,$A84,СВЦЭМ!$B$39:$B$782,Q$83)+'СЕТ СН'!$H$11+СВЦЭМ!$D$10+'СЕТ СН'!$H$5-'СЕТ СН'!$H$21</f>
        <v>3638.3669402699998</v>
      </c>
      <c r="R84" s="36">
        <f>SUMIFS(СВЦЭМ!$D$39:$D$782,СВЦЭМ!$A$39:$A$782,$A84,СВЦЭМ!$B$39:$B$782,R$83)+'СЕТ СН'!$H$11+СВЦЭМ!$D$10+'СЕТ СН'!$H$5-'СЕТ СН'!$H$21</f>
        <v>3657.7184306199997</v>
      </c>
      <c r="S84" s="36">
        <f>SUMIFS(СВЦЭМ!$D$39:$D$782,СВЦЭМ!$A$39:$A$782,$A84,СВЦЭМ!$B$39:$B$782,S$83)+'СЕТ СН'!$H$11+СВЦЭМ!$D$10+'СЕТ СН'!$H$5-'СЕТ СН'!$H$21</f>
        <v>3617.26938075</v>
      </c>
      <c r="T84" s="36">
        <f>SUMIFS(СВЦЭМ!$D$39:$D$782,СВЦЭМ!$A$39:$A$782,$A84,СВЦЭМ!$B$39:$B$782,T$83)+'СЕТ СН'!$H$11+СВЦЭМ!$D$10+'СЕТ СН'!$H$5-'СЕТ СН'!$H$21</f>
        <v>3517.8273145900002</v>
      </c>
      <c r="U84" s="36">
        <f>SUMIFS(СВЦЭМ!$D$39:$D$782,СВЦЭМ!$A$39:$A$782,$A84,СВЦЭМ!$B$39:$B$782,U$83)+'СЕТ СН'!$H$11+СВЦЭМ!$D$10+'СЕТ СН'!$H$5-'СЕТ СН'!$H$21</f>
        <v>3425.1875264300002</v>
      </c>
      <c r="V84" s="36">
        <f>SUMIFS(СВЦЭМ!$D$39:$D$782,СВЦЭМ!$A$39:$A$782,$A84,СВЦЭМ!$B$39:$B$782,V$83)+'СЕТ СН'!$H$11+СВЦЭМ!$D$10+'СЕТ СН'!$H$5-'СЕТ СН'!$H$21</f>
        <v>3334.0382244900002</v>
      </c>
      <c r="W84" s="36">
        <f>SUMIFS(СВЦЭМ!$D$39:$D$782,СВЦЭМ!$A$39:$A$782,$A84,СВЦЭМ!$B$39:$B$782,W$83)+'СЕТ СН'!$H$11+СВЦЭМ!$D$10+'СЕТ СН'!$H$5-'СЕТ СН'!$H$21</f>
        <v>3322.63542138</v>
      </c>
      <c r="X84" s="36">
        <f>SUMIFS(СВЦЭМ!$D$39:$D$782,СВЦЭМ!$A$39:$A$782,$A84,СВЦЭМ!$B$39:$B$782,X$83)+'СЕТ СН'!$H$11+СВЦЭМ!$D$10+'СЕТ СН'!$H$5-'СЕТ СН'!$H$21</f>
        <v>3347.56308958</v>
      </c>
      <c r="Y84" s="36">
        <f>SUMIFS(СВЦЭМ!$D$39:$D$782,СВЦЭМ!$A$39:$A$782,$A84,СВЦЭМ!$B$39:$B$782,Y$83)+'СЕТ СН'!$H$11+СВЦЭМ!$D$10+'СЕТ СН'!$H$5-'СЕТ СН'!$H$21</f>
        <v>3381.8403737400004</v>
      </c>
      <c r="AA84" s="45"/>
    </row>
    <row r="85" spans="1:27" ht="15.75" x14ac:dyDescent="0.2">
      <c r="A85" s="35">
        <f>A84+1</f>
        <v>44683</v>
      </c>
      <c r="B85" s="36">
        <f>SUMIFS(СВЦЭМ!$D$39:$D$782,СВЦЭМ!$A$39:$A$782,$A85,СВЦЭМ!$B$39:$B$782,B$83)+'СЕТ СН'!$H$11+СВЦЭМ!$D$10+'СЕТ СН'!$H$5-'СЕТ СН'!$H$21</f>
        <v>3418.8748031900004</v>
      </c>
      <c r="C85" s="36">
        <f>SUMIFS(СВЦЭМ!$D$39:$D$782,СВЦЭМ!$A$39:$A$782,$A85,СВЦЭМ!$B$39:$B$782,C$83)+'СЕТ СН'!$H$11+СВЦЭМ!$D$10+'СЕТ СН'!$H$5-'СЕТ СН'!$H$21</f>
        <v>3535.4085716700001</v>
      </c>
      <c r="D85" s="36">
        <f>SUMIFS(СВЦЭМ!$D$39:$D$782,СВЦЭМ!$A$39:$A$782,$A85,СВЦЭМ!$B$39:$B$782,D$83)+'СЕТ СН'!$H$11+СВЦЭМ!$D$10+'СЕТ СН'!$H$5-'СЕТ СН'!$H$21</f>
        <v>3649.1362601800001</v>
      </c>
      <c r="E85" s="36">
        <f>SUMIFS(СВЦЭМ!$D$39:$D$782,СВЦЭМ!$A$39:$A$782,$A85,СВЦЭМ!$B$39:$B$782,E$83)+'СЕТ СН'!$H$11+СВЦЭМ!$D$10+'СЕТ СН'!$H$5-'СЕТ СН'!$H$21</f>
        <v>3701.1032067200003</v>
      </c>
      <c r="F85" s="36">
        <f>SUMIFS(СВЦЭМ!$D$39:$D$782,СВЦЭМ!$A$39:$A$782,$A85,СВЦЭМ!$B$39:$B$782,F$83)+'СЕТ СН'!$H$11+СВЦЭМ!$D$10+'СЕТ СН'!$H$5-'СЕТ СН'!$H$21</f>
        <v>3718.8690060200001</v>
      </c>
      <c r="G85" s="36">
        <f>SUMIFS(СВЦЭМ!$D$39:$D$782,СВЦЭМ!$A$39:$A$782,$A85,СВЦЭМ!$B$39:$B$782,G$83)+'СЕТ СН'!$H$11+СВЦЭМ!$D$10+'СЕТ СН'!$H$5-'СЕТ СН'!$H$21</f>
        <v>3741.7794813199998</v>
      </c>
      <c r="H85" s="36">
        <f>SUMIFS(СВЦЭМ!$D$39:$D$782,СВЦЭМ!$A$39:$A$782,$A85,СВЦЭМ!$B$39:$B$782,H$83)+'СЕТ СН'!$H$11+СВЦЭМ!$D$10+'СЕТ СН'!$H$5-'СЕТ СН'!$H$21</f>
        <v>3754.93017448</v>
      </c>
      <c r="I85" s="36">
        <f>SUMIFS(СВЦЭМ!$D$39:$D$782,СВЦЭМ!$A$39:$A$782,$A85,СВЦЭМ!$B$39:$B$782,I$83)+'СЕТ СН'!$H$11+СВЦЭМ!$D$10+'СЕТ СН'!$H$5-'СЕТ СН'!$H$21</f>
        <v>3666.2291691999999</v>
      </c>
      <c r="J85" s="36">
        <f>SUMIFS(СВЦЭМ!$D$39:$D$782,СВЦЭМ!$A$39:$A$782,$A85,СВЦЭМ!$B$39:$B$782,J$83)+'СЕТ СН'!$H$11+СВЦЭМ!$D$10+'СЕТ СН'!$H$5-'СЕТ СН'!$H$21</f>
        <v>3523.72499247</v>
      </c>
      <c r="K85" s="36">
        <f>SUMIFS(СВЦЭМ!$D$39:$D$782,СВЦЭМ!$A$39:$A$782,$A85,СВЦЭМ!$B$39:$B$782,K$83)+'СЕТ СН'!$H$11+СВЦЭМ!$D$10+'СЕТ СН'!$H$5-'СЕТ СН'!$H$21</f>
        <v>3486.4683904000003</v>
      </c>
      <c r="L85" s="36">
        <f>SUMIFS(СВЦЭМ!$D$39:$D$782,СВЦЭМ!$A$39:$A$782,$A85,СВЦЭМ!$B$39:$B$782,L$83)+'СЕТ СН'!$H$11+СВЦЭМ!$D$10+'СЕТ СН'!$H$5-'СЕТ СН'!$H$21</f>
        <v>3456.6591908400001</v>
      </c>
      <c r="M85" s="36">
        <f>SUMIFS(СВЦЭМ!$D$39:$D$782,СВЦЭМ!$A$39:$A$782,$A85,СВЦЭМ!$B$39:$B$782,M$83)+'СЕТ СН'!$H$11+СВЦЭМ!$D$10+'СЕТ СН'!$H$5-'СЕТ СН'!$H$21</f>
        <v>3522.5317308499998</v>
      </c>
      <c r="N85" s="36">
        <f>SUMIFS(СВЦЭМ!$D$39:$D$782,СВЦЭМ!$A$39:$A$782,$A85,СВЦЭМ!$B$39:$B$782,N$83)+'СЕТ СН'!$H$11+СВЦЭМ!$D$10+'СЕТ СН'!$H$5-'СЕТ СН'!$H$21</f>
        <v>3569.0044304100002</v>
      </c>
      <c r="O85" s="36">
        <f>SUMIFS(СВЦЭМ!$D$39:$D$782,СВЦЭМ!$A$39:$A$782,$A85,СВЦЭМ!$B$39:$B$782,O$83)+'СЕТ СН'!$H$11+СВЦЭМ!$D$10+'СЕТ СН'!$H$5-'СЕТ СН'!$H$21</f>
        <v>3601.5553405000001</v>
      </c>
      <c r="P85" s="36">
        <f>SUMIFS(СВЦЭМ!$D$39:$D$782,СВЦЭМ!$A$39:$A$782,$A85,СВЦЭМ!$B$39:$B$782,P$83)+'СЕТ СН'!$H$11+СВЦЭМ!$D$10+'СЕТ СН'!$H$5-'СЕТ СН'!$H$21</f>
        <v>3611.2584073500002</v>
      </c>
      <c r="Q85" s="36">
        <f>SUMIFS(СВЦЭМ!$D$39:$D$782,СВЦЭМ!$A$39:$A$782,$A85,СВЦЭМ!$B$39:$B$782,Q$83)+'СЕТ СН'!$H$11+СВЦЭМ!$D$10+'СЕТ СН'!$H$5-'СЕТ СН'!$H$21</f>
        <v>3631.2466271399999</v>
      </c>
      <c r="R85" s="36">
        <f>SUMIFS(СВЦЭМ!$D$39:$D$782,СВЦЭМ!$A$39:$A$782,$A85,СВЦЭМ!$B$39:$B$782,R$83)+'СЕТ СН'!$H$11+СВЦЭМ!$D$10+'СЕТ СН'!$H$5-'СЕТ СН'!$H$21</f>
        <v>3637.2392794300004</v>
      </c>
      <c r="S85" s="36">
        <f>SUMIFS(СВЦЭМ!$D$39:$D$782,СВЦЭМ!$A$39:$A$782,$A85,СВЦЭМ!$B$39:$B$782,S$83)+'СЕТ СН'!$H$11+СВЦЭМ!$D$10+'СЕТ СН'!$H$5-'СЕТ СН'!$H$21</f>
        <v>3580.88092271</v>
      </c>
      <c r="T85" s="36">
        <f>SUMIFS(СВЦЭМ!$D$39:$D$782,СВЦЭМ!$A$39:$A$782,$A85,СВЦЭМ!$B$39:$B$782,T$83)+'СЕТ СН'!$H$11+СВЦЭМ!$D$10+'СЕТ СН'!$H$5-'СЕТ СН'!$H$21</f>
        <v>3478.9240976900001</v>
      </c>
      <c r="U85" s="36">
        <f>SUMIFS(СВЦЭМ!$D$39:$D$782,СВЦЭМ!$A$39:$A$782,$A85,СВЦЭМ!$B$39:$B$782,U$83)+'СЕТ СН'!$H$11+СВЦЭМ!$D$10+'СЕТ СН'!$H$5-'СЕТ СН'!$H$21</f>
        <v>3386.3579552300002</v>
      </c>
      <c r="V85" s="36">
        <f>SUMIFS(СВЦЭМ!$D$39:$D$782,СВЦЭМ!$A$39:$A$782,$A85,СВЦЭМ!$B$39:$B$782,V$83)+'СЕТ СН'!$H$11+СВЦЭМ!$D$10+'СЕТ СН'!$H$5-'СЕТ СН'!$H$21</f>
        <v>3321.2380957</v>
      </c>
      <c r="W85" s="36">
        <f>SUMIFS(СВЦЭМ!$D$39:$D$782,СВЦЭМ!$A$39:$A$782,$A85,СВЦЭМ!$B$39:$B$782,W$83)+'СЕТ СН'!$H$11+СВЦЭМ!$D$10+'СЕТ СН'!$H$5-'СЕТ СН'!$H$21</f>
        <v>3325.02208049</v>
      </c>
      <c r="X85" s="36">
        <f>SUMIFS(СВЦЭМ!$D$39:$D$782,СВЦЭМ!$A$39:$A$782,$A85,СВЦЭМ!$B$39:$B$782,X$83)+'СЕТ СН'!$H$11+СВЦЭМ!$D$10+'СЕТ СН'!$H$5-'СЕТ СН'!$H$21</f>
        <v>3324.1146369600001</v>
      </c>
      <c r="Y85" s="36">
        <f>SUMIFS(СВЦЭМ!$D$39:$D$782,СВЦЭМ!$A$39:$A$782,$A85,СВЦЭМ!$B$39:$B$782,Y$83)+'СЕТ СН'!$H$11+СВЦЭМ!$D$10+'СЕТ СН'!$H$5-'СЕТ СН'!$H$21</f>
        <v>3368.8603788400001</v>
      </c>
    </row>
    <row r="86" spans="1:27" ht="15.75" x14ac:dyDescent="0.2">
      <c r="A86" s="35">
        <f t="shared" ref="A86:A114" si="2">A85+1</f>
        <v>44684</v>
      </c>
      <c r="B86" s="36">
        <f>SUMIFS(СВЦЭМ!$D$39:$D$782,СВЦЭМ!$A$39:$A$782,$A86,СВЦЭМ!$B$39:$B$782,B$83)+'СЕТ СН'!$H$11+СВЦЭМ!$D$10+'СЕТ СН'!$H$5-'СЕТ СН'!$H$21</f>
        <v>3392.94939299</v>
      </c>
      <c r="C86" s="36">
        <f>SUMIFS(СВЦЭМ!$D$39:$D$782,СВЦЭМ!$A$39:$A$782,$A86,СВЦЭМ!$B$39:$B$782,C$83)+'СЕТ СН'!$H$11+СВЦЭМ!$D$10+'СЕТ СН'!$H$5-'СЕТ СН'!$H$21</f>
        <v>3510.7031255100001</v>
      </c>
      <c r="D86" s="36">
        <f>SUMIFS(СВЦЭМ!$D$39:$D$782,СВЦЭМ!$A$39:$A$782,$A86,СВЦЭМ!$B$39:$B$782,D$83)+'СЕТ СН'!$H$11+СВЦЭМ!$D$10+'СЕТ СН'!$H$5-'СЕТ СН'!$H$21</f>
        <v>3609.77506799</v>
      </c>
      <c r="E86" s="36">
        <f>SUMIFS(СВЦЭМ!$D$39:$D$782,СВЦЭМ!$A$39:$A$782,$A86,СВЦЭМ!$B$39:$B$782,E$83)+'СЕТ СН'!$H$11+СВЦЭМ!$D$10+'СЕТ СН'!$H$5-'СЕТ СН'!$H$21</f>
        <v>3641.3786766800004</v>
      </c>
      <c r="F86" s="36">
        <f>SUMIFS(СВЦЭМ!$D$39:$D$782,СВЦЭМ!$A$39:$A$782,$A86,СВЦЭМ!$B$39:$B$782,F$83)+'СЕТ СН'!$H$11+СВЦЭМ!$D$10+'СЕТ СН'!$H$5-'СЕТ СН'!$H$21</f>
        <v>3656.03417468</v>
      </c>
      <c r="G86" s="36">
        <f>SUMIFS(СВЦЭМ!$D$39:$D$782,СВЦЭМ!$A$39:$A$782,$A86,СВЦЭМ!$B$39:$B$782,G$83)+'СЕТ СН'!$H$11+СВЦЭМ!$D$10+'СЕТ СН'!$H$5-'СЕТ СН'!$H$21</f>
        <v>3697.5689200900001</v>
      </c>
      <c r="H86" s="36">
        <f>SUMIFS(СВЦЭМ!$D$39:$D$782,СВЦЭМ!$A$39:$A$782,$A86,СВЦЭМ!$B$39:$B$782,H$83)+'СЕТ СН'!$H$11+СВЦЭМ!$D$10+'СЕТ СН'!$H$5-'СЕТ СН'!$H$21</f>
        <v>3708.2573675499998</v>
      </c>
      <c r="I86" s="36">
        <f>SUMIFS(СВЦЭМ!$D$39:$D$782,СВЦЭМ!$A$39:$A$782,$A86,СВЦЭМ!$B$39:$B$782,I$83)+'СЕТ СН'!$H$11+СВЦЭМ!$D$10+'СЕТ СН'!$H$5-'СЕТ СН'!$H$21</f>
        <v>3690.21037471</v>
      </c>
      <c r="J86" s="36">
        <f>SUMIFS(СВЦЭМ!$D$39:$D$782,СВЦЭМ!$A$39:$A$782,$A86,СВЦЭМ!$B$39:$B$782,J$83)+'СЕТ СН'!$H$11+СВЦЭМ!$D$10+'СЕТ СН'!$H$5-'СЕТ СН'!$H$21</f>
        <v>3586.6218110700001</v>
      </c>
      <c r="K86" s="36">
        <f>SUMIFS(СВЦЭМ!$D$39:$D$782,СВЦЭМ!$A$39:$A$782,$A86,СВЦЭМ!$B$39:$B$782,K$83)+'СЕТ СН'!$H$11+СВЦЭМ!$D$10+'СЕТ СН'!$H$5-'СЕТ СН'!$H$21</f>
        <v>3553.2895994599999</v>
      </c>
      <c r="L86" s="36">
        <f>SUMIFS(СВЦЭМ!$D$39:$D$782,СВЦЭМ!$A$39:$A$782,$A86,СВЦЭМ!$B$39:$B$782,L$83)+'СЕТ СН'!$H$11+СВЦЭМ!$D$10+'СЕТ СН'!$H$5-'СЕТ СН'!$H$21</f>
        <v>3533.5212840300001</v>
      </c>
      <c r="M86" s="36">
        <f>SUMIFS(СВЦЭМ!$D$39:$D$782,СВЦЭМ!$A$39:$A$782,$A86,СВЦЭМ!$B$39:$B$782,M$83)+'СЕТ СН'!$H$11+СВЦЭМ!$D$10+'СЕТ СН'!$H$5-'СЕТ СН'!$H$21</f>
        <v>3618.9562265300001</v>
      </c>
      <c r="N86" s="36">
        <f>SUMIFS(СВЦЭМ!$D$39:$D$782,СВЦЭМ!$A$39:$A$782,$A86,СВЦЭМ!$B$39:$B$782,N$83)+'СЕТ СН'!$H$11+СВЦЭМ!$D$10+'СЕТ СН'!$H$5-'СЕТ СН'!$H$21</f>
        <v>3660.60434764</v>
      </c>
      <c r="O86" s="36">
        <f>SUMIFS(СВЦЭМ!$D$39:$D$782,СВЦЭМ!$A$39:$A$782,$A86,СВЦЭМ!$B$39:$B$782,O$83)+'СЕТ СН'!$H$11+СВЦЭМ!$D$10+'СЕТ СН'!$H$5-'СЕТ СН'!$H$21</f>
        <v>3675.1486003600003</v>
      </c>
      <c r="P86" s="36">
        <f>SUMIFS(СВЦЭМ!$D$39:$D$782,СВЦЭМ!$A$39:$A$782,$A86,СВЦЭМ!$B$39:$B$782,P$83)+'СЕТ СН'!$H$11+СВЦЭМ!$D$10+'СЕТ СН'!$H$5-'СЕТ СН'!$H$21</f>
        <v>3693.2097230199997</v>
      </c>
      <c r="Q86" s="36">
        <f>SUMIFS(СВЦЭМ!$D$39:$D$782,СВЦЭМ!$A$39:$A$782,$A86,СВЦЭМ!$B$39:$B$782,Q$83)+'СЕТ СН'!$H$11+СВЦЭМ!$D$10+'СЕТ СН'!$H$5-'СЕТ СН'!$H$21</f>
        <v>3696.88780855</v>
      </c>
      <c r="R86" s="36">
        <f>SUMIFS(СВЦЭМ!$D$39:$D$782,СВЦЭМ!$A$39:$A$782,$A86,СВЦЭМ!$B$39:$B$782,R$83)+'СЕТ СН'!$H$11+СВЦЭМ!$D$10+'СЕТ СН'!$H$5-'СЕТ СН'!$H$21</f>
        <v>3706.4722667599999</v>
      </c>
      <c r="S86" s="36">
        <f>SUMIFS(СВЦЭМ!$D$39:$D$782,СВЦЭМ!$A$39:$A$782,$A86,СВЦЭМ!$B$39:$B$782,S$83)+'СЕТ СН'!$H$11+СВЦЭМ!$D$10+'СЕТ СН'!$H$5-'СЕТ СН'!$H$21</f>
        <v>3672.33753531</v>
      </c>
      <c r="T86" s="36">
        <f>SUMIFS(СВЦЭМ!$D$39:$D$782,СВЦЭМ!$A$39:$A$782,$A86,СВЦЭМ!$B$39:$B$782,T$83)+'СЕТ СН'!$H$11+СВЦЭМ!$D$10+'СЕТ СН'!$H$5-'СЕТ СН'!$H$21</f>
        <v>3562.9822912199998</v>
      </c>
      <c r="U86" s="36">
        <f>SUMIFS(СВЦЭМ!$D$39:$D$782,СВЦЭМ!$A$39:$A$782,$A86,СВЦЭМ!$B$39:$B$782,U$83)+'СЕТ СН'!$H$11+СВЦЭМ!$D$10+'СЕТ СН'!$H$5-'СЕТ СН'!$H$21</f>
        <v>3462.9331407200002</v>
      </c>
      <c r="V86" s="36">
        <f>SUMIFS(СВЦЭМ!$D$39:$D$782,СВЦЭМ!$A$39:$A$782,$A86,СВЦЭМ!$B$39:$B$782,V$83)+'СЕТ СН'!$H$11+СВЦЭМ!$D$10+'СЕТ СН'!$H$5-'СЕТ СН'!$H$21</f>
        <v>3371.86492112</v>
      </c>
      <c r="W86" s="36">
        <f>SUMIFS(СВЦЭМ!$D$39:$D$782,СВЦЭМ!$A$39:$A$782,$A86,СВЦЭМ!$B$39:$B$782,W$83)+'СЕТ СН'!$H$11+СВЦЭМ!$D$10+'СЕТ СН'!$H$5-'СЕТ СН'!$H$21</f>
        <v>3365.45461157</v>
      </c>
      <c r="X86" s="36">
        <f>SUMIFS(СВЦЭМ!$D$39:$D$782,СВЦЭМ!$A$39:$A$782,$A86,СВЦЭМ!$B$39:$B$782,X$83)+'СЕТ СН'!$H$11+СВЦЭМ!$D$10+'СЕТ СН'!$H$5-'СЕТ СН'!$H$21</f>
        <v>3374.9418417699999</v>
      </c>
      <c r="Y86" s="36">
        <f>SUMIFS(СВЦЭМ!$D$39:$D$782,СВЦЭМ!$A$39:$A$782,$A86,СВЦЭМ!$B$39:$B$782,Y$83)+'СЕТ СН'!$H$11+СВЦЭМ!$D$10+'СЕТ СН'!$H$5-'СЕТ СН'!$H$21</f>
        <v>3410.7690354900001</v>
      </c>
    </row>
    <row r="87" spans="1:27" ht="15.75" x14ac:dyDescent="0.2">
      <c r="A87" s="35">
        <f t="shared" si="2"/>
        <v>44685</v>
      </c>
      <c r="B87" s="36">
        <f>SUMIFS(СВЦЭМ!$D$39:$D$782,СВЦЭМ!$A$39:$A$782,$A87,СВЦЭМ!$B$39:$B$782,B$83)+'СЕТ СН'!$H$11+СВЦЭМ!$D$10+'СЕТ СН'!$H$5-'СЕТ СН'!$H$21</f>
        <v>3480.80007191</v>
      </c>
      <c r="C87" s="36">
        <f>SUMIFS(СВЦЭМ!$D$39:$D$782,СВЦЭМ!$A$39:$A$782,$A87,СВЦЭМ!$B$39:$B$782,C$83)+'СЕТ СН'!$H$11+СВЦЭМ!$D$10+'СЕТ СН'!$H$5-'СЕТ СН'!$H$21</f>
        <v>3629.0939095599997</v>
      </c>
      <c r="D87" s="36">
        <f>SUMIFS(СВЦЭМ!$D$39:$D$782,СВЦЭМ!$A$39:$A$782,$A87,СВЦЭМ!$B$39:$B$782,D$83)+'СЕТ СН'!$H$11+СВЦЭМ!$D$10+'СЕТ СН'!$H$5-'СЕТ СН'!$H$21</f>
        <v>3681.73439302</v>
      </c>
      <c r="E87" s="36">
        <f>SUMIFS(СВЦЭМ!$D$39:$D$782,СВЦЭМ!$A$39:$A$782,$A87,СВЦЭМ!$B$39:$B$782,E$83)+'СЕТ СН'!$H$11+СВЦЭМ!$D$10+'СЕТ СН'!$H$5-'СЕТ СН'!$H$21</f>
        <v>3653.44148451</v>
      </c>
      <c r="F87" s="36">
        <f>SUMIFS(СВЦЭМ!$D$39:$D$782,СВЦЭМ!$A$39:$A$782,$A87,СВЦЭМ!$B$39:$B$782,F$83)+'СЕТ СН'!$H$11+СВЦЭМ!$D$10+'СЕТ СН'!$H$5-'СЕТ СН'!$H$21</f>
        <v>3656.19536303</v>
      </c>
      <c r="G87" s="36">
        <f>SUMIFS(СВЦЭМ!$D$39:$D$782,СВЦЭМ!$A$39:$A$782,$A87,СВЦЭМ!$B$39:$B$782,G$83)+'СЕТ СН'!$H$11+СВЦЭМ!$D$10+'СЕТ СН'!$H$5-'СЕТ СН'!$H$21</f>
        <v>3649.37017621</v>
      </c>
      <c r="H87" s="36">
        <f>SUMIFS(СВЦЭМ!$D$39:$D$782,СВЦЭМ!$A$39:$A$782,$A87,СВЦЭМ!$B$39:$B$782,H$83)+'СЕТ СН'!$H$11+СВЦЭМ!$D$10+'СЕТ СН'!$H$5-'СЕТ СН'!$H$21</f>
        <v>3660.9296325800001</v>
      </c>
      <c r="I87" s="36">
        <f>SUMIFS(СВЦЭМ!$D$39:$D$782,СВЦЭМ!$A$39:$A$782,$A87,СВЦЭМ!$B$39:$B$782,I$83)+'СЕТ СН'!$H$11+СВЦЭМ!$D$10+'СЕТ СН'!$H$5-'СЕТ СН'!$H$21</f>
        <v>3587.9557543600004</v>
      </c>
      <c r="J87" s="36">
        <f>SUMIFS(СВЦЭМ!$D$39:$D$782,СВЦЭМ!$A$39:$A$782,$A87,СВЦЭМ!$B$39:$B$782,J$83)+'СЕТ СН'!$H$11+СВЦЭМ!$D$10+'СЕТ СН'!$H$5-'СЕТ СН'!$H$21</f>
        <v>3475.31636673</v>
      </c>
      <c r="K87" s="36">
        <f>SUMIFS(СВЦЭМ!$D$39:$D$782,СВЦЭМ!$A$39:$A$782,$A87,СВЦЭМ!$B$39:$B$782,K$83)+'СЕТ СН'!$H$11+СВЦЭМ!$D$10+'СЕТ СН'!$H$5-'СЕТ СН'!$H$21</f>
        <v>3460.9567636800002</v>
      </c>
      <c r="L87" s="36">
        <f>SUMIFS(СВЦЭМ!$D$39:$D$782,СВЦЭМ!$A$39:$A$782,$A87,СВЦЭМ!$B$39:$B$782,L$83)+'СЕТ СН'!$H$11+СВЦЭМ!$D$10+'СЕТ СН'!$H$5-'СЕТ СН'!$H$21</f>
        <v>3473.8305322300002</v>
      </c>
      <c r="M87" s="36">
        <f>SUMIFS(СВЦЭМ!$D$39:$D$782,СВЦЭМ!$A$39:$A$782,$A87,СВЦЭМ!$B$39:$B$782,M$83)+'СЕТ СН'!$H$11+СВЦЭМ!$D$10+'СЕТ СН'!$H$5-'СЕТ СН'!$H$21</f>
        <v>3573.37226917</v>
      </c>
      <c r="N87" s="36">
        <f>SUMIFS(СВЦЭМ!$D$39:$D$782,СВЦЭМ!$A$39:$A$782,$A87,СВЦЭМ!$B$39:$B$782,N$83)+'СЕТ СН'!$H$11+СВЦЭМ!$D$10+'СЕТ СН'!$H$5-'СЕТ СН'!$H$21</f>
        <v>3626.8115937499997</v>
      </c>
      <c r="O87" s="36">
        <f>SUMIFS(СВЦЭМ!$D$39:$D$782,СВЦЭМ!$A$39:$A$782,$A87,СВЦЭМ!$B$39:$B$782,O$83)+'СЕТ СН'!$H$11+СВЦЭМ!$D$10+'СЕТ СН'!$H$5-'СЕТ СН'!$H$21</f>
        <v>3631.2697382000001</v>
      </c>
      <c r="P87" s="36">
        <f>SUMIFS(СВЦЭМ!$D$39:$D$782,СВЦЭМ!$A$39:$A$782,$A87,СВЦЭМ!$B$39:$B$782,P$83)+'СЕТ СН'!$H$11+СВЦЭМ!$D$10+'СЕТ СН'!$H$5-'СЕТ СН'!$H$21</f>
        <v>3668.3152798199999</v>
      </c>
      <c r="Q87" s="36">
        <f>SUMIFS(СВЦЭМ!$D$39:$D$782,СВЦЭМ!$A$39:$A$782,$A87,СВЦЭМ!$B$39:$B$782,Q$83)+'СЕТ СН'!$H$11+СВЦЭМ!$D$10+'СЕТ СН'!$H$5-'СЕТ СН'!$H$21</f>
        <v>3671.73680827</v>
      </c>
      <c r="R87" s="36">
        <f>SUMIFS(СВЦЭМ!$D$39:$D$782,СВЦЭМ!$A$39:$A$782,$A87,СВЦЭМ!$B$39:$B$782,R$83)+'СЕТ СН'!$H$11+СВЦЭМ!$D$10+'СЕТ СН'!$H$5-'СЕТ СН'!$H$21</f>
        <v>3666.3112317200003</v>
      </c>
      <c r="S87" s="36">
        <f>SUMIFS(СВЦЭМ!$D$39:$D$782,СВЦЭМ!$A$39:$A$782,$A87,СВЦЭМ!$B$39:$B$782,S$83)+'СЕТ СН'!$H$11+СВЦЭМ!$D$10+'СЕТ СН'!$H$5-'СЕТ СН'!$H$21</f>
        <v>3609.8464480900002</v>
      </c>
      <c r="T87" s="36">
        <f>SUMIFS(СВЦЭМ!$D$39:$D$782,СВЦЭМ!$A$39:$A$782,$A87,СВЦЭМ!$B$39:$B$782,T$83)+'СЕТ СН'!$H$11+СВЦЭМ!$D$10+'СЕТ СН'!$H$5-'СЕТ СН'!$H$21</f>
        <v>3484.5562174500001</v>
      </c>
      <c r="U87" s="36">
        <f>SUMIFS(СВЦЭМ!$D$39:$D$782,СВЦЭМ!$A$39:$A$782,$A87,СВЦЭМ!$B$39:$B$782,U$83)+'СЕТ СН'!$H$11+СВЦЭМ!$D$10+'СЕТ СН'!$H$5-'СЕТ СН'!$H$21</f>
        <v>3375.3915540600001</v>
      </c>
      <c r="V87" s="36">
        <f>SUMIFS(СВЦЭМ!$D$39:$D$782,СВЦЭМ!$A$39:$A$782,$A87,СВЦЭМ!$B$39:$B$782,V$83)+'СЕТ СН'!$H$11+СВЦЭМ!$D$10+'СЕТ СН'!$H$5-'СЕТ СН'!$H$21</f>
        <v>3309.4281064200004</v>
      </c>
      <c r="W87" s="36">
        <f>SUMIFS(СВЦЭМ!$D$39:$D$782,СВЦЭМ!$A$39:$A$782,$A87,СВЦЭМ!$B$39:$B$782,W$83)+'СЕТ СН'!$H$11+СВЦЭМ!$D$10+'СЕТ СН'!$H$5-'СЕТ СН'!$H$21</f>
        <v>3339.9484377100002</v>
      </c>
      <c r="X87" s="36">
        <f>SUMIFS(СВЦЭМ!$D$39:$D$782,СВЦЭМ!$A$39:$A$782,$A87,СВЦЭМ!$B$39:$B$782,X$83)+'СЕТ СН'!$H$11+СВЦЭМ!$D$10+'СЕТ СН'!$H$5-'СЕТ СН'!$H$21</f>
        <v>3297.5534986700004</v>
      </c>
      <c r="Y87" s="36">
        <f>SUMIFS(СВЦЭМ!$D$39:$D$782,СВЦЭМ!$A$39:$A$782,$A87,СВЦЭМ!$B$39:$B$782,Y$83)+'СЕТ СН'!$H$11+СВЦЭМ!$D$10+'СЕТ СН'!$H$5-'СЕТ СН'!$H$21</f>
        <v>3292.3920759400003</v>
      </c>
    </row>
    <row r="88" spans="1:27" ht="15.75" x14ac:dyDescent="0.2">
      <c r="A88" s="35">
        <f t="shared" si="2"/>
        <v>44686</v>
      </c>
      <c r="B88" s="36">
        <f>SUMIFS(СВЦЭМ!$D$39:$D$782,СВЦЭМ!$A$39:$A$782,$A88,СВЦЭМ!$B$39:$B$782,B$83)+'СЕТ СН'!$H$11+СВЦЭМ!$D$10+'СЕТ СН'!$H$5-'СЕТ СН'!$H$21</f>
        <v>3451.1170847200001</v>
      </c>
      <c r="C88" s="36">
        <f>SUMIFS(СВЦЭМ!$D$39:$D$782,СВЦЭМ!$A$39:$A$782,$A88,СВЦЭМ!$B$39:$B$782,C$83)+'СЕТ СН'!$H$11+СВЦЭМ!$D$10+'СЕТ СН'!$H$5-'СЕТ СН'!$H$21</f>
        <v>3532.35914095</v>
      </c>
      <c r="D88" s="36">
        <f>SUMIFS(СВЦЭМ!$D$39:$D$782,СВЦЭМ!$A$39:$A$782,$A88,СВЦЭМ!$B$39:$B$782,D$83)+'СЕТ СН'!$H$11+СВЦЭМ!$D$10+'СЕТ СН'!$H$5-'СЕТ СН'!$H$21</f>
        <v>3664.2308975799997</v>
      </c>
      <c r="E88" s="36">
        <f>SUMIFS(СВЦЭМ!$D$39:$D$782,СВЦЭМ!$A$39:$A$782,$A88,СВЦЭМ!$B$39:$B$782,E$83)+'СЕТ СН'!$H$11+СВЦЭМ!$D$10+'СЕТ СН'!$H$5-'СЕТ СН'!$H$21</f>
        <v>3716.03651941</v>
      </c>
      <c r="F88" s="36">
        <f>SUMIFS(СВЦЭМ!$D$39:$D$782,СВЦЭМ!$A$39:$A$782,$A88,СВЦЭМ!$B$39:$B$782,F$83)+'СЕТ СН'!$H$11+СВЦЭМ!$D$10+'СЕТ СН'!$H$5-'СЕТ СН'!$H$21</f>
        <v>3741.1085540100003</v>
      </c>
      <c r="G88" s="36">
        <f>SUMIFS(СВЦЭМ!$D$39:$D$782,СВЦЭМ!$A$39:$A$782,$A88,СВЦЭМ!$B$39:$B$782,G$83)+'СЕТ СН'!$H$11+СВЦЭМ!$D$10+'СЕТ СН'!$H$5-'СЕТ СН'!$H$21</f>
        <v>3741.75408036</v>
      </c>
      <c r="H88" s="36">
        <f>SUMIFS(СВЦЭМ!$D$39:$D$782,СВЦЭМ!$A$39:$A$782,$A88,СВЦЭМ!$B$39:$B$782,H$83)+'СЕТ СН'!$H$11+СВЦЭМ!$D$10+'СЕТ СН'!$H$5-'СЕТ СН'!$H$21</f>
        <v>3728.71223835</v>
      </c>
      <c r="I88" s="36">
        <f>SUMIFS(СВЦЭМ!$D$39:$D$782,СВЦЭМ!$A$39:$A$782,$A88,СВЦЭМ!$B$39:$B$782,I$83)+'СЕТ СН'!$H$11+СВЦЭМ!$D$10+'СЕТ СН'!$H$5-'СЕТ СН'!$H$21</f>
        <v>3661.0711322400002</v>
      </c>
      <c r="J88" s="36">
        <f>SUMIFS(СВЦЭМ!$D$39:$D$782,СВЦЭМ!$A$39:$A$782,$A88,СВЦЭМ!$B$39:$B$782,J$83)+'СЕТ СН'!$H$11+СВЦЭМ!$D$10+'СЕТ СН'!$H$5-'СЕТ СН'!$H$21</f>
        <v>3557.3782157800001</v>
      </c>
      <c r="K88" s="36">
        <f>SUMIFS(СВЦЭМ!$D$39:$D$782,СВЦЭМ!$A$39:$A$782,$A88,СВЦЭМ!$B$39:$B$782,K$83)+'СЕТ СН'!$H$11+СВЦЭМ!$D$10+'СЕТ СН'!$H$5-'СЕТ СН'!$H$21</f>
        <v>3555.1570587400001</v>
      </c>
      <c r="L88" s="36">
        <f>SUMIFS(СВЦЭМ!$D$39:$D$782,СВЦЭМ!$A$39:$A$782,$A88,СВЦЭМ!$B$39:$B$782,L$83)+'СЕТ СН'!$H$11+СВЦЭМ!$D$10+'СЕТ СН'!$H$5-'СЕТ СН'!$H$21</f>
        <v>3551.33407511</v>
      </c>
      <c r="M88" s="36">
        <f>SUMIFS(СВЦЭМ!$D$39:$D$782,СВЦЭМ!$A$39:$A$782,$A88,СВЦЭМ!$B$39:$B$782,M$83)+'СЕТ СН'!$H$11+СВЦЭМ!$D$10+'СЕТ СН'!$H$5-'СЕТ СН'!$H$21</f>
        <v>3646.8142247599999</v>
      </c>
      <c r="N88" s="36">
        <f>SUMIFS(СВЦЭМ!$D$39:$D$782,СВЦЭМ!$A$39:$A$782,$A88,СВЦЭМ!$B$39:$B$782,N$83)+'СЕТ СН'!$H$11+СВЦЭМ!$D$10+'СЕТ СН'!$H$5-'СЕТ СН'!$H$21</f>
        <v>3721.8538122999998</v>
      </c>
      <c r="O88" s="36">
        <f>SUMIFS(СВЦЭМ!$D$39:$D$782,СВЦЭМ!$A$39:$A$782,$A88,СВЦЭМ!$B$39:$B$782,O$83)+'СЕТ СН'!$H$11+СВЦЭМ!$D$10+'СЕТ СН'!$H$5-'СЕТ СН'!$H$21</f>
        <v>3718.6329811300002</v>
      </c>
      <c r="P88" s="36">
        <f>SUMIFS(СВЦЭМ!$D$39:$D$782,СВЦЭМ!$A$39:$A$782,$A88,СВЦЭМ!$B$39:$B$782,P$83)+'СЕТ СН'!$H$11+СВЦЭМ!$D$10+'СЕТ СН'!$H$5-'СЕТ СН'!$H$21</f>
        <v>3759.6675730900001</v>
      </c>
      <c r="Q88" s="36">
        <f>SUMIFS(СВЦЭМ!$D$39:$D$782,СВЦЭМ!$A$39:$A$782,$A88,СВЦЭМ!$B$39:$B$782,Q$83)+'СЕТ СН'!$H$11+СВЦЭМ!$D$10+'СЕТ СН'!$H$5-'СЕТ СН'!$H$21</f>
        <v>3768.1306420400001</v>
      </c>
      <c r="R88" s="36">
        <f>SUMIFS(СВЦЭМ!$D$39:$D$782,СВЦЭМ!$A$39:$A$782,$A88,СВЦЭМ!$B$39:$B$782,R$83)+'СЕТ СН'!$H$11+СВЦЭМ!$D$10+'СЕТ СН'!$H$5-'СЕТ СН'!$H$21</f>
        <v>3781.0502786400002</v>
      </c>
      <c r="S88" s="36">
        <f>SUMIFS(СВЦЭМ!$D$39:$D$782,СВЦЭМ!$A$39:$A$782,$A88,СВЦЭМ!$B$39:$B$782,S$83)+'СЕТ СН'!$H$11+СВЦЭМ!$D$10+'СЕТ СН'!$H$5-'СЕТ СН'!$H$21</f>
        <v>3727.6013443500001</v>
      </c>
      <c r="T88" s="36">
        <f>SUMIFS(СВЦЭМ!$D$39:$D$782,СВЦЭМ!$A$39:$A$782,$A88,СВЦЭМ!$B$39:$B$782,T$83)+'СЕТ СН'!$H$11+СВЦЭМ!$D$10+'СЕТ СН'!$H$5-'СЕТ СН'!$H$21</f>
        <v>3599.1651057600002</v>
      </c>
      <c r="U88" s="36">
        <f>SUMIFS(СВЦЭМ!$D$39:$D$782,СВЦЭМ!$A$39:$A$782,$A88,СВЦЭМ!$B$39:$B$782,U$83)+'СЕТ СН'!$H$11+СВЦЭМ!$D$10+'СЕТ СН'!$H$5-'СЕТ СН'!$H$21</f>
        <v>3494.6490674900001</v>
      </c>
      <c r="V88" s="36">
        <f>SUMIFS(СВЦЭМ!$D$39:$D$782,СВЦЭМ!$A$39:$A$782,$A88,СВЦЭМ!$B$39:$B$782,V$83)+'СЕТ СН'!$H$11+СВЦЭМ!$D$10+'СЕТ СН'!$H$5-'СЕТ СН'!$H$21</f>
        <v>3391.5313772700001</v>
      </c>
      <c r="W88" s="36">
        <f>SUMIFS(СВЦЭМ!$D$39:$D$782,СВЦЭМ!$A$39:$A$782,$A88,СВЦЭМ!$B$39:$B$782,W$83)+'СЕТ СН'!$H$11+СВЦЭМ!$D$10+'СЕТ СН'!$H$5-'СЕТ СН'!$H$21</f>
        <v>3376.8555392500002</v>
      </c>
      <c r="X88" s="36">
        <f>SUMIFS(СВЦЭМ!$D$39:$D$782,СВЦЭМ!$A$39:$A$782,$A88,СВЦЭМ!$B$39:$B$782,X$83)+'СЕТ СН'!$H$11+СВЦЭМ!$D$10+'СЕТ СН'!$H$5-'СЕТ СН'!$H$21</f>
        <v>3391.0551679700002</v>
      </c>
      <c r="Y88" s="36">
        <f>SUMIFS(СВЦЭМ!$D$39:$D$782,СВЦЭМ!$A$39:$A$782,$A88,СВЦЭМ!$B$39:$B$782,Y$83)+'СЕТ СН'!$H$11+СВЦЭМ!$D$10+'СЕТ СН'!$H$5-'СЕТ СН'!$H$21</f>
        <v>3415.8368515700004</v>
      </c>
    </row>
    <row r="89" spans="1:27" ht="15.75" x14ac:dyDescent="0.2">
      <c r="A89" s="35">
        <f t="shared" si="2"/>
        <v>44687</v>
      </c>
      <c r="B89" s="36">
        <f>SUMIFS(СВЦЭМ!$D$39:$D$782,СВЦЭМ!$A$39:$A$782,$A89,СВЦЭМ!$B$39:$B$782,B$83)+'СЕТ СН'!$H$11+СВЦЭМ!$D$10+'СЕТ СН'!$H$5-'СЕТ СН'!$H$21</f>
        <v>3485.6809453100004</v>
      </c>
      <c r="C89" s="36">
        <f>SUMIFS(СВЦЭМ!$D$39:$D$782,СВЦЭМ!$A$39:$A$782,$A89,СВЦЭМ!$B$39:$B$782,C$83)+'СЕТ СН'!$H$11+СВЦЭМ!$D$10+'СЕТ СН'!$H$5-'СЕТ СН'!$H$21</f>
        <v>3612.1565396599999</v>
      </c>
      <c r="D89" s="36">
        <f>SUMIFS(СВЦЭМ!$D$39:$D$782,СВЦЭМ!$A$39:$A$782,$A89,СВЦЭМ!$B$39:$B$782,D$83)+'СЕТ СН'!$H$11+СВЦЭМ!$D$10+'СЕТ СН'!$H$5-'СЕТ СН'!$H$21</f>
        <v>3748.6310632100003</v>
      </c>
      <c r="E89" s="36">
        <f>SUMIFS(СВЦЭМ!$D$39:$D$782,СВЦЭМ!$A$39:$A$782,$A89,СВЦЭМ!$B$39:$B$782,E$83)+'СЕТ СН'!$H$11+СВЦЭМ!$D$10+'СЕТ СН'!$H$5-'СЕТ СН'!$H$21</f>
        <v>3794.8011222800001</v>
      </c>
      <c r="F89" s="36">
        <f>SUMIFS(СВЦЭМ!$D$39:$D$782,СВЦЭМ!$A$39:$A$782,$A89,СВЦЭМ!$B$39:$B$782,F$83)+'СЕТ СН'!$H$11+СВЦЭМ!$D$10+'СЕТ СН'!$H$5-'СЕТ СН'!$H$21</f>
        <v>3800.4582673599998</v>
      </c>
      <c r="G89" s="36">
        <f>SUMIFS(СВЦЭМ!$D$39:$D$782,СВЦЭМ!$A$39:$A$782,$A89,СВЦЭМ!$B$39:$B$782,G$83)+'СЕТ СН'!$H$11+СВЦЭМ!$D$10+'СЕТ СН'!$H$5-'СЕТ СН'!$H$21</f>
        <v>3784.5697845300001</v>
      </c>
      <c r="H89" s="36">
        <f>SUMIFS(СВЦЭМ!$D$39:$D$782,СВЦЭМ!$A$39:$A$782,$A89,СВЦЭМ!$B$39:$B$782,H$83)+'СЕТ СН'!$H$11+СВЦЭМ!$D$10+'СЕТ СН'!$H$5-'СЕТ СН'!$H$21</f>
        <v>3740.84947891</v>
      </c>
      <c r="I89" s="36">
        <f>SUMIFS(СВЦЭМ!$D$39:$D$782,СВЦЭМ!$A$39:$A$782,$A89,СВЦЭМ!$B$39:$B$782,I$83)+'СЕТ СН'!$H$11+СВЦЭМ!$D$10+'СЕТ СН'!$H$5-'СЕТ СН'!$H$21</f>
        <v>3690.31233475</v>
      </c>
      <c r="J89" s="36">
        <f>SUMIFS(СВЦЭМ!$D$39:$D$782,СВЦЭМ!$A$39:$A$782,$A89,СВЦЭМ!$B$39:$B$782,J$83)+'СЕТ СН'!$H$11+СВЦЭМ!$D$10+'СЕТ СН'!$H$5-'СЕТ СН'!$H$21</f>
        <v>3545.1336669399998</v>
      </c>
      <c r="K89" s="36">
        <f>SUMIFS(СВЦЭМ!$D$39:$D$782,СВЦЭМ!$A$39:$A$782,$A89,СВЦЭМ!$B$39:$B$782,K$83)+'СЕТ СН'!$H$11+СВЦЭМ!$D$10+'СЕТ СН'!$H$5-'СЕТ СН'!$H$21</f>
        <v>3552.5414818500003</v>
      </c>
      <c r="L89" s="36">
        <f>SUMIFS(СВЦЭМ!$D$39:$D$782,СВЦЭМ!$A$39:$A$782,$A89,СВЦЭМ!$B$39:$B$782,L$83)+'СЕТ СН'!$H$11+СВЦЭМ!$D$10+'СЕТ СН'!$H$5-'СЕТ СН'!$H$21</f>
        <v>3545.49417988</v>
      </c>
      <c r="M89" s="36">
        <f>SUMIFS(СВЦЭМ!$D$39:$D$782,СВЦЭМ!$A$39:$A$782,$A89,СВЦЭМ!$B$39:$B$782,M$83)+'СЕТ СН'!$H$11+СВЦЭМ!$D$10+'СЕТ СН'!$H$5-'СЕТ СН'!$H$21</f>
        <v>3669.5323833699999</v>
      </c>
      <c r="N89" s="36">
        <f>SUMIFS(СВЦЭМ!$D$39:$D$782,СВЦЭМ!$A$39:$A$782,$A89,СВЦЭМ!$B$39:$B$782,N$83)+'СЕТ СН'!$H$11+СВЦЭМ!$D$10+'СЕТ СН'!$H$5-'СЕТ СН'!$H$21</f>
        <v>3735.4294990600001</v>
      </c>
      <c r="O89" s="36">
        <f>SUMIFS(СВЦЭМ!$D$39:$D$782,СВЦЭМ!$A$39:$A$782,$A89,СВЦЭМ!$B$39:$B$782,O$83)+'СЕТ СН'!$H$11+СВЦЭМ!$D$10+'СЕТ СН'!$H$5-'СЕТ СН'!$H$21</f>
        <v>3738.9651533900001</v>
      </c>
      <c r="P89" s="36">
        <f>SUMIFS(СВЦЭМ!$D$39:$D$782,СВЦЭМ!$A$39:$A$782,$A89,СВЦЭМ!$B$39:$B$782,P$83)+'СЕТ СН'!$H$11+СВЦЭМ!$D$10+'СЕТ СН'!$H$5-'СЕТ СН'!$H$21</f>
        <v>3747.0309995400003</v>
      </c>
      <c r="Q89" s="36">
        <f>SUMIFS(СВЦЭМ!$D$39:$D$782,СВЦЭМ!$A$39:$A$782,$A89,СВЦЭМ!$B$39:$B$782,Q$83)+'СЕТ СН'!$H$11+СВЦЭМ!$D$10+'СЕТ СН'!$H$5-'СЕТ СН'!$H$21</f>
        <v>3741.5495567299999</v>
      </c>
      <c r="R89" s="36">
        <f>SUMIFS(СВЦЭМ!$D$39:$D$782,СВЦЭМ!$A$39:$A$782,$A89,СВЦЭМ!$B$39:$B$782,R$83)+'СЕТ СН'!$H$11+СВЦЭМ!$D$10+'СЕТ СН'!$H$5-'СЕТ СН'!$H$21</f>
        <v>3730.1618259799998</v>
      </c>
      <c r="S89" s="36">
        <f>SUMIFS(СВЦЭМ!$D$39:$D$782,СВЦЭМ!$A$39:$A$782,$A89,СВЦЭМ!$B$39:$B$782,S$83)+'СЕТ СН'!$H$11+СВЦЭМ!$D$10+'СЕТ СН'!$H$5-'СЕТ СН'!$H$21</f>
        <v>3685.7279422199999</v>
      </c>
      <c r="T89" s="36">
        <f>SUMIFS(СВЦЭМ!$D$39:$D$782,СВЦЭМ!$A$39:$A$782,$A89,СВЦЭМ!$B$39:$B$782,T$83)+'СЕТ СН'!$H$11+СВЦЭМ!$D$10+'СЕТ СН'!$H$5-'СЕТ СН'!$H$21</f>
        <v>3571.8041704899997</v>
      </c>
      <c r="U89" s="36">
        <f>SUMIFS(СВЦЭМ!$D$39:$D$782,СВЦЭМ!$A$39:$A$782,$A89,СВЦЭМ!$B$39:$B$782,U$83)+'СЕТ СН'!$H$11+СВЦЭМ!$D$10+'СЕТ СН'!$H$5-'СЕТ СН'!$H$21</f>
        <v>3460.0572001800001</v>
      </c>
      <c r="V89" s="36">
        <f>SUMIFS(СВЦЭМ!$D$39:$D$782,СВЦЭМ!$A$39:$A$782,$A89,СВЦЭМ!$B$39:$B$782,V$83)+'СЕТ СН'!$H$11+СВЦЭМ!$D$10+'СЕТ СН'!$H$5-'СЕТ СН'!$H$21</f>
        <v>3365.7461225300003</v>
      </c>
      <c r="W89" s="36">
        <f>SUMIFS(СВЦЭМ!$D$39:$D$782,СВЦЭМ!$A$39:$A$782,$A89,СВЦЭМ!$B$39:$B$782,W$83)+'СЕТ СН'!$H$11+СВЦЭМ!$D$10+'СЕТ СН'!$H$5-'СЕТ СН'!$H$21</f>
        <v>3354.3675840700002</v>
      </c>
      <c r="X89" s="36">
        <f>SUMIFS(СВЦЭМ!$D$39:$D$782,СВЦЭМ!$A$39:$A$782,$A89,СВЦЭМ!$B$39:$B$782,X$83)+'СЕТ СН'!$H$11+СВЦЭМ!$D$10+'СЕТ СН'!$H$5-'СЕТ СН'!$H$21</f>
        <v>3381.6889935700001</v>
      </c>
      <c r="Y89" s="36">
        <f>SUMIFS(СВЦЭМ!$D$39:$D$782,СВЦЭМ!$A$39:$A$782,$A89,СВЦЭМ!$B$39:$B$782,Y$83)+'СЕТ СН'!$H$11+СВЦЭМ!$D$10+'СЕТ СН'!$H$5-'СЕТ СН'!$H$21</f>
        <v>3389.1206691300004</v>
      </c>
    </row>
    <row r="90" spans="1:27" ht="15.75" x14ac:dyDescent="0.2">
      <c r="A90" s="35">
        <f t="shared" si="2"/>
        <v>44688</v>
      </c>
      <c r="B90" s="36">
        <f>SUMIFS(СВЦЭМ!$D$39:$D$782,СВЦЭМ!$A$39:$A$782,$A90,СВЦЭМ!$B$39:$B$782,B$83)+'СЕТ СН'!$H$11+СВЦЭМ!$D$10+'СЕТ СН'!$H$5-'СЕТ СН'!$H$21</f>
        <v>3489.2144308000002</v>
      </c>
      <c r="C90" s="36">
        <f>SUMIFS(СВЦЭМ!$D$39:$D$782,СВЦЭМ!$A$39:$A$782,$A90,СВЦЭМ!$B$39:$B$782,C$83)+'СЕТ СН'!$H$11+СВЦЭМ!$D$10+'СЕТ СН'!$H$5-'СЕТ СН'!$H$21</f>
        <v>3567.8522450199998</v>
      </c>
      <c r="D90" s="36">
        <f>SUMIFS(СВЦЭМ!$D$39:$D$782,СВЦЭМ!$A$39:$A$782,$A90,СВЦЭМ!$B$39:$B$782,D$83)+'СЕТ СН'!$H$11+СВЦЭМ!$D$10+'СЕТ СН'!$H$5-'СЕТ СН'!$H$21</f>
        <v>3756.38930979</v>
      </c>
      <c r="E90" s="36">
        <f>SUMIFS(СВЦЭМ!$D$39:$D$782,СВЦЭМ!$A$39:$A$782,$A90,СВЦЭМ!$B$39:$B$782,E$83)+'СЕТ СН'!$H$11+СВЦЭМ!$D$10+'СЕТ СН'!$H$5-'СЕТ СН'!$H$21</f>
        <v>3798.2406059300001</v>
      </c>
      <c r="F90" s="36">
        <f>SUMIFS(СВЦЭМ!$D$39:$D$782,СВЦЭМ!$A$39:$A$782,$A90,СВЦЭМ!$B$39:$B$782,F$83)+'СЕТ СН'!$H$11+СВЦЭМ!$D$10+'СЕТ СН'!$H$5-'СЕТ СН'!$H$21</f>
        <v>3800.60547709</v>
      </c>
      <c r="G90" s="36">
        <f>SUMIFS(СВЦЭМ!$D$39:$D$782,СВЦЭМ!$A$39:$A$782,$A90,СВЦЭМ!$B$39:$B$782,G$83)+'СЕТ СН'!$H$11+СВЦЭМ!$D$10+'СЕТ СН'!$H$5-'СЕТ СН'!$H$21</f>
        <v>3802.7340090799999</v>
      </c>
      <c r="H90" s="36">
        <f>SUMIFS(СВЦЭМ!$D$39:$D$782,СВЦЭМ!$A$39:$A$782,$A90,СВЦЭМ!$B$39:$B$782,H$83)+'СЕТ СН'!$H$11+СВЦЭМ!$D$10+'СЕТ СН'!$H$5-'СЕТ СН'!$H$21</f>
        <v>3781.1413291999997</v>
      </c>
      <c r="I90" s="36">
        <f>SUMIFS(СВЦЭМ!$D$39:$D$782,СВЦЭМ!$A$39:$A$782,$A90,СВЦЭМ!$B$39:$B$782,I$83)+'СЕТ СН'!$H$11+СВЦЭМ!$D$10+'СЕТ СН'!$H$5-'СЕТ СН'!$H$21</f>
        <v>3688.7098348</v>
      </c>
      <c r="J90" s="36">
        <f>SUMIFS(СВЦЭМ!$D$39:$D$782,СВЦЭМ!$A$39:$A$782,$A90,СВЦЭМ!$B$39:$B$782,J$83)+'СЕТ СН'!$H$11+СВЦЭМ!$D$10+'СЕТ СН'!$H$5-'СЕТ СН'!$H$21</f>
        <v>3561.3541415300001</v>
      </c>
      <c r="K90" s="36">
        <f>SUMIFS(СВЦЭМ!$D$39:$D$782,СВЦЭМ!$A$39:$A$782,$A90,СВЦЭМ!$B$39:$B$782,K$83)+'СЕТ СН'!$H$11+СВЦЭМ!$D$10+'СЕТ СН'!$H$5-'СЕТ СН'!$H$21</f>
        <v>3551.0993900799999</v>
      </c>
      <c r="L90" s="36">
        <f>SUMIFS(СВЦЭМ!$D$39:$D$782,СВЦЭМ!$A$39:$A$782,$A90,СВЦЭМ!$B$39:$B$782,L$83)+'СЕТ СН'!$H$11+СВЦЭМ!$D$10+'СЕТ СН'!$H$5-'СЕТ СН'!$H$21</f>
        <v>3545.1344513700001</v>
      </c>
      <c r="M90" s="36">
        <f>SUMIFS(СВЦЭМ!$D$39:$D$782,СВЦЭМ!$A$39:$A$782,$A90,СВЦЭМ!$B$39:$B$782,M$83)+'СЕТ СН'!$H$11+СВЦЭМ!$D$10+'СЕТ СН'!$H$5-'СЕТ СН'!$H$21</f>
        <v>3641.16031819</v>
      </c>
      <c r="N90" s="36">
        <f>SUMIFS(СВЦЭМ!$D$39:$D$782,СВЦЭМ!$A$39:$A$782,$A90,СВЦЭМ!$B$39:$B$782,N$83)+'СЕТ СН'!$H$11+СВЦЭМ!$D$10+'СЕТ СН'!$H$5-'СЕТ СН'!$H$21</f>
        <v>3680.31379913</v>
      </c>
      <c r="O90" s="36">
        <f>SUMIFS(СВЦЭМ!$D$39:$D$782,СВЦЭМ!$A$39:$A$782,$A90,СВЦЭМ!$B$39:$B$782,O$83)+'СЕТ СН'!$H$11+СВЦЭМ!$D$10+'СЕТ СН'!$H$5-'СЕТ СН'!$H$21</f>
        <v>3702.21955501</v>
      </c>
      <c r="P90" s="36">
        <f>SUMIFS(СВЦЭМ!$D$39:$D$782,СВЦЭМ!$A$39:$A$782,$A90,СВЦЭМ!$B$39:$B$782,P$83)+'СЕТ СН'!$H$11+СВЦЭМ!$D$10+'СЕТ СН'!$H$5-'СЕТ СН'!$H$21</f>
        <v>3721.6723814300003</v>
      </c>
      <c r="Q90" s="36">
        <f>SUMIFS(СВЦЭМ!$D$39:$D$782,СВЦЭМ!$A$39:$A$782,$A90,СВЦЭМ!$B$39:$B$782,Q$83)+'СЕТ СН'!$H$11+СВЦЭМ!$D$10+'СЕТ СН'!$H$5-'СЕТ СН'!$H$21</f>
        <v>3726.6747593499999</v>
      </c>
      <c r="R90" s="36">
        <f>SUMIFS(СВЦЭМ!$D$39:$D$782,СВЦЭМ!$A$39:$A$782,$A90,СВЦЭМ!$B$39:$B$782,R$83)+'СЕТ СН'!$H$11+СВЦЭМ!$D$10+'СЕТ СН'!$H$5-'СЕТ СН'!$H$21</f>
        <v>3721.1680179499999</v>
      </c>
      <c r="S90" s="36">
        <f>SUMIFS(СВЦЭМ!$D$39:$D$782,СВЦЭМ!$A$39:$A$782,$A90,СВЦЭМ!$B$39:$B$782,S$83)+'СЕТ СН'!$H$11+СВЦЭМ!$D$10+'СЕТ СН'!$H$5-'СЕТ СН'!$H$21</f>
        <v>3678.47632385</v>
      </c>
      <c r="T90" s="36">
        <f>SUMIFS(СВЦЭМ!$D$39:$D$782,СВЦЭМ!$A$39:$A$782,$A90,СВЦЭМ!$B$39:$B$782,T$83)+'СЕТ СН'!$H$11+СВЦЭМ!$D$10+'СЕТ СН'!$H$5-'СЕТ СН'!$H$21</f>
        <v>3562.4968538900002</v>
      </c>
      <c r="U90" s="36">
        <f>SUMIFS(СВЦЭМ!$D$39:$D$782,СВЦЭМ!$A$39:$A$782,$A90,СВЦЭМ!$B$39:$B$782,U$83)+'СЕТ СН'!$H$11+СВЦЭМ!$D$10+'СЕТ СН'!$H$5-'СЕТ СН'!$H$21</f>
        <v>3435.3975356999999</v>
      </c>
      <c r="V90" s="36">
        <f>SUMIFS(СВЦЭМ!$D$39:$D$782,СВЦЭМ!$A$39:$A$782,$A90,СВЦЭМ!$B$39:$B$782,V$83)+'СЕТ СН'!$H$11+СВЦЭМ!$D$10+'СЕТ СН'!$H$5-'СЕТ СН'!$H$21</f>
        <v>3342.98411674</v>
      </c>
      <c r="W90" s="36">
        <f>SUMIFS(СВЦЭМ!$D$39:$D$782,СВЦЭМ!$A$39:$A$782,$A90,СВЦЭМ!$B$39:$B$782,W$83)+'СЕТ СН'!$H$11+СВЦЭМ!$D$10+'СЕТ СН'!$H$5-'СЕТ СН'!$H$21</f>
        <v>3364.4146675400002</v>
      </c>
      <c r="X90" s="36">
        <f>SUMIFS(СВЦЭМ!$D$39:$D$782,СВЦЭМ!$A$39:$A$782,$A90,СВЦЭМ!$B$39:$B$782,X$83)+'СЕТ СН'!$H$11+СВЦЭМ!$D$10+'СЕТ СН'!$H$5-'СЕТ СН'!$H$21</f>
        <v>3375.5911536800004</v>
      </c>
      <c r="Y90" s="36">
        <f>SUMIFS(СВЦЭМ!$D$39:$D$782,СВЦЭМ!$A$39:$A$782,$A90,СВЦЭМ!$B$39:$B$782,Y$83)+'СЕТ СН'!$H$11+СВЦЭМ!$D$10+'СЕТ СН'!$H$5-'СЕТ СН'!$H$21</f>
        <v>3393.0418616900001</v>
      </c>
    </row>
    <row r="91" spans="1:27" ht="15.75" x14ac:dyDescent="0.2">
      <c r="A91" s="35">
        <f t="shared" si="2"/>
        <v>44689</v>
      </c>
      <c r="B91" s="36">
        <f>SUMIFS(СВЦЭМ!$D$39:$D$782,СВЦЭМ!$A$39:$A$782,$A91,СВЦЭМ!$B$39:$B$782,B$83)+'СЕТ СН'!$H$11+СВЦЭМ!$D$10+'СЕТ СН'!$H$5-'СЕТ СН'!$H$21</f>
        <v>3466.4467501400004</v>
      </c>
      <c r="C91" s="36">
        <f>SUMIFS(СВЦЭМ!$D$39:$D$782,СВЦЭМ!$A$39:$A$782,$A91,СВЦЭМ!$B$39:$B$782,C$83)+'СЕТ СН'!$H$11+СВЦЭМ!$D$10+'СЕТ СН'!$H$5-'СЕТ СН'!$H$21</f>
        <v>3588.4795610299998</v>
      </c>
      <c r="D91" s="36">
        <f>SUMIFS(СВЦЭМ!$D$39:$D$782,СВЦЭМ!$A$39:$A$782,$A91,СВЦЭМ!$B$39:$B$782,D$83)+'СЕТ СН'!$H$11+СВЦЭМ!$D$10+'СЕТ СН'!$H$5-'СЕТ СН'!$H$21</f>
        <v>3735.9158228400001</v>
      </c>
      <c r="E91" s="36">
        <f>SUMIFS(СВЦЭМ!$D$39:$D$782,СВЦЭМ!$A$39:$A$782,$A91,СВЦЭМ!$B$39:$B$782,E$83)+'СЕТ СН'!$H$11+СВЦЭМ!$D$10+'СЕТ СН'!$H$5-'СЕТ СН'!$H$21</f>
        <v>3807.34981307</v>
      </c>
      <c r="F91" s="36">
        <f>SUMIFS(СВЦЭМ!$D$39:$D$782,СВЦЭМ!$A$39:$A$782,$A91,СВЦЭМ!$B$39:$B$782,F$83)+'СЕТ СН'!$H$11+СВЦЭМ!$D$10+'СЕТ СН'!$H$5-'СЕТ СН'!$H$21</f>
        <v>3817.9702326199999</v>
      </c>
      <c r="G91" s="36">
        <f>SUMIFS(СВЦЭМ!$D$39:$D$782,СВЦЭМ!$A$39:$A$782,$A91,СВЦЭМ!$B$39:$B$782,G$83)+'СЕТ СН'!$H$11+СВЦЭМ!$D$10+'СЕТ СН'!$H$5-'СЕТ СН'!$H$21</f>
        <v>3818.38538191</v>
      </c>
      <c r="H91" s="36">
        <f>SUMIFS(СВЦЭМ!$D$39:$D$782,СВЦЭМ!$A$39:$A$782,$A91,СВЦЭМ!$B$39:$B$782,H$83)+'СЕТ СН'!$H$11+СВЦЭМ!$D$10+'СЕТ СН'!$H$5-'СЕТ СН'!$H$21</f>
        <v>3800.3800336499999</v>
      </c>
      <c r="I91" s="36">
        <f>SUMIFS(СВЦЭМ!$D$39:$D$782,СВЦЭМ!$A$39:$A$782,$A91,СВЦЭМ!$B$39:$B$782,I$83)+'СЕТ СН'!$H$11+СВЦЭМ!$D$10+'СЕТ СН'!$H$5-'СЕТ СН'!$H$21</f>
        <v>3725.466895</v>
      </c>
      <c r="J91" s="36">
        <f>SUMIFS(СВЦЭМ!$D$39:$D$782,СВЦЭМ!$A$39:$A$782,$A91,СВЦЭМ!$B$39:$B$782,J$83)+'СЕТ СН'!$H$11+СВЦЭМ!$D$10+'СЕТ СН'!$H$5-'СЕТ СН'!$H$21</f>
        <v>3561.8799238299998</v>
      </c>
      <c r="K91" s="36">
        <f>SUMIFS(СВЦЭМ!$D$39:$D$782,СВЦЭМ!$A$39:$A$782,$A91,СВЦЭМ!$B$39:$B$782,K$83)+'СЕТ СН'!$H$11+СВЦЭМ!$D$10+'СЕТ СН'!$H$5-'СЕТ СН'!$H$21</f>
        <v>3530.2973798399998</v>
      </c>
      <c r="L91" s="36">
        <f>SUMIFS(СВЦЭМ!$D$39:$D$782,СВЦЭМ!$A$39:$A$782,$A91,СВЦЭМ!$B$39:$B$782,L$83)+'СЕТ СН'!$H$11+СВЦЭМ!$D$10+'СЕТ СН'!$H$5-'СЕТ СН'!$H$21</f>
        <v>3523.8261883</v>
      </c>
      <c r="M91" s="36">
        <f>SUMIFS(СВЦЭМ!$D$39:$D$782,СВЦЭМ!$A$39:$A$782,$A91,СВЦЭМ!$B$39:$B$782,M$83)+'СЕТ СН'!$H$11+СВЦЭМ!$D$10+'СЕТ СН'!$H$5-'СЕТ СН'!$H$21</f>
        <v>3612.9920415300003</v>
      </c>
      <c r="N91" s="36">
        <f>SUMIFS(СВЦЭМ!$D$39:$D$782,СВЦЭМ!$A$39:$A$782,$A91,СВЦЭМ!$B$39:$B$782,N$83)+'СЕТ СН'!$H$11+СВЦЭМ!$D$10+'СЕТ СН'!$H$5-'СЕТ СН'!$H$21</f>
        <v>3664.41277433</v>
      </c>
      <c r="O91" s="36">
        <f>SUMIFS(СВЦЭМ!$D$39:$D$782,СВЦЭМ!$A$39:$A$782,$A91,СВЦЭМ!$B$39:$B$782,O$83)+'СЕТ СН'!$H$11+СВЦЭМ!$D$10+'СЕТ СН'!$H$5-'СЕТ СН'!$H$21</f>
        <v>3695.2156004600001</v>
      </c>
      <c r="P91" s="36">
        <f>SUMIFS(СВЦЭМ!$D$39:$D$782,СВЦЭМ!$A$39:$A$782,$A91,СВЦЭМ!$B$39:$B$782,P$83)+'СЕТ СН'!$H$11+СВЦЭМ!$D$10+'СЕТ СН'!$H$5-'СЕТ СН'!$H$21</f>
        <v>3716.5190083799998</v>
      </c>
      <c r="Q91" s="36">
        <f>SUMIFS(СВЦЭМ!$D$39:$D$782,СВЦЭМ!$A$39:$A$782,$A91,СВЦЭМ!$B$39:$B$782,Q$83)+'СЕТ СН'!$H$11+СВЦЭМ!$D$10+'СЕТ СН'!$H$5-'СЕТ СН'!$H$21</f>
        <v>3729.9803145699998</v>
      </c>
      <c r="R91" s="36">
        <f>SUMIFS(СВЦЭМ!$D$39:$D$782,СВЦЭМ!$A$39:$A$782,$A91,СВЦЭМ!$B$39:$B$782,R$83)+'СЕТ СН'!$H$11+СВЦЭМ!$D$10+'СЕТ СН'!$H$5-'СЕТ СН'!$H$21</f>
        <v>3730.0205591900003</v>
      </c>
      <c r="S91" s="36">
        <f>SUMIFS(СВЦЭМ!$D$39:$D$782,СВЦЭМ!$A$39:$A$782,$A91,СВЦЭМ!$B$39:$B$782,S$83)+'СЕТ СН'!$H$11+СВЦЭМ!$D$10+'СЕТ СН'!$H$5-'СЕТ СН'!$H$21</f>
        <v>3682.96193098</v>
      </c>
      <c r="T91" s="36">
        <f>SUMIFS(СВЦЭМ!$D$39:$D$782,СВЦЭМ!$A$39:$A$782,$A91,СВЦЭМ!$B$39:$B$782,T$83)+'СЕТ СН'!$H$11+СВЦЭМ!$D$10+'СЕТ СН'!$H$5-'СЕТ СН'!$H$21</f>
        <v>3548.0252693100001</v>
      </c>
      <c r="U91" s="36">
        <f>SUMIFS(СВЦЭМ!$D$39:$D$782,СВЦЭМ!$A$39:$A$782,$A91,СВЦЭМ!$B$39:$B$782,U$83)+'СЕТ СН'!$H$11+СВЦЭМ!$D$10+'СЕТ СН'!$H$5-'СЕТ СН'!$H$21</f>
        <v>3409.6762890099999</v>
      </c>
      <c r="V91" s="36">
        <f>SUMIFS(СВЦЭМ!$D$39:$D$782,СВЦЭМ!$A$39:$A$782,$A91,СВЦЭМ!$B$39:$B$782,V$83)+'СЕТ СН'!$H$11+СВЦЭМ!$D$10+'СЕТ СН'!$H$5-'СЕТ СН'!$H$21</f>
        <v>3323.5670494800002</v>
      </c>
      <c r="W91" s="36">
        <f>SUMIFS(СВЦЭМ!$D$39:$D$782,СВЦЭМ!$A$39:$A$782,$A91,СВЦЭМ!$B$39:$B$782,W$83)+'СЕТ СН'!$H$11+СВЦЭМ!$D$10+'СЕТ СН'!$H$5-'СЕТ СН'!$H$21</f>
        <v>3337.00125875</v>
      </c>
      <c r="X91" s="36">
        <f>SUMIFS(СВЦЭМ!$D$39:$D$782,СВЦЭМ!$A$39:$A$782,$A91,СВЦЭМ!$B$39:$B$782,X$83)+'СЕТ СН'!$H$11+СВЦЭМ!$D$10+'СЕТ СН'!$H$5-'СЕТ СН'!$H$21</f>
        <v>3339.8052984700003</v>
      </c>
      <c r="Y91" s="36">
        <f>SUMIFS(СВЦЭМ!$D$39:$D$782,СВЦЭМ!$A$39:$A$782,$A91,СВЦЭМ!$B$39:$B$782,Y$83)+'СЕТ СН'!$H$11+СВЦЭМ!$D$10+'СЕТ СН'!$H$5-'СЕТ СН'!$H$21</f>
        <v>3387.1636402500003</v>
      </c>
    </row>
    <row r="92" spans="1:27" ht="15.75" x14ac:dyDescent="0.2">
      <c r="A92" s="35">
        <f t="shared" si="2"/>
        <v>44690</v>
      </c>
      <c r="B92" s="36">
        <f>SUMIFS(СВЦЭМ!$D$39:$D$782,СВЦЭМ!$A$39:$A$782,$A92,СВЦЭМ!$B$39:$B$782,B$83)+'СЕТ СН'!$H$11+СВЦЭМ!$D$10+'СЕТ СН'!$H$5-'СЕТ СН'!$H$21</f>
        <v>3492.6966112</v>
      </c>
      <c r="C92" s="36">
        <f>SUMIFS(СВЦЭМ!$D$39:$D$782,СВЦЭМ!$A$39:$A$782,$A92,СВЦЭМ!$B$39:$B$782,C$83)+'СЕТ СН'!$H$11+СВЦЭМ!$D$10+'СЕТ СН'!$H$5-'СЕТ СН'!$H$21</f>
        <v>3610.9362620500001</v>
      </c>
      <c r="D92" s="36">
        <f>SUMIFS(СВЦЭМ!$D$39:$D$782,СВЦЭМ!$A$39:$A$782,$A92,СВЦЭМ!$B$39:$B$782,D$83)+'СЕТ СН'!$H$11+СВЦЭМ!$D$10+'СЕТ СН'!$H$5-'СЕТ СН'!$H$21</f>
        <v>3759.1531417699998</v>
      </c>
      <c r="E92" s="36">
        <f>SUMIFS(СВЦЭМ!$D$39:$D$782,СВЦЭМ!$A$39:$A$782,$A92,СВЦЭМ!$B$39:$B$782,E$83)+'СЕТ СН'!$H$11+СВЦЭМ!$D$10+'СЕТ СН'!$H$5-'СЕТ СН'!$H$21</f>
        <v>3833.8346572299997</v>
      </c>
      <c r="F92" s="36">
        <f>SUMIFS(СВЦЭМ!$D$39:$D$782,СВЦЭМ!$A$39:$A$782,$A92,СВЦЭМ!$B$39:$B$782,F$83)+'СЕТ СН'!$H$11+СВЦЭМ!$D$10+'СЕТ СН'!$H$5-'СЕТ СН'!$H$21</f>
        <v>3860.5543684200002</v>
      </c>
      <c r="G92" s="36">
        <f>SUMIFS(СВЦЭМ!$D$39:$D$782,СВЦЭМ!$A$39:$A$782,$A92,СВЦЭМ!$B$39:$B$782,G$83)+'СЕТ СН'!$H$11+СВЦЭМ!$D$10+'СЕТ СН'!$H$5-'СЕТ СН'!$H$21</f>
        <v>3848.6702157300001</v>
      </c>
      <c r="H92" s="36">
        <f>SUMIFS(СВЦЭМ!$D$39:$D$782,СВЦЭМ!$A$39:$A$782,$A92,СВЦЭМ!$B$39:$B$782,H$83)+'СЕТ СН'!$H$11+СВЦЭМ!$D$10+'СЕТ СН'!$H$5-'СЕТ СН'!$H$21</f>
        <v>3829.9414525399998</v>
      </c>
      <c r="I92" s="36">
        <f>SUMIFS(СВЦЭМ!$D$39:$D$782,СВЦЭМ!$A$39:$A$782,$A92,СВЦЭМ!$B$39:$B$782,I$83)+'СЕТ СН'!$H$11+СВЦЭМ!$D$10+'СЕТ СН'!$H$5-'СЕТ СН'!$H$21</f>
        <v>3769.6109289999999</v>
      </c>
      <c r="J92" s="36">
        <f>SUMIFS(СВЦЭМ!$D$39:$D$782,СВЦЭМ!$A$39:$A$782,$A92,СВЦЭМ!$B$39:$B$782,J$83)+'СЕТ СН'!$H$11+СВЦЭМ!$D$10+'СЕТ СН'!$H$5-'СЕТ СН'!$H$21</f>
        <v>3596.6409312300002</v>
      </c>
      <c r="K92" s="36">
        <f>SUMIFS(СВЦЭМ!$D$39:$D$782,СВЦЭМ!$A$39:$A$782,$A92,СВЦЭМ!$B$39:$B$782,K$83)+'СЕТ СН'!$H$11+СВЦЭМ!$D$10+'СЕТ СН'!$H$5-'СЕТ СН'!$H$21</f>
        <v>3567.6455842300002</v>
      </c>
      <c r="L92" s="36">
        <f>SUMIFS(СВЦЭМ!$D$39:$D$782,СВЦЭМ!$A$39:$A$782,$A92,СВЦЭМ!$B$39:$B$782,L$83)+'СЕТ СН'!$H$11+СВЦЭМ!$D$10+'СЕТ СН'!$H$5-'СЕТ СН'!$H$21</f>
        <v>3543.1589156499999</v>
      </c>
      <c r="M92" s="36">
        <f>SUMIFS(СВЦЭМ!$D$39:$D$782,СВЦЭМ!$A$39:$A$782,$A92,СВЦЭМ!$B$39:$B$782,M$83)+'СЕТ СН'!$H$11+СВЦЭМ!$D$10+'СЕТ СН'!$H$5-'СЕТ СН'!$H$21</f>
        <v>3629.4818335800001</v>
      </c>
      <c r="N92" s="36">
        <f>SUMIFS(СВЦЭМ!$D$39:$D$782,СВЦЭМ!$A$39:$A$782,$A92,СВЦЭМ!$B$39:$B$782,N$83)+'СЕТ СН'!$H$11+СВЦЭМ!$D$10+'СЕТ СН'!$H$5-'СЕТ СН'!$H$21</f>
        <v>3666.8420258599999</v>
      </c>
      <c r="O92" s="36">
        <f>SUMIFS(СВЦЭМ!$D$39:$D$782,СВЦЭМ!$A$39:$A$782,$A92,СВЦЭМ!$B$39:$B$782,O$83)+'СЕТ СН'!$H$11+СВЦЭМ!$D$10+'СЕТ СН'!$H$5-'СЕТ СН'!$H$21</f>
        <v>3686.2731390500003</v>
      </c>
      <c r="P92" s="36">
        <f>SUMIFS(СВЦЭМ!$D$39:$D$782,СВЦЭМ!$A$39:$A$782,$A92,СВЦЭМ!$B$39:$B$782,P$83)+'СЕТ СН'!$H$11+СВЦЭМ!$D$10+'СЕТ СН'!$H$5-'СЕТ СН'!$H$21</f>
        <v>3701.2112842900001</v>
      </c>
      <c r="Q92" s="36">
        <f>SUMIFS(СВЦЭМ!$D$39:$D$782,СВЦЭМ!$A$39:$A$782,$A92,СВЦЭМ!$B$39:$B$782,Q$83)+'СЕТ СН'!$H$11+СВЦЭМ!$D$10+'СЕТ СН'!$H$5-'СЕТ СН'!$H$21</f>
        <v>3713.8171522000002</v>
      </c>
      <c r="R92" s="36">
        <f>SUMIFS(СВЦЭМ!$D$39:$D$782,СВЦЭМ!$A$39:$A$782,$A92,СВЦЭМ!$B$39:$B$782,R$83)+'СЕТ СН'!$H$11+СВЦЭМ!$D$10+'СЕТ СН'!$H$5-'СЕТ СН'!$H$21</f>
        <v>3721.0935334800001</v>
      </c>
      <c r="S92" s="36">
        <f>SUMIFS(СВЦЭМ!$D$39:$D$782,СВЦЭМ!$A$39:$A$782,$A92,СВЦЭМ!$B$39:$B$782,S$83)+'СЕТ СН'!$H$11+СВЦЭМ!$D$10+'СЕТ СН'!$H$5-'СЕТ СН'!$H$21</f>
        <v>3679.0943836500001</v>
      </c>
      <c r="T92" s="36">
        <f>SUMIFS(СВЦЭМ!$D$39:$D$782,СВЦЭМ!$A$39:$A$782,$A92,СВЦЭМ!$B$39:$B$782,T$83)+'СЕТ СН'!$H$11+СВЦЭМ!$D$10+'СЕТ СН'!$H$5-'СЕТ СН'!$H$21</f>
        <v>3562.1490883000001</v>
      </c>
      <c r="U92" s="36">
        <f>SUMIFS(СВЦЭМ!$D$39:$D$782,СВЦЭМ!$A$39:$A$782,$A92,СВЦЭМ!$B$39:$B$782,U$83)+'СЕТ СН'!$H$11+СВЦЭМ!$D$10+'СЕТ СН'!$H$5-'СЕТ СН'!$H$21</f>
        <v>3441.3832421699999</v>
      </c>
      <c r="V92" s="36">
        <f>SUMIFS(СВЦЭМ!$D$39:$D$782,СВЦЭМ!$A$39:$A$782,$A92,СВЦЭМ!$B$39:$B$782,V$83)+'СЕТ СН'!$H$11+СВЦЭМ!$D$10+'СЕТ СН'!$H$5-'СЕТ СН'!$H$21</f>
        <v>3314.9775238700004</v>
      </c>
      <c r="W92" s="36">
        <f>SUMIFS(СВЦЭМ!$D$39:$D$782,СВЦЭМ!$A$39:$A$782,$A92,СВЦЭМ!$B$39:$B$782,W$83)+'СЕТ СН'!$H$11+СВЦЭМ!$D$10+'СЕТ СН'!$H$5-'СЕТ СН'!$H$21</f>
        <v>3303.8444946500003</v>
      </c>
      <c r="X92" s="36">
        <f>SUMIFS(СВЦЭМ!$D$39:$D$782,СВЦЭМ!$A$39:$A$782,$A92,СВЦЭМ!$B$39:$B$782,X$83)+'СЕТ СН'!$H$11+СВЦЭМ!$D$10+'СЕТ СН'!$H$5-'СЕТ СН'!$H$21</f>
        <v>3363.55639333</v>
      </c>
      <c r="Y92" s="36">
        <f>SUMIFS(СВЦЭМ!$D$39:$D$782,СВЦЭМ!$A$39:$A$782,$A92,СВЦЭМ!$B$39:$B$782,Y$83)+'СЕТ СН'!$H$11+СВЦЭМ!$D$10+'СЕТ СН'!$H$5-'СЕТ СН'!$H$21</f>
        <v>3390.2617692200001</v>
      </c>
    </row>
    <row r="93" spans="1:27" ht="15.75" x14ac:dyDescent="0.2">
      <c r="A93" s="35">
        <f t="shared" si="2"/>
        <v>44691</v>
      </c>
      <c r="B93" s="36">
        <f>SUMIFS(СВЦЭМ!$D$39:$D$782,СВЦЭМ!$A$39:$A$782,$A93,СВЦЭМ!$B$39:$B$782,B$83)+'СЕТ СН'!$H$11+СВЦЭМ!$D$10+'СЕТ СН'!$H$5-'СЕТ СН'!$H$21</f>
        <v>3476.7687072100002</v>
      </c>
      <c r="C93" s="36">
        <f>SUMIFS(СВЦЭМ!$D$39:$D$782,СВЦЭМ!$A$39:$A$782,$A93,СВЦЭМ!$B$39:$B$782,C$83)+'СЕТ СН'!$H$11+СВЦЭМ!$D$10+'СЕТ СН'!$H$5-'СЕТ СН'!$H$21</f>
        <v>3600.0842619300001</v>
      </c>
      <c r="D93" s="36">
        <f>SUMIFS(СВЦЭМ!$D$39:$D$782,СВЦЭМ!$A$39:$A$782,$A93,СВЦЭМ!$B$39:$B$782,D$83)+'СЕТ СН'!$H$11+СВЦЭМ!$D$10+'СЕТ СН'!$H$5-'СЕТ СН'!$H$21</f>
        <v>3728.0759317900001</v>
      </c>
      <c r="E93" s="36">
        <f>SUMIFS(СВЦЭМ!$D$39:$D$782,СВЦЭМ!$A$39:$A$782,$A93,СВЦЭМ!$B$39:$B$782,E$83)+'СЕТ СН'!$H$11+СВЦЭМ!$D$10+'СЕТ СН'!$H$5-'СЕТ СН'!$H$21</f>
        <v>3794.3743408299997</v>
      </c>
      <c r="F93" s="36">
        <f>SUMIFS(СВЦЭМ!$D$39:$D$782,СВЦЭМ!$A$39:$A$782,$A93,СВЦЭМ!$B$39:$B$782,F$83)+'СЕТ СН'!$H$11+СВЦЭМ!$D$10+'СЕТ СН'!$H$5-'СЕТ СН'!$H$21</f>
        <v>3807.9746267600003</v>
      </c>
      <c r="G93" s="36">
        <f>SUMIFS(СВЦЭМ!$D$39:$D$782,СВЦЭМ!$A$39:$A$782,$A93,СВЦЭМ!$B$39:$B$782,G$83)+'СЕТ СН'!$H$11+СВЦЭМ!$D$10+'СЕТ СН'!$H$5-'СЕТ СН'!$H$21</f>
        <v>3843.3606793199997</v>
      </c>
      <c r="H93" s="36">
        <f>SUMIFS(СВЦЭМ!$D$39:$D$782,СВЦЭМ!$A$39:$A$782,$A93,СВЦЭМ!$B$39:$B$782,H$83)+'СЕТ СН'!$H$11+СВЦЭМ!$D$10+'СЕТ СН'!$H$5-'СЕТ СН'!$H$21</f>
        <v>3823.25231334</v>
      </c>
      <c r="I93" s="36">
        <f>SUMIFS(СВЦЭМ!$D$39:$D$782,СВЦЭМ!$A$39:$A$782,$A93,СВЦЭМ!$B$39:$B$782,I$83)+'СЕТ СН'!$H$11+СВЦЭМ!$D$10+'СЕТ СН'!$H$5-'СЕТ СН'!$H$21</f>
        <v>3762.2022402499997</v>
      </c>
      <c r="J93" s="36">
        <f>SUMIFS(СВЦЭМ!$D$39:$D$782,СВЦЭМ!$A$39:$A$782,$A93,СВЦЭМ!$B$39:$B$782,J$83)+'СЕТ СН'!$H$11+СВЦЭМ!$D$10+'СЕТ СН'!$H$5-'СЕТ СН'!$H$21</f>
        <v>3584.73116807</v>
      </c>
      <c r="K93" s="36">
        <f>SUMIFS(СВЦЭМ!$D$39:$D$782,СВЦЭМ!$A$39:$A$782,$A93,СВЦЭМ!$B$39:$B$782,K$83)+'СЕТ СН'!$H$11+СВЦЭМ!$D$10+'СЕТ СН'!$H$5-'СЕТ СН'!$H$21</f>
        <v>3546.2194264600002</v>
      </c>
      <c r="L93" s="36">
        <f>SUMIFS(СВЦЭМ!$D$39:$D$782,СВЦЭМ!$A$39:$A$782,$A93,СВЦЭМ!$B$39:$B$782,L$83)+'СЕТ СН'!$H$11+СВЦЭМ!$D$10+'СЕТ СН'!$H$5-'СЕТ СН'!$H$21</f>
        <v>3532.8959731599998</v>
      </c>
      <c r="M93" s="36">
        <f>SUMIFS(СВЦЭМ!$D$39:$D$782,СВЦЭМ!$A$39:$A$782,$A93,СВЦЭМ!$B$39:$B$782,M$83)+'СЕТ СН'!$H$11+СВЦЭМ!$D$10+'СЕТ СН'!$H$5-'СЕТ СН'!$H$21</f>
        <v>3632.1979496200001</v>
      </c>
      <c r="N93" s="36">
        <f>SUMIFS(СВЦЭМ!$D$39:$D$782,СВЦЭМ!$A$39:$A$782,$A93,СВЦЭМ!$B$39:$B$782,N$83)+'СЕТ СН'!$H$11+СВЦЭМ!$D$10+'СЕТ СН'!$H$5-'СЕТ СН'!$H$21</f>
        <v>3685.44659615</v>
      </c>
      <c r="O93" s="36">
        <f>SUMIFS(СВЦЭМ!$D$39:$D$782,СВЦЭМ!$A$39:$A$782,$A93,СВЦЭМ!$B$39:$B$782,O$83)+'СЕТ СН'!$H$11+СВЦЭМ!$D$10+'СЕТ СН'!$H$5-'СЕТ СН'!$H$21</f>
        <v>3708.71227258</v>
      </c>
      <c r="P93" s="36">
        <f>SUMIFS(СВЦЭМ!$D$39:$D$782,СВЦЭМ!$A$39:$A$782,$A93,СВЦЭМ!$B$39:$B$782,P$83)+'СЕТ СН'!$H$11+СВЦЭМ!$D$10+'СЕТ СН'!$H$5-'СЕТ СН'!$H$21</f>
        <v>3662.63443538</v>
      </c>
      <c r="Q93" s="36">
        <f>SUMIFS(СВЦЭМ!$D$39:$D$782,СВЦЭМ!$A$39:$A$782,$A93,СВЦЭМ!$B$39:$B$782,Q$83)+'СЕТ СН'!$H$11+СВЦЭМ!$D$10+'СЕТ СН'!$H$5-'СЕТ СН'!$H$21</f>
        <v>3720.7055955400001</v>
      </c>
      <c r="R93" s="36">
        <f>SUMIFS(СВЦЭМ!$D$39:$D$782,СВЦЭМ!$A$39:$A$782,$A93,СВЦЭМ!$B$39:$B$782,R$83)+'СЕТ СН'!$H$11+СВЦЭМ!$D$10+'СЕТ СН'!$H$5-'СЕТ СН'!$H$21</f>
        <v>3735.6987715100004</v>
      </c>
      <c r="S93" s="36">
        <f>SUMIFS(СВЦЭМ!$D$39:$D$782,СВЦЭМ!$A$39:$A$782,$A93,СВЦЭМ!$B$39:$B$782,S$83)+'СЕТ СН'!$H$11+СВЦЭМ!$D$10+'СЕТ СН'!$H$5-'СЕТ СН'!$H$21</f>
        <v>3699.2710093000001</v>
      </c>
      <c r="T93" s="36">
        <f>SUMIFS(СВЦЭМ!$D$39:$D$782,СВЦЭМ!$A$39:$A$782,$A93,СВЦЭМ!$B$39:$B$782,T$83)+'СЕТ СН'!$H$11+СВЦЭМ!$D$10+'СЕТ СН'!$H$5-'СЕТ СН'!$H$21</f>
        <v>3573.27442879</v>
      </c>
      <c r="U93" s="36">
        <f>SUMIFS(СВЦЭМ!$D$39:$D$782,СВЦЭМ!$A$39:$A$782,$A93,СВЦЭМ!$B$39:$B$782,U$83)+'СЕТ СН'!$H$11+СВЦЭМ!$D$10+'СЕТ СН'!$H$5-'СЕТ СН'!$H$21</f>
        <v>3421.90881627</v>
      </c>
      <c r="V93" s="36">
        <f>SUMIFS(СВЦЭМ!$D$39:$D$782,СВЦЭМ!$A$39:$A$782,$A93,СВЦЭМ!$B$39:$B$782,V$83)+'СЕТ СН'!$H$11+СВЦЭМ!$D$10+'СЕТ СН'!$H$5-'СЕТ СН'!$H$21</f>
        <v>3359.2343483100003</v>
      </c>
      <c r="W93" s="36">
        <f>SUMIFS(СВЦЭМ!$D$39:$D$782,СВЦЭМ!$A$39:$A$782,$A93,СВЦЭМ!$B$39:$B$782,W$83)+'СЕТ СН'!$H$11+СВЦЭМ!$D$10+'СЕТ СН'!$H$5-'СЕТ СН'!$H$21</f>
        <v>3363.0277237999999</v>
      </c>
      <c r="X93" s="36">
        <f>SUMIFS(СВЦЭМ!$D$39:$D$782,СВЦЭМ!$A$39:$A$782,$A93,СВЦЭМ!$B$39:$B$782,X$83)+'СЕТ СН'!$H$11+СВЦЭМ!$D$10+'СЕТ СН'!$H$5-'СЕТ СН'!$H$21</f>
        <v>3352.7207634000001</v>
      </c>
      <c r="Y93" s="36">
        <f>SUMIFS(СВЦЭМ!$D$39:$D$782,СВЦЭМ!$A$39:$A$782,$A93,СВЦЭМ!$B$39:$B$782,Y$83)+'СЕТ СН'!$H$11+СВЦЭМ!$D$10+'СЕТ СН'!$H$5-'СЕТ СН'!$H$21</f>
        <v>3426.4241423200001</v>
      </c>
    </row>
    <row r="94" spans="1:27" ht="15.75" x14ac:dyDescent="0.2">
      <c r="A94" s="35">
        <f t="shared" si="2"/>
        <v>44692</v>
      </c>
      <c r="B94" s="36">
        <f>SUMIFS(СВЦЭМ!$D$39:$D$782,СВЦЭМ!$A$39:$A$782,$A94,СВЦЭМ!$B$39:$B$782,B$83)+'СЕТ СН'!$H$11+СВЦЭМ!$D$10+'СЕТ СН'!$H$5-'СЕТ СН'!$H$21</f>
        <v>3514.3065458400001</v>
      </c>
      <c r="C94" s="36">
        <f>SUMIFS(СВЦЭМ!$D$39:$D$782,СВЦЭМ!$A$39:$A$782,$A94,СВЦЭМ!$B$39:$B$782,C$83)+'СЕТ СН'!$H$11+СВЦЭМ!$D$10+'СЕТ СН'!$H$5-'СЕТ СН'!$H$21</f>
        <v>3598.3399158000002</v>
      </c>
      <c r="D94" s="36">
        <f>SUMIFS(СВЦЭМ!$D$39:$D$782,СВЦЭМ!$A$39:$A$782,$A94,СВЦЭМ!$B$39:$B$782,D$83)+'СЕТ СН'!$H$11+СВЦЭМ!$D$10+'СЕТ СН'!$H$5-'СЕТ СН'!$H$21</f>
        <v>3758.8276500399998</v>
      </c>
      <c r="E94" s="36">
        <f>SUMIFS(СВЦЭМ!$D$39:$D$782,СВЦЭМ!$A$39:$A$782,$A94,СВЦЭМ!$B$39:$B$782,E$83)+'СЕТ СН'!$H$11+СВЦЭМ!$D$10+'СЕТ СН'!$H$5-'СЕТ СН'!$H$21</f>
        <v>3841.40759174</v>
      </c>
      <c r="F94" s="36">
        <f>SUMIFS(СВЦЭМ!$D$39:$D$782,СВЦЭМ!$A$39:$A$782,$A94,СВЦЭМ!$B$39:$B$782,F$83)+'СЕТ СН'!$H$11+СВЦЭМ!$D$10+'СЕТ СН'!$H$5-'СЕТ СН'!$H$21</f>
        <v>3838.9539093100002</v>
      </c>
      <c r="G94" s="36">
        <f>SUMIFS(СВЦЭМ!$D$39:$D$782,СВЦЭМ!$A$39:$A$782,$A94,СВЦЭМ!$B$39:$B$782,G$83)+'СЕТ СН'!$H$11+СВЦЭМ!$D$10+'СЕТ СН'!$H$5-'СЕТ СН'!$H$21</f>
        <v>3839.3792654899999</v>
      </c>
      <c r="H94" s="36">
        <f>SUMIFS(СВЦЭМ!$D$39:$D$782,СВЦЭМ!$A$39:$A$782,$A94,СВЦЭМ!$B$39:$B$782,H$83)+'СЕТ СН'!$H$11+СВЦЭМ!$D$10+'СЕТ СН'!$H$5-'СЕТ СН'!$H$21</f>
        <v>3794.18715191</v>
      </c>
      <c r="I94" s="36">
        <f>SUMIFS(СВЦЭМ!$D$39:$D$782,СВЦЭМ!$A$39:$A$782,$A94,СВЦЭМ!$B$39:$B$782,I$83)+'СЕТ СН'!$H$11+СВЦЭМ!$D$10+'СЕТ СН'!$H$5-'СЕТ СН'!$H$21</f>
        <v>3706.7923047100003</v>
      </c>
      <c r="J94" s="36">
        <f>SUMIFS(СВЦЭМ!$D$39:$D$782,СВЦЭМ!$A$39:$A$782,$A94,СВЦЭМ!$B$39:$B$782,J$83)+'СЕТ СН'!$H$11+СВЦЭМ!$D$10+'СЕТ СН'!$H$5-'СЕТ СН'!$H$21</f>
        <v>3542.8419833400003</v>
      </c>
      <c r="K94" s="36">
        <f>SUMIFS(СВЦЭМ!$D$39:$D$782,СВЦЭМ!$A$39:$A$782,$A94,СВЦЭМ!$B$39:$B$782,K$83)+'СЕТ СН'!$H$11+СВЦЭМ!$D$10+'СЕТ СН'!$H$5-'СЕТ СН'!$H$21</f>
        <v>3535.1056182100001</v>
      </c>
      <c r="L94" s="36">
        <f>SUMIFS(СВЦЭМ!$D$39:$D$782,СВЦЭМ!$A$39:$A$782,$A94,СВЦЭМ!$B$39:$B$782,L$83)+'СЕТ СН'!$H$11+СВЦЭМ!$D$10+'СЕТ СН'!$H$5-'СЕТ СН'!$H$21</f>
        <v>3525.8714811</v>
      </c>
      <c r="M94" s="36">
        <f>SUMIFS(СВЦЭМ!$D$39:$D$782,СВЦЭМ!$A$39:$A$782,$A94,СВЦЭМ!$B$39:$B$782,M$83)+'СЕТ СН'!$H$11+СВЦЭМ!$D$10+'СЕТ СН'!$H$5-'СЕТ СН'!$H$21</f>
        <v>3617.3402785400003</v>
      </c>
      <c r="N94" s="36">
        <f>SUMIFS(СВЦЭМ!$D$39:$D$782,СВЦЭМ!$A$39:$A$782,$A94,СВЦЭМ!$B$39:$B$782,N$83)+'СЕТ СН'!$H$11+СВЦЭМ!$D$10+'СЕТ СН'!$H$5-'СЕТ СН'!$H$21</f>
        <v>3661.33291457</v>
      </c>
      <c r="O94" s="36">
        <f>SUMIFS(СВЦЭМ!$D$39:$D$782,СВЦЭМ!$A$39:$A$782,$A94,СВЦЭМ!$B$39:$B$782,O$83)+'СЕТ СН'!$H$11+СВЦЭМ!$D$10+'СЕТ СН'!$H$5-'СЕТ СН'!$H$21</f>
        <v>3671.7819910200001</v>
      </c>
      <c r="P94" s="36">
        <f>SUMIFS(СВЦЭМ!$D$39:$D$782,СВЦЭМ!$A$39:$A$782,$A94,СВЦЭМ!$B$39:$B$782,P$83)+'СЕТ СН'!$H$11+СВЦЭМ!$D$10+'СЕТ СН'!$H$5-'СЕТ СН'!$H$21</f>
        <v>3683.7753119199997</v>
      </c>
      <c r="Q94" s="36">
        <f>SUMIFS(СВЦЭМ!$D$39:$D$782,СВЦЭМ!$A$39:$A$782,$A94,СВЦЭМ!$B$39:$B$782,Q$83)+'СЕТ СН'!$H$11+СВЦЭМ!$D$10+'СЕТ СН'!$H$5-'СЕТ СН'!$H$21</f>
        <v>3688.5879221599998</v>
      </c>
      <c r="R94" s="36">
        <f>SUMIFS(СВЦЭМ!$D$39:$D$782,СВЦЭМ!$A$39:$A$782,$A94,СВЦЭМ!$B$39:$B$782,R$83)+'СЕТ СН'!$H$11+СВЦЭМ!$D$10+'СЕТ СН'!$H$5-'СЕТ СН'!$H$21</f>
        <v>3709.7761761500001</v>
      </c>
      <c r="S94" s="36">
        <f>SUMIFS(СВЦЭМ!$D$39:$D$782,СВЦЭМ!$A$39:$A$782,$A94,СВЦЭМ!$B$39:$B$782,S$83)+'СЕТ СН'!$H$11+СВЦЭМ!$D$10+'СЕТ СН'!$H$5-'СЕТ СН'!$H$21</f>
        <v>3673.8806859300003</v>
      </c>
      <c r="T94" s="36">
        <f>SUMIFS(СВЦЭМ!$D$39:$D$782,СВЦЭМ!$A$39:$A$782,$A94,СВЦЭМ!$B$39:$B$782,T$83)+'СЕТ СН'!$H$11+СВЦЭМ!$D$10+'СЕТ СН'!$H$5-'СЕТ СН'!$H$21</f>
        <v>3557.0141998500003</v>
      </c>
      <c r="U94" s="36">
        <f>SUMIFS(СВЦЭМ!$D$39:$D$782,СВЦЭМ!$A$39:$A$782,$A94,СВЦЭМ!$B$39:$B$782,U$83)+'СЕТ СН'!$H$11+СВЦЭМ!$D$10+'СЕТ СН'!$H$5-'СЕТ СН'!$H$21</f>
        <v>3448.9074554500003</v>
      </c>
      <c r="V94" s="36">
        <f>SUMIFS(СВЦЭМ!$D$39:$D$782,СВЦЭМ!$A$39:$A$782,$A94,СВЦЭМ!$B$39:$B$782,V$83)+'СЕТ СН'!$H$11+СВЦЭМ!$D$10+'СЕТ СН'!$H$5-'СЕТ СН'!$H$21</f>
        <v>3365.41087195</v>
      </c>
      <c r="W94" s="36">
        <f>SUMIFS(СВЦЭМ!$D$39:$D$782,СВЦЭМ!$A$39:$A$782,$A94,СВЦЭМ!$B$39:$B$782,W$83)+'СЕТ СН'!$H$11+СВЦЭМ!$D$10+'СЕТ СН'!$H$5-'СЕТ СН'!$H$21</f>
        <v>3361.2836225199999</v>
      </c>
      <c r="X94" s="36">
        <f>SUMIFS(СВЦЭМ!$D$39:$D$782,СВЦЭМ!$A$39:$A$782,$A94,СВЦЭМ!$B$39:$B$782,X$83)+'СЕТ СН'!$H$11+СВЦЭМ!$D$10+'СЕТ СН'!$H$5-'СЕТ СН'!$H$21</f>
        <v>3373.70682386</v>
      </c>
      <c r="Y94" s="36">
        <f>SUMIFS(СВЦЭМ!$D$39:$D$782,СВЦЭМ!$A$39:$A$782,$A94,СВЦЭМ!$B$39:$B$782,Y$83)+'СЕТ СН'!$H$11+СВЦЭМ!$D$10+'СЕТ СН'!$H$5-'СЕТ СН'!$H$21</f>
        <v>3397.6518166000001</v>
      </c>
    </row>
    <row r="95" spans="1:27" ht="15.75" x14ac:dyDescent="0.2">
      <c r="A95" s="35">
        <f t="shared" si="2"/>
        <v>44693</v>
      </c>
      <c r="B95" s="36">
        <f>SUMIFS(СВЦЭМ!$D$39:$D$782,СВЦЭМ!$A$39:$A$782,$A95,СВЦЭМ!$B$39:$B$782,B$83)+'СЕТ СН'!$H$11+СВЦЭМ!$D$10+'СЕТ СН'!$H$5-'СЕТ СН'!$H$21</f>
        <v>3494.82128672</v>
      </c>
      <c r="C95" s="36">
        <f>SUMIFS(СВЦЭМ!$D$39:$D$782,СВЦЭМ!$A$39:$A$782,$A95,СВЦЭМ!$B$39:$B$782,C$83)+'СЕТ СН'!$H$11+СВЦЭМ!$D$10+'СЕТ СН'!$H$5-'СЕТ СН'!$H$21</f>
        <v>3579.8087303000002</v>
      </c>
      <c r="D95" s="36">
        <f>SUMIFS(СВЦЭМ!$D$39:$D$782,СВЦЭМ!$A$39:$A$782,$A95,СВЦЭМ!$B$39:$B$782,D$83)+'СЕТ СН'!$H$11+СВЦЭМ!$D$10+'СЕТ СН'!$H$5-'СЕТ СН'!$H$21</f>
        <v>3680.5638801300001</v>
      </c>
      <c r="E95" s="36">
        <f>SUMIFS(СВЦЭМ!$D$39:$D$782,СВЦЭМ!$A$39:$A$782,$A95,СВЦЭМ!$B$39:$B$782,E$83)+'СЕТ СН'!$H$11+СВЦЭМ!$D$10+'СЕТ СН'!$H$5-'СЕТ СН'!$H$21</f>
        <v>3734.6738983800001</v>
      </c>
      <c r="F95" s="36">
        <f>SUMIFS(СВЦЭМ!$D$39:$D$782,СВЦЭМ!$A$39:$A$782,$A95,СВЦЭМ!$B$39:$B$782,F$83)+'СЕТ СН'!$H$11+СВЦЭМ!$D$10+'СЕТ СН'!$H$5-'СЕТ СН'!$H$21</f>
        <v>3738.1501726199999</v>
      </c>
      <c r="G95" s="36">
        <f>SUMIFS(СВЦЭМ!$D$39:$D$782,СВЦЭМ!$A$39:$A$782,$A95,СВЦЭМ!$B$39:$B$782,G$83)+'СЕТ СН'!$H$11+СВЦЭМ!$D$10+'СЕТ СН'!$H$5-'СЕТ СН'!$H$21</f>
        <v>3735.6859402300001</v>
      </c>
      <c r="H95" s="36">
        <f>SUMIFS(СВЦЭМ!$D$39:$D$782,СВЦЭМ!$A$39:$A$782,$A95,СВЦЭМ!$B$39:$B$782,H$83)+'СЕТ СН'!$H$11+СВЦЭМ!$D$10+'СЕТ СН'!$H$5-'СЕТ СН'!$H$21</f>
        <v>3744.5462251199997</v>
      </c>
      <c r="I95" s="36">
        <f>SUMIFS(СВЦЭМ!$D$39:$D$782,СВЦЭМ!$A$39:$A$782,$A95,СВЦЭМ!$B$39:$B$782,I$83)+'СЕТ СН'!$H$11+СВЦЭМ!$D$10+'СЕТ СН'!$H$5-'СЕТ СН'!$H$21</f>
        <v>3668.31458144</v>
      </c>
      <c r="J95" s="36">
        <f>SUMIFS(СВЦЭМ!$D$39:$D$782,СВЦЭМ!$A$39:$A$782,$A95,СВЦЭМ!$B$39:$B$782,J$83)+'СЕТ СН'!$H$11+СВЦЭМ!$D$10+'СЕТ СН'!$H$5-'СЕТ СН'!$H$21</f>
        <v>3540.8417068600002</v>
      </c>
      <c r="K95" s="36">
        <f>SUMIFS(СВЦЭМ!$D$39:$D$782,СВЦЭМ!$A$39:$A$782,$A95,СВЦЭМ!$B$39:$B$782,K$83)+'СЕТ СН'!$H$11+СВЦЭМ!$D$10+'СЕТ СН'!$H$5-'СЕТ СН'!$H$21</f>
        <v>3533.8038901999998</v>
      </c>
      <c r="L95" s="36">
        <f>SUMIFS(СВЦЭМ!$D$39:$D$782,СВЦЭМ!$A$39:$A$782,$A95,СВЦЭМ!$B$39:$B$782,L$83)+'СЕТ СН'!$H$11+СВЦЭМ!$D$10+'СЕТ СН'!$H$5-'СЕТ СН'!$H$21</f>
        <v>3512.2134787800001</v>
      </c>
      <c r="M95" s="36">
        <f>SUMIFS(СВЦЭМ!$D$39:$D$782,СВЦЭМ!$A$39:$A$782,$A95,СВЦЭМ!$B$39:$B$782,M$83)+'СЕТ СН'!$H$11+СВЦЭМ!$D$10+'СЕТ СН'!$H$5-'СЕТ СН'!$H$21</f>
        <v>3613.5900559000002</v>
      </c>
      <c r="N95" s="36">
        <f>SUMIFS(СВЦЭМ!$D$39:$D$782,СВЦЭМ!$A$39:$A$782,$A95,СВЦЭМ!$B$39:$B$782,N$83)+'СЕТ СН'!$H$11+СВЦЭМ!$D$10+'СЕТ СН'!$H$5-'СЕТ СН'!$H$21</f>
        <v>3670.2890363400002</v>
      </c>
      <c r="O95" s="36">
        <f>SUMIFS(СВЦЭМ!$D$39:$D$782,СВЦЭМ!$A$39:$A$782,$A95,СВЦЭМ!$B$39:$B$782,O$83)+'СЕТ СН'!$H$11+СВЦЭМ!$D$10+'СЕТ СН'!$H$5-'СЕТ СН'!$H$21</f>
        <v>3673.26796285</v>
      </c>
      <c r="P95" s="36">
        <f>SUMIFS(СВЦЭМ!$D$39:$D$782,СВЦЭМ!$A$39:$A$782,$A95,СВЦЭМ!$B$39:$B$782,P$83)+'СЕТ СН'!$H$11+СВЦЭМ!$D$10+'СЕТ СН'!$H$5-'СЕТ СН'!$H$21</f>
        <v>3671.1406242100002</v>
      </c>
      <c r="Q95" s="36">
        <f>SUMIFS(СВЦЭМ!$D$39:$D$782,СВЦЭМ!$A$39:$A$782,$A95,СВЦЭМ!$B$39:$B$782,Q$83)+'СЕТ СН'!$H$11+СВЦЭМ!$D$10+'СЕТ СН'!$H$5-'СЕТ СН'!$H$21</f>
        <v>3681.74897323</v>
      </c>
      <c r="R95" s="36">
        <f>SUMIFS(СВЦЭМ!$D$39:$D$782,СВЦЭМ!$A$39:$A$782,$A95,СВЦЭМ!$B$39:$B$782,R$83)+'СЕТ СН'!$H$11+СВЦЭМ!$D$10+'СЕТ СН'!$H$5-'СЕТ СН'!$H$21</f>
        <v>3703.4704740500001</v>
      </c>
      <c r="S95" s="36">
        <f>SUMIFS(СВЦЭМ!$D$39:$D$782,СВЦЭМ!$A$39:$A$782,$A95,СВЦЭМ!$B$39:$B$782,S$83)+'СЕТ СН'!$H$11+СВЦЭМ!$D$10+'СЕТ СН'!$H$5-'СЕТ СН'!$H$21</f>
        <v>3660.4804700899999</v>
      </c>
      <c r="T95" s="36">
        <f>SUMIFS(СВЦЭМ!$D$39:$D$782,СВЦЭМ!$A$39:$A$782,$A95,СВЦЭМ!$B$39:$B$782,T$83)+'СЕТ СН'!$H$11+СВЦЭМ!$D$10+'СЕТ СН'!$H$5-'СЕТ СН'!$H$21</f>
        <v>3555.0760670700001</v>
      </c>
      <c r="U95" s="36">
        <f>SUMIFS(СВЦЭМ!$D$39:$D$782,СВЦЭМ!$A$39:$A$782,$A95,СВЦЭМ!$B$39:$B$782,U$83)+'СЕТ СН'!$H$11+СВЦЭМ!$D$10+'СЕТ СН'!$H$5-'СЕТ СН'!$H$21</f>
        <v>3465.5461585100002</v>
      </c>
      <c r="V95" s="36">
        <f>SUMIFS(СВЦЭМ!$D$39:$D$782,СВЦЭМ!$A$39:$A$782,$A95,СВЦЭМ!$B$39:$B$782,V$83)+'СЕТ СН'!$H$11+СВЦЭМ!$D$10+'СЕТ СН'!$H$5-'СЕТ СН'!$H$21</f>
        <v>3381.0865946399999</v>
      </c>
      <c r="W95" s="36">
        <f>SUMIFS(СВЦЭМ!$D$39:$D$782,СВЦЭМ!$A$39:$A$782,$A95,СВЦЭМ!$B$39:$B$782,W$83)+'СЕТ СН'!$H$11+СВЦЭМ!$D$10+'СЕТ СН'!$H$5-'СЕТ СН'!$H$21</f>
        <v>3367.8613214100001</v>
      </c>
      <c r="X95" s="36">
        <f>SUMIFS(СВЦЭМ!$D$39:$D$782,СВЦЭМ!$A$39:$A$782,$A95,СВЦЭМ!$B$39:$B$782,X$83)+'СЕТ СН'!$H$11+СВЦЭМ!$D$10+'СЕТ СН'!$H$5-'СЕТ СН'!$H$21</f>
        <v>3382.3476446600002</v>
      </c>
      <c r="Y95" s="36">
        <f>SUMIFS(СВЦЭМ!$D$39:$D$782,СВЦЭМ!$A$39:$A$782,$A95,СВЦЭМ!$B$39:$B$782,Y$83)+'СЕТ СН'!$H$11+СВЦЭМ!$D$10+'СЕТ СН'!$H$5-'СЕТ СН'!$H$21</f>
        <v>3387.5020214599999</v>
      </c>
    </row>
    <row r="96" spans="1:27" ht="15.75" x14ac:dyDescent="0.2">
      <c r="A96" s="35">
        <f t="shared" si="2"/>
        <v>44694</v>
      </c>
      <c r="B96" s="36">
        <f>SUMIFS(СВЦЭМ!$D$39:$D$782,СВЦЭМ!$A$39:$A$782,$A96,СВЦЭМ!$B$39:$B$782,B$83)+'СЕТ СН'!$H$11+СВЦЭМ!$D$10+'СЕТ СН'!$H$5-'СЕТ СН'!$H$21</f>
        <v>3495.1959984600003</v>
      </c>
      <c r="C96" s="36">
        <f>SUMIFS(СВЦЭМ!$D$39:$D$782,СВЦЭМ!$A$39:$A$782,$A96,СВЦЭМ!$B$39:$B$782,C$83)+'СЕТ СН'!$H$11+СВЦЭМ!$D$10+'СЕТ СН'!$H$5-'СЕТ СН'!$H$21</f>
        <v>3604.7322830499998</v>
      </c>
      <c r="D96" s="36">
        <f>SUMIFS(СВЦЭМ!$D$39:$D$782,СВЦЭМ!$A$39:$A$782,$A96,СВЦЭМ!$B$39:$B$782,D$83)+'СЕТ СН'!$H$11+СВЦЭМ!$D$10+'СЕТ СН'!$H$5-'СЕТ СН'!$H$21</f>
        <v>3731.65557846</v>
      </c>
      <c r="E96" s="36">
        <f>SUMIFS(СВЦЭМ!$D$39:$D$782,СВЦЭМ!$A$39:$A$782,$A96,СВЦЭМ!$B$39:$B$782,E$83)+'СЕТ СН'!$H$11+СВЦЭМ!$D$10+'СЕТ СН'!$H$5-'СЕТ СН'!$H$21</f>
        <v>3781.5972200699998</v>
      </c>
      <c r="F96" s="36">
        <f>SUMIFS(СВЦЭМ!$D$39:$D$782,СВЦЭМ!$A$39:$A$782,$A96,СВЦЭМ!$B$39:$B$782,F$83)+'СЕТ СН'!$H$11+СВЦЭМ!$D$10+'СЕТ СН'!$H$5-'СЕТ СН'!$H$21</f>
        <v>3789.4403140900004</v>
      </c>
      <c r="G96" s="36">
        <f>SUMIFS(СВЦЭМ!$D$39:$D$782,СВЦЭМ!$A$39:$A$782,$A96,СВЦЭМ!$B$39:$B$782,G$83)+'СЕТ СН'!$H$11+СВЦЭМ!$D$10+'СЕТ СН'!$H$5-'СЕТ СН'!$H$21</f>
        <v>3795.9007592099997</v>
      </c>
      <c r="H96" s="36">
        <f>SUMIFS(СВЦЭМ!$D$39:$D$782,СВЦЭМ!$A$39:$A$782,$A96,СВЦЭМ!$B$39:$B$782,H$83)+'СЕТ СН'!$H$11+СВЦЭМ!$D$10+'СЕТ СН'!$H$5-'СЕТ СН'!$H$21</f>
        <v>3788.6736297799998</v>
      </c>
      <c r="I96" s="36">
        <f>SUMIFS(СВЦЭМ!$D$39:$D$782,СВЦЭМ!$A$39:$A$782,$A96,СВЦЭМ!$B$39:$B$782,I$83)+'СЕТ СН'!$H$11+СВЦЭМ!$D$10+'СЕТ СН'!$H$5-'СЕТ СН'!$H$21</f>
        <v>3686.3498557600001</v>
      </c>
      <c r="J96" s="36">
        <f>SUMIFS(СВЦЭМ!$D$39:$D$782,СВЦЭМ!$A$39:$A$782,$A96,СВЦЭМ!$B$39:$B$782,J$83)+'СЕТ СН'!$H$11+СВЦЭМ!$D$10+'СЕТ СН'!$H$5-'СЕТ СН'!$H$21</f>
        <v>3547.6397123699999</v>
      </c>
      <c r="K96" s="36">
        <f>SUMIFS(СВЦЭМ!$D$39:$D$782,СВЦЭМ!$A$39:$A$782,$A96,СВЦЭМ!$B$39:$B$782,K$83)+'СЕТ СН'!$H$11+СВЦЭМ!$D$10+'СЕТ СН'!$H$5-'СЕТ СН'!$H$21</f>
        <v>3537.61609903</v>
      </c>
      <c r="L96" s="36">
        <f>SUMIFS(СВЦЭМ!$D$39:$D$782,СВЦЭМ!$A$39:$A$782,$A96,СВЦЭМ!$B$39:$B$782,L$83)+'СЕТ СН'!$H$11+СВЦЭМ!$D$10+'СЕТ СН'!$H$5-'СЕТ СН'!$H$21</f>
        <v>3517.2091891800001</v>
      </c>
      <c r="M96" s="36">
        <f>SUMIFS(СВЦЭМ!$D$39:$D$782,СВЦЭМ!$A$39:$A$782,$A96,СВЦЭМ!$B$39:$B$782,M$83)+'СЕТ СН'!$H$11+СВЦЭМ!$D$10+'СЕТ СН'!$H$5-'СЕТ СН'!$H$21</f>
        <v>3620.08016576</v>
      </c>
      <c r="N96" s="36">
        <f>SUMIFS(СВЦЭМ!$D$39:$D$782,СВЦЭМ!$A$39:$A$782,$A96,СВЦЭМ!$B$39:$B$782,N$83)+'СЕТ СН'!$H$11+СВЦЭМ!$D$10+'СЕТ СН'!$H$5-'СЕТ СН'!$H$21</f>
        <v>3666.0148752499999</v>
      </c>
      <c r="O96" s="36">
        <f>SUMIFS(СВЦЭМ!$D$39:$D$782,СВЦЭМ!$A$39:$A$782,$A96,СВЦЭМ!$B$39:$B$782,O$83)+'СЕТ СН'!$H$11+СВЦЭМ!$D$10+'СЕТ СН'!$H$5-'СЕТ СН'!$H$21</f>
        <v>3648.5554253800001</v>
      </c>
      <c r="P96" s="36">
        <f>SUMIFS(СВЦЭМ!$D$39:$D$782,СВЦЭМ!$A$39:$A$782,$A96,СВЦЭМ!$B$39:$B$782,P$83)+'СЕТ СН'!$H$11+СВЦЭМ!$D$10+'СЕТ СН'!$H$5-'СЕТ СН'!$H$21</f>
        <v>3654.5343464400003</v>
      </c>
      <c r="Q96" s="36">
        <f>SUMIFS(СВЦЭМ!$D$39:$D$782,СВЦЭМ!$A$39:$A$782,$A96,СВЦЭМ!$B$39:$B$782,Q$83)+'СЕТ СН'!$H$11+СВЦЭМ!$D$10+'СЕТ СН'!$H$5-'СЕТ СН'!$H$21</f>
        <v>3666.19761371</v>
      </c>
      <c r="R96" s="36">
        <f>SUMIFS(СВЦЭМ!$D$39:$D$782,СВЦЭМ!$A$39:$A$782,$A96,СВЦЭМ!$B$39:$B$782,R$83)+'СЕТ СН'!$H$11+СВЦЭМ!$D$10+'СЕТ СН'!$H$5-'СЕТ СН'!$H$21</f>
        <v>3680.6584613300001</v>
      </c>
      <c r="S96" s="36">
        <f>SUMIFS(СВЦЭМ!$D$39:$D$782,СВЦЭМ!$A$39:$A$782,$A96,СВЦЭМ!$B$39:$B$782,S$83)+'СЕТ СН'!$H$11+СВЦЭМ!$D$10+'СЕТ СН'!$H$5-'СЕТ СН'!$H$21</f>
        <v>3647.7516064000001</v>
      </c>
      <c r="T96" s="36">
        <f>SUMIFS(СВЦЭМ!$D$39:$D$782,СВЦЭМ!$A$39:$A$782,$A96,СВЦЭМ!$B$39:$B$782,T$83)+'СЕТ СН'!$H$11+СВЦЭМ!$D$10+'СЕТ СН'!$H$5-'СЕТ СН'!$H$21</f>
        <v>3532.8913426200002</v>
      </c>
      <c r="U96" s="36">
        <f>SUMIFS(СВЦЭМ!$D$39:$D$782,СВЦЭМ!$A$39:$A$782,$A96,СВЦЭМ!$B$39:$B$782,U$83)+'СЕТ СН'!$H$11+СВЦЭМ!$D$10+'СЕТ СН'!$H$5-'СЕТ СН'!$H$21</f>
        <v>3443.8388429699999</v>
      </c>
      <c r="V96" s="36">
        <f>SUMIFS(СВЦЭМ!$D$39:$D$782,СВЦЭМ!$A$39:$A$782,$A96,СВЦЭМ!$B$39:$B$782,V$83)+'СЕТ СН'!$H$11+СВЦЭМ!$D$10+'СЕТ СН'!$H$5-'СЕТ СН'!$H$21</f>
        <v>3371.4809173500003</v>
      </c>
      <c r="W96" s="36">
        <f>SUMIFS(СВЦЭМ!$D$39:$D$782,СВЦЭМ!$A$39:$A$782,$A96,СВЦЭМ!$B$39:$B$782,W$83)+'СЕТ СН'!$H$11+СВЦЭМ!$D$10+'СЕТ СН'!$H$5-'СЕТ СН'!$H$21</f>
        <v>3352.1226119400003</v>
      </c>
      <c r="X96" s="36">
        <f>SUMIFS(СВЦЭМ!$D$39:$D$782,СВЦЭМ!$A$39:$A$782,$A96,СВЦЭМ!$B$39:$B$782,X$83)+'СЕТ СН'!$H$11+СВЦЭМ!$D$10+'СЕТ СН'!$H$5-'СЕТ СН'!$H$21</f>
        <v>3366.6008967900002</v>
      </c>
      <c r="Y96" s="36">
        <f>SUMIFS(СВЦЭМ!$D$39:$D$782,СВЦЭМ!$A$39:$A$782,$A96,СВЦЭМ!$B$39:$B$782,Y$83)+'СЕТ СН'!$H$11+СВЦЭМ!$D$10+'СЕТ СН'!$H$5-'СЕТ СН'!$H$21</f>
        <v>3373.0705110200001</v>
      </c>
    </row>
    <row r="97" spans="1:25" ht="15.75" x14ac:dyDescent="0.2">
      <c r="A97" s="35">
        <f t="shared" si="2"/>
        <v>44695</v>
      </c>
      <c r="B97" s="36">
        <f>SUMIFS(СВЦЭМ!$D$39:$D$782,СВЦЭМ!$A$39:$A$782,$A97,СВЦЭМ!$B$39:$B$782,B$83)+'СЕТ СН'!$H$11+СВЦЭМ!$D$10+'СЕТ СН'!$H$5-'СЕТ СН'!$H$21</f>
        <v>3492.92653913</v>
      </c>
      <c r="C97" s="36">
        <f>SUMIFS(СВЦЭМ!$D$39:$D$782,СВЦЭМ!$A$39:$A$782,$A97,СВЦЭМ!$B$39:$B$782,C$83)+'СЕТ СН'!$H$11+СВЦЭМ!$D$10+'СЕТ СН'!$H$5-'СЕТ СН'!$H$21</f>
        <v>3604.3999271600001</v>
      </c>
      <c r="D97" s="36">
        <f>SUMIFS(СВЦЭМ!$D$39:$D$782,СВЦЭМ!$A$39:$A$782,$A97,СВЦЭМ!$B$39:$B$782,D$83)+'СЕТ СН'!$H$11+СВЦЭМ!$D$10+'СЕТ СН'!$H$5-'СЕТ СН'!$H$21</f>
        <v>3743.88835935</v>
      </c>
      <c r="E97" s="36">
        <f>SUMIFS(СВЦЭМ!$D$39:$D$782,СВЦЭМ!$A$39:$A$782,$A97,СВЦЭМ!$B$39:$B$782,E$83)+'СЕТ СН'!$H$11+СВЦЭМ!$D$10+'СЕТ СН'!$H$5-'СЕТ СН'!$H$21</f>
        <v>3782.6708423</v>
      </c>
      <c r="F97" s="36">
        <f>SUMIFS(СВЦЭМ!$D$39:$D$782,СВЦЭМ!$A$39:$A$782,$A97,СВЦЭМ!$B$39:$B$782,F$83)+'СЕТ СН'!$H$11+СВЦЭМ!$D$10+'СЕТ СН'!$H$5-'СЕТ СН'!$H$21</f>
        <v>3785.80268763</v>
      </c>
      <c r="G97" s="36">
        <f>SUMIFS(СВЦЭМ!$D$39:$D$782,СВЦЭМ!$A$39:$A$782,$A97,СВЦЭМ!$B$39:$B$782,G$83)+'СЕТ СН'!$H$11+СВЦЭМ!$D$10+'СЕТ СН'!$H$5-'СЕТ СН'!$H$21</f>
        <v>3788.0827485600003</v>
      </c>
      <c r="H97" s="36">
        <f>SUMIFS(СВЦЭМ!$D$39:$D$782,СВЦЭМ!$A$39:$A$782,$A97,СВЦЭМ!$B$39:$B$782,H$83)+'СЕТ СН'!$H$11+СВЦЭМ!$D$10+'СЕТ СН'!$H$5-'СЕТ СН'!$H$21</f>
        <v>3779.0964715800001</v>
      </c>
      <c r="I97" s="36">
        <f>SUMIFS(СВЦЭМ!$D$39:$D$782,СВЦЭМ!$A$39:$A$782,$A97,СВЦЭМ!$B$39:$B$782,I$83)+'СЕТ СН'!$H$11+СВЦЭМ!$D$10+'СЕТ СН'!$H$5-'СЕТ СН'!$H$21</f>
        <v>3696.4806445300001</v>
      </c>
      <c r="J97" s="36">
        <f>SUMIFS(СВЦЭМ!$D$39:$D$782,СВЦЭМ!$A$39:$A$782,$A97,СВЦЭМ!$B$39:$B$782,J$83)+'СЕТ СН'!$H$11+СВЦЭМ!$D$10+'СЕТ СН'!$H$5-'СЕТ СН'!$H$21</f>
        <v>3542.1368836299998</v>
      </c>
      <c r="K97" s="36">
        <f>SUMIFS(СВЦЭМ!$D$39:$D$782,СВЦЭМ!$A$39:$A$782,$A97,СВЦЭМ!$B$39:$B$782,K$83)+'СЕТ СН'!$H$11+СВЦЭМ!$D$10+'СЕТ СН'!$H$5-'СЕТ СН'!$H$21</f>
        <v>3497.54288718</v>
      </c>
      <c r="L97" s="36">
        <f>SUMIFS(СВЦЭМ!$D$39:$D$782,СВЦЭМ!$A$39:$A$782,$A97,СВЦЭМ!$B$39:$B$782,L$83)+'СЕТ СН'!$H$11+СВЦЭМ!$D$10+'СЕТ СН'!$H$5-'СЕТ СН'!$H$21</f>
        <v>3478.7584318100003</v>
      </c>
      <c r="M97" s="36">
        <f>SUMIFS(СВЦЭМ!$D$39:$D$782,СВЦЭМ!$A$39:$A$782,$A97,СВЦЭМ!$B$39:$B$782,M$83)+'СЕТ СН'!$H$11+СВЦЭМ!$D$10+'СЕТ СН'!$H$5-'СЕТ СН'!$H$21</f>
        <v>3569.0050538</v>
      </c>
      <c r="N97" s="36">
        <f>SUMIFS(СВЦЭМ!$D$39:$D$782,СВЦЭМ!$A$39:$A$782,$A97,СВЦЭМ!$B$39:$B$782,N$83)+'СЕТ СН'!$H$11+СВЦЭМ!$D$10+'СЕТ СН'!$H$5-'СЕТ СН'!$H$21</f>
        <v>3602.2815641100001</v>
      </c>
      <c r="O97" s="36">
        <f>SUMIFS(СВЦЭМ!$D$39:$D$782,СВЦЭМ!$A$39:$A$782,$A97,СВЦЭМ!$B$39:$B$782,O$83)+'СЕТ СН'!$H$11+СВЦЭМ!$D$10+'СЕТ СН'!$H$5-'СЕТ СН'!$H$21</f>
        <v>3616.0557006099998</v>
      </c>
      <c r="P97" s="36">
        <f>SUMIFS(СВЦЭМ!$D$39:$D$782,СВЦЭМ!$A$39:$A$782,$A97,СВЦЭМ!$B$39:$B$782,P$83)+'СЕТ СН'!$H$11+СВЦЭМ!$D$10+'СЕТ СН'!$H$5-'СЕТ СН'!$H$21</f>
        <v>3636.6890062399998</v>
      </c>
      <c r="Q97" s="36">
        <f>SUMIFS(СВЦЭМ!$D$39:$D$782,СВЦЭМ!$A$39:$A$782,$A97,СВЦЭМ!$B$39:$B$782,Q$83)+'СЕТ СН'!$H$11+СВЦЭМ!$D$10+'СЕТ СН'!$H$5-'СЕТ СН'!$H$21</f>
        <v>3651.8767670699999</v>
      </c>
      <c r="R97" s="36">
        <f>SUMIFS(СВЦЭМ!$D$39:$D$782,СВЦЭМ!$A$39:$A$782,$A97,СВЦЭМ!$B$39:$B$782,R$83)+'СЕТ СН'!$H$11+СВЦЭМ!$D$10+'СЕТ СН'!$H$5-'СЕТ СН'!$H$21</f>
        <v>3655.7493903</v>
      </c>
      <c r="S97" s="36">
        <f>SUMIFS(СВЦЭМ!$D$39:$D$782,СВЦЭМ!$A$39:$A$782,$A97,СВЦЭМ!$B$39:$B$782,S$83)+'СЕТ СН'!$H$11+СВЦЭМ!$D$10+'СЕТ СН'!$H$5-'СЕТ СН'!$H$21</f>
        <v>3613.8018272300001</v>
      </c>
      <c r="T97" s="36">
        <f>SUMIFS(СВЦЭМ!$D$39:$D$782,СВЦЭМ!$A$39:$A$782,$A97,СВЦЭМ!$B$39:$B$782,T$83)+'СЕТ СН'!$H$11+СВЦЭМ!$D$10+'СЕТ СН'!$H$5-'СЕТ СН'!$H$21</f>
        <v>3500.7317400700003</v>
      </c>
      <c r="U97" s="36">
        <f>SUMIFS(СВЦЭМ!$D$39:$D$782,СВЦЭМ!$A$39:$A$782,$A97,СВЦЭМ!$B$39:$B$782,U$83)+'СЕТ СН'!$H$11+СВЦЭМ!$D$10+'СЕТ СН'!$H$5-'СЕТ СН'!$H$21</f>
        <v>3405.5463466199999</v>
      </c>
      <c r="V97" s="36">
        <f>SUMIFS(СВЦЭМ!$D$39:$D$782,СВЦЭМ!$A$39:$A$782,$A97,СВЦЭМ!$B$39:$B$782,V$83)+'СЕТ СН'!$H$11+СВЦЭМ!$D$10+'СЕТ СН'!$H$5-'СЕТ СН'!$H$21</f>
        <v>3320.8665131300004</v>
      </c>
      <c r="W97" s="36">
        <f>SUMIFS(СВЦЭМ!$D$39:$D$782,СВЦЭМ!$A$39:$A$782,$A97,СВЦЭМ!$B$39:$B$782,W$83)+'СЕТ СН'!$H$11+СВЦЭМ!$D$10+'СЕТ СН'!$H$5-'СЕТ СН'!$H$21</f>
        <v>3310.5916035300002</v>
      </c>
      <c r="X97" s="36">
        <f>SUMIFS(СВЦЭМ!$D$39:$D$782,СВЦЭМ!$A$39:$A$782,$A97,СВЦЭМ!$B$39:$B$782,X$83)+'СЕТ СН'!$H$11+СВЦЭМ!$D$10+'СЕТ СН'!$H$5-'СЕТ СН'!$H$21</f>
        <v>3310.22871846</v>
      </c>
      <c r="Y97" s="36">
        <f>SUMIFS(СВЦЭМ!$D$39:$D$782,СВЦЭМ!$A$39:$A$782,$A97,СВЦЭМ!$B$39:$B$782,Y$83)+'СЕТ СН'!$H$11+СВЦЭМ!$D$10+'СЕТ СН'!$H$5-'СЕТ СН'!$H$21</f>
        <v>3337.93615004</v>
      </c>
    </row>
    <row r="98" spans="1:25" ht="15.75" x14ac:dyDescent="0.2">
      <c r="A98" s="35">
        <f t="shared" si="2"/>
        <v>44696</v>
      </c>
      <c r="B98" s="36">
        <f>SUMIFS(СВЦЭМ!$D$39:$D$782,СВЦЭМ!$A$39:$A$782,$A98,СВЦЭМ!$B$39:$B$782,B$83)+'СЕТ СН'!$H$11+СВЦЭМ!$D$10+'СЕТ СН'!$H$5-'СЕТ СН'!$H$21</f>
        <v>3415.91816036</v>
      </c>
      <c r="C98" s="36">
        <f>SUMIFS(СВЦЭМ!$D$39:$D$782,СВЦЭМ!$A$39:$A$782,$A98,СВЦЭМ!$B$39:$B$782,C$83)+'СЕТ СН'!$H$11+СВЦЭМ!$D$10+'СЕТ СН'!$H$5-'СЕТ СН'!$H$21</f>
        <v>3520.3341285199999</v>
      </c>
      <c r="D98" s="36">
        <f>SUMIFS(СВЦЭМ!$D$39:$D$782,СВЦЭМ!$A$39:$A$782,$A98,СВЦЭМ!$B$39:$B$782,D$83)+'СЕТ СН'!$H$11+СВЦЭМ!$D$10+'СЕТ СН'!$H$5-'СЕТ СН'!$H$21</f>
        <v>3641.68689825</v>
      </c>
      <c r="E98" s="36">
        <f>SUMIFS(СВЦЭМ!$D$39:$D$782,СВЦЭМ!$A$39:$A$782,$A98,СВЦЭМ!$B$39:$B$782,E$83)+'СЕТ СН'!$H$11+СВЦЭМ!$D$10+'СЕТ СН'!$H$5-'СЕТ СН'!$H$21</f>
        <v>3647.9900822899999</v>
      </c>
      <c r="F98" s="36">
        <f>SUMIFS(СВЦЭМ!$D$39:$D$782,СВЦЭМ!$A$39:$A$782,$A98,СВЦЭМ!$B$39:$B$782,F$83)+'СЕТ СН'!$H$11+СВЦЭМ!$D$10+'СЕТ СН'!$H$5-'СЕТ СН'!$H$21</f>
        <v>3648.2067340599997</v>
      </c>
      <c r="G98" s="36">
        <f>SUMIFS(СВЦЭМ!$D$39:$D$782,СВЦЭМ!$A$39:$A$782,$A98,СВЦЭМ!$B$39:$B$782,G$83)+'СЕТ СН'!$H$11+СВЦЭМ!$D$10+'СЕТ СН'!$H$5-'СЕТ СН'!$H$21</f>
        <v>3656.1313347699997</v>
      </c>
      <c r="H98" s="36">
        <f>SUMIFS(СВЦЭМ!$D$39:$D$782,СВЦЭМ!$A$39:$A$782,$A98,СВЦЭМ!$B$39:$B$782,H$83)+'СЕТ СН'!$H$11+СВЦЭМ!$D$10+'СЕТ СН'!$H$5-'СЕТ СН'!$H$21</f>
        <v>3642.9667434900002</v>
      </c>
      <c r="I98" s="36">
        <f>SUMIFS(СВЦЭМ!$D$39:$D$782,СВЦЭМ!$A$39:$A$782,$A98,СВЦЭМ!$B$39:$B$782,I$83)+'СЕТ СН'!$H$11+СВЦЭМ!$D$10+'СЕТ СН'!$H$5-'СЕТ СН'!$H$21</f>
        <v>3638.8882898299998</v>
      </c>
      <c r="J98" s="36">
        <f>SUMIFS(СВЦЭМ!$D$39:$D$782,СВЦЭМ!$A$39:$A$782,$A98,СВЦЭМ!$B$39:$B$782,J$83)+'СЕТ СН'!$H$11+СВЦЭМ!$D$10+'СЕТ СН'!$H$5-'СЕТ СН'!$H$21</f>
        <v>3484.5104712500001</v>
      </c>
      <c r="K98" s="36">
        <f>SUMIFS(СВЦЭМ!$D$39:$D$782,СВЦЭМ!$A$39:$A$782,$A98,СВЦЭМ!$B$39:$B$782,K$83)+'СЕТ СН'!$H$11+СВЦЭМ!$D$10+'СЕТ СН'!$H$5-'СЕТ СН'!$H$21</f>
        <v>3455.76490719</v>
      </c>
      <c r="L98" s="36">
        <f>SUMIFS(СВЦЭМ!$D$39:$D$782,СВЦЭМ!$A$39:$A$782,$A98,СВЦЭМ!$B$39:$B$782,L$83)+'СЕТ СН'!$H$11+СВЦЭМ!$D$10+'СЕТ СН'!$H$5-'СЕТ СН'!$H$21</f>
        <v>3438.04133692</v>
      </c>
      <c r="M98" s="36">
        <f>SUMIFS(СВЦЭМ!$D$39:$D$782,СВЦЭМ!$A$39:$A$782,$A98,СВЦЭМ!$B$39:$B$782,M$83)+'СЕТ СН'!$H$11+СВЦЭМ!$D$10+'СЕТ СН'!$H$5-'СЕТ СН'!$H$21</f>
        <v>3541.5285353700001</v>
      </c>
      <c r="N98" s="36">
        <f>SUMIFS(СВЦЭМ!$D$39:$D$782,СВЦЭМ!$A$39:$A$782,$A98,СВЦЭМ!$B$39:$B$782,N$83)+'СЕТ СН'!$H$11+СВЦЭМ!$D$10+'СЕТ СН'!$H$5-'СЕТ СН'!$H$21</f>
        <v>3594.57106522</v>
      </c>
      <c r="O98" s="36">
        <f>SUMIFS(СВЦЭМ!$D$39:$D$782,СВЦЭМ!$A$39:$A$782,$A98,СВЦЭМ!$B$39:$B$782,O$83)+'СЕТ СН'!$H$11+СВЦЭМ!$D$10+'СЕТ СН'!$H$5-'СЕТ СН'!$H$21</f>
        <v>3632.32605048</v>
      </c>
      <c r="P98" s="36">
        <f>SUMIFS(СВЦЭМ!$D$39:$D$782,СВЦЭМ!$A$39:$A$782,$A98,СВЦЭМ!$B$39:$B$782,P$83)+'СЕТ СН'!$H$11+СВЦЭМ!$D$10+'СЕТ СН'!$H$5-'СЕТ СН'!$H$21</f>
        <v>3653.2715676099997</v>
      </c>
      <c r="Q98" s="36">
        <f>SUMIFS(СВЦЭМ!$D$39:$D$782,СВЦЭМ!$A$39:$A$782,$A98,СВЦЭМ!$B$39:$B$782,Q$83)+'СЕТ СН'!$H$11+СВЦЭМ!$D$10+'СЕТ СН'!$H$5-'СЕТ СН'!$H$21</f>
        <v>3659.8266857899998</v>
      </c>
      <c r="R98" s="36">
        <f>SUMIFS(СВЦЭМ!$D$39:$D$782,СВЦЭМ!$A$39:$A$782,$A98,СВЦЭМ!$B$39:$B$782,R$83)+'СЕТ СН'!$H$11+СВЦЭМ!$D$10+'СЕТ СН'!$H$5-'СЕТ СН'!$H$21</f>
        <v>3642.1219393599999</v>
      </c>
      <c r="S98" s="36">
        <f>SUMIFS(СВЦЭМ!$D$39:$D$782,СВЦЭМ!$A$39:$A$782,$A98,СВЦЭМ!$B$39:$B$782,S$83)+'СЕТ СН'!$H$11+СВЦЭМ!$D$10+'СЕТ СН'!$H$5-'СЕТ СН'!$H$21</f>
        <v>3583.3237361299998</v>
      </c>
      <c r="T98" s="36">
        <f>SUMIFS(СВЦЭМ!$D$39:$D$782,СВЦЭМ!$A$39:$A$782,$A98,СВЦЭМ!$B$39:$B$782,T$83)+'СЕТ СН'!$H$11+СВЦЭМ!$D$10+'СЕТ СН'!$H$5-'СЕТ СН'!$H$21</f>
        <v>3509.0994060600001</v>
      </c>
      <c r="U98" s="36">
        <f>SUMIFS(СВЦЭМ!$D$39:$D$782,СВЦЭМ!$A$39:$A$782,$A98,СВЦЭМ!$B$39:$B$782,U$83)+'СЕТ СН'!$H$11+СВЦЭМ!$D$10+'СЕТ СН'!$H$5-'СЕТ СН'!$H$21</f>
        <v>3391.4437663500003</v>
      </c>
      <c r="V98" s="36">
        <f>SUMIFS(СВЦЭМ!$D$39:$D$782,СВЦЭМ!$A$39:$A$782,$A98,СВЦЭМ!$B$39:$B$782,V$83)+'СЕТ СН'!$H$11+СВЦЭМ!$D$10+'СЕТ СН'!$H$5-'СЕТ СН'!$H$21</f>
        <v>3316.05248364</v>
      </c>
      <c r="W98" s="36">
        <f>SUMIFS(СВЦЭМ!$D$39:$D$782,СВЦЭМ!$A$39:$A$782,$A98,СВЦЭМ!$B$39:$B$782,W$83)+'СЕТ СН'!$H$11+СВЦЭМ!$D$10+'СЕТ СН'!$H$5-'СЕТ СН'!$H$21</f>
        <v>3316.8526597200002</v>
      </c>
      <c r="X98" s="36">
        <f>SUMIFS(СВЦЭМ!$D$39:$D$782,СВЦЭМ!$A$39:$A$782,$A98,СВЦЭМ!$B$39:$B$782,X$83)+'СЕТ СН'!$H$11+СВЦЭМ!$D$10+'СЕТ СН'!$H$5-'СЕТ СН'!$H$21</f>
        <v>3362.82033907</v>
      </c>
      <c r="Y98" s="36">
        <f>SUMIFS(СВЦЭМ!$D$39:$D$782,СВЦЭМ!$A$39:$A$782,$A98,СВЦЭМ!$B$39:$B$782,Y$83)+'СЕТ СН'!$H$11+СВЦЭМ!$D$10+'СЕТ СН'!$H$5-'СЕТ СН'!$H$21</f>
        <v>3398.15401337</v>
      </c>
    </row>
    <row r="99" spans="1:25" ht="15.75" x14ac:dyDescent="0.2">
      <c r="A99" s="35">
        <f t="shared" si="2"/>
        <v>44697</v>
      </c>
      <c r="B99" s="36">
        <f>SUMIFS(СВЦЭМ!$D$39:$D$782,СВЦЭМ!$A$39:$A$782,$A99,СВЦЭМ!$B$39:$B$782,B$83)+'СЕТ СН'!$H$11+СВЦЭМ!$D$10+'СЕТ СН'!$H$5-'СЕТ СН'!$H$21</f>
        <v>3464.5973202300002</v>
      </c>
      <c r="C99" s="36">
        <f>SUMIFS(СВЦЭМ!$D$39:$D$782,СВЦЭМ!$A$39:$A$782,$A99,СВЦЭМ!$B$39:$B$782,C$83)+'СЕТ СН'!$H$11+СВЦЭМ!$D$10+'СЕТ СН'!$H$5-'СЕТ СН'!$H$21</f>
        <v>3581.0963574100001</v>
      </c>
      <c r="D99" s="36">
        <f>SUMIFS(СВЦЭМ!$D$39:$D$782,СВЦЭМ!$A$39:$A$782,$A99,СВЦЭМ!$B$39:$B$782,D$83)+'СЕТ СН'!$H$11+СВЦЭМ!$D$10+'СЕТ СН'!$H$5-'СЕТ СН'!$H$21</f>
        <v>3713.3059069000001</v>
      </c>
      <c r="E99" s="36">
        <f>SUMIFS(СВЦЭМ!$D$39:$D$782,СВЦЭМ!$A$39:$A$782,$A99,СВЦЭМ!$B$39:$B$782,E$83)+'СЕТ СН'!$H$11+СВЦЭМ!$D$10+'СЕТ СН'!$H$5-'СЕТ СН'!$H$21</f>
        <v>3764.1620361499999</v>
      </c>
      <c r="F99" s="36">
        <f>SUMIFS(СВЦЭМ!$D$39:$D$782,СВЦЭМ!$A$39:$A$782,$A99,СВЦЭМ!$B$39:$B$782,F$83)+'СЕТ СН'!$H$11+СВЦЭМ!$D$10+'СЕТ СН'!$H$5-'СЕТ СН'!$H$21</f>
        <v>3758.8974508599999</v>
      </c>
      <c r="G99" s="36">
        <f>SUMIFS(СВЦЭМ!$D$39:$D$782,СВЦЭМ!$A$39:$A$782,$A99,СВЦЭМ!$B$39:$B$782,G$83)+'СЕТ СН'!$H$11+СВЦЭМ!$D$10+'СЕТ СН'!$H$5-'СЕТ СН'!$H$21</f>
        <v>3766.8730814800001</v>
      </c>
      <c r="H99" s="36">
        <f>SUMIFS(СВЦЭМ!$D$39:$D$782,СВЦЭМ!$A$39:$A$782,$A99,СВЦЭМ!$B$39:$B$782,H$83)+'СЕТ СН'!$H$11+СВЦЭМ!$D$10+'СЕТ СН'!$H$5-'СЕТ СН'!$H$21</f>
        <v>3737.1406757</v>
      </c>
      <c r="I99" s="36">
        <f>SUMIFS(СВЦЭМ!$D$39:$D$782,СВЦЭМ!$A$39:$A$782,$A99,СВЦЭМ!$B$39:$B$782,I$83)+'СЕТ СН'!$H$11+СВЦЭМ!$D$10+'СЕТ СН'!$H$5-'СЕТ СН'!$H$21</f>
        <v>3664.5812845099999</v>
      </c>
      <c r="J99" s="36">
        <f>SUMIFS(СВЦЭМ!$D$39:$D$782,СВЦЭМ!$A$39:$A$782,$A99,СВЦЭМ!$B$39:$B$782,J$83)+'СЕТ СН'!$H$11+СВЦЭМ!$D$10+'СЕТ СН'!$H$5-'СЕТ СН'!$H$21</f>
        <v>3514.10979516</v>
      </c>
      <c r="K99" s="36">
        <f>SUMIFS(СВЦЭМ!$D$39:$D$782,СВЦЭМ!$A$39:$A$782,$A99,СВЦЭМ!$B$39:$B$782,K$83)+'СЕТ СН'!$H$11+СВЦЭМ!$D$10+'СЕТ СН'!$H$5-'СЕТ СН'!$H$21</f>
        <v>3464.1480498199999</v>
      </c>
      <c r="L99" s="36">
        <f>SUMIFS(СВЦЭМ!$D$39:$D$782,СВЦЭМ!$A$39:$A$782,$A99,СВЦЭМ!$B$39:$B$782,L$83)+'СЕТ СН'!$H$11+СВЦЭМ!$D$10+'СЕТ СН'!$H$5-'СЕТ СН'!$H$21</f>
        <v>3508.4045801299999</v>
      </c>
      <c r="M99" s="36">
        <f>SUMIFS(СВЦЭМ!$D$39:$D$782,СВЦЭМ!$A$39:$A$782,$A99,СВЦЭМ!$B$39:$B$782,M$83)+'СЕТ СН'!$H$11+СВЦЭМ!$D$10+'СЕТ СН'!$H$5-'СЕТ СН'!$H$21</f>
        <v>3625.9084800999999</v>
      </c>
      <c r="N99" s="36">
        <f>SUMIFS(СВЦЭМ!$D$39:$D$782,СВЦЭМ!$A$39:$A$782,$A99,СВЦЭМ!$B$39:$B$782,N$83)+'СЕТ СН'!$H$11+СВЦЭМ!$D$10+'СЕТ СН'!$H$5-'СЕТ СН'!$H$21</f>
        <v>3684.3286314699999</v>
      </c>
      <c r="O99" s="36">
        <f>SUMIFS(СВЦЭМ!$D$39:$D$782,СВЦЭМ!$A$39:$A$782,$A99,СВЦЭМ!$B$39:$B$782,O$83)+'СЕТ СН'!$H$11+СВЦЭМ!$D$10+'СЕТ СН'!$H$5-'СЕТ СН'!$H$21</f>
        <v>3705.54685148</v>
      </c>
      <c r="P99" s="36">
        <f>SUMIFS(СВЦЭМ!$D$39:$D$782,СВЦЭМ!$A$39:$A$782,$A99,СВЦЭМ!$B$39:$B$782,P$83)+'СЕТ СН'!$H$11+СВЦЭМ!$D$10+'СЕТ СН'!$H$5-'СЕТ СН'!$H$21</f>
        <v>3735.5770800299997</v>
      </c>
      <c r="Q99" s="36">
        <f>SUMIFS(СВЦЭМ!$D$39:$D$782,СВЦЭМ!$A$39:$A$782,$A99,СВЦЭМ!$B$39:$B$782,Q$83)+'СЕТ СН'!$H$11+СВЦЭМ!$D$10+'СЕТ СН'!$H$5-'СЕТ СН'!$H$21</f>
        <v>3733.3431874400003</v>
      </c>
      <c r="R99" s="36">
        <f>SUMIFS(СВЦЭМ!$D$39:$D$782,СВЦЭМ!$A$39:$A$782,$A99,СВЦЭМ!$B$39:$B$782,R$83)+'СЕТ СН'!$H$11+СВЦЭМ!$D$10+'СЕТ СН'!$H$5-'СЕТ СН'!$H$21</f>
        <v>3717.3278330100002</v>
      </c>
      <c r="S99" s="36">
        <f>SUMIFS(СВЦЭМ!$D$39:$D$782,СВЦЭМ!$A$39:$A$782,$A99,СВЦЭМ!$B$39:$B$782,S$83)+'СЕТ СН'!$H$11+СВЦЭМ!$D$10+'СЕТ СН'!$H$5-'СЕТ СН'!$H$21</f>
        <v>3671.02692746</v>
      </c>
      <c r="T99" s="36">
        <f>SUMIFS(СВЦЭМ!$D$39:$D$782,СВЦЭМ!$A$39:$A$782,$A99,СВЦЭМ!$B$39:$B$782,T$83)+'СЕТ СН'!$H$11+СВЦЭМ!$D$10+'СЕТ СН'!$H$5-'СЕТ СН'!$H$21</f>
        <v>3525.7446002300003</v>
      </c>
      <c r="U99" s="36">
        <f>SUMIFS(СВЦЭМ!$D$39:$D$782,СВЦЭМ!$A$39:$A$782,$A99,СВЦЭМ!$B$39:$B$782,U$83)+'СЕТ СН'!$H$11+СВЦЭМ!$D$10+'СЕТ СН'!$H$5-'СЕТ СН'!$H$21</f>
        <v>3383.4070228800001</v>
      </c>
      <c r="V99" s="36">
        <f>SUMIFS(СВЦЭМ!$D$39:$D$782,СВЦЭМ!$A$39:$A$782,$A99,СВЦЭМ!$B$39:$B$782,V$83)+'СЕТ СН'!$H$11+СВЦЭМ!$D$10+'СЕТ СН'!$H$5-'СЕТ СН'!$H$21</f>
        <v>3309.1989490400001</v>
      </c>
      <c r="W99" s="36">
        <f>SUMIFS(СВЦЭМ!$D$39:$D$782,СВЦЭМ!$A$39:$A$782,$A99,СВЦЭМ!$B$39:$B$782,W$83)+'СЕТ СН'!$H$11+СВЦЭМ!$D$10+'СЕТ СН'!$H$5-'СЕТ СН'!$H$21</f>
        <v>3328.0633253800002</v>
      </c>
      <c r="X99" s="36">
        <f>SUMIFS(СВЦЭМ!$D$39:$D$782,СВЦЭМ!$A$39:$A$782,$A99,СВЦЭМ!$B$39:$B$782,X$83)+'СЕТ СН'!$H$11+СВЦЭМ!$D$10+'СЕТ СН'!$H$5-'СЕТ СН'!$H$21</f>
        <v>3322.2563376400003</v>
      </c>
      <c r="Y99" s="36">
        <f>SUMIFS(СВЦЭМ!$D$39:$D$782,СВЦЭМ!$A$39:$A$782,$A99,СВЦЭМ!$B$39:$B$782,Y$83)+'СЕТ СН'!$H$11+СВЦЭМ!$D$10+'СЕТ СН'!$H$5-'СЕТ СН'!$H$21</f>
        <v>3372.8995952700002</v>
      </c>
    </row>
    <row r="100" spans="1:25" ht="15.75" x14ac:dyDescent="0.2">
      <c r="A100" s="35">
        <f t="shared" si="2"/>
        <v>44698</v>
      </c>
      <c r="B100" s="36">
        <f>SUMIFS(СВЦЭМ!$D$39:$D$782,СВЦЭМ!$A$39:$A$782,$A100,СВЦЭМ!$B$39:$B$782,B$83)+'СЕТ СН'!$H$11+СВЦЭМ!$D$10+'СЕТ СН'!$H$5-'СЕТ СН'!$H$21</f>
        <v>3449.8471476900004</v>
      </c>
      <c r="C100" s="36">
        <f>SUMIFS(СВЦЭМ!$D$39:$D$782,СВЦЭМ!$A$39:$A$782,$A100,СВЦЭМ!$B$39:$B$782,C$83)+'СЕТ СН'!$H$11+СВЦЭМ!$D$10+'СЕТ СН'!$H$5-'СЕТ СН'!$H$21</f>
        <v>3583.1875692599997</v>
      </c>
      <c r="D100" s="36">
        <f>SUMIFS(СВЦЭМ!$D$39:$D$782,СВЦЭМ!$A$39:$A$782,$A100,СВЦЭМ!$B$39:$B$782,D$83)+'СЕТ СН'!$H$11+СВЦЭМ!$D$10+'СЕТ СН'!$H$5-'СЕТ СН'!$H$21</f>
        <v>3711.0228063900004</v>
      </c>
      <c r="E100" s="36">
        <f>SUMIFS(СВЦЭМ!$D$39:$D$782,СВЦЭМ!$A$39:$A$782,$A100,СВЦЭМ!$B$39:$B$782,E$83)+'СЕТ СН'!$H$11+СВЦЭМ!$D$10+'СЕТ СН'!$H$5-'СЕТ СН'!$H$21</f>
        <v>3751.33798041</v>
      </c>
      <c r="F100" s="36">
        <f>SUMIFS(СВЦЭМ!$D$39:$D$782,СВЦЭМ!$A$39:$A$782,$A100,СВЦЭМ!$B$39:$B$782,F$83)+'СЕТ СН'!$H$11+СВЦЭМ!$D$10+'СЕТ СН'!$H$5-'СЕТ СН'!$H$21</f>
        <v>3750.43048804</v>
      </c>
      <c r="G100" s="36">
        <f>SUMIFS(СВЦЭМ!$D$39:$D$782,СВЦЭМ!$A$39:$A$782,$A100,СВЦЭМ!$B$39:$B$782,G$83)+'СЕТ СН'!$H$11+СВЦЭМ!$D$10+'СЕТ СН'!$H$5-'СЕТ СН'!$H$21</f>
        <v>3748.7514717100003</v>
      </c>
      <c r="H100" s="36">
        <f>SUMIFS(СВЦЭМ!$D$39:$D$782,СВЦЭМ!$A$39:$A$782,$A100,СВЦЭМ!$B$39:$B$782,H$83)+'СЕТ СН'!$H$11+СВЦЭМ!$D$10+'СЕТ СН'!$H$5-'СЕТ СН'!$H$21</f>
        <v>3706.16962319</v>
      </c>
      <c r="I100" s="36">
        <f>SUMIFS(СВЦЭМ!$D$39:$D$782,СВЦЭМ!$A$39:$A$782,$A100,СВЦЭМ!$B$39:$B$782,I$83)+'СЕТ СН'!$H$11+СВЦЭМ!$D$10+'СЕТ СН'!$H$5-'СЕТ СН'!$H$21</f>
        <v>3656.4981780799999</v>
      </c>
      <c r="J100" s="36">
        <f>SUMIFS(СВЦЭМ!$D$39:$D$782,СВЦЭМ!$A$39:$A$782,$A100,СВЦЭМ!$B$39:$B$782,J$83)+'СЕТ СН'!$H$11+СВЦЭМ!$D$10+'СЕТ СН'!$H$5-'СЕТ СН'!$H$21</f>
        <v>3506.0248990500004</v>
      </c>
      <c r="K100" s="36">
        <f>SUMIFS(СВЦЭМ!$D$39:$D$782,СВЦЭМ!$A$39:$A$782,$A100,СВЦЭМ!$B$39:$B$782,K$83)+'СЕТ СН'!$H$11+СВЦЭМ!$D$10+'СЕТ СН'!$H$5-'СЕТ СН'!$H$21</f>
        <v>3493.62941791</v>
      </c>
      <c r="L100" s="36">
        <f>SUMIFS(СВЦЭМ!$D$39:$D$782,СВЦЭМ!$A$39:$A$782,$A100,СВЦЭМ!$B$39:$B$782,L$83)+'СЕТ СН'!$H$11+СВЦЭМ!$D$10+'СЕТ СН'!$H$5-'СЕТ СН'!$H$21</f>
        <v>3467.3438902500002</v>
      </c>
      <c r="M100" s="36">
        <f>SUMIFS(СВЦЭМ!$D$39:$D$782,СВЦЭМ!$A$39:$A$782,$A100,СВЦЭМ!$B$39:$B$782,M$83)+'СЕТ СН'!$H$11+СВЦЭМ!$D$10+'СЕТ СН'!$H$5-'СЕТ СН'!$H$21</f>
        <v>3574.8409263499998</v>
      </c>
      <c r="N100" s="36">
        <f>SUMIFS(СВЦЭМ!$D$39:$D$782,СВЦЭМ!$A$39:$A$782,$A100,СВЦЭМ!$B$39:$B$782,N$83)+'СЕТ СН'!$H$11+СВЦЭМ!$D$10+'СЕТ СН'!$H$5-'СЕТ СН'!$H$21</f>
        <v>3620.2877383100003</v>
      </c>
      <c r="O100" s="36">
        <f>SUMIFS(СВЦЭМ!$D$39:$D$782,СВЦЭМ!$A$39:$A$782,$A100,СВЦЭМ!$B$39:$B$782,O$83)+'СЕТ СН'!$H$11+СВЦЭМ!$D$10+'СЕТ СН'!$H$5-'СЕТ СН'!$H$21</f>
        <v>3620.1109160200003</v>
      </c>
      <c r="P100" s="36">
        <f>SUMIFS(СВЦЭМ!$D$39:$D$782,СВЦЭМ!$A$39:$A$782,$A100,СВЦЭМ!$B$39:$B$782,P$83)+'СЕТ СН'!$H$11+СВЦЭМ!$D$10+'СЕТ СН'!$H$5-'СЕТ СН'!$H$21</f>
        <v>3623.1278842399997</v>
      </c>
      <c r="Q100" s="36">
        <f>SUMIFS(СВЦЭМ!$D$39:$D$782,СВЦЭМ!$A$39:$A$782,$A100,СВЦЭМ!$B$39:$B$782,Q$83)+'СЕТ СН'!$H$11+СВЦЭМ!$D$10+'СЕТ СН'!$H$5-'СЕТ СН'!$H$21</f>
        <v>3631.7988777299997</v>
      </c>
      <c r="R100" s="36">
        <f>SUMIFS(СВЦЭМ!$D$39:$D$782,СВЦЭМ!$A$39:$A$782,$A100,СВЦЭМ!$B$39:$B$782,R$83)+'СЕТ СН'!$H$11+СВЦЭМ!$D$10+'СЕТ СН'!$H$5-'СЕТ СН'!$H$21</f>
        <v>3640.93868359</v>
      </c>
      <c r="S100" s="36">
        <f>SUMIFS(СВЦЭМ!$D$39:$D$782,СВЦЭМ!$A$39:$A$782,$A100,СВЦЭМ!$B$39:$B$782,S$83)+'СЕТ СН'!$H$11+СВЦЭМ!$D$10+'СЕТ СН'!$H$5-'СЕТ СН'!$H$21</f>
        <v>3607.2403653900001</v>
      </c>
      <c r="T100" s="36">
        <f>SUMIFS(СВЦЭМ!$D$39:$D$782,СВЦЭМ!$A$39:$A$782,$A100,СВЦЭМ!$B$39:$B$782,T$83)+'СЕТ СН'!$H$11+СВЦЭМ!$D$10+'СЕТ СН'!$H$5-'СЕТ СН'!$H$21</f>
        <v>3481.5027006600003</v>
      </c>
      <c r="U100" s="36">
        <f>SUMIFS(СВЦЭМ!$D$39:$D$782,СВЦЭМ!$A$39:$A$782,$A100,СВЦЭМ!$B$39:$B$782,U$83)+'СЕТ СН'!$H$11+СВЦЭМ!$D$10+'СЕТ СН'!$H$5-'СЕТ СН'!$H$21</f>
        <v>3380.9124515200001</v>
      </c>
      <c r="V100" s="36">
        <f>SUMIFS(СВЦЭМ!$D$39:$D$782,СВЦЭМ!$A$39:$A$782,$A100,СВЦЭМ!$B$39:$B$782,V$83)+'СЕТ СН'!$H$11+СВЦЭМ!$D$10+'СЕТ СН'!$H$5-'СЕТ СН'!$H$21</f>
        <v>3291.4597001100001</v>
      </c>
      <c r="W100" s="36">
        <f>SUMIFS(СВЦЭМ!$D$39:$D$782,СВЦЭМ!$A$39:$A$782,$A100,СВЦЭМ!$B$39:$B$782,W$83)+'СЕТ СН'!$H$11+СВЦЭМ!$D$10+'СЕТ СН'!$H$5-'СЕТ СН'!$H$21</f>
        <v>3286.5593002599999</v>
      </c>
      <c r="X100" s="36">
        <f>SUMIFS(СВЦЭМ!$D$39:$D$782,СВЦЭМ!$A$39:$A$782,$A100,СВЦЭМ!$B$39:$B$782,X$83)+'СЕТ СН'!$H$11+СВЦЭМ!$D$10+'СЕТ СН'!$H$5-'СЕТ СН'!$H$21</f>
        <v>3305.75054533</v>
      </c>
      <c r="Y100" s="36">
        <f>SUMIFS(СВЦЭМ!$D$39:$D$782,СВЦЭМ!$A$39:$A$782,$A100,СВЦЭМ!$B$39:$B$782,Y$83)+'СЕТ СН'!$H$11+СВЦЭМ!$D$10+'СЕТ СН'!$H$5-'СЕТ СН'!$H$21</f>
        <v>3339.1559472900003</v>
      </c>
    </row>
    <row r="101" spans="1:25" ht="15.75" x14ac:dyDescent="0.2">
      <c r="A101" s="35">
        <f t="shared" si="2"/>
        <v>44699</v>
      </c>
      <c r="B101" s="36">
        <f>SUMIFS(СВЦЭМ!$D$39:$D$782,СВЦЭМ!$A$39:$A$782,$A101,СВЦЭМ!$B$39:$B$782,B$83)+'СЕТ СН'!$H$11+СВЦЭМ!$D$10+'СЕТ СН'!$H$5-'СЕТ СН'!$H$21</f>
        <v>3505.7699743000003</v>
      </c>
      <c r="C101" s="36">
        <f>SUMIFS(СВЦЭМ!$D$39:$D$782,СВЦЭМ!$A$39:$A$782,$A101,СВЦЭМ!$B$39:$B$782,C$83)+'СЕТ СН'!$H$11+СВЦЭМ!$D$10+'СЕТ СН'!$H$5-'СЕТ СН'!$H$21</f>
        <v>3648.1850224300001</v>
      </c>
      <c r="D101" s="36">
        <f>SUMIFS(СВЦЭМ!$D$39:$D$782,СВЦЭМ!$A$39:$A$782,$A101,СВЦЭМ!$B$39:$B$782,D$83)+'СЕТ СН'!$H$11+СВЦЭМ!$D$10+'СЕТ СН'!$H$5-'СЕТ СН'!$H$21</f>
        <v>3712.4118832200002</v>
      </c>
      <c r="E101" s="36">
        <f>SUMIFS(СВЦЭМ!$D$39:$D$782,СВЦЭМ!$A$39:$A$782,$A101,СВЦЭМ!$B$39:$B$782,E$83)+'СЕТ СН'!$H$11+СВЦЭМ!$D$10+'СЕТ СН'!$H$5-'СЕТ СН'!$H$21</f>
        <v>3714.2008482299998</v>
      </c>
      <c r="F101" s="36">
        <f>SUMIFS(СВЦЭМ!$D$39:$D$782,СВЦЭМ!$A$39:$A$782,$A101,СВЦЭМ!$B$39:$B$782,F$83)+'СЕТ СН'!$H$11+СВЦЭМ!$D$10+'СЕТ СН'!$H$5-'СЕТ СН'!$H$21</f>
        <v>3710.1595620099997</v>
      </c>
      <c r="G101" s="36">
        <f>SUMIFS(СВЦЭМ!$D$39:$D$782,СВЦЭМ!$A$39:$A$782,$A101,СВЦЭМ!$B$39:$B$782,G$83)+'СЕТ СН'!$H$11+СВЦЭМ!$D$10+'СЕТ СН'!$H$5-'СЕТ СН'!$H$21</f>
        <v>3722.8145374400001</v>
      </c>
      <c r="H101" s="36">
        <f>SUMIFS(СВЦЭМ!$D$39:$D$782,СВЦЭМ!$A$39:$A$782,$A101,СВЦЭМ!$B$39:$B$782,H$83)+'СЕТ СН'!$H$11+СВЦЭМ!$D$10+'СЕТ СН'!$H$5-'СЕТ СН'!$H$21</f>
        <v>3711.32789675</v>
      </c>
      <c r="I101" s="36">
        <f>SUMIFS(СВЦЭМ!$D$39:$D$782,СВЦЭМ!$A$39:$A$782,$A101,СВЦЭМ!$B$39:$B$782,I$83)+'СЕТ СН'!$H$11+СВЦЭМ!$D$10+'СЕТ СН'!$H$5-'СЕТ СН'!$H$21</f>
        <v>3617.4841918000002</v>
      </c>
      <c r="J101" s="36">
        <f>SUMIFS(СВЦЭМ!$D$39:$D$782,СВЦЭМ!$A$39:$A$782,$A101,СВЦЭМ!$B$39:$B$782,J$83)+'СЕТ СН'!$H$11+СВЦЭМ!$D$10+'СЕТ СН'!$H$5-'СЕТ СН'!$H$21</f>
        <v>3465.6816811600002</v>
      </c>
      <c r="K101" s="36">
        <f>SUMIFS(СВЦЭМ!$D$39:$D$782,СВЦЭМ!$A$39:$A$782,$A101,СВЦЭМ!$B$39:$B$782,K$83)+'СЕТ СН'!$H$11+СВЦЭМ!$D$10+'СЕТ СН'!$H$5-'СЕТ СН'!$H$21</f>
        <v>3467.5935037500003</v>
      </c>
      <c r="L101" s="36">
        <f>SUMIFS(СВЦЭМ!$D$39:$D$782,СВЦЭМ!$A$39:$A$782,$A101,СВЦЭМ!$B$39:$B$782,L$83)+'СЕТ СН'!$H$11+СВЦЭМ!$D$10+'СЕТ СН'!$H$5-'СЕТ СН'!$H$21</f>
        <v>3480.95923945</v>
      </c>
      <c r="M101" s="36">
        <f>SUMIFS(СВЦЭМ!$D$39:$D$782,СВЦЭМ!$A$39:$A$782,$A101,СВЦЭМ!$B$39:$B$782,M$83)+'СЕТ СН'!$H$11+СВЦЭМ!$D$10+'СЕТ СН'!$H$5-'СЕТ СН'!$H$21</f>
        <v>3594.3890655300002</v>
      </c>
      <c r="N101" s="36">
        <f>SUMIFS(СВЦЭМ!$D$39:$D$782,СВЦЭМ!$A$39:$A$782,$A101,СВЦЭМ!$B$39:$B$782,N$83)+'СЕТ СН'!$H$11+СВЦЭМ!$D$10+'СЕТ СН'!$H$5-'СЕТ СН'!$H$21</f>
        <v>3627.0285263400001</v>
      </c>
      <c r="O101" s="36">
        <f>SUMIFS(СВЦЭМ!$D$39:$D$782,СВЦЭМ!$A$39:$A$782,$A101,СВЦЭМ!$B$39:$B$782,O$83)+'СЕТ СН'!$H$11+СВЦЭМ!$D$10+'СЕТ СН'!$H$5-'СЕТ СН'!$H$21</f>
        <v>3624.3330659000003</v>
      </c>
      <c r="P101" s="36">
        <f>SUMIFS(СВЦЭМ!$D$39:$D$782,СВЦЭМ!$A$39:$A$782,$A101,СВЦЭМ!$B$39:$B$782,P$83)+'СЕТ СН'!$H$11+СВЦЭМ!$D$10+'СЕТ СН'!$H$5-'СЕТ СН'!$H$21</f>
        <v>3642.4316471000002</v>
      </c>
      <c r="Q101" s="36">
        <f>SUMIFS(СВЦЭМ!$D$39:$D$782,СВЦЭМ!$A$39:$A$782,$A101,СВЦЭМ!$B$39:$B$782,Q$83)+'СЕТ СН'!$H$11+СВЦЭМ!$D$10+'СЕТ СН'!$H$5-'СЕТ СН'!$H$21</f>
        <v>3656.61627993</v>
      </c>
      <c r="R101" s="36">
        <f>SUMIFS(СВЦЭМ!$D$39:$D$782,СВЦЭМ!$A$39:$A$782,$A101,СВЦЭМ!$B$39:$B$782,R$83)+'СЕТ СН'!$H$11+СВЦЭМ!$D$10+'СЕТ СН'!$H$5-'СЕТ СН'!$H$21</f>
        <v>3651.52579423</v>
      </c>
      <c r="S101" s="36">
        <f>SUMIFS(СВЦЭМ!$D$39:$D$782,СВЦЭМ!$A$39:$A$782,$A101,СВЦЭМ!$B$39:$B$782,S$83)+'СЕТ СН'!$H$11+СВЦЭМ!$D$10+'СЕТ СН'!$H$5-'СЕТ СН'!$H$21</f>
        <v>3604.5811067899999</v>
      </c>
      <c r="T101" s="36">
        <f>SUMIFS(СВЦЭМ!$D$39:$D$782,СВЦЭМ!$A$39:$A$782,$A101,СВЦЭМ!$B$39:$B$782,T$83)+'СЕТ СН'!$H$11+СВЦЭМ!$D$10+'СЕТ СН'!$H$5-'СЕТ СН'!$H$21</f>
        <v>3473.2510361300001</v>
      </c>
      <c r="U101" s="36">
        <f>SUMIFS(СВЦЭМ!$D$39:$D$782,СВЦЭМ!$A$39:$A$782,$A101,СВЦЭМ!$B$39:$B$782,U$83)+'СЕТ СН'!$H$11+СВЦЭМ!$D$10+'СЕТ СН'!$H$5-'СЕТ СН'!$H$21</f>
        <v>3365.5915611099999</v>
      </c>
      <c r="V101" s="36">
        <f>SUMIFS(СВЦЭМ!$D$39:$D$782,СВЦЭМ!$A$39:$A$782,$A101,СВЦЭМ!$B$39:$B$782,V$83)+'СЕТ СН'!$H$11+СВЦЭМ!$D$10+'СЕТ СН'!$H$5-'СЕТ СН'!$H$21</f>
        <v>3286.6820269500004</v>
      </c>
      <c r="W101" s="36">
        <f>SUMIFS(СВЦЭМ!$D$39:$D$782,СВЦЭМ!$A$39:$A$782,$A101,СВЦЭМ!$B$39:$B$782,W$83)+'СЕТ СН'!$H$11+СВЦЭМ!$D$10+'СЕТ СН'!$H$5-'СЕТ СН'!$H$21</f>
        <v>3310.9741840000002</v>
      </c>
      <c r="X101" s="36">
        <f>SUMIFS(СВЦЭМ!$D$39:$D$782,СВЦЭМ!$A$39:$A$782,$A101,СВЦЭМ!$B$39:$B$782,X$83)+'СЕТ СН'!$H$11+СВЦЭМ!$D$10+'СЕТ СН'!$H$5-'СЕТ СН'!$H$21</f>
        <v>3345.9876247900002</v>
      </c>
      <c r="Y101" s="36">
        <f>SUMIFS(СВЦЭМ!$D$39:$D$782,СВЦЭМ!$A$39:$A$782,$A101,СВЦЭМ!$B$39:$B$782,Y$83)+'СЕТ СН'!$H$11+СВЦЭМ!$D$10+'СЕТ СН'!$H$5-'СЕТ СН'!$H$21</f>
        <v>3380.8598177399999</v>
      </c>
    </row>
    <row r="102" spans="1:25" ht="15.75" x14ac:dyDescent="0.2">
      <c r="A102" s="35">
        <f t="shared" si="2"/>
        <v>44700</v>
      </c>
      <c r="B102" s="36">
        <f>SUMIFS(СВЦЭМ!$D$39:$D$782,СВЦЭМ!$A$39:$A$782,$A102,СВЦЭМ!$B$39:$B$782,B$83)+'СЕТ СН'!$H$11+СВЦЭМ!$D$10+'СЕТ СН'!$H$5-'СЕТ СН'!$H$21</f>
        <v>3489.7837196300002</v>
      </c>
      <c r="C102" s="36">
        <f>SUMIFS(СВЦЭМ!$D$39:$D$782,СВЦЭМ!$A$39:$A$782,$A102,СВЦЭМ!$B$39:$B$782,C$83)+'СЕТ СН'!$H$11+СВЦЭМ!$D$10+'СЕТ СН'!$H$5-'СЕТ СН'!$H$21</f>
        <v>3616.4459509500002</v>
      </c>
      <c r="D102" s="36">
        <f>SUMIFS(СВЦЭМ!$D$39:$D$782,СВЦЭМ!$A$39:$A$782,$A102,СВЦЭМ!$B$39:$B$782,D$83)+'СЕТ СН'!$H$11+СВЦЭМ!$D$10+'СЕТ СН'!$H$5-'СЕТ СН'!$H$21</f>
        <v>3731.5432588499998</v>
      </c>
      <c r="E102" s="36">
        <f>SUMIFS(СВЦЭМ!$D$39:$D$782,СВЦЭМ!$A$39:$A$782,$A102,СВЦЭМ!$B$39:$B$782,E$83)+'СЕТ СН'!$H$11+СВЦЭМ!$D$10+'СЕТ СН'!$H$5-'СЕТ СН'!$H$21</f>
        <v>3788.8071362000001</v>
      </c>
      <c r="F102" s="36">
        <f>SUMIFS(СВЦЭМ!$D$39:$D$782,СВЦЭМ!$A$39:$A$782,$A102,СВЦЭМ!$B$39:$B$782,F$83)+'СЕТ СН'!$H$11+СВЦЭМ!$D$10+'СЕТ СН'!$H$5-'СЕТ СН'!$H$21</f>
        <v>3759.1440471699998</v>
      </c>
      <c r="G102" s="36">
        <f>SUMIFS(СВЦЭМ!$D$39:$D$782,СВЦЭМ!$A$39:$A$782,$A102,СВЦЭМ!$B$39:$B$782,G$83)+'СЕТ СН'!$H$11+СВЦЭМ!$D$10+'СЕТ СН'!$H$5-'СЕТ СН'!$H$21</f>
        <v>3722.68359925</v>
      </c>
      <c r="H102" s="36">
        <f>SUMIFS(СВЦЭМ!$D$39:$D$782,СВЦЭМ!$A$39:$A$782,$A102,СВЦЭМ!$B$39:$B$782,H$83)+'СЕТ СН'!$H$11+СВЦЭМ!$D$10+'СЕТ СН'!$H$5-'СЕТ СН'!$H$21</f>
        <v>3686.2815904899999</v>
      </c>
      <c r="I102" s="36">
        <f>SUMIFS(СВЦЭМ!$D$39:$D$782,СВЦЭМ!$A$39:$A$782,$A102,СВЦЭМ!$B$39:$B$782,I$83)+'СЕТ СН'!$H$11+СВЦЭМ!$D$10+'СЕТ СН'!$H$5-'СЕТ СН'!$H$21</f>
        <v>3626.2908377399999</v>
      </c>
      <c r="J102" s="36">
        <f>SUMIFS(СВЦЭМ!$D$39:$D$782,СВЦЭМ!$A$39:$A$782,$A102,СВЦЭМ!$B$39:$B$782,J$83)+'СЕТ СН'!$H$11+СВЦЭМ!$D$10+'СЕТ СН'!$H$5-'СЕТ СН'!$H$21</f>
        <v>3486.13483877</v>
      </c>
      <c r="K102" s="36">
        <f>SUMIFS(СВЦЭМ!$D$39:$D$782,СВЦЭМ!$A$39:$A$782,$A102,СВЦЭМ!$B$39:$B$782,K$83)+'СЕТ СН'!$H$11+СВЦЭМ!$D$10+'СЕТ СН'!$H$5-'СЕТ СН'!$H$21</f>
        <v>3502.16199994</v>
      </c>
      <c r="L102" s="36">
        <f>SUMIFS(СВЦЭМ!$D$39:$D$782,СВЦЭМ!$A$39:$A$782,$A102,СВЦЭМ!$B$39:$B$782,L$83)+'СЕТ СН'!$H$11+СВЦЭМ!$D$10+'СЕТ СН'!$H$5-'СЕТ СН'!$H$21</f>
        <v>3494.7825878000003</v>
      </c>
      <c r="M102" s="36">
        <f>SUMIFS(СВЦЭМ!$D$39:$D$782,СВЦЭМ!$A$39:$A$782,$A102,СВЦЭМ!$B$39:$B$782,M$83)+'СЕТ СН'!$H$11+СВЦЭМ!$D$10+'СЕТ СН'!$H$5-'СЕТ СН'!$H$21</f>
        <v>3591.32882707</v>
      </c>
      <c r="N102" s="36">
        <f>SUMIFS(СВЦЭМ!$D$39:$D$782,СВЦЭМ!$A$39:$A$782,$A102,СВЦЭМ!$B$39:$B$782,N$83)+'СЕТ СН'!$H$11+СВЦЭМ!$D$10+'СЕТ СН'!$H$5-'СЕТ СН'!$H$21</f>
        <v>3638.5622752099998</v>
      </c>
      <c r="O102" s="36">
        <f>SUMIFS(СВЦЭМ!$D$39:$D$782,СВЦЭМ!$A$39:$A$782,$A102,СВЦЭМ!$B$39:$B$782,O$83)+'СЕТ СН'!$H$11+СВЦЭМ!$D$10+'СЕТ СН'!$H$5-'СЕТ СН'!$H$21</f>
        <v>3655.3620391700001</v>
      </c>
      <c r="P102" s="36">
        <f>SUMIFS(СВЦЭМ!$D$39:$D$782,СВЦЭМ!$A$39:$A$782,$A102,СВЦЭМ!$B$39:$B$782,P$83)+'СЕТ СН'!$H$11+СВЦЭМ!$D$10+'СЕТ СН'!$H$5-'СЕТ СН'!$H$21</f>
        <v>3659.52359084</v>
      </c>
      <c r="Q102" s="36">
        <f>SUMIFS(СВЦЭМ!$D$39:$D$782,СВЦЭМ!$A$39:$A$782,$A102,СВЦЭМ!$B$39:$B$782,Q$83)+'СЕТ СН'!$H$11+СВЦЭМ!$D$10+'СЕТ СН'!$H$5-'СЕТ СН'!$H$21</f>
        <v>3675.1200168</v>
      </c>
      <c r="R102" s="36">
        <f>SUMIFS(СВЦЭМ!$D$39:$D$782,СВЦЭМ!$A$39:$A$782,$A102,СВЦЭМ!$B$39:$B$782,R$83)+'СЕТ СН'!$H$11+СВЦЭМ!$D$10+'СЕТ СН'!$H$5-'СЕТ СН'!$H$21</f>
        <v>3662.36109369</v>
      </c>
      <c r="S102" s="36">
        <f>SUMIFS(СВЦЭМ!$D$39:$D$782,СВЦЭМ!$A$39:$A$782,$A102,СВЦЭМ!$B$39:$B$782,S$83)+'СЕТ СН'!$H$11+СВЦЭМ!$D$10+'СЕТ СН'!$H$5-'СЕТ СН'!$H$21</f>
        <v>3638.1407716499998</v>
      </c>
      <c r="T102" s="36">
        <f>SUMIFS(СВЦЭМ!$D$39:$D$782,СВЦЭМ!$A$39:$A$782,$A102,СВЦЭМ!$B$39:$B$782,T$83)+'СЕТ СН'!$H$11+СВЦЭМ!$D$10+'СЕТ СН'!$H$5-'СЕТ СН'!$H$21</f>
        <v>3498.3176201700003</v>
      </c>
      <c r="U102" s="36">
        <f>SUMIFS(СВЦЭМ!$D$39:$D$782,СВЦЭМ!$A$39:$A$782,$A102,СВЦЭМ!$B$39:$B$782,U$83)+'СЕТ СН'!$H$11+СВЦЭМ!$D$10+'СЕТ СН'!$H$5-'СЕТ СН'!$H$21</f>
        <v>3394.07940904</v>
      </c>
      <c r="V102" s="36">
        <f>SUMIFS(СВЦЭМ!$D$39:$D$782,СВЦЭМ!$A$39:$A$782,$A102,СВЦЭМ!$B$39:$B$782,V$83)+'СЕТ СН'!$H$11+СВЦЭМ!$D$10+'СЕТ СН'!$H$5-'СЕТ СН'!$H$21</f>
        <v>3298.5607472700003</v>
      </c>
      <c r="W102" s="36">
        <f>SUMIFS(СВЦЭМ!$D$39:$D$782,СВЦЭМ!$A$39:$A$782,$A102,СВЦЭМ!$B$39:$B$782,W$83)+'СЕТ СН'!$H$11+СВЦЭМ!$D$10+'СЕТ СН'!$H$5-'СЕТ СН'!$H$21</f>
        <v>3304.4780114800001</v>
      </c>
      <c r="X102" s="36">
        <f>SUMIFS(СВЦЭМ!$D$39:$D$782,СВЦЭМ!$A$39:$A$782,$A102,СВЦЭМ!$B$39:$B$782,X$83)+'СЕТ СН'!$H$11+СВЦЭМ!$D$10+'СЕТ СН'!$H$5-'СЕТ СН'!$H$21</f>
        <v>3315.0449125800001</v>
      </c>
      <c r="Y102" s="36">
        <f>SUMIFS(СВЦЭМ!$D$39:$D$782,СВЦЭМ!$A$39:$A$782,$A102,СВЦЭМ!$B$39:$B$782,Y$83)+'СЕТ СН'!$H$11+СВЦЭМ!$D$10+'СЕТ СН'!$H$5-'СЕТ СН'!$H$21</f>
        <v>3337.1942076700002</v>
      </c>
    </row>
    <row r="103" spans="1:25" ht="15.75" x14ac:dyDescent="0.2">
      <c r="A103" s="35">
        <f t="shared" si="2"/>
        <v>44701</v>
      </c>
      <c r="B103" s="36">
        <f>SUMIFS(СВЦЭМ!$D$39:$D$782,СВЦЭМ!$A$39:$A$782,$A103,СВЦЭМ!$B$39:$B$782,B$83)+'СЕТ СН'!$H$11+СВЦЭМ!$D$10+'СЕТ СН'!$H$5-'СЕТ СН'!$H$21</f>
        <v>3483.6612566200001</v>
      </c>
      <c r="C103" s="36">
        <f>SUMIFS(СВЦЭМ!$D$39:$D$782,СВЦЭМ!$A$39:$A$782,$A103,СВЦЭМ!$B$39:$B$782,C$83)+'СЕТ СН'!$H$11+СВЦЭМ!$D$10+'СЕТ СН'!$H$5-'СЕТ СН'!$H$21</f>
        <v>3555.0025356800002</v>
      </c>
      <c r="D103" s="36">
        <f>SUMIFS(СВЦЭМ!$D$39:$D$782,СВЦЭМ!$A$39:$A$782,$A103,СВЦЭМ!$B$39:$B$782,D$83)+'СЕТ СН'!$H$11+СВЦЭМ!$D$10+'СЕТ СН'!$H$5-'СЕТ СН'!$H$21</f>
        <v>3693.08195798</v>
      </c>
      <c r="E103" s="36">
        <f>SUMIFS(СВЦЭМ!$D$39:$D$782,СВЦЭМ!$A$39:$A$782,$A103,СВЦЭМ!$B$39:$B$782,E$83)+'СЕТ СН'!$H$11+СВЦЭМ!$D$10+'СЕТ СН'!$H$5-'СЕТ СН'!$H$21</f>
        <v>3758.9500638199997</v>
      </c>
      <c r="F103" s="36">
        <f>SUMIFS(СВЦЭМ!$D$39:$D$782,СВЦЭМ!$A$39:$A$782,$A103,СВЦЭМ!$B$39:$B$782,F$83)+'СЕТ СН'!$H$11+СВЦЭМ!$D$10+'СЕТ СН'!$H$5-'СЕТ СН'!$H$21</f>
        <v>3753.3930251800002</v>
      </c>
      <c r="G103" s="36">
        <f>SUMIFS(СВЦЭМ!$D$39:$D$782,СВЦЭМ!$A$39:$A$782,$A103,СВЦЭМ!$B$39:$B$782,G$83)+'СЕТ СН'!$H$11+СВЦЭМ!$D$10+'СЕТ СН'!$H$5-'СЕТ СН'!$H$21</f>
        <v>3735.2138313400001</v>
      </c>
      <c r="H103" s="36">
        <f>SUMIFS(СВЦЭМ!$D$39:$D$782,СВЦЭМ!$A$39:$A$782,$A103,СВЦЭМ!$B$39:$B$782,H$83)+'СЕТ СН'!$H$11+СВЦЭМ!$D$10+'СЕТ СН'!$H$5-'СЕТ СН'!$H$21</f>
        <v>3673.7885825000003</v>
      </c>
      <c r="I103" s="36">
        <f>SUMIFS(СВЦЭМ!$D$39:$D$782,СВЦЭМ!$A$39:$A$782,$A103,СВЦЭМ!$B$39:$B$782,I$83)+'СЕТ СН'!$H$11+СВЦЭМ!$D$10+'СЕТ СН'!$H$5-'СЕТ СН'!$H$21</f>
        <v>3598.8272196400003</v>
      </c>
      <c r="J103" s="36">
        <f>SUMIFS(СВЦЭМ!$D$39:$D$782,СВЦЭМ!$A$39:$A$782,$A103,СВЦЭМ!$B$39:$B$782,J$83)+'СЕТ СН'!$H$11+СВЦЭМ!$D$10+'СЕТ СН'!$H$5-'СЕТ СН'!$H$21</f>
        <v>3453.3235065400004</v>
      </c>
      <c r="K103" s="36">
        <f>SUMIFS(СВЦЭМ!$D$39:$D$782,СВЦЭМ!$A$39:$A$782,$A103,СВЦЭМ!$B$39:$B$782,K$83)+'СЕТ СН'!$H$11+СВЦЭМ!$D$10+'СЕТ СН'!$H$5-'СЕТ СН'!$H$21</f>
        <v>3452.70701267</v>
      </c>
      <c r="L103" s="36">
        <f>SUMIFS(СВЦЭМ!$D$39:$D$782,СВЦЭМ!$A$39:$A$782,$A103,СВЦЭМ!$B$39:$B$782,L$83)+'СЕТ СН'!$H$11+СВЦЭМ!$D$10+'СЕТ СН'!$H$5-'СЕТ СН'!$H$21</f>
        <v>3450.3313556800003</v>
      </c>
      <c r="M103" s="36">
        <f>SUMIFS(СВЦЭМ!$D$39:$D$782,СВЦЭМ!$A$39:$A$782,$A103,СВЦЭМ!$B$39:$B$782,M$83)+'СЕТ СН'!$H$11+СВЦЭМ!$D$10+'СЕТ СН'!$H$5-'СЕТ СН'!$H$21</f>
        <v>3550.6968262099999</v>
      </c>
      <c r="N103" s="36">
        <f>SUMIFS(СВЦЭМ!$D$39:$D$782,СВЦЭМ!$A$39:$A$782,$A103,СВЦЭМ!$B$39:$B$782,N$83)+'СЕТ СН'!$H$11+СВЦЭМ!$D$10+'СЕТ СН'!$H$5-'СЕТ СН'!$H$21</f>
        <v>3575.0440689300003</v>
      </c>
      <c r="O103" s="36">
        <f>SUMIFS(СВЦЭМ!$D$39:$D$782,СВЦЭМ!$A$39:$A$782,$A103,СВЦЭМ!$B$39:$B$782,O$83)+'СЕТ СН'!$H$11+СВЦЭМ!$D$10+'СЕТ СН'!$H$5-'СЕТ СН'!$H$21</f>
        <v>3572.5101642999998</v>
      </c>
      <c r="P103" s="36">
        <f>SUMIFS(СВЦЭМ!$D$39:$D$782,СВЦЭМ!$A$39:$A$782,$A103,СВЦЭМ!$B$39:$B$782,P$83)+'СЕТ СН'!$H$11+СВЦЭМ!$D$10+'СЕТ СН'!$H$5-'СЕТ СН'!$H$21</f>
        <v>3570.2846128599999</v>
      </c>
      <c r="Q103" s="36">
        <f>SUMIFS(СВЦЭМ!$D$39:$D$782,СВЦЭМ!$A$39:$A$782,$A103,СВЦЭМ!$B$39:$B$782,Q$83)+'СЕТ СН'!$H$11+СВЦЭМ!$D$10+'СЕТ СН'!$H$5-'СЕТ СН'!$H$21</f>
        <v>3569.4181565999997</v>
      </c>
      <c r="R103" s="36">
        <f>SUMIFS(СВЦЭМ!$D$39:$D$782,СВЦЭМ!$A$39:$A$782,$A103,СВЦЭМ!$B$39:$B$782,R$83)+'СЕТ СН'!$H$11+СВЦЭМ!$D$10+'СЕТ СН'!$H$5-'СЕТ СН'!$H$21</f>
        <v>3569.4601468700002</v>
      </c>
      <c r="S103" s="36">
        <f>SUMIFS(СВЦЭМ!$D$39:$D$782,СВЦЭМ!$A$39:$A$782,$A103,СВЦЭМ!$B$39:$B$782,S$83)+'СЕТ СН'!$H$11+СВЦЭМ!$D$10+'СЕТ СН'!$H$5-'СЕТ СН'!$H$21</f>
        <v>3554.0786540600002</v>
      </c>
      <c r="T103" s="36">
        <f>SUMIFS(СВЦЭМ!$D$39:$D$782,СВЦЭМ!$A$39:$A$782,$A103,СВЦЭМ!$B$39:$B$782,T$83)+'СЕТ СН'!$H$11+СВЦЭМ!$D$10+'СЕТ СН'!$H$5-'СЕТ СН'!$H$21</f>
        <v>3453.4374798900003</v>
      </c>
      <c r="U103" s="36">
        <f>SUMIFS(СВЦЭМ!$D$39:$D$782,СВЦЭМ!$A$39:$A$782,$A103,СВЦЭМ!$B$39:$B$782,U$83)+'СЕТ СН'!$H$11+СВЦЭМ!$D$10+'СЕТ СН'!$H$5-'СЕТ СН'!$H$21</f>
        <v>3343.1835352400003</v>
      </c>
      <c r="V103" s="36">
        <f>SUMIFS(СВЦЭМ!$D$39:$D$782,СВЦЭМ!$A$39:$A$782,$A103,СВЦЭМ!$B$39:$B$782,V$83)+'СЕТ СН'!$H$11+СВЦЭМ!$D$10+'СЕТ СН'!$H$5-'СЕТ СН'!$H$21</f>
        <v>3283.0069677800002</v>
      </c>
      <c r="W103" s="36">
        <f>SUMIFS(СВЦЭМ!$D$39:$D$782,СВЦЭМ!$A$39:$A$782,$A103,СВЦЭМ!$B$39:$B$782,W$83)+'СЕТ СН'!$H$11+СВЦЭМ!$D$10+'СЕТ СН'!$H$5-'СЕТ СН'!$H$21</f>
        <v>3293.1077843000003</v>
      </c>
      <c r="X103" s="36">
        <f>SUMIFS(СВЦЭМ!$D$39:$D$782,СВЦЭМ!$A$39:$A$782,$A103,СВЦЭМ!$B$39:$B$782,X$83)+'СЕТ СН'!$H$11+СВЦЭМ!$D$10+'СЕТ СН'!$H$5-'СЕТ СН'!$H$21</f>
        <v>3324.1247194500002</v>
      </c>
      <c r="Y103" s="36">
        <f>SUMIFS(СВЦЭМ!$D$39:$D$782,СВЦЭМ!$A$39:$A$782,$A103,СВЦЭМ!$B$39:$B$782,Y$83)+'СЕТ СН'!$H$11+СВЦЭМ!$D$10+'СЕТ СН'!$H$5-'СЕТ СН'!$H$21</f>
        <v>3329.4009267199999</v>
      </c>
    </row>
    <row r="104" spans="1:25" ht="15.75" x14ac:dyDescent="0.2">
      <c r="A104" s="35">
        <f t="shared" si="2"/>
        <v>44702</v>
      </c>
      <c r="B104" s="36">
        <f>SUMIFS(СВЦЭМ!$D$39:$D$782,СВЦЭМ!$A$39:$A$782,$A104,СВЦЭМ!$B$39:$B$782,B$83)+'СЕТ СН'!$H$11+СВЦЭМ!$D$10+'СЕТ СН'!$H$5-'СЕТ СН'!$H$21</f>
        <v>3356.2913139500001</v>
      </c>
      <c r="C104" s="36">
        <f>SUMIFS(СВЦЭМ!$D$39:$D$782,СВЦЭМ!$A$39:$A$782,$A104,СВЦЭМ!$B$39:$B$782,C$83)+'СЕТ СН'!$H$11+СВЦЭМ!$D$10+'СЕТ СН'!$H$5-'СЕТ СН'!$H$21</f>
        <v>3477.0397212000003</v>
      </c>
      <c r="D104" s="36">
        <f>SUMIFS(СВЦЭМ!$D$39:$D$782,СВЦЭМ!$A$39:$A$782,$A104,СВЦЭМ!$B$39:$B$782,D$83)+'СЕТ СН'!$H$11+СВЦЭМ!$D$10+'СЕТ СН'!$H$5-'СЕТ СН'!$H$21</f>
        <v>3642.1476688900002</v>
      </c>
      <c r="E104" s="36">
        <f>SUMIFS(СВЦЭМ!$D$39:$D$782,СВЦЭМ!$A$39:$A$782,$A104,СВЦЭМ!$B$39:$B$782,E$83)+'СЕТ СН'!$H$11+СВЦЭМ!$D$10+'СЕТ СН'!$H$5-'СЕТ СН'!$H$21</f>
        <v>3722.7014869300001</v>
      </c>
      <c r="F104" s="36">
        <f>SUMIFS(СВЦЭМ!$D$39:$D$782,СВЦЭМ!$A$39:$A$782,$A104,СВЦЭМ!$B$39:$B$782,F$83)+'СЕТ СН'!$H$11+СВЦЭМ!$D$10+'СЕТ СН'!$H$5-'СЕТ СН'!$H$21</f>
        <v>3750.6809127799997</v>
      </c>
      <c r="G104" s="36">
        <f>SUMIFS(СВЦЭМ!$D$39:$D$782,СВЦЭМ!$A$39:$A$782,$A104,СВЦЭМ!$B$39:$B$782,G$83)+'СЕТ СН'!$H$11+СВЦЭМ!$D$10+'СЕТ СН'!$H$5-'СЕТ СН'!$H$21</f>
        <v>3787.3004537400002</v>
      </c>
      <c r="H104" s="36">
        <f>SUMIFS(СВЦЭМ!$D$39:$D$782,СВЦЭМ!$A$39:$A$782,$A104,СВЦЭМ!$B$39:$B$782,H$83)+'СЕТ СН'!$H$11+СВЦЭМ!$D$10+'СЕТ СН'!$H$5-'СЕТ СН'!$H$21</f>
        <v>3777.8408665100001</v>
      </c>
      <c r="I104" s="36">
        <f>SUMIFS(СВЦЭМ!$D$39:$D$782,СВЦЭМ!$A$39:$A$782,$A104,СВЦЭМ!$B$39:$B$782,I$83)+'СЕТ СН'!$H$11+СВЦЭМ!$D$10+'СЕТ СН'!$H$5-'СЕТ СН'!$H$21</f>
        <v>3739.3131263400001</v>
      </c>
      <c r="J104" s="36">
        <f>SUMIFS(СВЦЭМ!$D$39:$D$782,СВЦЭМ!$A$39:$A$782,$A104,СВЦЭМ!$B$39:$B$782,J$83)+'СЕТ СН'!$H$11+СВЦЭМ!$D$10+'СЕТ СН'!$H$5-'СЕТ СН'!$H$21</f>
        <v>3556.2989051899999</v>
      </c>
      <c r="K104" s="36">
        <f>SUMIFS(СВЦЭМ!$D$39:$D$782,СВЦЭМ!$A$39:$A$782,$A104,СВЦЭМ!$B$39:$B$782,K$83)+'СЕТ СН'!$H$11+СВЦЭМ!$D$10+'СЕТ СН'!$H$5-'СЕТ СН'!$H$21</f>
        <v>3514.2262506000002</v>
      </c>
      <c r="L104" s="36">
        <f>SUMIFS(СВЦЭМ!$D$39:$D$782,СВЦЭМ!$A$39:$A$782,$A104,СВЦЭМ!$B$39:$B$782,L$83)+'СЕТ СН'!$H$11+СВЦЭМ!$D$10+'СЕТ СН'!$H$5-'СЕТ СН'!$H$21</f>
        <v>3486.00728265</v>
      </c>
      <c r="M104" s="36">
        <f>SUMIFS(СВЦЭМ!$D$39:$D$782,СВЦЭМ!$A$39:$A$782,$A104,СВЦЭМ!$B$39:$B$782,M$83)+'СЕТ СН'!$H$11+СВЦЭМ!$D$10+'СЕТ СН'!$H$5-'СЕТ СН'!$H$21</f>
        <v>3573.4409783000001</v>
      </c>
      <c r="N104" s="36">
        <f>SUMIFS(СВЦЭМ!$D$39:$D$782,СВЦЭМ!$A$39:$A$782,$A104,СВЦЭМ!$B$39:$B$782,N$83)+'СЕТ СН'!$H$11+СВЦЭМ!$D$10+'СЕТ СН'!$H$5-'СЕТ СН'!$H$21</f>
        <v>3614.2018535500001</v>
      </c>
      <c r="O104" s="36">
        <f>SUMIFS(СВЦЭМ!$D$39:$D$782,СВЦЭМ!$A$39:$A$782,$A104,СВЦЭМ!$B$39:$B$782,O$83)+'СЕТ СН'!$H$11+СВЦЭМ!$D$10+'СЕТ СН'!$H$5-'СЕТ СН'!$H$21</f>
        <v>3580.149962</v>
      </c>
      <c r="P104" s="36">
        <f>SUMIFS(СВЦЭМ!$D$39:$D$782,СВЦЭМ!$A$39:$A$782,$A104,СВЦЭМ!$B$39:$B$782,P$83)+'СЕТ СН'!$H$11+СВЦЭМ!$D$10+'СЕТ СН'!$H$5-'СЕТ СН'!$H$21</f>
        <v>3619.2295231600001</v>
      </c>
      <c r="Q104" s="36">
        <f>SUMIFS(СВЦЭМ!$D$39:$D$782,СВЦЭМ!$A$39:$A$782,$A104,СВЦЭМ!$B$39:$B$782,Q$83)+'СЕТ СН'!$H$11+СВЦЭМ!$D$10+'СЕТ СН'!$H$5-'СЕТ СН'!$H$21</f>
        <v>3602.8137403000001</v>
      </c>
      <c r="R104" s="36">
        <f>SUMIFS(СВЦЭМ!$D$39:$D$782,СВЦЭМ!$A$39:$A$782,$A104,СВЦЭМ!$B$39:$B$782,R$83)+'СЕТ СН'!$H$11+СВЦЭМ!$D$10+'СЕТ СН'!$H$5-'СЕТ СН'!$H$21</f>
        <v>3599.56305694</v>
      </c>
      <c r="S104" s="36">
        <f>SUMIFS(СВЦЭМ!$D$39:$D$782,СВЦЭМ!$A$39:$A$782,$A104,СВЦЭМ!$B$39:$B$782,S$83)+'СЕТ СН'!$H$11+СВЦЭМ!$D$10+'СЕТ СН'!$H$5-'СЕТ СН'!$H$21</f>
        <v>3574.71024872</v>
      </c>
      <c r="T104" s="36">
        <f>SUMIFS(СВЦЭМ!$D$39:$D$782,СВЦЭМ!$A$39:$A$782,$A104,СВЦЭМ!$B$39:$B$782,T$83)+'СЕТ СН'!$H$11+СВЦЭМ!$D$10+'СЕТ СН'!$H$5-'СЕТ СН'!$H$21</f>
        <v>3465.4463478500002</v>
      </c>
      <c r="U104" s="36">
        <f>SUMIFS(СВЦЭМ!$D$39:$D$782,СВЦЭМ!$A$39:$A$782,$A104,СВЦЭМ!$B$39:$B$782,U$83)+'СЕТ СН'!$H$11+СВЦЭМ!$D$10+'СЕТ СН'!$H$5-'СЕТ СН'!$H$21</f>
        <v>3363.5853388</v>
      </c>
      <c r="V104" s="36">
        <f>SUMIFS(СВЦЭМ!$D$39:$D$782,СВЦЭМ!$A$39:$A$782,$A104,СВЦЭМ!$B$39:$B$782,V$83)+'СЕТ СН'!$H$11+СВЦЭМ!$D$10+'СЕТ СН'!$H$5-'СЕТ СН'!$H$21</f>
        <v>3283.0472043600003</v>
      </c>
      <c r="W104" s="36">
        <f>SUMIFS(СВЦЭМ!$D$39:$D$782,СВЦЭМ!$A$39:$A$782,$A104,СВЦЭМ!$B$39:$B$782,W$83)+'СЕТ СН'!$H$11+СВЦЭМ!$D$10+'СЕТ СН'!$H$5-'СЕТ СН'!$H$21</f>
        <v>3237.2725741700001</v>
      </c>
      <c r="X104" s="36">
        <f>SUMIFS(СВЦЭМ!$D$39:$D$782,СВЦЭМ!$A$39:$A$782,$A104,СВЦЭМ!$B$39:$B$782,X$83)+'СЕТ СН'!$H$11+СВЦЭМ!$D$10+'СЕТ СН'!$H$5-'СЕТ СН'!$H$21</f>
        <v>3254.3566276199999</v>
      </c>
      <c r="Y104" s="36">
        <f>SUMIFS(СВЦЭМ!$D$39:$D$782,СВЦЭМ!$A$39:$A$782,$A104,СВЦЭМ!$B$39:$B$782,Y$83)+'СЕТ СН'!$H$11+СВЦЭМ!$D$10+'СЕТ СН'!$H$5-'СЕТ СН'!$H$21</f>
        <v>3281.1811557600004</v>
      </c>
    </row>
    <row r="105" spans="1:25" ht="15.75" x14ac:dyDescent="0.2">
      <c r="A105" s="35">
        <f t="shared" si="2"/>
        <v>44703</v>
      </c>
      <c r="B105" s="36">
        <f>SUMIFS(СВЦЭМ!$D$39:$D$782,СВЦЭМ!$A$39:$A$782,$A105,СВЦЭМ!$B$39:$B$782,B$83)+'СЕТ СН'!$H$11+СВЦЭМ!$D$10+'СЕТ СН'!$H$5-'СЕТ СН'!$H$21</f>
        <v>3474.2255100900002</v>
      </c>
      <c r="C105" s="36">
        <f>SUMIFS(СВЦЭМ!$D$39:$D$782,СВЦЭМ!$A$39:$A$782,$A105,СВЦЭМ!$B$39:$B$782,C$83)+'СЕТ СН'!$H$11+СВЦЭМ!$D$10+'СЕТ СН'!$H$5-'СЕТ СН'!$H$21</f>
        <v>3561.8451716199997</v>
      </c>
      <c r="D105" s="36">
        <f>SUMIFS(СВЦЭМ!$D$39:$D$782,СВЦЭМ!$A$39:$A$782,$A105,СВЦЭМ!$B$39:$B$782,D$83)+'СЕТ СН'!$H$11+СВЦЭМ!$D$10+'СЕТ СН'!$H$5-'СЕТ СН'!$H$21</f>
        <v>3677.2684066399997</v>
      </c>
      <c r="E105" s="36">
        <f>SUMIFS(СВЦЭМ!$D$39:$D$782,СВЦЭМ!$A$39:$A$782,$A105,СВЦЭМ!$B$39:$B$782,E$83)+'СЕТ СН'!$H$11+СВЦЭМ!$D$10+'СЕТ СН'!$H$5-'СЕТ СН'!$H$21</f>
        <v>3684.4969122699999</v>
      </c>
      <c r="F105" s="36">
        <f>SUMIFS(СВЦЭМ!$D$39:$D$782,СВЦЭМ!$A$39:$A$782,$A105,СВЦЭМ!$B$39:$B$782,F$83)+'СЕТ СН'!$H$11+СВЦЭМ!$D$10+'СЕТ СН'!$H$5-'СЕТ СН'!$H$21</f>
        <v>3684.37212924</v>
      </c>
      <c r="G105" s="36">
        <f>SUMIFS(СВЦЭМ!$D$39:$D$782,СВЦЭМ!$A$39:$A$782,$A105,СВЦЭМ!$B$39:$B$782,G$83)+'СЕТ СН'!$H$11+СВЦЭМ!$D$10+'СЕТ СН'!$H$5-'СЕТ СН'!$H$21</f>
        <v>3687.2985287700003</v>
      </c>
      <c r="H105" s="36">
        <f>SUMIFS(СВЦЭМ!$D$39:$D$782,СВЦЭМ!$A$39:$A$782,$A105,СВЦЭМ!$B$39:$B$782,H$83)+'СЕТ СН'!$H$11+СВЦЭМ!$D$10+'СЕТ СН'!$H$5-'СЕТ СН'!$H$21</f>
        <v>3657.2208160199998</v>
      </c>
      <c r="I105" s="36">
        <f>SUMIFS(СВЦЭМ!$D$39:$D$782,СВЦЭМ!$A$39:$A$782,$A105,СВЦЭМ!$B$39:$B$782,I$83)+'СЕТ СН'!$H$11+СВЦЭМ!$D$10+'СЕТ СН'!$H$5-'СЕТ СН'!$H$21</f>
        <v>3586.8903769999997</v>
      </c>
      <c r="J105" s="36">
        <f>SUMIFS(СВЦЭМ!$D$39:$D$782,СВЦЭМ!$A$39:$A$782,$A105,СВЦЭМ!$B$39:$B$782,J$83)+'СЕТ СН'!$H$11+СВЦЭМ!$D$10+'СЕТ СН'!$H$5-'СЕТ СН'!$H$21</f>
        <v>3517.18967054</v>
      </c>
      <c r="K105" s="36">
        <f>SUMIFS(СВЦЭМ!$D$39:$D$782,СВЦЭМ!$A$39:$A$782,$A105,СВЦЭМ!$B$39:$B$782,K$83)+'СЕТ СН'!$H$11+СВЦЭМ!$D$10+'СЕТ СН'!$H$5-'СЕТ СН'!$H$21</f>
        <v>3468.8730613100001</v>
      </c>
      <c r="L105" s="36">
        <f>SUMIFS(СВЦЭМ!$D$39:$D$782,СВЦЭМ!$A$39:$A$782,$A105,СВЦЭМ!$B$39:$B$782,L$83)+'СЕТ СН'!$H$11+СВЦЭМ!$D$10+'СЕТ СН'!$H$5-'СЕТ СН'!$H$21</f>
        <v>3450.23667075</v>
      </c>
      <c r="M105" s="36">
        <f>SUMIFS(СВЦЭМ!$D$39:$D$782,СВЦЭМ!$A$39:$A$782,$A105,СВЦЭМ!$B$39:$B$782,M$83)+'СЕТ СН'!$H$11+СВЦЭМ!$D$10+'СЕТ СН'!$H$5-'СЕТ СН'!$H$21</f>
        <v>3549.9905840400002</v>
      </c>
      <c r="N105" s="36">
        <f>SUMIFS(СВЦЭМ!$D$39:$D$782,СВЦЭМ!$A$39:$A$782,$A105,СВЦЭМ!$B$39:$B$782,N$83)+'СЕТ СН'!$H$11+СВЦЭМ!$D$10+'СЕТ СН'!$H$5-'СЕТ СН'!$H$21</f>
        <v>3595.77580119</v>
      </c>
      <c r="O105" s="36">
        <f>SUMIFS(СВЦЭМ!$D$39:$D$782,СВЦЭМ!$A$39:$A$782,$A105,СВЦЭМ!$B$39:$B$782,O$83)+'СЕТ СН'!$H$11+СВЦЭМ!$D$10+'СЕТ СН'!$H$5-'СЕТ СН'!$H$21</f>
        <v>3599.8688575400001</v>
      </c>
      <c r="P105" s="36">
        <f>SUMIFS(СВЦЭМ!$D$39:$D$782,СВЦЭМ!$A$39:$A$782,$A105,СВЦЭМ!$B$39:$B$782,P$83)+'СЕТ СН'!$H$11+СВЦЭМ!$D$10+'СЕТ СН'!$H$5-'СЕТ СН'!$H$21</f>
        <v>3627.00475628</v>
      </c>
      <c r="Q105" s="36">
        <f>SUMIFS(СВЦЭМ!$D$39:$D$782,СВЦЭМ!$A$39:$A$782,$A105,СВЦЭМ!$B$39:$B$782,Q$83)+'СЕТ СН'!$H$11+СВЦЭМ!$D$10+'СЕТ СН'!$H$5-'СЕТ СН'!$H$21</f>
        <v>3637.48753356</v>
      </c>
      <c r="R105" s="36">
        <f>SUMIFS(СВЦЭМ!$D$39:$D$782,СВЦЭМ!$A$39:$A$782,$A105,СВЦЭМ!$B$39:$B$782,R$83)+'СЕТ СН'!$H$11+СВЦЭМ!$D$10+'СЕТ СН'!$H$5-'СЕТ СН'!$H$21</f>
        <v>3632.3490961500002</v>
      </c>
      <c r="S105" s="36">
        <f>SUMIFS(СВЦЭМ!$D$39:$D$782,СВЦЭМ!$A$39:$A$782,$A105,СВЦЭМ!$B$39:$B$782,S$83)+'СЕТ СН'!$H$11+СВЦЭМ!$D$10+'СЕТ СН'!$H$5-'СЕТ СН'!$H$21</f>
        <v>3607.02670244</v>
      </c>
      <c r="T105" s="36">
        <f>SUMIFS(СВЦЭМ!$D$39:$D$782,СВЦЭМ!$A$39:$A$782,$A105,СВЦЭМ!$B$39:$B$782,T$83)+'СЕТ СН'!$H$11+СВЦЭМ!$D$10+'СЕТ СН'!$H$5-'СЕТ СН'!$H$21</f>
        <v>3483.8587542400001</v>
      </c>
      <c r="U105" s="36">
        <f>SUMIFS(СВЦЭМ!$D$39:$D$782,СВЦЭМ!$A$39:$A$782,$A105,СВЦЭМ!$B$39:$B$782,U$83)+'СЕТ СН'!$H$11+СВЦЭМ!$D$10+'СЕТ СН'!$H$5-'СЕТ СН'!$H$21</f>
        <v>3376.5915358800003</v>
      </c>
      <c r="V105" s="36">
        <f>SUMIFS(СВЦЭМ!$D$39:$D$782,СВЦЭМ!$A$39:$A$782,$A105,СВЦЭМ!$B$39:$B$782,V$83)+'СЕТ СН'!$H$11+СВЦЭМ!$D$10+'СЕТ СН'!$H$5-'СЕТ СН'!$H$21</f>
        <v>3277.9198290499999</v>
      </c>
      <c r="W105" s="36">
        <f>SUMIFS(СВЦЭМ!$D$39:$D$782,СВЦЭМ!$A$39:$A$782,$A105,СВЦЭМ!$B$39:$B$782,W$83)+'СЕТ СН'!$H$11+СВЦЭМ!$D$10+'СЕТ СН'!$H$5-'СЕТ СН'!$H$21</f>
        <v>3289.35294049</v>
      </c>
      <c r="X105" s="36">
        <f>SUMIFS(СВЦЭМ!$D$39:$D$782,СВЦЭМ!$A$39:$A$782,$A105,СВЦЭМ!$B$39:$B$782,X$83)+'СЕТ СН'!$H$11+СВЦЭМ!$D$10+'СЕТ СН'!$H$5-'СЕТ СН'!$H$21</f>
        <v>3324.4370077399999</v>
      </c>
      <c r="Y105" s="36">
        <f>SUMIFS(СВЦЭМ!$D$39:$D$782,СВЦЭМ!$A$39:$A$782,$A105,СВЦЭМ!$B$39:$B$782,Y$83)+'СЕТ СН'!$H$11+СВЦЭМ!$D$10+'СЕТ СН'!$H$5-'СЕТ СН'!$H$21</f>
        <v>3380.8481210899999</v>
      </c>
    </row>
    <row r="106" spans="1:25" ht="15.75" x14ac:dyDescent="0.2">
      <c r="A106" s="35">
        <f t="shared" si="2"/>
        <v>44704</v>
      </c>
      <c r="B106" s="36">
        <f>SUMIFS(СВЦЭМ!$D$39:$D$782,СВЦЭМ!$A$39:$A$782,$A106,СВЦЭМ!$B$39:$B$782,B$83)+'СЕТ СН'!$H$11+СВЦЭМ!$D$10+'СЕТ СН'!$H$5-'СЕТ СН'!$H$21</f>
        <v>3485.8206068</v>
      </c>
      <c r="C106" s="36">
        <f>SUMIFS(СВЦЭМ!$D$39:$D$782,СВЦЭМ!$A$39:$A$782,$A106,СВЦЭМ!$B$39:$B$782,C$83)+'СЕТ СН'!$H$11+СВЦЭМ!$D$10+'СЕТ СН'!$H$5-'СЕТ СН'!$H$21</f>
        <v>3578.3409255699999</v>
      </c>
      <c r="D106" s="36">
        <f>SUMIFS(СВЦЭМ!$D$39:$D$782,СВЦЭМ!$A$39:$A$782,$A106,СВЦЭМ!$B$39:$B$782,D$83)+'СЕТ СН'!$H$11+СВЦЭМ!$D$10+'СЕТ СН'!$H$5-'СЕТ СН'!$H$21</f>
        <v>3681.94354565</v>
      </c>
      <c r="E106" s="36">
        <f>SUMIFS(СВЦЭМ!$D$39:$D$782,СВЦЭМ!$A$39:$A$782,$A106,СВЦЭМ!$B$39:$B$782,E$83)+'СЕТ СН'!$H$11+СВЦЭМ!$D$10+'СЕТ СН'!$H$5-'СЕТ СН'!$H$21</f>
        <v>3677.9768024699997</v>
      </c>
      <c r="F106" s="36">
        <f>SUMIFS(СВЦЭМ!$D$39:$D$782,СВЦЭМ!$A$39:$A$782,$A106,СВЦЭМ!$B$39:$B$782,F$83)+'СЕТ СН'!$H$11+СВЦЭМ!$D$10+'СЕТ СН'!$H$5-'СЕТ СН'!$H$21</f>
        <v>3671.1843784900002</v>
      </c>
      <c r="G106" s="36">
        <f>SUMIFS(СВЦЭМ!$D$39:$D$782,СВЦЭМ!$A$39:$A$782,$A106,СВЦЭМ!$B$39:$B$782,G$83)+'СЕТ СН'!$H$11+СВЦЭМ!$D$10+'СЕТ СН'!$H$5-'СЕТ СН'!$H$21</f>
        <v>3714.78614264</v>
      </c>
      <c r="H106" s="36">
        <f>SUMIFS(СВЦЭМ!$D$39:$D$782,СВЦЭМ!$A$39:$A$782,$A106,СВЦЭМ!$B$39:$B$782,H$83)+'СЕТ СН'!$H$11+СВЦЭМ!$D$10+'СЕТ СН'!$H$5-'СЕТ СН'!$H$21</f>
        <v>3658.2566857100001</v>
      </c>
      <c r="I106" s="36">
        <f>SUMIFS(СВЦЭМ!$D$39:$D$782,СВЦЭМ!$A$39:$A$782,$A106,СВЦЭМ!$B$39:$B$782,I$83)+'СЕТ СН'!$H$11+СВЦЭМ!$D$10+'СЕТ СН'!$H$5-'СЕТ СН'!$H$21</f>
        <v>3622.11570721</v>
      </c>
      <c r="J106" s="36">
        <f>SUMIFS(СВЦЭМ!$D$39:$D$782,СВЦЭМ!$A$39:$A$782,$A106,СВЦЭМ!$B$39:$B$782,J$83)+'СЕТ СН'!$H$11+СВЦЭМ!$D$10+'СЕТ СН'!$H$5-'СЕТ СН'!$H$21</f>
        <v>3480.2052568200002</v>
      </c>
      <c r="K106" s="36">
        <f>SUMIFS(СВЦЭМ!$D$39:$D$782,СВЦЭМ!$A$39:$A$782,$A106,СВЦЭМ!$B$39:$B$782,K$83)+'СЕТ СН'!$H$11+СВЦЭМ!$D$10+'СЕТ СН'!$H$5-'СЕТ СН'!$H$21</f>
        <v>3433.4111263900004</v>
      </c>
      <c r="L106" s="36">
        <f>SUMIFS(СВЦЭМ!$D$39:$D$782,СВЦЭМ!$A$39:$A$782,$A106,СВЦЭМ!$B$39:$B$782,L$83)+'СЕТ СН'!$H$11+СВЦЭМ!$D$10+'СЕТ СН'!$H$5-'СЕТ СН'!$H$21</f>
        <v>3452.5113274700002</v>
      </c>
      <c r="M106" s="36">
        <f>SUMIFS(СВЦЭМ!$D$39:$D$782,СВЦЭМ!$A$39:$A$782,$A106,СВЦЭМ!$B$39:$B$782,M$83)+'СЕТ СН'!$H$11+СВЦЭМ!$D$10+'СЕТ СН'!$H$5-'СЕТ СН'!$H$21</f>
        <v>3579.0390360700003</v>
      </c>
      <c r="N106" s="36">
        <f>SUMIFS(СВЦЭМ!$D$39:$D$782,СВЦЭМ!$A$39:$A$782,$A106,СВЦЭМ!$B$39:$B$782,N$83)+'СЕТ СН'!$H$11+СВЦЭМ!$D$10+'СЕТ СН'!$H$5-'СЕТ СН'!$H$21</f>
        <v>3627.9711896099998</v>
      </c>
      <c r="O106" s="36">
        <f>SUMIFS(СВЦЭМ!$D$39:$D$782,СВЦЭМ!$A$39:$A$782,$A106,СВЦЭМ!$B$39:$B$782,O$83)+'СЕТ СН'!$H$11+СВЦЭМ!$D$10+'СЕТ СН'!$H$5-'СЕТ СН'!$H$21</f>
        <v>3631.1252499800003</v>
      </c>
      <c r="P106" s="36">
        <f>SUMIFS(СВЦЭМ!$D$39:$D$782,СВЦЭМ!$A$39:$A$782,$A106,СВЦЭМ!$B$39:$B$782,P$83)+'СЕТ СН'!$H$11+СВЦЭМ!$D$10+'СЕТ СН'!$H$5-'СЕТ СН'!$H$21</f>
        <v>3631.2738579500001</v>
      </c>
      <c r="Q106" s="36">
        <f>SUMIFS(СВЦЭМ!$D$39:$D$782,СВЦЭМ!$A$39:$A$782,$A106,СВЦЭМ!$B$39:$B$782,Q$83)+'СЕТ СН'!$H$11+СВЦЭМ!$D$10+'СЕТ СН'!$H$5-'СЕТ СН'!$H$21</f>
        <v>3631.4887099799998</v>
      </c>
      <c r="R106" s="36">
        <f>SUMIFS(СВЦЭМ!$D$39:$D$782,СВЦЭМ!$A$39:$A$782,$A106,СВЦЭМ!$B$39:$B$782,R$83)+'СЕТ СН'!$H$11+СВЦЭМ!$D$10+'СЕТ СН'!$H$5-'СЕТ СН'!$H$21</f>
        <v>3631.4832855200002</v>
      </c>
      <c r="S106" s="36">
        <f>SUMIFS(СВЦЭМ!$D$39:$D$782,СВЦЭМ!$A$39:$A$782,$A106,СВЦЭМ!$B$39:$B$782,S$83)+'СЕТ СН'!$H$11+СВЦЭМ!$D$10+'СЕТ СН'!$H$5-'СЕТ СН'!$H$21</f>
        <v>3602.3264394099997</v>
      </c>
      <c r="T106" s="36">
        <f>SUMIFS(СВЦЭМ!$D$39:$D$782,СВЦЭМ!$A$39:$A$782,$A106,СВЦЭМ!$B$39:$B$782,T$83)+'СЕТ СН'!$H$11+СВЦЭМ!$D$10+'СЕТ СН'!$H$5-'СЕТ СН'!$H$21</f>
        <v>3506.0470485599999</v>
      </c>
      <c r="U106" s="36">
        <f>SUMIFS(СВЦЭМ!$D$39:$D$782,СВЦЭМ!$A$39:$A$782,$A106,СВЦЭМ!$B$39:$B$782,U$83)+'СЕТ СН'!$H$11+СВЦЭМ!$D$10+'СЕТ СН'!$H$5-'СЕТ СН'!$H$21</f>
        <v>3365.32421273</v>
      </c>
      <c r="V106" s="36">
        <f>SUMIFS(СВЦЭМ!$D$39:$D$782,СВЦЭМ!$A$39:$A$782,$A106,СВЦЭМ!$B$39:$B$782,V$83)+'СЕТ СН'!$H$11+СВЦЭМ!$D$10+'СЕТ СН'!$H$5-'СЕТ СН'!$H$21</f>
        <v>3281.3489907000003</v>
      </c>
      <c r="W106" s="36">
        <f>SUMIFS(СВЦЭМ!$D$39:$D$782,СВЦЭМ!$A$39:$A$782,$A106,СВЦЭМ!$B$39:$B$782,W$83)+'СЕТ СН'!$H$11+СВЦЭМ!$D$10+'СЕТ СН'!$H$5-'СЕТ СН'!$H$21</f>
        <v>3283.3371195</v>
      </c>
      <c r="X106" s="36">
        <f>SUMIFS(СВЦЭМ!$D$39:$D$782,СВЦЭМ!$A$39:$A$782,$A106,СВЦЭМ!$B$39:$B$782,X$83)+'СЕТ СН'!$H$11+СВЦЭМ!$D$10+'СЕТ СН'!$H$5-'СЕТ СН'!$H$21</f>
        <v>3287.35834858</v>
      </c>
      <c r="Y106" s="36">
        <f>SUMIFS(СВЦЭМ!$D$39:$D$782,СВЦЭМ!$A$39:$A$782,$A106,СВЦЭМ!$B$39:$B$782,Y$83)+'СЕТ СН'!$H$11+СВЦЭМ!$D$10+'СЕТ СН'!$H$5-'СЕТ СН'!$H$21</f>
        <v>3319.46281658</v>
      </c>
    </row>
    <row r="107" spans="1:25" ht="15.75" x14ac:dyDescent="0.2">
      <c r="A107" s="35">
        <f t="shared" si="2"/>
        <v>44705</v>
      </c>
      <c r="B107" s="36">
        <f>SUMIFS(СВЦЭМ!$D$39:$D$782,СВЦЭМ!$A$39:$A$782,$A107,СВЦЭМ!$B$39:$B$782,B$83)+'СЕТ СН'!$H$11+СВЦЭМ!$D$10+'СЕТ СН'!$H$5-'СЕТ СН'!$H$21</f>
        <v>3399.09229538</v>
      </c>
      <c r="C107" s="36">
        <f>SUMIFS(СВЦЭМ!$D$39:$D$782,СВЦЭМ!$A$39:$A$782,$A107,СВЦЭМ!$B$39:$B$782,C$83)+'СЕТ СН'!$H$11+СВЦЭМ!$D$10+'СЕТ СН'!$H$5-'СЕТ СН'!$H$21</f>
        <v>3532.16477695</v>
      </c>
      <c r="D107" s="36">
        <f>SUMIFS(СВЦЭМ!$D$39:$D$782,СВЦЭМ!$A$39:$A$782,$A107,СВЦЭМ!$B$39:$B$782,D$83)+'СЕТ СН'!$H$11+СВЦЭМ!$D$10+'СЕТ СН'!$H$5-'СЕТ СН'!$H$21</f>
        <v>3679.8869323899999</v>
      </c>
      <c r="E107" s="36">
        <f>SUMIFS(СВЦЭМ!$D$39:$D$782,СВЦЭМ!$A$39:$A$782,$A107,СВЦЭМ!$B$39:$B$782,E$83)+'СЕТ СН'!$H$11+СВЦЭМ!$D$10+'СЕТ СН'!$H$5-'СЕТ СН'!$H$21</f>
        <v>3694.3404279200004</v>
      </c>
      <c r="F107" s="36">
        <f>SUMIFS(СВЦЭМ!$D$39:$D$782,СВЦЭМ!$A$39:$A$782,$A107,СВЦЭМ!$B$39:$B$782,F$83)+'СЕТ СН'!$H$11+СВЦЭМ!$D$10+'СЕТ СН'!$H$5-'СЕТ СН'!$H$21</f>
        <v>3694.39394124</v>
      </c>
      <c r="G107" s="36">
        <f>SUMIFS(СВЦЭМ!$D$39:$D$782,СВЦЭМ!$A$39:$A$782,$A107,СВЦЭМ!$B$39:$B$782,G$83)+'СЕТ СН'!$H$11+СВЦЭМ!$D$10+'СЕТ СН'!$H$5-'СЕТ СН'!$H$21</f>
        <v>3703.46943096</v>
      </c>
      <c r="H107" s="36">
        <f>SUMIFS(СВЦЭМ!$D$39:$D$782,СВЦЭМ!$A$39:$A$782,$A107,СВЦЭМ!$B$39:$B$782,H$83)+'СЕТ СН'!$H$11+СВЦЭМ!$D$10+'СЕТ СН'!$H$5-'СЕТ СН'!$H$21</f>
        <v>3648.3815792599999</v>
      </c>
      <c r="I107" s="36">
        <f>SUMIFS(СВЦЭМ!$D$39:$D$782,СВЦЭМ!$A$39:$A$782,$A107,СВЦЭМ!$B$39:$B$782,I$83)+'СЕТ СН'!$H$11+СВЦЭМ!$D$10+'СЕТ СН'!$H$5-'СЕТ СН'!$H$21</f>
        <v>3606.5146420700003</v>
      </c>
      <c r="J107" s="36">
        <f>SUMIFS(СВЦЭМ!$D$39:$D$782,СВЦЭМ!$A$39:$A$782,$A107,СВЦЭМ!$B$39:$B$782,J$83)+'СЕТ СН'!$H$11+СВЦЭМ!$D$10+'СЕТ СН'!$H$5-'СЕТ СН'!$H$21</f>
        <v>3458.2393642000002</v>
      </c>
      <c r="K107" s="36">
        <f>SUMIFS(СВЦЭМ!$D$39:$D$782,СВЦЭМ!$A$39:$A$782,$A107,СВЦЭМ!$B$39:$B$782,K$83)+'СЕТ СН'!$H$11+СВЦЭМ!$D$10+'СЕТ СН'!$H$5-'СЕТ СН'!$H$21</f>
        <v>3449.6337550100002</v>
      </c>
      <c r="L107" s="36">
        <f>SUMIFS(СВЦЭМ!$D$39:$D$782,СВЦЭМ!$A$39:$A$782,$A107,СВЦЭМ!$B$39:$B$782,L$83)+'СЕТ СН'!$H$11+СВЦЭМ!$D$10+'СЕТ СН'!$H$5-'СЕТ СН'!$H$21</f>
        <v>3469.0219289900001</v>
      </c>
      <c r="M107" s="36">
        <f>SUMIFS(СВЦЭМ!$D$39:$D$782,СВЦЭМ!$A$39:$A$782,$A107,СВЦЭМ!$B$39:$B$782,M$83)+'СЕТ СН'!$H$11+СВЦЭМ!$D$10+'СЕТ СН'!$H$5-'СЕТ СН'!$H$21</f>
        <v>3538.4441899799999</v>
      </c>
      <c r="N107" s="36">
        <f>SUMIFS(СВЦЭМ!$D$39:$D$782,СВЦЭМ!$A$39:$A$782,$A107,СВЦЭМ!$B$39:$B$782,N$83)+'СЕТ СН'!$H$11+СВЦЭМ!$D$10+'СЕТ СН'!$H$5-'СЕТ СН'!$H$21</f>
        <v>3575.5308280099998</v>
      </c>
      <c r="O107" s="36">
        <f>SUMIFS(СВЦЭМ!$D$39:$D$782,СВЦЭМ!$A$39:$A$782,$A107,СВЦЭМ!$B$39:$B$782,O$83)+'СЕТ СН'!$H$11+СВЦЭМ!$D$10+'СЕТ СН'!$H$5-'СЕТ СН'!$H$21</f>
        <v>3621.4572961499998</v>
      </c>
      <c r="P107" s="36">
        <f>SUMIFS(СВЦЭМ!$D$39:$D$782,СВЦЭМ!$A$39:$A$782,$A107,СВЦЭМ!$B$39:$B$782,P$83)+'СЕТ СН'!$H$11+СВЦЭМ!$D$10+'СЕТ СН'!$H$5-'СЕТ СН'!$H$21</f>
        <v>3629.3427061100001</v>
      </c>
      <c r="Q107" s="36">
        <f>SUMIFS(СВЦЭМ!$D$39:$D$782,СВЦЭМ!$A$39:$A$782,$A107,СВЦЭМ!$B$39:$B$782,Q$83)+'СЕТ СН'!$H$11+СВЦЭМ!$D$10+'СЕТ СН'!$H$5-'СЕТ СН'!$H$21</f>
        <v>3640.3433182500003</v>
      </c>
      <c r="R107" s="36">
        <f>SUMIFS(СВЦЭМ!$D$39:$D$782,СВЦЭМ!$A$39:$A$782,$A107,СВЦЭМ!$B$39:$B$782,R$83)+'СЕТ СН'!$H$11+СВЦЭМ!$D$10+'СЕТ СН'!$H$5-'СЕТ СН'!$H$21</f>
        <v>3642.45166875</v>
      </c>
      <c r="S107" s="36">
        <f>SUMIFS(СВЦЭМ!$D$39:$D$782,СВЦЭМ!$A$39:$A$782,$A107,СВЦЭМ!$B$39:$B$782,S$83)+'СЕТ СН'!$H$11+СВЦЭМ!$D$10+'СЕТ СН'!$H$5-'СЕТ СН'!$H$21</f>
        <v>3596.8903897600003</v>
      </c>
      <c r="T107" s="36">
        <f>SUMIFS(СВЦЭМ!$D$39:$D$782,СВЦЭМ!$A$39:$A$782,$A107,СВЦЭМ!$B$39:$B$782,T$83)+'СЕТ СН'!$H$11+СВЦЭМ!$D$10+'СЕТ СН'!$H$5-'СЕТ СН'!$H$21</f>
        <v>3476.21244458</v>
      </c>
      <c r="U107" s="36">
        <f>SUMIFS(СВЦЭМ!$D$39:$D$782,СВЦЭМ!$A$39:$A$782,$A107,СВЦЭМ!$B$39:$B$782,U$83)+'СЕТ СН'!$H$11+СВЦЭМ!$D$10+'СЕТ СН'!$H$5-'СЕТ СН'!$H$21</f>
        <v>3357.4778906400002</v>
      </c>
      <c r="V107" s="36">
        <f>SUMIFS(СВЦЭМ!$D$39:$D$782,СВЦЭМ!$A$39:$A$782,$A107,СВЦЭМ!$B$39:$B$782,V$83)+'СЕТ СН'!$H$11+СВЦЭМ!$D$10+'СЕТ СН'!$H$5-'СЕТ СН'!$H$21</f>
        <v>3263.5623807500001</v>
      </c>
      <c r="W107" s="36">
        <f>SUMIFS(СВЦЭМ!$D$39:$D$782,СВЦЭМ!$A$39:$A$782,$A107,СВЦЭМ!$B$39:$B$782,W$83)+'СЕТ СН'!$H$11+СВЦЭМ!$D$10+'СЕТ СН'!$H$5-'СЕТ СН'!$H$21</f>
        <v>3283.5995509000004</v>
      </c>
      <c r="X107" s="36">
        <f>SUMIFS(СВЦЭМ!$D$39:$D$782,СВЦЭМ!$A$39:$A$782,$A107,СВЦЭМ!$B$39:$B$782,X$83)+'СЕТ СН'!$H$11+СВЦЭМ!$D$10+'СЕТ СН'!$H$5-'СЕТ СН'!$H$21</f>
        <v>3314.1698396000002</v>
      </c>
      <c r="Y107" s="36">
        <f>SUMIFS(СВЦЭМ!$D$39:$D$782,СВЦЭМ!$A$39:$A$782,$A107,СВЦЭМ!$B$39:$B$782,Y$83)+'СЕТ СН'!$H$11+СВЦЭМ!$D$10+'СЕТ СН'!$H$5-'СЕТ СН'!$H$21</f>
        <v>3322.6308272900001</v>
      </c>
    </row>
    <row r="108" spans="1:25" ht="15.75" x14ac:dyDescent="0.2">
      <c r="A108" s="35">
        <f t="shared" si="2"/>
        <v>44706</v>
      </c>
      <c r="B108" s="36">
        <f>SUMIFS(СВЦЭМ!$D$39:$D$782,СВЦЭМ!$A$39:$A$782,$A108,СВЦЭМ!$B$39:$B$782,B$83)+'СЕТ СН'!$H$11+СВЦЭМ!$D$10+'СЕТ СН'!$H$5-'СЕТ СН'!$H$21</f>
        <v>3379.8353112900004</v>
      </c>
      <c r="C108" s="36">
        <f>SUMIFS(СВЦЭМ!$D$39:$D$782,СВЦЭМ!$A$39:$A$782,$A108,СВЦЭМ!$B$39:$B$782,C$83)+'СЕТ СН'!$H$11+СВЦЭМ!$D$10+'СЕТ СН'!$H$5-'СЕТ СН'!$H$21</f>
        <v>3486.69171448</v>
      </c>
      <c r="D108" s="36">
        <f>SUMIFS(СВЦЭМ!$D$39:$D$782,СВЦЭМ!$A$39:$A$782,$A108,СВЦЭМ!$B$39:$B$782,D$83)+'СЕТ СН'!$H$11+СВЦЭМ!$D$10+'СЕТ СН'!$H$5-'СЕТ СН'!$H$21</f>
        <v>3620.4178375700003</v>
      </c>
      <c r="E108" s="36">
        <f>SUMIFS(СВЦЭМ!$D$39:$D$782,СВЦЭМ!$A$39:$A$782,$A108,СВЦЭМ!$B$39:$B$782,E$83)+'СЕТ СН'!$H$11+СВЦЭМ!$D$10+'СЕТ СН'!$H$5-'СЕТ СН'!$H$21</f>
        <v>3633.6725230399998</v>
      </c>
      <c r="F108" s="36">
        <f>SUMIFS(СВЦЭМ!$D$39:$D$782,СВЦЭМ!$A$39:$A$782,$A108,СВЦЭМ!$B$39:$B$782,F$83)+'СЕТ СН'!$H$11+СВЦЭМ!$D$10+'СЕТ СН'!$H$5-'СЕТ СН'!$H$21</f>
        <v>3638.37088619</v>
      </c>
      <c r="G108" s="36">
        <f>SUMIFS(СВЦЭМ!$D$39:$D$782,СВЦЭМ!$A$39:$A$782,$A108,СВЦЭМ!$B$39:$B$782,G$83)+'СЕТ СН'!$H$11+СВЦЭМ!$D$10+'СЕТ СН'!$H$5-'СЕТ СН'!$H$21</f>
        <v>3649.19734823</v>
      </c>
      <c r="H108" s="36">
        <f>SUMIFS(СВЦЭМ!$D$39:$D$782,СВЦЭМ!$A$39:$A$782,$A108,СВЦЭМ!$B$39:$B$782,H$83)+'СЕТ СН'!$H$11+СВЦЭМ!$D$10+'СЕТ СН'!$H$5-'СЕТ СН'!$H$21</f>
        <v>3562.5920467300002</v>
      </c>
      <c r="I108" s="36">
        <f>SUMIFS(СВЦЭМ!$D$39:$D$782,СВЦЭМ!$A$39:$A$782,$A108,СВЦЭМ!$B$39:$B$782,I$83)+'СЕТ СН'!$H$11+СВЦЭМ!$D$10+'СЕТ СН'!$H$5-'СЕТ СН'!$H$21</f>
        <v>3557.16134969</v>
      </c>
      <c r="J108" s="36">
        <f>SUMIFS(СВЦЭМ!$D$39:$D$782,СВЦЭМ!$A$39:$A$782,$A108,СВЦЭМ!$B$39:$B$782,J$83)+'СЕТ СН'!$H$11+СВЦЭМ!$D$10+'СЕТ СН'!$H$5-'СЕТ СН'!$H$21</f>
        <v>3415.8506207600003</v>
      </c>
      <c r="K108" s="36">
        <f>SUMIFS(СВЦЭМ!$D$39:$D$782,СВЦЭМ!$A$39:$A$782,$A108,СВЦЭМ!$B$39:$B$782,K$83)+'СЕТ СН'!$H$11+СВЦЭМ!$D$10+'СЕТ СН'!$H$5-'СЕТ СН'!$H$21</f>
        <v>3443.6094413000001</v>
      </c>
      <c r="L108" s="36">
        <f>SUMIFS(СВЦЭМ!$D$39:$D$782,СВЦЭМ!$A$39:$A$782,$A108,СВЦЭМ!$B$39:$B$782,L$83)+'СЕТ СН'!$H$11+СВЦЭМ!$D$10+'СЕТ СН'!$H$5-'СЕТ СН'!$H$21</f>
        <v>3429.5873226000003</v>
      </c>
      <c r="M108" s="36">
        <f>SUMIFS(СВЦЭМ!$D$39:$D$782,СВЦЭМ!$A$39:$A$782,$A108,СВЦЭМ!$B$39:$B$782,M$83)+'СЕТ СН'!$H$11+СВЦЭМ!$D$10+'СЕТ СН'!$H$5-'СЕТ СН'!$H$21</f>
        <v>3497.5742817700002</v>
      </c>
      <c r="N108" s="36">
        <f>SUMIFS(СВЦЭМ!$D$39:$D$782,СВЦЭМ!$A$39:$A$782,$A108,СВЦЭМ!$B$39:$B$782,N$83)+'СЕТ СН'!$H$11+СВЦЭМ!$D$10+'СЕТ СН'!$H$5-'СЕТ СН'!$H$21</f>
        <v>3540.6344909499999</v>
      </c>
      <c r="O108" s="36">
        <f>SUMIFS(СВЦЭМ!$D$39:$D$782,СВЦЭМ!$A$39:$A$782,$A108,СВЦЭМ!$B$39:$B$782,O$83)+'СЕТ СН'!$H$11+СВЦЭМ!$D$10+'СЕТ СН'!$H$5-'СЕТ СН'!$H$21</f>
        <v>3588.0170907000002</v>
      </c>
      <c r="P108" s="36">
        <f>SUMIFS(СВЦЭМ!$D$39:$D$782,СВЦЭМ!$A$39:$A$782,$A108,СВЦЭМ!$B$39:$B$782,P$83)+'СЕТ СН'!$H$11+СВЦЭМ!$D$10+'СЕТ СН'!$H$5-'СЕТ СН'!$H$21</f>
        <v>3604.4091099400002</v>
      </c>
      <c r="Q108" s="36">
        <f>SUMIFS(СВЦЭМ!$D$39:$D$782,СВЦЭМ!$A$39:$A$782,$A108,СВЦЭМ!$B$39:$B$782,Q$83)+'СЕТ СН'!$H$11+СВЦЭМ!$D$10+'СЕТ СН'!$H$5-'СЕТ СН'!$H$21</f>
        <v>3612.2765871500001</v>
      </c>
      <c r="R108" s="36">
        <f>SUMIFS(СВЦЭМ!$D$39:$D$782,СВЦЭМ!$A$39:$A$782,$A108,СВЦЭМ!$B$39:$B$782,R$83)+'СЕТ СН'!$H$11+СВЦЭМ!$D$10+'СЕТ СН'!$H$5-'СЕТ СН'!$H$21</f>
        <v>3607.63062206</v>
      </c>
      <c r="S108" s="36">
        <f>SUMIFS(СВЦЭМ!$D$39:$D$782,СВЦЭМ!$A$39:$A$782,$A108,СВЦЭМ!$B$39:$B$782,S$83)+'СЕТ СН'!$H$11+СВЦЭМ!$D$10+'СЕТ СН'!$H$5-'СЕТ СН'!$H$21</f>
        <v>3564.6369493299999</v>
      </c>
      <c r="T108" s="36">
        <f>SUMIFS(СВЦЭМ!$D$39:$D$782,СВЦЭМ!$A$39:$A$782,$A108,СВЦЭМ!$B$39:$B$782,T$83)+'СЕТ СН'!$H$11+СВЦЭМ!$D$10+'СЕТ СН'!$H$5-'СЕТ СН'!$H$21</f>
        <v>3436.5610282600001</v>
      </c>
      <c r="U108" s="36">
        <f>SUMIFS(СВЦЭМ!$D$39:$D$782,СВЦЭМ!$A$39:$A$782,$A108,СВЦЭМ!$B$39:$B$782,U$83)+'СЕТ СН'!$H$11+СВЦЭМ!$D$10+'СЕТ СН'!$H$5-'СЕТ СН'!$H$21</f>
        <v>3339.4934237300004</v>
      </c>
      <c r="V108" s="36">
        <f>SUMIFS(СВЦЭМ!$D$39:$D$782,СВЦЭМ!$A$39:$A$782,$A108,СВЦЭМ!$B$39:$B$782,V$83)+'СЕТ СН'!$H$11+СВЦЭМ!$D$10+'СЕТ СН'!$H$5-'СЕТ СН'!$H$21</f>
        <v>3250.5857459500003</v>
      </c>
      <c r="W108" s="36">
        <f>SUMIFS(СВЦЭМ!$D$39:$D$782,СВЦЭМ!$A$39:$A$782,$A108,СВЦЭМ!$B$39:$B$782,W$83)+'СЕТ СН'!$H$11+СВЦЭМ!$D$10+'СЕТ СН'!$H$5-'СЕТ СН'!$H$21</f>
        <v>3267.9594515700001</v>
      </c>
      <c r="X108" s="36">
        <f>SUMIFS(СВЦЭМ!$D$39:$D$782,СВЦЭМ!$A$39:$A$782,$A108,СВЦЭМ!$B$39:$B$782,X$83)+'СЕТ СН'!$H$11+СВЦЭМ!$D$10+'СЕТ СН'!$H$5-'СЕТ СН'!$H$21</f>
        <v>3268.3726076299999</v>
      </c>
      <c r="Y108" s="36">
        <f>SUMIFS(СВЦЭМ!$D$39:$D$782,СВЦЭМ!$A$39:$A$782,$A108,СВЦЭМ!$B$39:$B$782,Y$83)+'СЕТ СН'!$H$11+СВЦЭМ!$D$10+'СЕТ СН'!$H$5-'СЕТ СН'!$H$21</f>
        <v>3294.0273475399999</v>
      </c>
    </row>
    <row r="109" spans="1:25" ht="15.75" x14ac:dyDescent="0.2">
      <c r="A109" s="35">
        <f t="shared" si="2"/>
        <v>44707</v>
      </c>
      <c r="B109" s="36">
        <f>SUMIFS(СВЦЭМ!$D$39:$D$782,СВЦЭМ!$A$39:$A$782,$A109,СВЦЭМ!$B$39:$B$782,B$83)+'СЕТ СН'!$H$11+СВЦЭМ!$D$10+'СЕТ СН'!$H$5-'СЕТ СН'!$H$21</f>
        <v>3379.87551884</v>
      </c>
      <c r="C109" s="36">
        <f>SUMIFS(СВЦЭМ!$D$39:$D$782,СВЦЭМ!$A$39:$A$782,$A109,СВЦЭМ!$B$39:$B$782,C$83)+'СЕТ СН'!$H$11+СВЦЭМ!$D$10+'СЕТ СН'!$H$5-'СЕТ СН'!$H$21</f>
        <v>3466.8991285500001</v>
      </c>
      <c r="D109" s="36">
        <f>SUMIFS(СВЦЭМ!$D$39:$D$782,СВЦЭМ!$A$39:$A$782,$A109,СВЦЭМ!$B$39:$B$782,D$83)+'СЕТ СН'!$H$11+СВЦЭМ!$D$10+'СЕТ СН'!$H$5-'СЕТ СН'!$H$21</f>
        <v>3598.1737668400001</v>
      </c>
      <c r="E109" s="36">
        <f>SUMIFS(СВЦЭМ!$D$39:$D$782,СВЦЭМ!$A$39:$A$782,$A109,СВЦЭМ!$B$39:$B$782,E$83)+'СЕТ СН'!$H$11+СВЦЭМ!$D$10+'СЕТ СН'!$H$5-'СЕТ СН'!$H$21</f>
        <v>3629.5262948500003</v>
      </c>
      <c r="F109" s="36">
        <f>SUMIFS(СВЦЭМ!$D$39:$D$782,СВЦЭМ!$A$39:$A$782,$A109,СВЦЭМ!$B$39:$B$782,F$83)+'СЕТ СН'!$H$11+СВЦЭМ!$D$10+'СЕТ СН'!$H$5-'СЕТ СН'!$H$21</f>
        <v>3625.6193765200001</v>
      </c>
      <c r="G109" s="36">
        <f>SUMIFS(СВЦЭМ!$D$39:$D$782,СВЦЭМ!$A$39:$A$782,$A109,СВЦЭМ!$B$39:$B$782,G$83)+'СЕТ СН'!$H$11+СВЦЭМ!$D$10+'СЕТ СН'!$H$5-'СЕТ СН'!$H$21</f>
        <v>3626.2994522600002</v>
      </c>
      <c r="H109" s="36">
        <f>SUMIFS(СВЦЭМ!$D$39:$D$782,СВЦЭМ!$A$39:$A$782,$A109,СВЦЭМ!$B$39:$B$782,H$83)+'СЕТ СН'!$H$11+СВЦЭМ!$D$10+'СЕТ СН'!$H$5-'СЕТ СН'!$H$21</f>
        <v>3531.9869303699998</v>
      </c>
      <c r="I109" s="36">
        <f>SUMIFS(СВЦЭМ!$D$39:$D$782,СВЦЭМ!$A$39:$A$782,$A109,СВЦЭМ!$B$39:$B$782,I$83)+'СЕТ СН'!$H$11+СВЦЭМ!$D$10+'СЕТ СН'!$H$5-'СЕТ СН'!$H$21</f>
        <v>3512.85228336</v>
      </c>
      <c r="J109" s="36">
        <f>SUMIFS(СВЦЭМ!$D$39:$D$782,СВЦЭМ!$A$39:$A$782,$A109,СВЦЭМ!$B$39:$B$782,J$83)+'СЕТ СН'!$H$11+СВЦЭМ!$D$10+'СЕТ СН'!$H$5-'СЕТ СН'!$H$21</f>
        <v>3409.3723137000002</v>
      </c>
      <c r="K109" s="36">
        <f>SUMIFS(СВЦЭМ!$D$39:$D$782,СВЦЭМ!$A$39:$A$782,$A109,СВЦЭМ!$B$39:$B$782,K$83)+'СЕТ СН'!$H$11+СВЦЭМ!$D$10+'СЕТ СН'!$H$5-'СЕТ СН'!$H$21</f>
        <v>3437.9079457799999</v>
      </c>
      <c r="L109" s="36">
        <f>SUMIFS(СВЦЭМ!$D$39:$D$782,СВЦЭМ!$A$39:$A$782,$A109,СВЦЭМ!$B$39:$B$782,L$83)+'СЕТ СН'!$H$11+СВЦЭМ!$D$10+'СЕТ СН'!$H$5-'СЕТ СН'!$H$21</f>
        <v>3432.9054763100003</v>
      </c>
      <c r="M109" s="36">
        <f>SUMIFS(СВЦЭМ!$D$39:$D$782,СВЦЭМ!$A$39:$A$782,$A109,СВЦЭМ!$B$39:$B$782,M$83)+'СЕТ СН'!$H$11+СВЦЭМ!$D$10+'СЕТ СН'!$H$5-'СЕТ СН'!$H$21</f>
        <v>3491.5271186800001</v>
      </c>
      <c r="N109" s="36">
        <f>SUMIFS(СВЦЭМ!$D$39:$D$782,СВЦЭМ!$A$39:$A$782,$A109,СВЦЭМ!$B$39:$B$782,N$83)+'СЕТ СН'!$H$11+СВЦЭМ!$D$10+'СЕТ СН'!$H$5-'СЕТ СН'!$H$21</f>
        <v>3530.9969875000002</v>
      </c>
      <c r="O109" s="36">
        <f>SUMIFS(СВЦЭМ!$D$39:$D$782,СВЦЭМ!$A$39:$A$782,$A109,СВЦЭМ!$B$39:$B$782,O$83)+'СЕТ СН'!$H$11+СВЦЭМ!$D$10+'СЕТ СН'!$H$5-'СЕТ СН'!$H$21</f>
        <v>3561.21745753</v>
      </c>
      <c r="P109" s="36">
        <f>SUMIFS(СВЦЭМ!$D$39:$D$782,СВЦЭМ!$A$39:$A$782,$A109,СВЦЭМ!$B$39:$B$782,P$83)+'СЕТ СН'!$H$11+СВЦЭМ!$D$10+'СЕТ СН'!$H$5-'СЕТ СН'!$H$21</f>
        <v>3571.1276533199998</v>
      </c>
      <c r="Q109" s="36">
        <f>SUMIFS(СВЦЭМ!$D$39:$D$782,СВЦЭМ!$A$39:$A$782,$A109,СВЦЭМ!$B$39:$B$782,Q$83)+'СЕТ СН'!$H$11+СВЦЭМ!$D$10+'СЕТ СН'!$H$5-'СЕТ СН'!$H$21</f>
        <v>3576.1606338700003</v>
      </c>
      <c r="R109" s="36">
        <f>SUMIFS(СВЦЭМ!$D$39:$D$782,СВЦЭМ!$A$39:$A$782,$A109,СВЦЭМ!$B$39:$B$782,R$83)+'СЕТ СН'!$H$11+СВЦЭМ!$D$10+'СЕТ СН'!$H$5-'СЕТ СН'!$H$21</f>
        <v>3562.3657013299999</v>
      </c>
      <c r="S109" s="36">
        <f>SUMIFS(СВЦЭМ!$D$39:$D$782,СВЦЭМ!$A$39:$A$782,$A109,СВЦЭМ!$B$39:$B$782,S$83)+'СЕТ СН'!$H$11+СВЦЭМ!$D$10+'СЕТ СН'!$H$5-'СЕТ СН'!$H$21</f>
        <v>3514.1369003199998</v>
      </c>
      <c r="T109" s="36">
        <f>SUMIFS(СВЦЭМ!$D$39:$D$782,СВЦЭМ!$A$39:$A$782,$A109,СВЦЭМ!$B$39:$B$782,T$83)+'СЕТ СН'!$H$11+СВЦЭМ!$D$10+'СЕТ СН'!$H$5-'СЕТ СН'!$H$21</f>
        <v>3407.61741265</v>
      </c>
      <c r="U109" s="36">
        <f>SUMIFS(СВЦЭМ!$D$39:$D$782,СВЦЭМ!$A$39:$A$782,$A109,СВЦЭМ!$B$39:$B$782,U$83)+'СЕТ СН'!$H$11+СВЦЭМ!$D$10+'СЕТ СН'!$H$5-'СЕТ СН'!$H$21</f>
        <v>3313.6667288600001</v>
      </c>
      <c r="V109" s="36">
        <f>SUMIFS(СВЦЭМ!$D$39:$D$782,СВЦЭМ!$A$39:$A$782,$A109,СВЦЭМ!$B$39:$B$782,V$83)+'СЕТ СН'!$H$11+СВЦЭМ!$D$10+'СЕТ СН'!$H$5-'СЕТ СН'!$H$21</f>
        <v>3237.8725024300002</v>
      </c>
      <c r="W109" s="36">
        <f>SUMIFS(СВЦЭМ!$D$39:$D$782,СВЦЭМ!$A$39:$A$782,$A109,СВЦЭМ!$B$39:$B$782,W$83)+'СЕТ СН'!$H$11+СВЦЭМ!$D$10+'СЕТ СН'!$H$5-'СЕТ СН'!$H$21</f>
        <v>3271.1773446500001</v>
      </c>
      <c r="X109" s="36">
        <f>SUMIFS(СВЦЭМ!$D$39:$D$782,СВЦЭМ!$A$39:$A$782,$A109,СВЦЭМ!$B$39:$B$782,X$83)+'СЕТ СН'!$H$11+СВЦЭМ!$D$10+'СЕТ СН'!$H$5-'СЕТ СН'!$H$21</f>
        <v>3298.8859038000001</v>
      </c>
      <c r="Y109" s="36">
        <f>SUMIFS(СВЦЭМ!$D$39:$D$782,СВЦЭМ!$A$39:$A$782,$A109,СВЦЭМ!$B$39:$B$782,Y$83)+'СЕТ СН'!$H$11+СВЦЭМ!$D$10+'СЕТ СН'!$H$5-'СЕТ СН'!$H$21</f>
        <v>3321.84416693</v>
      </c>
    </row>
    <row r="110" spans="1:25" ht="15.75" x14ac:dyDescent="0.2">
      <c r="A110" s="35">
        <f t="shared" si="2"/>
        <v>44708</v>
      </c>
      <c r="B110" s="36">
        <f>SUMIFS(СВЦЭМ!$D$39:$D$782,СВЦЭМ!$A$39:$A$782,$A110,СВЦЭМ!$B$39:$B$782,B$83)+'СЕТ СН'!$H$11+СВЦЭМ!$D$10+'СЕТ СН'!$H$5-'СЕТ СН'!$H$21</f>
        <v>3358.11756616</v>
      </c>
      <c r="C110" s="36">
        <f>SUMIFS(СВЦЭМ!$D$39:$D$782,СВЦЭМ!$A$39:$A$782,$A110,СВЦЭМ!$B$39:$B$782,C$83)+'СЕТ СН'!$H$11+СВЦЭМ!$D$10+'СЕТ СН'!$H$5-'СЕТ СН'!$H$21</f>
        <v>3458.66217723</v>
      </c>
      <c r="D110" s="36">
        <f>SUMIFS(СВЦЭМ!$D$39:$D$782,СВЦЭМ!$A$39:$A$782,$A110,СВЦЭМ!$B$39:$B$782,D$83)+'СЕТ СН'!$H$11+СВЦЭМ!$D$10+'СЕТ СН'!$H$5-'СЕТ СН'!$H$21</f>
        <v>3526.1715959200001</v>
      </c>
      <c r="E110" s="36">
        <f>SUMIFS(СВЦЭМ!$D$39:$D$782,СВЦЭМ!$A$39:$A$782,$A110,СВЦЭМ!$B$39:$B$782,E$83)+'СЕТ СН'!$H$11+СВЦЭМ!$D$10+'СЕТ СН'!$H$5-'СЕТ СН'!$H$21</f>
        <v>3520.7150880999998</v>
      </c>
      <c r="F110" s="36">
        <f>SUMIFS(СВЦЭМ!$D$39:$D$782,СВЦЭМ!$A$39:$A$782,$A110,СВЦЭМ!$B$39:$B$782,F$83)+'СЕТ СН'!$H$11+СВЦЭМ!$D$10+'СЕТ СН'!$H$5-'СЕТ СН'!$H$21</f>
        <v>3517.9240403700001</v>
      </c>
      <c r="G110" s="36">
        <f>SUMIFS(СВЦЭМ!$D$39:$D$782,СВЦЭМ!$A$39:$A$782,$A110,СВЦЭМ!$B$39:$B$782,G$83)+'СЕТ СН'!$H$11+СВЦЭМ!$D$10+'СЕТ СН'!$H$5-'СЕТ СН'!$H$21</f>
        <v>3505.6565724000002</v>
      </c>
      <c r="H110" s="36">
        <f>SUMIFS(СВЦЭМ!$D$39:$D$782,СВЦЭМ!$A$39:$A$782,$A110,СВЦЭМ!$B$39:$B$782,H$83)+'СЕТ СН'!$H$11+СВЦЭМ!$D$10+'СЕТ СН'!$H$5-'СЕТ СН'!$H$21</f>
        <v>3427.2572981900003</v>
      </c>
      <c r="I110" s="36">
        <f>SUMIFS(СВЦЭМ!$D$39:$D$782,СВЦЭМ!$A$39:$A$782,$A110,СВЦЭМ!$B$39:$B$782,I$83)+'СЕТ СН'!$H$11+СВЦЭМ!$D$10+'СЕТ СН'!$H$5-'СЕТ СН'!$H$21</f>
        <v>3355.6426681200001</v>
      </c>
      <c r="J110" s="36">
        <f>SUMIFS(СВЦЭМ!$D$39:$D$782,СВЦЭМ!$A$39:$A$782,$A110,СВЦЭМ!$B$39:$B$782,J$83)+'СЕТ СН'!$H$11+СВЦЭМ!$D$10+'СЕТ СН'!$H$5-'СЕТ СН'!$H$21</f>
        <v>3275.62667521</v>
      </c>
      <c r="K110" s="36">
        <f>SUMIFS(СВЦЭМ!$D$39:$D$782,СВЦЭМ!$A$39:$A$782,$A110,СВЦЭМ!$B$39:$B$782,K$83)+'СЕТ СН'!$H$11+СВЦЭМ!$D$10+'СЕТ СН'!$H$5-'СЕТ СН'!$H$21</f>
        <v>3279.8009910400001</v>
      </c>
      <c r="L110" s="36">
        <f>SUMIFS(СВЦЭМ!$D$39:$D$782,СВЦЭМ!$A$39:$A$782,$A110,СВЦЭМ!$B$39:$B$782,L$83)+'СЕТ СН'!$H$11+СВЦЭМ!$D$10+'СЕТ СН'!$H$5-'СЕТ СН'!$H$21</f>
        <v>3289.0528982300002</v>
      </c>
      <c r="M110" s="36">
        <f>SUMIFS(СВЦЭМ!$D$39:$D$782,СВЦЭМ!$A$39:$A$782,$A110,СВЦЭМ!$B$39:$B$782,M$83)+'СЕТ СН'!$H$11+СВЦЭМ!$D$10+'СЕТ СН'!$H$5-'СЕТ СН'!$H$21</f>
        <v>3341.4399185500001</v>
      </c>
      <c r="N110" s="36">
        <f>SUMIFS(СВЦЭМ!$D$39:$D$782,СВЦЭМ!$A$39:$A$782,$A110,СВЦЭМ!$B$39:$B$782,N$83)+'СЕТ СН'!$H$11+СВЦЭМ!$D$10+'СЕТ СН'!$H$5-'СЕТ СН'!$H$21</f>
        <v>3386.2877158000001</v>
      </c>
      <c r="O110" s="36">
        <f>SUMIFS(СВЦЭМ!$D$39:$D$782,СВЦЭМ!$A$39:$A$782,$A110,СВЦЭМ!$B$39:$B$782,O$83)+'СЕТ СН'!$H$11+СВЦЭМ!$D$10+'СЕТ СН'!$H$5-'СЕТ СН'!$H$21</f>
        <v>3396.61525678</v>
      </c>
      <c r="P110" s="36">
        <f>SUMIFS(СВЦЭМ!$D$39:$D$782,СВЦЭМ!$A$39:$A$782,$A110,СВЦЭМ!$B$39:$B$782,P$83)+'СЕТ СН'!$H$11+СВЦЭМ!$D$10+'СЕТ СН'!$H$5-'СЕТ СН'!$H$21</f>
        <v>3381.6568142000001</v>
      </c>
      <c r="Q110" s="36">
        <f>SUMIFS(СВЦЭМ!$D$39:$D$782,СВЦЭМ!$A$39:$A$782,$A110,СВЦЭМ!$B$39:$B$782,Q$83)+'СЕТ СН'!$H$11+СВЦЭМ!$D$10+'СЕТ СН'!$H$5-'СЕТ СН'!$H$21</f>
        <v>3375.2745044800004</v>
      </c>
      <c r="R110" s="36">
        <f>SUMIFS(СВЦЭМ!$D$39:$D$782,СВЦЭМ!$A$39:$A$782,$A110,СВЦЭМ!$B$39:$B$782,R$83)+'СЕТ СН'!$H$11+СВЦЭМ!$D$10+'СЕТ СН'!$H$5-'СЕТ СН'!$H$21</f>
        <v>3375.9584285700003</v>
      </c>
      <c r="S110" s="36">
        <f>SUMIFS(СВЦЭМ!$D$39:$D$782,СВЦЭМ!$A$39:$A$782,$A110,СВЦЭМ!$B$39:$B$782,S$83)+'СЕТ СН'!$H$11+СВЦЭМ!$D$10+'СЕТ СН'!$H$5-'СЕТ СН'!$H$21</f>
        <v>3400.6475306800003</v>
      </c>
      <c r="T110" s="36">
        <f>SUMIFS(СВЦЭМ!$D$39:$D$782,СВЦЭМ!$A$39:$A$782,$A110,СВЦЭМ!$B$39:$B$782,T$83)+'СЕТ СН'!$H$11+СВЦЭМ!$D$10+'СЕТ СН'!$H$5-'СЕТ СН'!$H$21</f>
        <v>3309.4638442800001</v>
      </c>
      <c r="U110" s="36">
        <f>SUMIFS(СВЦЭМ!$D$39:$D$782,СВЦЭМ!$A$39:$A$782,$A110,СВЦЭМ!$B$39:$B$782,U$83)+'СЕТ СН'!$H$11+СВЦЭМ!$D$10+'СЕТ СН'!$H$5-'СЕТ СН'!$H$21</f>
        <v>3216.3561993399999</v>
      </c>
      <c r="V110" s="36">
        <f>SUMIFS(СВЦЭМ!$D$39:$D$782,СВЦЭМ!$A$39:$A$782,$A110,СВЦЭМ!$B$39:$B$782,V$83)+'СЕТ СН'!$H$11+СВЦЭМ!$D$10+'СЕТ СН'!$H$5-'СЕТ СН'!$H$21</f>
        <v>3137.59780477</v>
      </c>
      <c r="W110" s="36">
        <f>SUMIFS(СВЦЭМ!$D$39:$D$782,СВЦЭМ!$A$39:$A$782,$A110,СВЦЭМ!$B$39:$B$782,W$83)+'СЕТ СН'!$H$11+СВЦЭМ!$D$10+'СЕТ СН'!$H$5-'СЕТ СН'!$H$21</f>
        <v>3159.7346455400002</v>
      </c>
      <c r="X110" s="36">
        <f>SUMIFS(СВЦЭМ!$D$39:$D$782,СВЦЭМ!$A$39:$A$782,$A110,СВЦЭМ!$B$39:$B$782,X$83)+'СЕТ СН'!$H$11+СВЦЭМ!$D$10+'СЕТ СН'!$H$5-'СЕТ СН'!$H$21</f>
        <v>3190.3842051000001</v>
      </c>
      <c r="Y110" s="36">
        <f>SUMIFS(СВЦЭМ!$D$39:$D$782,СВЦЭМ!$A$39:$A$782,$A110,СВЦЭМ!$B$39:$B$782,Y$83)+'СЕТ СН'!$H$11+СВЦЭМ!$D$10+'СЕТ СН'!$H$5-'СЕТ СН'!$H$21</f>
        <v>3232.3289682900004</v>
      </c>
    </row>
    <row r="111" spans="1:25" ht="15.75" x14ac:dyDescent="0.2">
      <c r="A111" s="35">
        <f t="shared" si="2"/>
        <v>44709</v>
      </c>
      <c r="B111" s="36">
        <f>SUMIFS(СВЦЭМ!$D$39:$D$782,СВЦЭМ!$A$39:$A$782,$A111,СВЦЭМ!$B$39:$B$782,B$83)+'СЕТ СН'!$H$11+СВЦЭМ!$D$10+'СЕТ СН'!$H$5-'СЕТ СН'!$H$21</f>
        <v>3306.9388493599999</v>
      </c>
      <c r="C111" s="36">
        <f>SUMIFS(СВЦЭМ!$D$39:$D$782,СВЦЭМ!$A$39:$A$782,$A111,СВЦЭМ!$B$39:$B$782,C$83)+'СЕТ СН'!$H$11+СВЦЭМ!$D$10+'СЕТ СН'!$H$5-'СЕТ СН'!$H$21</f>
        <v>3409.8148136200002</v>
      </c>
      <c r="D111" s="36">
        <f>SUMIFS(СВЦЭМ!$D$39:$D$782,СВЦЭМ!$A$39:$A$782,$A111,СВЦЭМ!$B$39:$B$782,D$83)+'СЕТ СН'!$H$11+СВЦЭМ!$D$10+'СЕТ СН'!$H$5-'СЕТ СН'!$H$21</f>
        <v>3532.4182390199999</v>
      </c>
      <c r="E111" s="36">
        <f>SUMIFS(СВЦЭМ!$D$39:$D$782,СВЦЭМ!$A$39:$A$782,$A111,СВЦЭМ!$B$39:$B$782,E$83)+'СЕТ СН'!$H$11+СВЦЭМ!$D$10+'СЕТ СН'!$H$5-'СЕТ СН'!$H$21</f>
        <v>3581.0933109899997</v>
      </c>
      <c r="F111" s="36">
        <f>SUMIFS(СВЦЭМ!$D$39:$D$782,СВЦЭМ!$A$39:$A$782,$A111,СВЦЭМ!$B$39:$B$782,F$83)+'СЕТ СН'!$H$11+СВЦЭМ!$D$10+'СЕТ СН'!$H$5-'СЕТ СН'!$H$21</f>
        <v>3570.32004564</v>
      </c>
      <c r="G111" s="36">
        <f>SUMIFS(СВЦЭМ!$D$39:$D$782,СВЦЭМ!$A$39:$A$782,$A111,СВЦЭМ!$B$39:$B$782,G$83)+'СЕТ СН'!$H$11+СВЦЭМ!$D$10+'СЕТ СН'!$H$5-'СЕТ СН'!$H$21</f>
        <v>3569.3112824300001</v>
      </c>
      <c r="H111" s="36">
        <f>SUMIFS(СВЦЭМ!$D$39:$D$782,СВЦЭМ!$A$39:$A$782,$A111,СВЦЭМ!$B$39:$B$782,H$83)+'СЕТ СН'!$H$11+СВЦЭМ!$D$10+'СЕТ СН'!$H$5-'СЕТ СН'!$H$21</f>
        <v>3507.5870528400001</v>
      </c>
      <c r="I111" s="36">
        <f>SUMIFS(СВЦЭМ!$D$39:$D$782,СВЦЭМ!$A$39:$A$782,$A111,СВЦЭМ!$B$39:$B$782,I$83)+'СЕТ СН'!$H$11+СВЦЭМ!$D$10+'СЕТ СН'!$H$5-'СЕТ СН'!$H$21</f>
        <v>3409.08310338</v>
      </c>
      <c r="J111" s="36">
        <f>SUMIFS(СВЦЭМ!$D$39:$D$782,СВЦЭМ!$A$39:$A$782,$A111,СВЦЭМ!$B$39:$B$782,J$83)+'СЕТ СН'!$H$11+СВЦЭМ!$D$10+'СЕТ СН'!$H$5-'СЕТ СН'!$H$21</f>
        <v>3297.4320202200001</v>
      </c>
      <c r="K111" s="36">
        <f>SUMIFS(СВЦЭМ!$D$39:$D$782,СВЦЭМ!$A$39:$A$782,$A111,СВЦЭМ!$B$39:$B$782,K$83)+'СЕТ СН'!$H$11+СВЦЭМ!$D$10+'СЕТ СН'!$H$5-'СЕТ СН'!$H$21</f>
        <v>3306.0574747600003</v>
      </c>
      <c r="L111" s="36">
        <f>SUMIFS(СВЦЭМ!$D$39:$D$782,СВЦЭМ!$A$39:$A$782,$A111,СВЦЭМ!$B$39:$B$782,L$83)+'СЕТ СН'!$H$11+СВЦЭМ!$D$10+'СЕТ СН'!$H$5-'СЕТ СН'!$H$21</f>
        <v>3310.9270803500003</v>
      </c>
      <c r="M111" s="36">
        <f>SUMIFS(СВЦЭМ!$D$39:$D$782,СВЦЭМ!$A$39:$A$782,$A111,СВЦЭМ!$B$39:$B$782,M$83)+'СЕТ СН'!$H$11+СВЦЭМ!$D$10+'СЕТ СН'!$H$5-'СЕТ СН'!$H$21</f>
        <v>3345.04916727</v>
      </c>
      <c r="N111" s="36">
        <f>SUMIFS(СВЦЭМ!$D$39:$D$782,СВЦЭМ!$A$39:$A$782,$A111,СВЦЭМ!$B$39:$B$782,N$83)+'СЕТ СН'!$H$11+СВЦЭМ!$D$10+'СЕТ СН'!$H$5-'СЕТ СН'!$H$21</f>
        <v>3379.9561234700004</v>
      </c>
      <c r="O111" s="36">
        <f>SUMIFS(СВЦЭМ!$D$39:$D$782,СВЦЭМ!$A$39:$A$782,$A111,СВЦЭМ!$B$39:$B$782,O$83)+'СЕТ СН'!$H$11+СВЦЭМ!$D$10+'СЕТ СН'!$H$5-'СЕТ СН'!$H$21</f>
        <v>3406.4655430800003</v>
      </c>
      <c r="P111" s="36">
        <f>SUMIFS(СВЦЭМ!$D$39:$D$782,СВЦЭМ!$A$39:$A$782,$A111,СВЦЭМ!$B$39:$B$782,P$83)+'СЕТ СН'!$H$11+СВЦЭМ!$D$10+'СЕТ СН'!$H$5-'СЕТ СН'!$H$21</f>
        <v>3437.5190950900001</v>
      </c>
      <c r="Q111" s="36">
        <f>SUMIFS(СВЦЭМ!$D$39:$D$782,СВЦЭМ!$A$39:$A$782,$A111,СВЦЭМ!$B$39:$B$782,Q$83)+'СЕТ СН'!$H$11+СВЦЭМ!$D$10+'СЕТ СН'!$H$5-'СЕТ СН'!$H$21</f>
        <v>3436.34556574</v>
      </c>
      <c r="R111" s="36">
        <f>SUMIFS(СВЦЭМ!$D$39:$D$782,СВЦЭМ!$A$39:$A$782,$A111,СВЦЭМ!$B$39:$B$782,R$83)+'СЕТ СН'!$H$11+СВЦЭМ!$D$10+'СЕТ СН'!$H$5-'СЕТ СН'!$H$21</f>
        <v>3437.3663486800001</v>
      </c>
      <c r="S111" s="36">
        <f>SUMIFS(СВЦЭМ!$D$39:$D$782,СВЦЭМ!$A$39:$A$782,$A111,СВЦЭМ!$B$39:$B$782,S$83)+'СЕТ СН'!$H$11+СВЦЭМ!$D$10+'СЕТ СН'!$H$5-'СЕТ СН'!$H$21</f>
        <v>3394.11884457</v>
      </c>
      <c r="T111" s="36">
        <f>SUMIFS(СВЦЭМ!$D$39:$D$782,СВЦЭМ!$A$39:$A$782,$A111,СВЦЭМ!$B$39:$B$782,T$83)+'СЕТ СН'!$H$11+СВЦЭМ!$D$10+'СЕТ СН'!$H$5-'СЕТ СН'!$H$21</f>
        <v>3321.5175110700002</v>
      </c>
      <c r="U111" s="36">
        <f>SUMIFS(СВЦЭМ!$D$39:$D$782,СВЦЭМ!$A$39:$A$782,$A111,СВЦЭМ!$B$39:$B$782,U$83)+'СЕТ СН'!$H$11+СВЦЭМ!$D$10+'СЕТ СН'!$H$5-'СЕТ СН'!$H$21</f>
        <v>3235.63531457</v>
      </c>
      <c r="V111" s="36">
        <f>SUMIFS(СВЦЭМ!$D$39:$D$782,СВЦЭМ!$A$39:$A$782,$A111,СВЦЭМ!$B$39:$B$782,V$83)+'СЕТ СН'!$H$11+СВЦЭМ!$D$10+'СЕТ СН'!$H$5-'СЕТ СН'!$H$21</f>
        <v>3203.1340718199999</v>
      </c>
      <c r="W111" s="36">
        <f>SUMIFS(СВЦЭМ!$D$39:$D$782,СВЦЭМ!$A$39:$A$782,$A111,СВЦЭМ!$B$39:$B$782,W$83)+'СЕТ СН'!$H$11+СВЦЭМ!$D$10+'СЕТ СН'!$H$5-'СЕТ СН'!$H$21</f>
        <v>3206.2479455800003</v>
      </c>
      <c r="X111" s="36">
        <f>SUMIFS(СВЦЭМ!$D$39:$D$782,СВЦЭМ!$A$39:$A$782,$A111,СВЦЭМ!$B$39:$B$782,X$83)+'СЕТ СН'!$H$11+СВЦЭМ!$D$10+'СЕТ СН'!$H$5-'СЕТ СН'!$H$21</f>
        <v>3199.5175402900004</v>
      </c>
      <c r="Y111" s="36">
        <f>SUMIFS(СВЦЭМ!$D$39:$D$782,СВЦЭМ!$A$39:$A$782,$A111,СВЦЭМ!$B$39:$B$782,Y$83)+'СЕТ СН'!$H$11+СВЦЭМ!$D$10+'СЕТ СН'!$H$5-'СЕТ СН'!$H$21</f>
        <v>3218.7007800800002</v>
      </c>
    </row>
    <row r="112" spans="1:25" ht="15.75" x14ac:dyDescent="0.2">
      <c r="A112" s="35">
        <f t="shared" si="2"/>
        <v>44710</v>
      </c>
      <c r="B112" s="36">
        <f>SUMIFS(СВЦЭМ!$D$39:$D$782,СВЦЭМ!$A$39:$A$782,$A112,СВЦЭМ!$B$39:$B$782,B$83)+'СЕТ СН'!$H$11+СВЦЭМ!$D$10+'СЕТ СН'!$H$5-'СЕТ СН'!$H$21</f>
        <v>3288.8847981600002</v>
      </c>
      <c r="C112" s="36">
        <f>SUMIFS(СВЦЭМ!$D$39:$D$782,СВЦЭМ!$A$39:$A$782,$A112,СВЦЭМ!$B$39:$B$782,C$83)+'СЕТ СН'!$H$11+СВЦЭМ!$D$10+'СЕТ СН'!$H$5-'СЕТ СН'!$H$21</f>
        <v>3398.7162459400001</v>
      </c>
      <c r="D112" s="36">
        <f>SUMIFS(СВЦЭМ!$D$39:$D$782,СВЦЭМ!$A$39:$A$782,$A112,СВЦЭМ!$B$39:$B$782,D$83)+'СЕТ СН'!$H$11+СВЦЭМ!$D$10+'СЕТ СН'!$H$5-'СЕТ СН'!$H$21</f>
        <v>3509.5954863900001</v>
      </c>
      <c r="E112" s="36">
        <f>SUMIFS(СВЦЭМ!$D$39:$D$782,СВЦЭМ!$A$39:$A$782,$A112,СВЦЭМ!$B$39:$B$782,E$83)+'СЕТ СН'!$H$11+СВЦЭМ!$D$10+'СЕТ СН'!$H$5-'СЕТ СН'!$H$21</f>
        <v>3558.5139610800002</v>
      </c>
      <c r="F112" s="36">
        <f>SUMIFS(СВЦЭМ!$D$39:$D$782,СВЦЭМ!$A$39:$A$782,$A112,СВЦЭМ!$B$39:$B$782,F$83)+'СЕТ СН'!$H$11+СВЦЭМ!$D$10+'СЕТ СН'!$H$5-'СЕТ СН'!$H$21</f>
        <v>3555.9975358699999</v>
      </c>
      <c r="G112" s="36">
        <f>SUMIFS(СВЦЭМ!$D$39:$D$782,СВЦЭМ!$A$39:$A$782,$A112,СВЦЭМ!$B$39:$B$782,G$83)+'СЕТ СН'!$H$11+СВЦЭМ!$D$10+'СЕТ СН'!$H$5-'СЕТ СН'!$H$21</f>
        <v>3545.6571026400002</v>
      </c>
      <c r="H112" s="36">
        <f>SUMIFS(СВЦЭМ!$D$39:$D$782,СВЦЭМ!$A$39:$A$782,$A112,СВЦЭМ!$B$39:$B$782,H$83)+'СЕТ СН'!$H$11+СВЦЭМ!$D$10+'СЕТ СН'!$H$5-'СЕТ СН'!$H$21</f>
        <v>3501.9157075500002</v>
      </c>
      <c r="I112" s="36">
        <f>SUMIFS(СВЦЭМ!$D$39:$D$782,СВЦЭМ!$A$39:$A$782,$A112,СВЦЭМ!$B$39:$B$782,I$83)+'СЕТ СН'!$H$11+СВЦЭМ!$D$10+'СЕТ СН'!$H$5-'СЕТ СН'!$H$21</f>
        <v>3409.2876073699999</v>
      </c>
      <c r="J112" s="36">
        <f>SUMIFS(СВЦЭМ!$D$39:$D$782,СВЦЭМ!$A$39:$A$782,$A112,СВЦЭМ!$B$39:$B$782,J$83)+'СЕТ СН'!$H$11+СВЦЭМ!$D$10+'СЕТ СН'!$H$5-'СЕТ СН'!$H$21</f>
        <v>3283.95035379</v>
      </c>
      <c r="K112" s="36">
        <f>SUMIFS(СВЦЭМ!$D$39:$D$782,СВЦЭМ!$A$39:$A$782,$A112,СВЦЭМ!$B$39:$B$782,K$83)+'СЕТ СН'!$H$11+СВЦЭМ!$D$10+'СЕТ СН'!$H$5-'СЕТ СН'!$H$21</f>
        <v>3277.7066167900002</v>
      </c>
      <c r="L112" s="36">
        <f>SUMIFS(СВЦЭМ!$D$39:$D$782,СВЦЭМ!$A$39:$A$782,$A112,СВЦЭМ!$B$39:$B$782,L$83)+'СЕТ СН'!$H$11+СВЦЭМ!$D$10+'СЕТ СН'!$H$5-'СЕТ СН'!$H$21</f>
        <v>3284.3043848300003</v>
      </c>
      <c r="M112" s="36">
        <f>SUMIFS(СВЦЭМ!$D$39:$D$782,СВЦЭМ!$A$39:$A$782,$A112,СВЦЭМ!$B$39:$B$782,M$83)+'СЕТ СН'!$H$11+СВЦЭМ!$D$10+'СЕТ СН'!$H$5-'СЕТ СН'!$H$21</f>
        <v>3351.9222117600002</v>
      </c>
      <c r="N112" s="36">
        <f>SUMIFS(СВЦЭМ!$D$39:$D$782,СВЦЭМ!$A$39:$A$782,$A112,СВЦЭМ!$B$39:$B$782,N$83)+'СЕТ СН'!$H$11+СВЦЭМ!$D$10+'СЕТ СН'!$H$5-'СЕТ СН'!$H$21</f>
        <v>3387.8038405800003</v>
      </c>
      <c r="O112" s="36">
        <f>SUMIFS(СВЦЭМ!$D$39:$D$782,СВЦЭМ!$A$39:$A$782,$A112,СВЦЭМ!$B$39:$B$782,O$83)+'СЕТ СН'!$H$11+СВЦЭМ!$D$10+'СЕТ СН'!$H$5-'СЕТ СН'!$H$21</f>
        <v>3392.7174750900003</v>
      </c>
      <c r="P112" s="36">
        <f>SUMIFS(СВЦЭМ!$D$39:$D$782,СВЦЭМ!$A$39:$A$782,$A112,СВЦЭМ!$B$39:$B$782,P$83)+'СЕТ СН'!$H$11+СВЦЭМ!$D$10+'СЕТ СН'!$H$5-'СЕТ СН'!$H$21</f>
        <v>3392.2689233700003</v>
      </c>
      <c r="Q112" s="36">
        <f>SUMIFS(СВЦЭМ!$D$39:$D$782,СВЦЭМ!$A$39:$A$782,$A112,СВЦЭМ!$B$39:$B$782,Q$83)+'СЕТ СН'!$H$11+СВЦЭМ!$D$10+'СЕТ СН'!$H$5-'СЕТ СН'!$H$21</f>
        <v>3390.4308357099999</v>
      </c>
      <c r="R112" s="36">
        <f>SUMIFS(СВЦЭМ!$D$39:$D$782,СВЦЭМ!$A$39:$A$782,$A112,СВЦЭМ!$B$39:$B$782,R$83)+'СЕТ СН'!$H$11+СВЦЭМ!$D$10+'СЕТ СН'!$H$5-'СЕТ СН'!$H$21</f>
        <v>3385.28070114</v>
      </c>
      <c r="S112" s="36">
        <f>SUMIFS(СВЦЭМ!$D$39:$D$782,СВЦЭМ!$A$39:$A$782,$A112,СВЦЭМ!$B$39:$B$782,S$83)+'СЕТ СН'!$H$11+СВЦЭМ!$D$10+'СЕТ СН'!$H$5-'СЕТ СН'!$H$21</f>
        <v>3408.5239941899999</v>
      </c>
      <c r="T112" s="36">
        <f>SUMIFS(СВЦЭМ!$D$39:$D$782,СВЦЭМ!$A$39:$A$782,$A112,СВЦЭМ!$B$39:$B$782,T$83)+'СЕТ СН'!$H$11+СВЦЭМ!$D$10+'СЕТ СН'!$H$5-'СЕТ СН'!$H$21</f>
        <v>3314.6858865500003</v>
      </c>
      <c r="U112" s="36">
        <f>SUMIFS(СВЦЭМ!$D$39:$D$782,СВЦЭМ!$A$39:$A$782,$A112,СВЦЭМ!$B$39:$B$782,U$83)+'СЕТ СН'!$H$11+СВЦЭМ!$D$10+'СЕТ СН'!$H$5-'СЕТ СН'!$H$21</f>
        <v>3216.6017207100003</v>
      </c>
      <c r="V112" s="36">
        <f>SUMIFS(СВЦЭМ!$D$39:$D$782,СВЦЭМ!$A$39:$A$782,$A112,СВЦЭМ!$B$39:$B$782,V$83)+'СЕТ СН'!$H$11+СВЦЭМ!$D$10+'СЕТ СН'!$H$5-'СЕТ СН'!$H$21</f>
        <v>3135.1672117400003</v>
      </c>
      <c r="W112" s="36">
        <f>SUMIFS(СВЦЭМ!$D$39:$D$782,СВЦЭМ!$A$39:$A$782,$A112,СВЦЭМ!$B$39:$B$782,W$83)+'СЕТ СН'!$H$11+СВЦЭМ!$D$10+'СЕТ СН'!$H$5-'СЕТ СН'!$H$21</f>
        <v>3145.2246194400004</v>
      </c>
      <c r="X112" s="36">
        <f>SUMIFS(СВЦЭМ!$D$39:$D$782,СВЦЭМ!$A$39:$A$782,$A112,СВЦЭМ!$B$39:$B$782,X$83)+'СЕТ СН'!$H$11+СВЦЭМ!$D$10+'СЕТ СН'!$H$5-'СЕТ СН'!$H$21</f>
        <v>3191.4788129400004</v>
      </c>
      <c r="Y112" s="36">
        <f>SUMIFS(СВЦЭМ!$D$39:$D$782,СВЦЭМ!$A$39:$A$782,$A112,СВЦЭМ!$B$39:$B$782,Y$83)+'СЕТ СН'!$H$11+СВЦЭМ!$D$10+'СЕТ СН'!$H$5-'СЕТ СН'!$H$21</f>
        <v>3193.4555414400002</v>
      </c>
    </row>
    <row r="113" spans="1:27" ht="15.75" x14ac:dyDescent="0.2">
      <c r="A113" s="35">
        <f t="shared" si="2"/>
        <v>44711</v>
      </c>
      <c r="B113" s="36">
        <f>SUMIFS(СВЦЭМ!$D$39:$D$782,СВЦЭМ!$A$39:$A$782,$A113,СВЦЭМ!$B$39:$B$782,B$83)+'СЕТ СН'!$H$11+СВЦЭМ!$D$10+'СЕТ СН'!$H$5-'СЕТ СН'!$H$21</f>
        <v>3300.1547944100002</v>
      </c>
      <c r="C113" s="36">
        <f>SUMIFS(СВЦЭМ!$D$39:$D$782,СВЦЭМ!$A$39:$A$782,$A113,СВЦЭМ!$B$39:$B$782,C$83)+'СЕТ СН'!$H$11+СВЦЭМ!$D$10+'СЕТ СН'!$H$5-'СЕТ СН'!$H$21</f>
        <v>3381.1217944800001</v>
      </c>
      <c r="D113" s="36">
        <f>SUMIFS(СВЦЭМ!$D$39:$D$782,СВЦЭМ!$A$39:$A$782,$A113,СВЦЭМ!$B$39:$B$782,D$83)+'СЕТ СН'!$H$11+СВЦЭМ!$D$10+'СЕТ СН'!$H$5-'СЕТ СН'!$H$21</f>
        <v>3519.75841709</v>
      </c>
      <c r="E113" s="36">
        <f>SUMIFS(СВЦЭМ!$D$39:$D$782,СВЦЭМ!$A$39:$A$782,$A113,СВЦЭМ!$B$39:$B$782,E$83)+'СЕТ СН'!$H$11+СВЦЭМ!$D$10+'СЕТ СН'!$H$5-'СЕТ СН'!$H$21</f>
        <v>3537.8775415300001</v>
      </c>
      <c r="F113" s="36">
        <f>SUMIFS(СВЦЭМ!$D$39:$D$782,СВЦЭМ!$A$39:$A$782,$A113,СВЦЭМ!$B$39:$B$782,F$83)+'СЕТ СН'!$H$11+СВЦЭМ!$D$10+'СЕТ СН'!$H$5-'СЕТ СН'!$H$21</f>
        <v>3534.78768373</v>
      </c>
      <c r="G113" s="36">
        <f>SUMIFS(СВЦЭМ!$D$39:$D$782,СВЦЭМ!$A$39:$A$782,$A113,СВЦЭМ!$B$39:$B$782,G$83)+'СЕТ СН'!$H$11+СВЦЭМ!$D$10+'СЕТ СН'!$H$5-'СЕТ СН'!$H$21</f>
        <v>3511.2948099400001</v>
      </c>
      <c r="H113" s="36">
        <f>SUMIFS(СВЦЭМ!$D$39:$D$782,СВЦЭМ!$A$39:$A$782,$A113,СВЦЭМ!$B$39:$B$782,H$83)+'СЕТ СН'!$H$11+СВЦЭМ!$D$10+'СЕТ СН'!$H$5-'СЕТ СН'!$H$21</f>
        <v>3425.5739566900002</v>
      </c>
      <c r="I113" s="36">
        <f>SUMIFS(СВЦЭМ!$D$39:$D$782,СВЦЭМ!$A$39:$A$782,$A113,СВЦЭМ!$B$39:$B$782,I$83)+'СЕТ СН'!$H$11+СВЦЭМ!$D$10+'СЕТ СН'!$H$5-'СЕТ СН'!$H$21</f>
        <v>3358.2410525400001</v>
      </c>
      <c r="J113" s="36">
        <f>SUMIFS(СВЦЭМ!$D$39:$D$782,СВЦЭМ!$A$39:$A$782,$A113,СВЦЭМ!$B$39:$B$782,J$83)+'СЕТ СН'!$H$11+СВЦЭМ!$D$10+'СЕТ СН'!$H$5-'СЕТ СН'!$H$21</f>
        <v>3271.4732661400003</v>
      </c>
      <c r="K113" s="36">
        <f>SUMIFS(СВЦЭМ!$D$39:$D$782,СВЦЭМ!$A$39:$A$782,$A113,СВЦЭМ!$B$39:$B$782,K$83)+'СЕТ СН'!$H$11+СВЦЭМ!$D$10+'СЕТ СН'!$H$5-'СЕТ СН'!$H$21</f>
        <v>3279.02251944</v>
      </c>
      <c r="L113" s="36">
        <f>SUMIFS(СВЦЭМ!$D$39:$D$782,СВЦЭМ!$A$39:$A$782,$A113,СВЦЭМ!$B$39:$B$782,L$83)+'СЕТ СН'!$H$11+СВЦЭМ!$D$10+'СЕТ СН'!$H$5-'СЕТ СН'!$H$21</f>
        <v>3342.1525863000002</v>
      </c>
      <c r="M113" s="36">
        <f>SUMIFS(СВЦЭМ!$D$39:$D$782,СВЦЭМ!$A$39:$A$782,$A113,СВЦЭМ!$B$39:$B$782,M$83)+'СЕТ СН'!$H$11+СВЦЭМ!$D$10+'СЕТ СН'!$H$5-'СЕТ СН'!$H$21</f>
        <v>3372.6617928000001</v>
      </c>
      <c r="N113" s="36">
        <f>SUMIFS(СВЦЭМ!$D$39:$D$782,СВЦЭМ!$A$39:$A$782,$A113,СВЦЭМ!$B$39:$B$782,N$83)+'СЕТ СН'!$H$11+СВЦЭМ!$D$10+'СЕТ СН'!$H$5-'СЕТ СН'!$H$21</f>
        <v>3464.4822666</v>
      </c>
      <c r="O113" s="36">
        <f>SUMIFS(СВЦЭМ!$D$39:$D$782,СВЦЭМ!$A$39:$A$782,$A113,СВЦЭМ!$B$39:$B$782,O$83)+'СЕТ СН'!$H$11+СВЦЭМ!$D$10+'СЕТ СН'!$H$5-'СЕТ СН'!$H$21</f>
        <v>3466.2546706900002</v>
      </c>
      <c r="P113" s="36">
        <f>SUMIFS(СВЦЭМ!$D$39:$D$782,СВЦЭМ!$A$39:$A$782,$A113,СВЦЭМ!$B$39:$B$782,P$83)+'СЕТ СН'!$H$11+СВЦЭМ!$D$10+'СЕТ СН'!$H$5-'СЕТ СН'!$H$21</f>
        <v>3459.0286332300002</v>
      </c>
      <c r="Q113" s="36">
        <f>SUMIFS(СВЦЭМ!$D$39:$D$782,СВЦЭМ!$A$39:$A$782,$A113,СВЦЭМ!$B$39:$B$782,Q$83)+'СЕТ СН'!$H$11+СВЦЭМ!$D$10+'СЕТ СН'!$H$5-'СЕТ СН'!$H$21</f>
        <v>3453.1255250600002</v>
      </c>
      <c r="R113" s="36">
        <f>SUMIFS(СВЦЭМ!$D$39:$D$782,СВЦЭМ!$A$39:$A$782,$A113,СВЦЭМ!$B$39:$B$782,R$83)+'СЕТ СН'!$H$11+СВЦЭМ!$D$10+'СЕТ СН'!$H$5-'СЕТ СН'!$H$21</f>
        <v>3438.5407296200001</v>
      </c>
      <c r="S113" s="36">
        <f>SUMIFS(СВЦЭМ!$D$39:$D$782,СВЦЭМ!$A$39:$A$782,$A113,СВЦЭМ!$B$39:$B$782,S$83)+'СЕТ СН'!$H$11+СВЦЭМ!$D$10+'СЕТ СН'!$H$5-'СЕТ СН'!$H$21</f>
        <v>3456.1867194500001</v>
      </c>
      <c r="T113" s="36">
        <f>SUMIFS(СВЦЭМ!$D$39:$D$782,СВЦЭМ!$A$39:$A$782,$A113,СВЦЭМ!$B$39:$B$782,T$83)+'СЕТ СН'!$H$11+СВЦЭМ!$D$10+'СЕТ СН'!$H$5-'СЕТ СН'!$H$21</f>
        <v>3291.4879772100003</v>
      </c>
      <c r="U113" s="36">
        <f>SUMIFS(СВЦЭМ!$D$39:$D$782,СВЦЭМ!$A$39:$A$782,$A113,СВЦЭМ!$B$39:$B$782,U$83)+'СЕТ СН'!$H$11+СВЦЭМ!$D$10+'СЕТ СН'!$H$5-'СЕТ СН'!$H$21</f>
        <v>3195.25934499</v>
      </c>
      <c r="V113" s="36">
        <f>SUMIFS(СВЦЭМ!$D$39:$D$782,СВЦЭМ!$A$39:$A$782,$A113,СВЦЭМ!$B$39:$B$782,V$83)+'СЕТ СН'!$H$11+СВЦЭМ!$D$10+'СЕТ СН'!$H$5-'СЕТ СН'!$H$21</f>
        <v>3123.5141807700002</v>
      </c>
      <c r="W113" s="36">
        <f>SUMIFS(СВЦЭМ!$D$39:$D$782,СВЦЭМ!$A$39:$A$782,$A113,СВЦЭМ!$B$39:$B$782,W$83)+'СЕТ СН'!$H$11+СВЦЭМ!$D$10+'СЕТ СН'!$H$5-'СЕТ СН'!$H$21</f>
        <v>3134.3611249200003</v>
      </c>
      <c r="X113" s="36">
        <f>SUMIFS(СВЦЭМ!$D$39:$D$782,СВЦЭМ!$A$39:$A$782,$A113,СВЦЭМ!$B$39:$B$782,X$83)+'СЕТ СН'!$H$11+СВЦЭМ!$D$10+'СЕТ СН'!$H$5-'СЕТ СН'!$H$21</f>
        <v>3185.8350245900001</v>
      </c>
      <c r="Y113" s="36">
        <f>SUMIFS(СВЦЭМ!$D$39:$D$782,СВЦЭМ!$A$39:$A$782,$A113,СВЦЭМ!$B$39:$B$782,Y$83)+'СЕТ СН'!$H$11+СВЦЭМ!$D$10+'СЕТ СН'!$H$5-'СЕТ СН'!$H$21</f>
        <v>3210.2303218400002</v>
      </c>
    </row>
    <row r="114" spans="1:27" ht="15.75" x14ac:dyDescent="0.2">
      <c r="A114" s="35">
        <f t="shared" si="2"/>
        <v>44712</v>
      </c>
      <c r="B114" s="36">
        <f>SUMIFS(СВЦЭМ!$D$39:$D$782,СВЦЭМ!$A$39:$A$782,$A114,СВЦЭМ!$B$39:$B$782,B$83)+'СЕТ СН'!$H$11+СВЦЭМ!$D$10+'СЕТ СН'!$H$5-'СЕТ СН'!$H$21</f>
        <v>3310.7688780500002</v>
      </c>
      <c r="C114" s="36">
        <f>SUMIFS(СВЦЭМ!$D$39:$D$782,СВЦЭМ!$A$39:$A$782,$A114,СВЦЭМ!$B$39:$B$782,C$83)+'СЕТ СН'!$H$11+СВЦЭМ!$D$10+'СЕТ СН'!$H$5-'СЕТ СН'!$H$21</f>
        <v>3408.1600580000004</v>
      </c>
      <c r="D114" s="36">
        <f>SUMIFS(СВЦЭМ!$D$39:$D$782,СВЦЭМ!$A$39:$A$782,$A114,СВЦЭМ!$B$39:$B$782,D$83)+'СЕТ СН'!$H$11+СВЦЭМ!$D$10+'СЕТ СН'!$H$5-'СЕТ СН'!$H$21</f>
        <v>3529.3689680900002</v>
      </c>
      <c r="E114" s="36">
        <f>SUMIFS(СВЦЭМ!$D$39:$D$782,СВЦЭМ!$A$39:$A$782,$A114,СВЦЭМ!$B$39:$B$782,E$83)+'СЕТ СН'!$H$11+СВЦЭМ!$D$10+'СЕТ СН'!$H$5-'СЕТ СН'!$H$21</f>
        <v>3576.2088755</v>
      </c>
      <c r="F114" s="36">
        <f>SUMIFS(СВЦЭМ!$D$39:$D$782,СВЦЭМ!$A$39:$A$782,$A114,СВЦЭМ!$B$39:$B$782,F$83)+'СЕТ СН'!$H$11+СВЦЭМ!$D$10+'СЕТ СН'!$H$5-'СЕТ СН'!$H$21</f>
        <v>3567.0056310499999</v>
      </c>
      <c r="G114" s="36">
        <f>SUMIFS(СВЦЭМ!$D$39:$D$782,СВЦЭМ!$A$39:$A$782,$A114,СВЦЭМ!$B$39:$B$782,G$83)+'СЕТ СН'!$H$11+СВЦЭМ!$D$10+'СЕТ СН'!$H$5-'СЕТ СН'!$H$21</f>
        <v>3534.1240232600003</v>
      </c>
      <c r="H114" s="36">
        <f>SUMIFS(СВЦЭМ!$D$39:$D$782,СВЦЭМ!$A$39:$A$782,$A114,СВЦЭМ!$B$39:$B$782,H$83)+'СЕТ СН'!$H$11+СВЦЭМ!$D$10+'СЕТ СН'!$H$5-'СЕТ СН'!$H$21</f>
        <v>3430.54453315</v>
      </c>
      <c r="I114" s="36">
        <f>SUMIFS(СВЦЭМ!$D$39:$D$782,СВЦЭМ!$A$39:$A$782,$A114,СВЦЭМ!$B$39:$B$782,I$83)+'СЕТ СН'!$H$11+СВЦЭМ!$D$10+'СЕТ СН'!$H$5-'СЕТ СН'!$H$21</f>
        <v>3347.0407233400001</v>
      </c>
      <c r="J114" s="36">
        <f>SUMIFS(СВЦЭМ!$D$39:$D$782,СВЦЭМ!$A$39:$A$782,$A114,СВЦЭМ!$B$39:$B$782,J$83)+'СЕТ СН'!$H$11+СВЦЭМ!$D$10+'СЕТ СН'!$H$5-'СЕТ СН'!$H$21</f>
        <v>3244.5572159200001</v>
      </c>
      <c r="K114" s="36">
        <f>SUMIFS(СВЦЭМ!$D$39:$D$782,СВЦЭМ!$A$39:$A$782,$A114,СВЦЭМ!$B$39:$B$782,K$83)+'СЕТ СН'!$H$11+СВЦЭМ!$D$10+'СЕТ СН'!$H$5-'СЕТ СН'!$H$21</f>
        <v>3271.1111198799999</v>
      </c>
      <c r="L114" s="36">
        <f>SUMIFS(СВЦЭМ!$D$39:$D$782,СВЦЭМ!$A$39:$A$782,$A114,СВЦЭМ!$B$39:$B$782,L$83)+'СЕТ СН'!$H$11+СВЦЭМ!$D$10+'СЕТ СН'!$H$5-'СЕТ СН'!$H$21</f>
        <v>3276.06782931</v>
      </c>
      <c r="M114" s="36">
        <f>SUMIFS(СВЦЭМ!$D$39:$D$782,СВЦЭМ!$A$39:$A$782,$A114,СВЦЭМ!$B$39:$B$782,M$83)+'СЕТ СН'!$H$11+СВЦЭМ!$D$10+'СЕТ СН'!$H$5-'СЕТ СН'!$H$21</f>
        <v>3349.7547948700003</v>
      </c>
      <c r="N114" s="36">
        <f>SUMIFS(СВЦЭМ!$D$39:$D$782,СВЦЭМ!$A$39:$A$782,$A114,СВЦЭМ!$B$39:$B$782,N$83)+'СЕТ СН'!$H$11+СВЦЭМ!$D$10+'СЕТ СН'!$H$5-'СЕТ СН'!$H$21</f>
        <v>3391.2834187200001</v>
      </c>
      <c r="O114" s="36">
        <f>SUMIFS(СВЦЭМ!$D$39:$D$782,СВЦЭМ!$A$39:$A$782,$A114,СВЦЭМ!$B$39:$B$782,O$83)+'СЕТ СН'!$H$11+СВЦЭМ!$D$10+'СЕТ СН'!$H$5-'СЕТ СН'!$H$21</f>
        <v>3466.6849834200002</v>
      </c>
      <c r="P114" s="36">
        <f>SUMIFS(СВЦЭМ!$D$39:$D$782,СВЦЭМ!$A$39:$A$782,$A114,СВЦЭМ!$B$39:$B$782,P$83)+'СЕТ СН'!$H$11+СВЦЭМ!$D$10+'СЕТ СН'!$H$5-'СЕТ СН'!$H$21</f>
        <v>3492.7513628699999</v>
      </c>
      <c r="Q114" s="36">
        <f>SUMIFS(СВЦЭМ!$D$39:$D$782,СВЦЭМ!$A$39:$A$782,$A114,СВЦЭМ!$B$39:$B$782,Q$83)+'СЕТ СН'!$H$11+СВЦЭМ!$D$10+'СЕТ СН'!$H$5-'СЕТ СН'!$H$21</f>
        <v>3484.5047820700001</v>
      </c>
      <c r="R114" s="36">
        <f>SUMIFS(СВЦЭМ!$D$39:$D$782,СВЦЭМ!$A$39:$A$782,$A114,СВЦЭМ!$B$39:$B$782,R$83)+'СЕТ СН'!$H$11+СВЦЭМ!$D$10+'СЕТ СН'!$H$5-'СЕТ СН'!$H$21</f>
        <v>3479.0924477799999</v>
      </c>
      <c r="S114" s="36">
        <f>SUMIFS(СВЦЭМ!$D$39:$D$782,СВЦЭМ!$A$39:$A$782,$A114,СВЦЭМ!$B$39:$B$782,S$83)+'СЕТ СН'!$H$11+СВЦЭМ!$D$10+'СЕТ СН'!$H$5-'СЕТ СН'!$H$21</f>
        <v>3393.7018263800001</v>
      </c>
      <c r="T114" s="36">
        <f>SUMIFS(СВЦЭМ!$D$39:$D$782,СВЦЭМ!$A$39:$A$782,$A114,СВЦЭМ!$B$39:$B$782,T$83)+'СЕТ СН'!$H$11+СВЦЭМ!$D$10+'СЕТ СН'!$H$5-'СЕТ СН'!$H$21</f>
        <v>3295.40616189</v>
      </c>
      <c r="U114" s="36">
        <f>SUMIFS(СВЦЭМ!$D$39:$D$782,СВЦЭМ!$A$39:$A$782,$A114,СВЦЭМ!$B$39:$B$782,U$83)+'СЕТ СН'!$H$11+СВЦЭМ!$D$10+'СЕТ СН'!$H$5-'СЕТ СН'!$H$21</f>
        <v>3195.5578774400001</v>
      </c>
      <c r="V114" s="36">
        <f>SUMIFS(СВЦЭМ!$D$39:$D$782,СВЦЭМ!$A$39:$A$782,$A114,СВЦЭМ!$B$39:$B$782,V$83)+'СЕТ СН'!$H$11+СВЦЭМ!$D$10+'СЕТ СН'!$H$5-'СЕТ СН'!$H$21</f>
        <v>3127.24834306</v>
      </c>
      <c r="W114" s="36">
        <f>SUMIFS(СВЦЭМ!$D$39:$D$782,СВЦЭМ!$A$39:$A$782,$A114,СВЦЭМ!$B$39:$B$782,W$83)+'СЕТ СН'!$H$11+СВЦЭМ!$D$10+'СЕТ СН'!$H$5-'СЕТ СН'!$H$21</f>
        <v>3139.7942637200003</v>
      </c>
      <c r="X114" s="36">
        <f>SUMIFS(СВЦЭМ!$D$39:$D$782,СВЦЭМ!$A$39:$A$782,$A114,СВЦЭМ!$B$39:$B$782,X$83)+'СЕТ СН'!$H$11+СВЦЭМ!$D$10+'СЕТ СН'!$H$5-'СЕТ СН'!$H$21</f>
        <v>3154.1396234500003</v>
      </c>
      <c r="Y114" s="36">
        <f>SUMIFS(СВЦЭМ!$D$39:$D$782,СВЦЭМ!$A$39:$A$782,$A114,СВЦЭМ!$B$39:$B$782,Y$83)+'СЕТ СН'!$H$11+СВЦЭМ!$D$10+'СЕТ СН'!$H$5-'СЕТ СН'!$H$21</f>
        <v>3156.5651401499999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01.05.2022</v>
      </c>
      <c r="B120" s="36">
        <f>SUMIFS(СВЦЭМ!$D$39:$D$782,СВЦЭМ!$A$39:$A$782,$A120,СВЦЭМ!$B$39:$B$782,B$119)+'СЕТ СН'!$I$11+СВЦЭМ!$D$10+'СЕТ СН'!$I$5-'СЕТ СН'!$I$21</f>
        <v>3936.6537758200002</v>
      </c>
      <c r="C120" s="36">
        <f>SUMIFS(СВЦЭМ!$D$39:$D$782,СВЦЭМ!$A$39:$A$782,$A120,СВЦЭМ!$B$39:$B$782,C$119)+'СЕТ СН'!$I$11+СВЦЭМ!$D$10+'СЕТ СН'!$I$5-'СЕТ СН'!$I$21</f>
        <v>4057.9915740900001</v>
      </c>
      <c r="D120" s="36">
        <f>SUMIFS(СВЦЭМ!$D$39:$D$782,СВЦЭМ!$A$39:$A$782,$A120,СВЦЭМ!$B$39:$B$782,D$119)+'СЕТ СН'!$I$11+СВЦЭМ!$D$10+'СЕТ СН'!$I$5-'СЕТ СН'!$I$21</f>
        <v>4201.5214002700004</v>
      </c>
      <c r="E120" s="36">
        <f>SUMIFS(СВЦЭМ!$D$39:$D$782,СВЦЭМ!$A$39:$A$782,$A120,СВЦЭМ!$B$39:$B$782,E$119)+'СЕТ СН'!$I$11+СВЦЭМ!$D$10+'СЕТ СН'!$I$5-'СЕТ СН'!$I$21</f>
        <v>4262.3050119300005</v>
      </c>
      <c r="F120" s="36">
        <f>SUMIFS(СВЦЭМ!$D$39:$D$782,СВЦЭМ!$A$39:$A$782,$A120,СВЦЭМ!$B$39:$B$782,F$119)+'СЕТ СН'!$I$11+СВЦЭМ!$D$10+'СЕТ СН'!$I$5-'СЕТ СН'!$I$21</f>
        <v>4276.9001233400004</v>
      </c>
      <c r="G120" s="36">
        <f>SUMIFS(СВЦЭМ!$D$39:$D$782,СВЦЭМ!$A$39:$A$782,$A120,СВЦЭМ!$B$39:$B$782,G$119)+'СЕТ СН'!$I$11+СВЦЭМ!$D$10+'СЕТ СН'!$I$5-'СЕТ СН'!$I$21</f>
        <v>4252.0335945000006</v>
      </c>
      <c r="H120" s="36">
        <f>SUMIFS(СВЦЭМ!$D$39:$D$782,СВЦЭМ!$A$39:$A$782,$A120,СВЦЭМ!$B$39:$B$782,H$119)+'СЕТ СН'!$I$11+СВЦЭМ!$D$10+'СЕТ СН'!$I$5-'СЕТ СН'!$I$21</f>
        <v>4231.6475703100004</v>
      </c>
      <c r="I120" s="36">
        <f>SUMIFS(СВЦЭМ!$D$39:$D$782,СВЦЭМ!$A$39:$A$782,$A120,СВЦЭМ!$B$39:$B$782,I$119)+'СЕТ СН'!$I$11+СВЦЭМ!$D$10+'СЕТ СН'!$I$5-'СЕТ СН'!$I$21</f>
        <v>4164.33734319</v>
      </c>
      <c r="J120" s="36">
        <f>SUMIFS(СВЦЭМ!$D$39:$D$782,СВЦЭМ!$A$39:$A$782,$A120,СВЦЭМ!$B$39:$B$782,J$119)+'СЕТ СН'!$I$11+СВЦЭМ!$D$10+'СЕТ СН'!$I$5-'СЕТ СН'!$I$21</f>
        <v>4014.2765493900001</v>
      </c>
      <c r="K120" s="36">
        <f>SUMIFS(СВЦЭМ!$D$39:$D$782,СВЦЭМ!$A$39:$A$782,$A120,СВЦЭМ!$B$39:$B$782,K$119)+'СЕТ СН'!$I$11+СВЦЭМ!$D$10+'СЕТ СН'!$I$5-'СЕТ СН'!$I$21</f>
        <v>3976.3644249400004</v>
      </c>
      <c r="L120" s="36">
        <f>SUMIFS(СВЦЭМ!$D$39:$D$782,СВЦЭМ!$A$39:$A$782,$A120,СВЦЭМ!$B$39:$B$782,L$119)+'СЕТ СН'!$I$11+СВЦЭМ!$D$10+'СЕТ СН'!$I$5-'СЕТ СН'!$I$21</f>
        <v>3955.0210625600002</v>
      </c>
      <c r="M120" s="36">
        <f>SUMIFS(СВЦЭМ!$D$39:$D$782,СВЦЭМ!$A$39:$A$782,$A120,СВЦЭМ!$B$39:$B$782,M$119)+'СЕТ СН'!$I$11+СВЦЭМ!$D$10+'СЕТ СН'!$I$5-'СЕТ СН'!$I$21</f>
        <v>4047.7047986799998</v>
      </c>
      <c r="N120" s="36">
        <f>SUMIFS(СВЦЭМ!$D$39:$D$782,СВЦЭМ!$A$39:$A$782,$A120,СВЦЭМ!$B$39:$B$782,N$119)+'СЕТ СН'!$I$11+СВЦЭМ!$D$10+'СЕТ СН'!$I$5-'СЕТ СН'!$I$21</f>
        <v>4091.10556425</v>
      </c>
      <c r="O120" s="36">
        <f>SUMIFS(СВЦЭМ!$D$39:$D$782,СВЦЭМ!$A$39:$A$782,$A120,СВЦЭМ!$B$39:$B$782,O$119)+'СЕТ СН'!$I$11+СВЦЭМ!$D$10+'СЕТ СН'!$I$5-'СЕТ СН'!$I$21</f>
        <v>4102.8210961300001</v>
      </c>
      <c r="P120" s="36">
        <f>SUMIFS(СВЦЭМ!$D$39:$D$782,СВЦЭМ!$A$39:$A$782,$A120,СВЦЭМ!$B$39:$B$782,P$119)+'СЕТ СН'!$I$11+СВЦЭМ!$D$10+'СЕТ СН'!$I$5-'СЕТ СН'!$I$21</f>
        <v>4113.8782669399998</v>
      </c>
      <c r="Q120" s="36">
        <f>SUMIFS(СВЦЭМ!$D$39:$D$782,СВЦЭМ!$A$39:$A$782,$A120,СВЦЭМ!$B$39:$B$782,Q$119)+'СЕТ СН'!$I$11+СВЦЭМ!$D$10+'СЕТ СН'!$I$5-'СЕТ СН'!$I$21</f>
        <v>4128.8069402700003</v>
      </c>
      <c r="R120" s="36">
        <f>SUMIFS(СВЦЭМ!$D$39:$D$782,СВЦЭМ!$A$39:$A$782,$A120,СВЦЭМ!$B$39:$B$782,R$119)+'СЕТ СН'!$I$11+СВЦЭМ!$D$10+'СЕТ СН'!$I$5-'СЕТ СН'!$I$21</f>
        <v>4148.1584306200002</v>
      </c>
      <c r="S120" s="36">
        <f>SUMIFS(СВЦЭМ!$D$39:$D$782,СВЦЭМ!$A$39:$A$782,$A120,СВЦЭМ!$B$39:$B$782,S$119)+'СЕТ СН'!$I$11+СВЦЭМ!$D$10+'СЕТ СН'!$I$5-'СЕТ СН'!$I$21</f>
        <v>4107.7093807500005</v>
      </c>
      <c r="T120" s="36">
        <f>SUMIFS(СВЦЭМ!$D$39:$D$782,СВЦЭМ!$A$39:$A$782,$A120,СВЦЭМ!$B$39:$B$782,T$119)+'СЕТ СН'!$I$11+СВЦЭМ!$D$10+'СЕТ СН'!$I$5-'СЕТ СН'!$I$21</f>
        <v>4008.2673145899998</v>
      </c>
      <c r="U120" s="36">
        <f>SUMIFS(СВЦЭМ!$D$39:$D$782,СВЦЭМ!$A$39:$A$782,$A120,СВЦЭМ!$B$39:$B$782,U$119)+'СЕТ СН'!$I$11+СВЦЭМ!$D$10+'СЕТ СН'!$I$5-'СЕТ СН'!$I$21</f>
        <v>3915.6275264300002</v>
      </c>
      <c r="V120" s="36">
        <f>SUMIFS(СВЦЭМ!$D$39:$D$782,СВЦЭМ!$A$39:$A$782,$A120,СВЦЭМ!$B$39:$B$782,V$119)+'СЕТ СН'!$I$11+СВЦЭМ!$D$10+'СЕТ СН'!$I$5-'СЕТ СН'!$I$21</f>
        <v>3824.4782244900002</v>
      </c>
      <c r="W120" s="36">
        <f>SUMIFS(СВЦЭМ!$D$39:$D$782,СВЦЭМ!$A$39:$A$782,$A120,СВЦЭМ!$B$39:$B$782,W$119)+'СЕТ СН'!$I$11+СВЦЭМ!$D$10+'СЕТ СН'!$I$5-'СЕТ СН'!$I$21</f>
        <v>3813.0754213800001</v>
      </c>
      <c r="X120" s="36">
        <f>SUMIFS(СВЦЭМ!$D$39:$D$782,СВЦЭМ!$A$39:$A$782,$A120,СВЦЭМ!$B$39:$B$782,X$119)+'СЕТ СН'!$I$11+СВЦЭМ!$D$10+'СЕТ СН'!$I$5-'СЕТ СН'!$I$21</f>
        <v>3838.0030895800001</v>
      </c>
      <c r="Y120" s="36">
        <f>SUMIFS(СВЦЭМ!$D$39:$D$782,СВЦЭМ!$A$39:$A$782,$A120,СВЦЭМ!$B$39:$B$782,Y$119)+'СЕТ СН'!$I$11+СВЦЭМ!$D$10+'СЕТ СН'!$I$5-'СЕТ СН'!$I$21</f>
        <v>3872.28037374</v>
      </c>
      <c r="AA120" s="45"/>
    </row>
    <row r="121" spans="1:27" ht="15.75" x14ac:dyDescent="0.2">
      <c r="A121" s="35">
        <f>A120+1</f>
        <v>44683</v>
      </c>
      <c r="B121" s="36">
        <f>SUMIFS(СВЦЭМ!$D$39:$D$782,СВЦЭМ!$A$39:$A$782,$A121,СВЦЭМ!$B$39:$B$782,B$119)+'СЕТ СН'!$I$11+СВЦЭМ!$D$10+'СЕТ СН'!$I$5-'СЕТ СН'!$I$21</f>
        <v>3909.31480319</v>
      </c>
      <c r="C121" s="36">
        <f>SUMIFS(СВЦЭМ!$D$39:$D$782,СВЦЭМ!$A$39:$A$782,$A121,СВЦЭМ!$B$39:$B$782,C$119)+'СЕТ СН'!$I$11+СВЦЭМ!$D$10+'СЕТ СН'!$I$5-'СЕТ СН'!$I$21</f>
        <v>4025.8485716700002</v>
      </c>
      <c r="D121" s="36">
        <f>SUMIFS(СВЦЭМ!$D$39:$D$782,СВЦЭМ!$A$39:$A$782,$A121,СВЦЭМ!$B$39:$B$782,D$119)+'СЕТ СН'!$I$11+СВЦЭМ!$D$10+'СЕТ СН'!$I$5-'СЕТ СН'!$I$21</f>
        <v>4139.5762601799997</v>
      </c>
      <c r="E121" s="36">
        <f>SUMIFS(СВЦЭМ!$D$39:$D$782,СВЦЭМ!$A$39:$A$782,$A121,СВЦЭМ!$B$39:$B$782,E$119)+'СЕТ СН'!$I$11+СВЦЭМ!$D$10+'СЕТ СН'!$I$5-'СЕТ СН'!$I$21</f>
        <v>4191.5432067199999</v>
      </c>
      <c r="F121" s="36">
        <f>SUMIFS(СВЦЭМ!$D$39:$D$782,СВЦЭМ!$A$39:$A$782,$A121,СВЦЭМ!$B$39:$B$782,F$119)+'СЕТ СН'!$I$11+СВЦЭМ!$D$10+'СЕТ СН'!$I$5-'СЕТ СН'!$I$21</f>
        <v>4209.3090060200002</v>
      </c>
      <c r="G121" s="36">
        <f>SUMIFS(СВЦЭМ!$D$39:$D$782,СВЦЭМ!$A$39:$A$782,$A121,СВЦЭМ!$B$39:$B$782,G$119)+'СЕТ СН'!$I$11+СВЦЭМ!$D$10+'СЕТ СН'!$I$5-'СЕТ СН'!$I$21</f>
        <v>4232.2194813200003</v>
      </c>
      <c r="H121" s="36">
        <f>SUMIFS(СВЦЭМ!$D$39:$D$782,СВЦЭМ!$A$39:$A$782,$A121,СВЦЭМ!$B$39:$B$782,H$119)+'СЕТ СН'!$I$11+СВЦЭМ!$D$10+'СЕТ СН'!$I$5-'СЕТ СН'!$I$21</f>
        <v>4245.3701744800001</v>
      </c>
      <c r="I121" s="36">
        <f>SUMIFS(СВЦЭМ!$D$39:$D$782,СВЦЭМ!$A$39:$A$782,$A121,СВЦЭМ!$B$39:$B$782,I$119)+'СЕТ СН'!$I$11+СВЦЭМ!$D$10+'СЕТ СН'!$I$5-'СЕТ СН'!$I$21</f>
        <v>4156.6691692000004</v>
      </c>
      <c r="J121" s="36">
        <f>SUMIFS(СВЦЭМ!$D$39:$D$782,СВЦЭМ!$A$39:$A$782,$A121,СВЦЭМ!$B$39:$B$782,J$119)+'СЕТ СН'!$I$11+СВЦЭМ!$D$10+'СЕТ СН'!$I$5-'СЕТ СН'!$I$21</f>
        <v>4014.16499247</v>
      </c>
      <c r="K121" s="36">
        <f>SUMIFS(СВЦЭМ!$D$39:$D$782,СВЦЭМ!$A$39:$A$782,$A121,СВЦЭМ!$B$39:$B$782,K$119)+'СЕТ СН'!$I$11+СВЦЭМ!$D$10+'СЕТ СН'!$I$5-'СЕТ СН'!$I$21</f>
        <v>3976.9083903999999</v>
      </c>
      <c r="L121" s="36">
        <f>SUMIFS(СВЦЭМ!$D$39:$D$782,СВЦЭМ!$A$39:$A$782,$A121,СВЦЭМ!$B$39:$B$782,L$119)+'СЕТ СН'!$I$11+СВЦЭМ!$D$10+'СЕТ СН'!$I$5-'СЕТ СН'!$I$21</f>
        <v>3947.0991908400001</v>
      </c>
      <c r="M121" s="36">
        <f>SUMIFS(СВЦЭМ!$D$39:$D$782,СВЦЭМ!$A$39:$A$782,$A121,СВЦЭМ!$B$39:$B$782,M$119)+'СЕТ СН'!$I$11+СВЦЭМ!$D$10+'СЕТ СН'!$I$5-'СЕТ СН'!$I$21</f>
        <v>4012.9717308500003</v>
      </c>
      <c r="N121" s="36">
        <f>SUMIFS(СВЦЭМ!$D$39:$D$782,СВЦЭМ!$A$39:$A$782,$A121,СВЦЭМ!$B$39:$B$782,N$119)+'СЕТ СН'!$I$11+СВЦЭМ!$D$10+'СЕТ СН'!$I$5-'СЕТ СН'!$I$21</f>
        <v>4059.4444304099998</v>
      </c>
      <c r="O121" s="36">
        <f>SUMIFS(СВЦЭМ!$D$39:$D$782,СВЦЭМ!$A$39:$A$782,$A121,СВЦЭМ!$B$39:$B$782,O$119)+'СЕТ СН'!$I$11+СВЦЭМ!$D$10+'СЕТ СН'!$I$5-'СЕТ СН'!$I$21</f>
        <v>4091.9953405000001</v>
      </c>
      <c r="P121" s="36">
        <f>SUMIFS(СВЦЭМ!$D$39:$D$782,СВЦЭМ!$A$39:$A$782,$A121,СВЦЭМ!$B$39:$B$782,P$119)+'СЕТ СН'!$I$11+СВЦЭМ!$D$10+'СЕТ СН'!$I$5-'СЕТ СН'!$I$21</f>
        <v>4101.6984073499998</v>
      </c>
      <c r="Q121" s="36">
        <f>SUMIFS(СВЦЭМ!$D$39:$D$782,СВЦЭМ!$A$39:$A$782,$A121,СВЦЭМ!$B$39:$B$782,Q$119)+'СЕТ СН'!$I$11+СВЦЭМ!$D$10+'СЕТ СН'!$I$5-'СЕТ СН'!$I$21</f>
        <v>4121.6866271400004</v>
      </c>
      <c r="R121" s="36">
        <f>SUMIFS(СВЦЭМ!$D$39:$D$782,СВЦЭМ!$A$39:$A$782,$A121,СВЦЭМ!$B$39:$B$782,R$119)+'СЕТ СН'!$I$11+СВЦЭМ!$D$10+'СЕТ СН'!$I$5-'СЕТ СН'!$I$21</f>
        <v>4127.67927943</v>
      </c>
      <c r="S121" s="36">
        <f>SUMIFS(СВЦЭМ!$D$39:$D$782,СВЦЭМ!$A$39:$A$782,$A121,СВЦЭМ!$B$39:$B$782,S$119)+'СЕТ СН'!$I$11+СВЦЭМ!$D$10+'СЕТ СН'!$I$5-'СЕТ СН'!$I$21</f>
        <v>4071.3209227100001</v>
      </c>
      <c r="T121" s="36">
        <f>SUMIFS(СВЦЭМ!$D$39:$D$782,СВЦЭМ!$A$39:$A$782,$A121,СВЦЭМ!$B$39:$B$782,T$119)+'СЕТ СН'!$I$11+СВЦЭМ!$D$10+'СЕТ СН'!$I$5-'СЕТ СН'!$I$21</f>
        <v>3969.3640976900001</v>
      </c>
      <c r="U121" s="36">
        <f>SUMIFS(СВЦЭМ!$D$39:$D$782,СВЦЭМ!$A$39:$A$782,$A121,СВЦЭМ!$B$39:$B$782,U$119)+'СЕТ СН'!$I$11+СВЦЭМ!$D$10+'СЕТ СН'!$I$5-'СЕТ СН'!$I$21</f>
        <v>3876.7979552300003</v>
      </c>
      <c r="V121" s="36">
        <f>SUMIFS(СВЦЭМ!$D$39:$D$782,СВЦЭМ!$A$39:$A$782,$A121,СВЦЭМ!$B$39:$B$782,V$119)+'СЕТ СН'!$I$11+СВЦЭМ!$D$10+'СЕТ СН'!$I$5-'СЕТ СН'!$I$21</f>
        <v>3811.6780957000001</v>
      </c>
      <c r="W121" s="36">
        <f>SUMIFS(СВЦЭМ!$D$39:$D$782,СВЦЭМ!$A$39:$A$782,$A121,СВЦЭМ!$B$39:$B$782,W$119)+'СЕТ СН'!$I$11+СВЦЭМ!$D$10+'СЕТ СН'!$I$5-'СЕТ СН'!$I$21</f>
        <v>3815.4620804900001</v>
      </c>
      <c r="X121" s="36">
        <f>SUMIFS(СВЦЭМ!$D$39:$D$782,СВЦЭМ!$A$39:$A$782,$A121,СВЦЭМ!$B$39:$B$782,X$119)+'СЕТ СН'!$I$11+СВЦЭМ!$D$10+'СЕТ СН'!$I$5-'СЕТ СН'!$I$21</f>
        <v>3814.5546369600002</v>
      </c>
      <c r="Y121" s="36">
        <f>SUMIFS(СВЦЭМ!$D$39:$D$782,СВЦЭМ!$A$39:$A$782,$A121,СВЦЭМ!$B$39:$B$782,Y$119)+'СЕТ СН'!$I$11+СВЦЭМ!$D$10+'СЕТ СН'!$I$5-'СЕТ СН'!$I$21</f>
        <v>3859.3003788400001</v>
      </c>
    </row>
    <row r="122" spans="1:27" ht="15.75" x14ac:dyDescent="0.2">
      <c r="A122" s="35">
        <f t="shared" ref="A122:A150" si="3">A121+1</f>
        <v>44684</v>
      </c>
      <c r="B122" s="36">
        <f>SUMIFS(СВЦЭМ!$D$39:$D$782,СВЦЭМ!$A$39:$A$782,$A122,СВЦЭМ!$B$39:$B$782,B$119)+'СЕТ СН'!$I$11+СВЦЭМ!$D$10+'СЕТ СН'!$I$5-'СЕТ СН'!$I$21</f>
        <v>3883.38939299</v>
      </c>
      <c r="C122" s="36">
        <f>SUMIFS(СВЦЭМ!$D$39:$D$782,СВЦЭМ!$A$39:$A$782,$A122,СВЦЭМ!$B$39:$B$782,C$119)+'СЕТ СН'!$I$11+СВЦЭМ!$D$10+'СЕТ СН'!$I$5-'СЕТ СН'!$I$21</f>
        <v>4001.1431255100001</v>
      </c>
      <c r="D122" s="36">
        <f>SUMIFS(СВЦЭМ!$D$39:$D$782,СВЦЭМ!$A$39:$A$782,$A122,СВЦЭМ!$B$39:$B$782,D$119)+'СЕТ СН'!$I$11+СВЦЭМ!$D$10+'СЕТ СН'!$I$5-'СЕТ СН'!$I$21</f>
        <v>4100.2150679900005</v>
      </c>
      <c r="E122" s="36">
        <f>SUMIFS(СВЦЭМ!$D$39:$D$782,СВЦЭМ!$A$39:$A$782,$A122,СВЦЭМ!$B$39:$B$782,E$119)+'СЕТ СН'!$I$11+СВЦЭМ!$D$10+'СЕТ СН'!$I$5-'СЕТ СН'!$I$21</f>
        <v>4131.81867668</v>
      </c>
      <c r="F122" s="36">
        <f>SUMIFS(СВЦЭМ!$D$39:$D$782,СВЦЭМ!$A$39:$A$782,$A122,СВЦЭМ!$B$39:$B$782,F$119)+'СЕТ СН'!$I$11+СВЦЭМ!$D$10+'СЕТ СН'!$I$5-'СЕТ СН'!$I$21</f>
        <v>4146.47417468</v>
      </c>
      <c r="G122" s="36">
        <f>SUMIFS(СВЦЭМ!$D$39:$D$782,СВЦЭМ!$A$39:$A$782,$A122,СВЦЭМ!$B$39:$B$782,G$119)+'СЕТ СН'!$I$11+СВЦЭМ!$D$10+'СЕТ СН'!$I$5-'СЕТ СН'!$I$21</f>
        <v>4188.0089200900002</v>
      </c>
      <c r="H122" s="36">
        <f>SUMIFS(СВЦЭМ!$D$39:$D$782,СВЦЭМ!$A$39:$A$782,$A122,СВЦЭМ!$B$39:$B$782,H$119)+'СЕТ СН'!$I$11+СВЦЭМ!$D$10+'СЕТ СН'!$I$5-'СЕТ СН'!$I$21</f>
        <v>4198.6973675500003</v>
      </c>
      <c r="I122" s="36">
        <f>SUMIFS(СВЦЭМ!$D$39:$D$782,СВЦЭМ!$A$39:$A$782,$A122,СВЦЭМ!$B$39:$B$782,I$119)+'СЕТ СН'!$I$11+СВЦЭМ!$D$10+'СЕТ СН'!$I$5-'СЕТ СН'!$I$21</f>
        <v>4180.6503747099996</v>
      </c>
      <c r="J122" s="36">
        <f>SUMIFS(СВЦЭМ!$D$39:$D$782,СВЦЭМ!$A$39:$A$782,$A122,СВЦЭМ!$B$39:$B$782,J$119)+'СЕТ СН'!$I$11+СВЦЭМ!$D$10+'СЕТ СН'!$I$5-'СЕТ СН'!$I$21</f>
        <v>4077.0618110699997</v>
      </c>
      <c r="K122" s="36">
        <f>SUMIFS(СВЦЭМ!$D$39:$D$782,СВЦЭМ!$A$39:$A$782,$A122,СВЦЭМ!$B$39:$B$782,K$119)+'СЕТ СН'!$I$11+СВЦЭМ!$D$10+'СЕТ СН'!$I$5-'СЕТ СН'!$I$21</f>
        <v>4043.7295994599999</v>
      </c>
      <c r="L122" s="36">
        <f>SUMIFS(СВЦЭМ!$D$39:$D$782,СВЦЭМ!$A$39:$A$782,$A122,СВЦЭМ!$B$39:$B$782,L$119)+'СЕТ СН'!$I$11+СВЦЭМ!$D$10+'СЕТ СН'!$I$5-'СЕТ СН'!$I$21</f>
        <v>4023.9612840300001</v>
      </c>
      <c r="M122" s="36">
        <f>SUMIFS(СВЦЭМ!$D$39:$D$782,СВЦЭМ!$A$39:$A$782,$A122,СВЦЭМ!$B$39:$B$782,M$119)+'СЕТ СН'!$I$11+СВЦЭМ!$D$10+'СЕТ СН'!$I$5-'СЕТ СН'!$I$21</f>
        <v>4109.3962265299997</v>
      </c>
      <c r="N122" s="36">
        <f>SUMIFS(СВЦЭМ!$D$39:$D$782,СВЦЭМ!$A$39:$A$782,$A122,СВЦЭМ!$B$39:$B$782,N$119)+'СЕТ СН'!$I$11+СВЦЭМ!$D$10+'СЕТ СН'!$I$5-'СЕТ СН'!$I$21</f>
        <v>4151.0443476399996</v>
      </c>
      <c r="O122" s="36">
        <f>SUMIFS(СВЦЭМ!$D$39:$D$782,СВЦЭМ!$A$39:$A$782,$A122,СВЦЭМ!$B$39:$B$782,O$119)+'СЕТ СН'!$I$11+СВЦЭМ!$D$10+'СЕТ СН'!$I$5-'СЕТ СН'!$I$21</f>
        <v>4165.5886003599999</v>
      </c>
      <c r="P122" s="36">
        <f>SUMIFS(СВЦЭМ!$D$39:$D$782,СВЦЭМ!$A$39:$A$782,$A122,СВЦЭМ!$B$39:$B$782,P$119)+'СЕТ СН'!$I$11+СВЦЭМ!$D$10+'СЕТ СН'!$I$5-'СЕТ СН'!$I$21</f>
        <v>4183.6497230200002</v>
      </c>
      <c r="Q122" s="36">
        <f>SUMIFS(СВЦЭМ!$D$39:$D$782,СВЦЭМ!$A$39:$A$782,$A122,СВЦЭМ!$B$39:$B$782,Q$119)+'СЕТ СН'!$I$11+СВЦЭМ!$D$10+'СЕТ СН'!$I$5-'СЕТ СН'!$I$21</f>
        <v>4187.3278085500006</v>
      </c>
      <c r="R122" s="36">
        <f>SUMIFS(СВЦЭМ!$D$39:$D$782,СВЦЭМ!$A$39:$A$782,$A122,СВЦЭМ!$B$39:$B$782,R$119)+'СЕТ СН'!$I$11+СВЦЭМ!$D$10+'СЕТ СН'!$I$5-'СЕТ СН'!$I$21</f>
        <v>4196.9122667600004</v>
      </c>
      <c r="S122" s="36">
        <f>SUMIFS(СВЦЭМ!$D$39:$D$782,СВЦЭМ!$A$39:$A$782,$A122,СВЦЭМ!$B$39:$B$782,S$119)+'СЕТ СН'!$I$11+СВЦЭМ!$D$10+'СЕТ СН'!$I$5-'СЕТ СН'!$I$21</f>
        <v>4162.7775353100005</v>
      </c>
      <c r="T122" s="36">
        <f>SUMIFS(СВЦЭМ!$D$39:$D$782,СВЦЭМ!$A$39:$A$782,$A122,СВЦЭМ!$B$39:$B$782,T$119)+'СЕТ СН'!$I$11+СВЦЭМ!$D$10+'СЕТ СН'!$I$5-'СЕТ СН'!$I$21</f>
        <v>4053.4222912200003</v>
      </c>
      <c r="U122" s="36">
        <f>SUMIFS(СВЦЭМ!$D$39:$D$782,СВЦЭМ!$A$39:$A$782,$A122,СВЦЭМ!$B$39:$B$782,U$119)+'СЕТ СН'!$I$11+СВЦЭМ!$D$10+'СЕТ СН'!$I$5-'СЕТ СН'!$I$21</f>
        <v>3953.3731407200003</v>
      </c>
      <c r="V122" s="36">
        <f>SUMIFS(СВЦЭМ!$D$39:$D$782,СВЦЭМ!$A$39:$A$782,$A122,СВЦЭМ!$B$39:$B$782,V$119)+'СЕТ СН'!$I$11+СВЦЭМ!$D$10+'СЕТ СН'!$I$5-'СЕТ СН'!$I$21</f>
        <v>3862.3049211200005</v>
      </c>
      <c r="W122" s="36">
        <f>SUMIFS(СВЦЭМ!$D$39:$D$782,СВЦЭМ!$A$39:$A$782,$A122,СВЦЭМ!$B$39:$B$782,W$119)+'СЕТ СН'!$I$11+СВЦЭМ!$D$10+'СЕТ СН'!$I$5-'СЕТ СН'!$I$21</f>
        <v>3855.8946115700001</v>
      </c>
      <c r="X122" s="36">
        <f>SUMIFS(СВЦЭМ!$D$39:$D$782,СВЦЭМ!$A$39:$A$782,$A122,СВЦЭМ!$B$39:$B$782,X$119)+'СЕТ СН'!$I$11+СВЦЭМ!$D$10+'СЕТ СН'!$I$5-'СЕТ СН'!$I$21</f>
        <v>3865.3818417700004</v>
      </c>
      <c r="Y122" s="36">
        <f>SUMIFS(СВЦЭМ!$D$39:$D$782,СВЦЭМ!$A$39:$A$782,$A122,СВЦЭМ!$B$39:$B$782,Y$119)+'СЕТ СН'!$I$11+СВЦЭМ!$D$10+'СЕТ СН'!$I$5-'СЕТ СН'!$I$21</f>
        <v>3901.2090354900001</v>
      </c>
    </row>
    <row r="123" spans="1:27" ht="15.75" x14ac:dyDescent="0.2">
      <c r="A123" s="35">
        <f t="shared" si="3"/>
        <v>44685</v>
      </c>
      <c r="B123" s="36">
        <f>SUMIFS(СВЦЭМ!$D$39:$D$782,СВЦЭМ!$A$39:$A$782,$A123,СВЦЭМ!$B$39:$B$782,B$119)+'СЕТ СН'!$I$11+СВЦЭМ!$D$10+'СЕТ СН'!$I$5-'СЕТ СН'!$I$21</f>
        <v>3971.2400719100001</v>
      </c>
      <c r="C123" s="36">
        <f>SUMIFS(СВЦЭМ!$D$39:$D$782,СВЦЭМ!$A$39:$A$782,$A123,СВЦЭМ!$B$39:$B$782,C$119)+'СЕТ СН'!$I$11+СВЦЭМ!$D$10+'СЕТ СН'!$I$5-'СЕТ СН'!$I$21</f>
        <v>4119.5339095600002</v>
      </c>
      <c r="D123" s="36">
        <f>SUMIFS(СВЦЭМ!$D$39:$D$782,СВЦЭМ!$A$39:$A$782,$A123,СВЦЭМ!$B$39:$B$782,D$119)+'СЕТ СН'!$I$11+СВЦЭМ!$D$10+'СЕТ СН'!$I$5-'СЕТ СН'!$I$21</f>
        <v>4172.17439302</v>
      </c>
      <c r="E123" s="36">
        <f>SUMIFS(СВЦЭМ!$D$39:$D$782,СВЦЭМ!$A$39:$A$782,$A123,СВЦЭМ!$B$39:$B$782,E$119)+'СЕТ СН'!$I$11+СВЦЭМ!$D$10+'СЕТ СН'!$I$5-'СЕТ СН'!$I$21</f>
        <v>4143.8814845100005</v>
      </c>
      <c r="F123" s="36">
        <f>SUMIFS(СВЦЭМ!$D$39:$D$782,СВЦЭМ!$A$39:$A$782,$A123,СВЦЭМ!$B$39:$B$782,F$119)+'СЕТ СН'!$I$11+СВЦЭМ!$D$10+'СЕТ СН'!$I$5-'СЕТ СН'!$I$21</f>
        <v>4146.63536303</v>
      </c>
      <c r="G123" s="36">
        <f>SUMIFS(СВЦЭМ!$D$39:$D$782,СВЦЭМ!$A$39:$A$782,$A123,СВЦЭМ!$B$39:$B$782,G$119)+'СЕТ СН'!$I$11+СВЦЭМ!$D$10+'СЕТ СН'!$I$5-'СЕТ СН'!$I$21</f>
        <v>4139.8101762099996</v>
      </c>
      <c r="H123" s="36">
        <f>SUMIFS(СВЦЭМ!$D$39:$D$782,СВЦЭМ!$A$39:$A$782,$A123,СВЦЭМ!$B$39:$B$782,H$119)+'СЕТ СН'!$I$11+СВЦЭМ!$D$10+'СЕТ СН'!$I$5-'СЕТ СН'!$I$21</f>
        <v>4151.3696325800001</v>
      </c>
      <c r="I123" s="36">
        <f>SUMIFS(СВЦЭМ!$D$39:$D$782,СВЦЭМ!$A$39:$A$782,$A123,СВЦЭМ!$B$39:$B$782,I$119)+'СЕТ СН'!$I$11+СВЦЭМ!$D$10+'СЕТ СН'!$I$5-'СЕТ СН'!$I$21</f>
        <v>4078.39575436</v>
      </c>
      <c r="J123" s="36">
        <f>SUMIFS(СВЦЭМ!$D$39:$D$782,СВЦЭМ!$A$39:$A$782,$A123,СВЦЭМ!$B$39:$B$782,J$119)+'СЕТ СН'!$I$11+СВЦЭМ!$D$10+'СЕТ СН'!$I$5-'СЕТ СН'!$I$21</f>
        <v>3965.7563667300001</v>
      </c>
      <c r="K123" s="36">
        <f>SUMIFS(СВЦЭМ!$D$39:$D$782,СВЦЭМ!$A$39:$A$782,$A123,СВЦЭМ!$B$39:$B$782,K$119)+'СЕТ СН'!$I$11+СВЦЭМ!$D$10+'СЕТ СН'!$I$5-'СЕТ СН'!$I$21</f>
        <v>3951.3967636800003</v>
      </c>
      <c r="L123" s="36">
        <f>SUMIFS(СВЦЭМ!$D$39:$D$782,СВЦЭМ!$A$39:$A$782,$A123,СВЦЭМ!$B$39:$B$782,L$119)+'СЕТ СН'!$I$11+СВЦЭМ!$D$10+'СЕТ СН'!$I$5-'СЕТ СН'!$I$21</f>
        <v>3964.2705322300003</v>
      </c>
      <c r="M123" s="36">
        <f>SUMIFS(СВЦЭМ!$D$39:$D$782,СВЦЭМ!$A$39:$A$782,$A123,СВЦЭМ!$B$39:$B$782,M$119)+'СЕТ СН'!$I$11+СВЦЭМ!$D$10+'СЕТ СН'!$I$5-'СЕТ СН'!$I$21</f>
        <v>4063.81226917</v>
      </c>
      <c r="N123" s="36">
        <f>SUMIFS(СВЦЭМ!$D$39:$D$782,СВЦЭМ!$A$39:$A$782,$A123,СВЦЭМ!$B$39:$B$782,N$119)+'СЕТ СН'!$I$11+СВЦЭМ!$D$10+'СЕТ СН'!$I$5-'СЕТ СН'!$I$21</f>
        <v>4117.2515937500002</v>
      </c>
      <c r="O123" s="36">
        <f>SUMIFS(СВЦЭМ!$D$39:$D$782,СВЦЭМ!$A$39:$A$782,$A123,СВЦЭМ!$B$39:$B$782,O$119)+'СЕТ СН'!$I$11+СВЦЭМ!$D$10+'СЕТ СН'!$I$5-'СЕТ СН'!$I$21</f>
        <v>4121.7097382000002</v>
      </c>
      <c r="P123" s="36">
        <f>SUMIFS(СВЦЭМ!$D$39:$D$782,СВЦЭМ!$A$39:$A$782,$A123,СВЦЭМ!$B$39:$B$782,P$119)+'СЕТ СН'!$I$11+СВЦЭМ!$D$10+'СЕТ СН'!$I$5-'СЕТ СН'!$I$21</f>
        <v>4158.7552798200004</v>
      </c>
      <c r="Q123" s="36">
        <f>SUMIFS(СВЦЭМ!$D$39:$D$782,СВЦЭМ!$A$39:$A$782,$A123,СВЦЭМ!$B$39:$B$782,Q$119)+'СЕТ СН'!$I$11+СВЦЭМ!$D$10+'СЕТ СН'!$I$5-'СЕТ СН'!$I$21</f>
        <v>4162.17680827</v>
      </c>
      <c r="R123" s="36">
        <f>SUMIFS(СВЦЭМ!$D$39:$D$782,СВЦЭМ!$A$39:$A$782,$A123,СВЦЭМ!$B$39:$B$782,R$119)+'СЕТ СН'!$I$11+СВЦЭМ!$D$10+'СЕТ СН'!$I$5-'СЕТ СН'!$I$21</f>
        <v>4156.7512317199999</v>
      </c>
      <c r="S123" s="36">
        <f>SUMIFS(СВЦЭМ!$D$39:$D$782,СВЦЭМ!$A$39:$A$782,$A123,СВЦЭМ!$B$39:$B$782,S$119)+'СЕТ СН'!$I$11+СВЦЭМ!$D$10+'СЕТ СН'!$I$5-'СЕТ СН'!$I$21</f>
        <v>4100.2864480899998</v>
      </c>
      <c r="T123" s="36">
        <f>SUMIFS(СВЦЭМ!$D$39:$D$782,СВЦЭМ!$A$39:$A$782,$A123,СВЦЭМ!$B$39:$B$782,T$119)+'СЕТ СН'!$I$11+СВЦЭМ!$D$10+'СЕТ СН'!$I$5-'СЕТ СН'!$I$21</f>
        <v>3974.9962174500001</v>
      </c>
      <c r="U123" s="36">
        <f>SUMIFS(СВЦЭМ!$D$39:$D$782,СВЦЭМ!$A$39:$A$782,$A123,СВЦЭМ!$B$39:$B$782,U$119)+'СЕТ СН'!$I$11+СВЦЭМ!$D$10+'СЕТ СН'!$I$5-'СЕТ СН'!$I$21</f>
        <v>3865.8315540600001</v>
      </c>
      <c r="V123" s="36">
        <f>SUMIFS(СВЦЭМ!$D$39:$D$782,СВЦЭМ!$A$39:$A$782,$A123,СВЦЭМ!$B$39:$B$782,V$119)+'СЕТ СН'!$I$11+СВЦЭМ!$D$10+'СЕТ СН'!$I$5-'СЕТ СН'!$I$21</f>
        <v>3799.86810642</v>
      </c>
      <c r="W123" s="36">
        <f>SUMIFS(СВЦЭМ!$D$39:$D$782,СВЦЭМ!$A$39:$A$782,$A123,СВЦЭМ!$B$39:$B$782,W$119)+'СЕТ СН'!$I$11+СВЦЭМ!$D$10+'СЕТ СН'!$I$5-'СЕТ СН'!$I$21</f>
        <v>3830.3884377100003</v>
      </c>
      <c r="X123" s="36">
        <f>SUMIFS(СВЦЭМ!$D$39:$D$782,СВЦЭМ!$A$39:$A$782,$A123,СВЦЭМ!$B$39:$B$782,X$119)+'СЕТ СН'!$I$11+СВЦЭМ!$D$10+'СЕТ СН'!$I$5-'СЕТ СН'!$I$21</f>
        <v>3787.99349867</v>
      </c>
      <c r="Y123" s="36">
        <f>SUMIFS(СВЦЭМ!$D$39:$D$782,СВЦЭМ!$A$39:$A$782,$A123,СВЦЭМ!$B$39:$B$782,Y$119)+'СЕТ СН'!$I$11+СВЦЭМ!$D$10+'СЕТ СН'!$I$5-'СЕТ СН'!$I$21</f>
        <v>3782.8320759400003</v>
      </c>
    </row>
    <row r="124" spans="1:27" ht="15.75" x14ac:dyDescent="0.2">
      <c r="A124" s="35">
        <f t="shared" si="3"/>
        <v>44686</v>
      </c>
      <c r="B124" s="36">
        <f>SUMIFS(СВЦЭМ!$D$39:$D$782,СВЦЭМ!$A$39:$A$782,$A124,СВЦЭМ!$B$39:$B$782,B$119)+'СЕТ СН'!$I$11+СВЦЭМ!$D$10+'СЕТ СН'!$I$5-'СЕТ СН'!$I$21</f>
        <v>3941.5570847200001</v>
      </c>
      <c r="C124" s="36">
        <f>SUMIFS(СВЦЭМ!$D$39:$D$782,СВЦЭМ!$A$39:$A$782,$A124,СВЦЭМ!$B$39:$B$782,C$119)+'СЕТ СН'!$I$11+СВЦЭМ!$D$10+'СЕТ СН'!$I$5-'СЕТ СН'!$I$21</f>
        <v>4022.79914095</v>
      </c>
      <c r="D124" s="36">
        <f>SUMIFS(СВЦЭМ!$D$39:$D$782,СВЦЭМ!$A$39:$A$782,$A124,СВЦЭМ!$B$39:$B$782,D$119)+'СЕТ СН'!$I$11+СВЦЭМ!$D$10+'СЕТ СН'!$I$5-'СЕТ СН'!$I$21</f>
        <v>4154.6708975800002</v>
      </c>
      <c r="E124" s="36">
        <f>SUMIFS(СВЦЭМ!$D$39:$D$782,СВЦЭМ!$A$39:$A$782,$A124,СВЦЭМ!$B$39:$B$782,E$119)+'СЕТ СН'!$I$11+СВЦЭМ!$D$10+'СЕТ СН'!$I$5-'СЕТ СН'!$I$21</f>
        <v>4206.47651941</v>
      </c>
      <c r="F124" s="36">
        <f>SUMIFS(СВЦЭМ!$D$39:$D$782,СВЦЭМ!$A$39:$A$782,$A124,СВЦЭМ!$B$39:$B$782,F$119)+'СЕТ СН'!$I$11+СВЦЭМ!$D$10+'СЕТ СН'!$I$5-'СЕТ СН'!$I$21</f>
        <v>4231.5485540099999</v>
      </c>
      <c r="G124" s="36">
        <f>SUMIFS(СВЦЭМ!$D$39:$D$782,СВЦЭМ!$A$39:$A$782,$A124,СВЦЭМ!$B$39:$B$782,G$119)+'СЕТ СН'!$I$11+СВЦЭМ!$D$10+'СЕТ СН'!$I$5-'СЕТ СН'!$I$21</f>
        <v>4232.19408036</v>
      </c>
      <c r="H124" s="36">
        <f>SUMIFS(СВЦЭМ!$D$39:$D$782,СВЦЭМ!$A$39:$A$782,$A124,СВЦЭМ!$B$39:$B$782,H$119)+'СЕТ СН'!$I$11+СВЦЭМ!$D$10+'СЕТ СН'!$I$5-'СЕТ СН'!$I$21</f>
        <v>4219.1522383499996</v>
      </c>
      <c r="I124" s="36">
        <f>SUMIFS(СВЦЭМ!$D$39:$D$782,СВЦЭМ!$A$39:$A$782,$A124,СВЦЭМ!$B$39:$B$782,I$119)+'СЕТ СН'!$I$11+СВЦЭМ!$D$10+'СЕТ СН'!$I$5-'СЕТ СН'!$I$21</f>
        <v>4151.5111322399998</v>
      </c>
      <c r="J124" s="36">
        <f>SUMIFS(СВЦЭМ!$D$39:$D$782,СВЦЭМ!$A$39:$A$782,$A124,СВЦЭМ!$B$39:$B$782,J$119)+'СЕТ СН'!$I$11+СВЦЭМ!$D$10+'СЕТ СН'!$I$5-'СЕТ СН'!$I$21</f>
        <v>4047.8182157800002</v>
      </c>
      <c r="K124" s="36">
        <f>SUMIFS(СВЦЭМ!$D$39:$D$782,СВЦЭМ!$A$39:$A$782,$A124,СВЦЭМ!$B$39:$B$782,K$119)+'СЕТ СН'!$I$11+СВЦЭМ!$D$10+'СЕТ СН'!$I$5-'СЕТ СН'!$I$21</f>
        <v>4045.5970587400002</v>
      </c>
      <c r="L124" s="36">
        <f>SUMIFS(СВЦЭМ!$D$39:$D$782,СВЦЭМ!$A$39:$A$782,$A124,СВЦЭМ!$B$39:$B$782,L$119)+'СЕТ СН'!$I$11+СВЦЭМ!$D$10+'СЕТ СН'!$I$5-'СЕТ СН'!$I$21</f>
        <v>4041.77407511</v>
      </c>
      <c r="M124" s="36">
        <f>SUMIFS(СВЦЭМ!$D$39:$D$782,СВЦЭМ!$A$39:$A$782,$A124,СВЦЭМ!$B$39:$B$782,M$119)+'СЕТ СН'!$I$11+СВЦЭМ!$D$10+'СЕТ СН'!$I$5-'СЕТ СН'!$I$21</f>
        <v>4137.2542247600004</v>
      </c>
      <c r="N124" s="36">
        <f>SUMIFS(СВЦЭМ!$D$39:$D$782,СВЦЭМ!$A$39:$A$782,$A124,СВЦЭМ!$B$39:$B$782,N$119)+'СЕТ СН'!$I$11+СВЦЭМ!$D$10+'СЕТ СН'!$I$5-'СЕТ СН'!$I$21</f>
        <v>4212.2938123000004</v>
      </c>
      <c r="O124" s="36">
        <f>SUMIFS(СВЦЭМ!$D$39:$D$782,СВЦЭМ!$A$39:$A$782,$A124,СВЦЭМ!$B$39:$B$782,O$119)+'СЕТ СН'!$I$11+СВЦЭМ!$D$10+'СЕТ СН'!$I$5-'СЕТ СН'!$I$21</f>
        <v>4209.0729811299998</v>
      </c>
      <c r="P124" s="36">
        <f>SUMIFS(СВЦЭМ!$D$39:$D$782,СВЦЭМ!$A$39:$A$782,$A124,СВЦЭМ!$B$39:$B$782,P$119)+'СЕТ СН'!$I$11+СВЦЭМ!$D$10+'СЕТ СН'!$I$5-'СЕТ СН'!$I$21</f>
        <v>4250.1075730900002</v>
      </c>
      <c r="Q124" s="36">
        <f>SUMIFS(СВЦЭМ!$D$39:$D$782,СВЦЭМ!$A$39:$A$782,$A124,СВЦЭМ!$B$39:$B$782,Q$119)+'СЕТ СН'!$I$11+СВЦЭМ!$D$10+'СЕТ СН'!$I$5-'СЕТ СН'!$I$21</f>
        <v>4258.5706420400002</v>
      </c>
      <c r="R124" s="36">
        <f>SUMIFS(СВЦЭМ!$D$39:$D$782,СВЦЭМ!$A$39:$A$782,$A124,СВЦЭМ!$B$39:$B$782,R$119)+'СЕТ СН'!$I$11+СВЦЭМ!$D$10+'СЕТ СН'!$I$5-'СЕТ СН'!$I$21</f>
        <v>4271.4902786399998</v>
      </c>
      <c r="S124" s="36">
        <f>SUMIFS(СВЦЭМ!$D$39:$D$782,СВЦЭМ!$A$39:$A$782,$A124,СВЦЭМ!$B$39:$B$782,S$119)+'СЕТ СН'!$I$11+СВЦЭМ!$D$10+'СЕТ СН'!$I$5-'СЕТ СН'!$I$21</f>
        <v>4218.0413443500001</v>
      </c>
      <c r="T124" s="36">
        <f>SUMIFS(СВЦЭМ!$D$39:$D$782,СВЦЭМ!$A$39:$A$782,$A124,СВЦЭМ!$B$39:$B$782,T$119)+'СЕТ СН'!$I$11+СВЦЭМ!$D$10+'СЕТ СН'!$I$5-'СЕТ СН'!$I$21</f>
        <v>4089.6051057599998</v>
      </c>
      <c r="U124" s="36">
        <f>SUMIFS(СВЦЭМ!$D$39:$D$782,СВЦЭМ!$A$39:$A$782,$A124,СВЦЭМ!$B$39:$B$782,U$119)+'СЕТ СН'!$I$11+СВЦЭМ!$D$10+'СЕТ СН'!$I$5-'СЕТ СН'!$I$21</f>
        <v>3985.0890674900002</v>
      </c>
      <c r="V124" s="36">
        <f>SUMIFS(СВЦЭМ!$D$39:$D$782,СВЦЭМ!$A$39:$A$782,$A124,СВЦЭМ!$B$39:$B$782,V$119)+'СЕТ СН'!$I$11+СВЦЭМ!$D$10+'СЕТ СН'!$I$5-'СЕТ СН'!$I$21</f>
        <v>3881.9713772700002</v>
      </c>
      <c r="W124" s="36">
        <f>SUMIFS(СВЦЭМ!$D$39:$D$782,СВЦЭМ!$A$39:$A$782,$A124,СВЦЭМ!$B$39:$B$782,W$119)+'СЕТ СН'!$I$11+СВЦЭМ!$D$10+'СЕТ СН'!$I$5-'СЕТ СН'!$I$21</f>
        <v>3867.2955392500003</v>
      </c>
      <c r="X124" s="36">
        <f>SUMIFS(СВЦЭМ!$D$39:$D$782,СВЦЭМ!$A$39:$A$782,$A124,СВЦЭМ!$B$39:$B$782,X$119)+'СЕТ СН'!$I$11+СВЦЭМ!$D$10+'СЕТ СН'!$I$5-'СЕТ СН'!$I$21</f>
        <v>3881.4951679700002</v>
      </c>
      <c r="Y124" s="36">
        <f>SUMIFS(СВЦЭМ!$D$39:$D$782,СВЦЭМ!$A$39:$A$782,$A124,СВЦЭМ!$B$39:$B$782,Y$119)+'СЕТ СН'!$I$11+СВЦЭМ!$D$10+'СЕТ СН'!$I$5-'СЕТ СН'!$I$21</f>
        <v>3906.27685157</v>
      </c>
    </row>
    <row r="125" spans="1:27" ht="15.75" x14ac:dyDescent="0.2">
      <c r="A125" s="35">
        <f t="shared" si="3"/>
        <v>44687</v>
      </c>
      <c r="B125" s="36">
        <f>SUMIFS(СВЦЭМ!$D$39:$D$782,СВЦЭМ!$A$39:$A$782,$A125,СВЦЭМ!$B$39:$B$782,B$119)+'СЕТ СН'!$I$11+СВЦЭМ!$D$10+'СЕТ СН'!$I$5-'СЕТ СН'!$I$21</f>
        <v>3976.12094531</v>
      </c>
      <c r="C125" s="36">
        <f>SUMIFS(СВЦЭМ!$D$39:$D$782,СВЦЭМ!$A$39:$A$782,$A125,СВЦЭМ!$B$39:$B$782,C$119)+'СЕТ СН'!$I$11+СВЦЭМ!$D$10+'СЕТ СН'!$I$5-'СЕТ СН'!$I$21</f>
        <v>4102.5965396600004</v>
      </c>
      <c r="D125" s="36">
        <f>SUMIFS(СВЦЭМ!$D$39:$D$782,СВЦЭМ!$A$39:$A$782,$A125,СВЦЭМ!$B$39:$B$782,D$119)+'СЕТ СН'!$I$11+СВЦЭМ!$D$10+'СЕТ СН'!$I$5-'СЕТ СН'!$I$21</f>
        <v>4239.0710632099999</v>
      </c>
      <c r="E125" s="36">
        <f>SUMIFS(СВЦЭМ!$D$39:$D$782,СВЦЭМ!$A$39:$A$782,$A125,СВЦЭМ!$B$39:$B$782,E$119)+'СЕТ СН'!$I$11+СВЦЭМ!$D$10+'СЕТ СН'!$I$5-'СЕТ СН'!$I$21</f>
        <v>4285.2411222800001</v>
      </c>
      <c r="F125" s="36">
        <f>SUMIFS(СВЦЭМ!$D$39:$D$782,СВЦЭМ!$A$39:$A$782,$A125,СВЦЭМ!$B$39:$B$782,F$119)+'СЕТ СН'!$I$11+СВЦЭМ!$D$10+'СЕТ СН'!$I$5-'СЕТ СН'!$I$21</f>
        <v>4290.8982673600003</v>
      </c>
      <c r="G125" s="36">
        <f>SUMIFS(СВЦЭМ!$D$39:$D$782,СВЦЭМ!$A$39:$A$782,$A125,СВЦЭМ!$B$39:$B$782,G$119)+'СЕТ СН'!$I$11+СВЦЭМ!$D$10+'СЕТ СН'!$I$5-'СЕТ СН'!$I$21</f>
        <v>4275.0097845300006</v>
      </c>
      <c r="H125" s="36">
        <f>SUMIFS(СВЦЭМ!$D$39:$D$782,СВЦЭМ!$A$39:$A$782,$A125,СВЦЭМ!$B$39:$B$782,H$119)+'СЕТ СН'!$I$11+СВЦЭМ!$D$10+'СЕТ СН'!$I$5-'СЕТ СН'!$I$21</f>
        <v>4231.2894789100001</v>
      </c>
      <c r="I125" s="36">
        <f>SUMIFS(СВЦЭМ!$D$39:$D$782,СВЦЭМ!$A$39:$A$782,$A125,СВЦЭМ!$B$39:$B$782,I$119)+'СЕТ СН'!$I$11+СВЦЭМ!$D$10+'СЕТ СН'!$I$5-'СЕТ СН'!$I$21</f>
        <v>4180.75233475</v>
      </c>
      <c r="J125" s="36">
        <f>SUMIFS(СВЦЭМ!$D$39:$D$782,СВЦЭМ!$A$39:$A$782,$A125,СВЦЭМ!$B$39:$B$782,J$119)+'СЕТ СН'!$I$11+СВЦЭМ!$D$10+'СЕТ СН'!$I$5-'СЕТ СН'!$I$21</f>
        <v>4035.5736669400003</v>
      </c>
      <c r="K125" s="36">
        <f>SUMIFS(СВЦЭМ!$D$39:$D$782,СВЦЭМ!$A$39:$A$782,$A125,СВЦЭМ!$B$39:$B$782,K$119)+'СЕТ СН'!$I$11+СВЦЭМ!$D$10+'СЕТ СН'!$I$5-'СЕТ СН'!$I$21</f>
        <v>4042.9814818499999</v>
      </c>
      <c r="L125" s="36">
        <f>SUMIFS(СВЦЭМ!$D$39:$D$782,СВЦЭМ!$A$39:$A$782,$A125,СВЦЭМ!$B$39:$B$782,L$119)+'СЕТ СН'!$I$11+СВЦЭМ!$D$10+'СЕТ СН'!$I$5-'СЕТ СН'!$I$21</f>
        <v>4035.9341798800001</v>
      </c>
      <c r="M125" s="36">
        <f>SUMIFS(СВЦЭМ!$D$39:$D$782,СВЦЭМ!$A$39:$A$782,$A125,СВЦЭМ!$B$39:$B$782,M$119)+'СЕТ СН'!$I$11+СВЦЭМ!$D$10+'СЕТ СН'!$I$5-'СЕТ СН'!$I$21</f>
        <v>4159.97238337</v>
      </c>
      <c r="N125" s="36">
        <f>SUMIFS(СВЦЭМ!$D$39:$D$782,СВЦЭМ!$A$39:$A$782,$A125,СВЦЭМ!$B$39:$B$782,N$119)+'СЕТ СН'!$I$11+СВЦЭМ!$D$10+'СЕТ СН'!$I$5-'СЕТ СН'!$I$21</f>
        <v>4225.8694990599997</v>
      </c>
      <c r="O125" s="36">
        <f>SUMIFS(СВЦЭМ!$D$39:$D$782,СВЦЭМ!$A$39:$A$782,$A125,СВЦЭМ!$B$39:$B$782,O$119)+'СЕТ СН'!$I$11+СВЦЭМ!$D$10+'СЕТ СН'!$I$5-'СЕТ СН'!$I$21</f>
        <v>4229.4051533900001</v>
      </c>
      <c r="P125" s="36">
        <f>SUMIFS(СВЦЭМ!$D$39:$D$782,СВЦЭМ!$A$39:$A$782,$A125,СВЦЭМ!$B$39:$B$782,P$119)+'СЕТ СН'!$I$11+СВЦЭМ!$D$10+'СЕТ СН'!$I$5-'СЕТ СН'!$I$21</f>
        <v>4237.4709995399999</v>
      </c>
      <c r="Q125" s="36">
        <f>SUMIFS(СВЦЭМ!$D$39:$D$782,СВЦЭМ!$A$39:$A$782,$A125,СВЦЭМ!$B$39:$B$782,Q$119)+'СЕТ СН'!$I$11+СВЦЭМ!$D$10+'СЕТ СН'!$I$5-'СЕТ СН'!$I$21</f>
        <v>4231.98955673</v>
      </c>
      <c r="R125" s="36">
        <f>SUMIFS(СВЦЭМ!$D$39:$D$782,СВЦЭМ!$A$39:$A$782,$A125,СВЦЭМ!$B$39:$B$782,R$119)+'СЕТ СН'!$I$11+СВЦЭМ!$D$10+'СЕТ СН'!$I$5-'СЕТ СН'!$I$21</f>
        <v>4220.6018259800003</v>
      </c>
      <c r="S125" s="36">
        <f>SUMIFS(СВЦЭМ!$D$39:$D$782,СВЦЭМ!$A$39:$A$782,$A125,СВЦЭМ!$B$39:$B$782,S$119)+'СЕТ СН'!$I$11+СВЦЭМ!$D$10+'СЕТ СН'!$I$5-'СЕТ СН'!$I$21</f>
        <v>4176.1679422199995</v>
      </c>
      <c r="T125" s="36">
        <f>SUMIFS(СВЦЭМ!$D$39:$D$782,СВЦЭМ!$A$39:$A$782,$A125,СВЦЭМ!$B$39:$B$782,T$119)+'СЕТ СН'!$I$11+СВЦЭМ!$D$10+'СЕТ СН'!$I$5-'СЕТ СН'!$I$21</f>
        <v>4062.2441704900002</v>
      </c>
      <c r="U125" s="36">
        <f>SUMIFS(СВЦЭМ!$D$39:$D$782,СВЦЭМ!$A$39:$A$782,$A125,СВЦЭМ!$B$39:$B$782,U$119)+'СЕТ СН'!$I$11+СВЦЭМ!$D$10+'СЕТ СН'!$I$5-'СЕТ СН'!$I$21</f>
        <v>3950.4972001800002</v>
      </c>
      <c r="V125" s="36">
        <f>SUMIFS(СВЦЭМ!$D$39:$D$782,СВЦЭМ!$A$39:$A$782,$A125,СВЦЭМ!$B$39:$B$782,V$119)+'СЕТ СН'!$I$11+СВЦЭМ!$D$10+'СЕТ СН'!$I$5-'СЕТ СН'!$I$21</f>
        <v>3856.1861225299999</v>
      </c>
      <c r="W125" s="36">
        <f>SUMIFS(СВЦЭМ!$D$39:$D$782,СВЦЭМ!$A$39:$A$782,$A125,СВЦЭМ!$B$39:$B$782,W$119)+'СЕТ СН'!$I$11+СВЦЭМ!$D$10+'СЕТ СН'!$I$5-'СЕТ СН'!$I$21</f>
        <v>3844.8075840700003</v>
      </c>
      <c r="X125" s="36">
        <f>SUMIFS(СВЦЭМ!$D$39:$D$782,СВЦЭМ!$A$39:$A$782,$A125,СВЦЭМ!$B$39:$B$782,X$119)+'СЕТ СН'!$I$11+СВЦЭМ!$D$10+'СЕТ СН'!$I$5-'СЕТ СН'!$I$21</f>
        <v>3872.1289935700001</v>
      </c>
      <c r="Y125" s="36">
        <f>SUMIFS(СВЦЭМ!$D$39:$D$782,СВЦЭМ!$A$39:$A$782,$A125,СВЦЭМ!$B$39:$B$782,Y$119)+'СЕТ СН'!$I$11+СВЦЭМ!$D$10+'СЕТ СН'!$I$5-'СЕТ СН'!$I$21</f>
        <v>3879.56066913</v>
      </c>
    </row>
    <row r="126" spans="1:27" ht="15.75" x14ac:dyDescent="0.2">
      <c r="A126" s="35">
        <f t="shared" si="3"/>
        <v>44688</v>
      </c>
      <c r="B126" s="36">
        <f>SUMIFS(СВЦЭМ!$D$39:$D$782,СВЦЭМ!$A$39:$A$782,$A126,СВЦЭМ!$B$39:$B$782,B$119)+'СЕТ СН'!$I$11+СВЦЭМ!$D$10+'СЕТ СН'!$I$5-'СЕТ СН'!$I$21</f>
        <v>3979.6544308000002</v>
      </c>
      <c r="C126" s="36">
        <f>SUMIFS(СВЦЭМ!$D$39:$D$782,СВЦЭМ!$A$39:$A$782,$A126,СВЦЭМ!$B$39:$B$782,C$119)+'СЕТ СН'!$I$11+СВЦЭМ!$D$10+'СЕТ СН'!$I$5-'СЕТ СН'!$I$21</f>
        <v>4058.2922450200003</v>
      </c>
      <c r="D126" s="36">
        <f>SUMIFS(СВЦЭМ!$D$39:$D$782,СВЦЭМ!$A$39:$A$782,$A126,СВЦЭМ!$B$39:$B$782,D$119)+'СЕТ СН'!$I$11+СВЦЭМ!$D$10+'СЕТ СН'!$I$5-'СЕТ СН'!$I$21</f>
        <v>4246.8293097900005</v>
      </c>
      <c r="E126" s="36">
        <f>SUMIFS(СВЦЭМ!$D$39:$D$782,СВЦЭМ!$A$39:$A$782,$A126,СВЦЭМ!$B$39:$B$782,E$119)+'СЕТ СН'!$I$11+СВЦЭМ!$D$10+'СЕТ СН'!$I$5-'СЕТ СН'!$I$21</f>
        <v>4288.6806059299997</v>
      </c>
      <c r="F126" s="36">
        <f>SUMIFS(СВЦЭМ!$D$39:$D$782,СВЦЭМ!$A$39:$A$782,$A126,СВЦЭМ!$B$39:$B$782,F$119)+'СЕТ СН'!$I$11+СВЦЭМ!$D$10+'СЕТ СН'!$I$5-'СЕТ СН'!$I$21</f>
        <v>4291.0454770899996</v>
      </c>
      <c r="G126" s="36">
        <f>SUMIFS(СВЦЭМ!$D$39:$D$782,СВЦЭМ!$A$39:$A$782,$A126,СВЦЭМ!$B$39:$B$782,G$119)+'СЕТ СН'!$I$11+СВЦЭМ!$D$10+'СЕТ СН'!$I$5-'СЕТ СН'!$I$21</f>
        <v>4293.1740090800004</v>
      </c>
      <c r="H126" s="36">
        <f>SUMIFS(СВЦЭМ!$D$39:$D$782,СВЦЭМ!$A$39:$A$782,$A126,СВЦЭМ!$B$39:$B$782,H$119)+'СЕТ СН'!$I$11+СВЦЭМ!$D$10+'СЕТ СН'!$I$5-'СЕТ СН'!$I$21</f>
        <v>4271.5813292000003</v>
      </c>
      <c r="I126" s="36">
        <f>SUMIFS(СВЦЭМ!$D$39:$D$782,СВЦЭМ!$A$39:$A$782,$A126,СВЦЭМ!$B$39:$B$782,I$119)+'СЕТ СН'!$I$11+СВЦЭМ!$D$10+'СЕТ СН'!$I$5-'СЕТ СН'!$I$21</f>
        <v>4179.1498348000005</v>
      </c>
      <c r="J126" s="36">
        <f>SUMIFS(СВЦЭМ!$D$39:$D$782,СВЦЭМ!$A$39:$A$782,$A126,СВЦЭМ!$B$39:$B$782,J$119)+'СЕТ СН'!$I$11+СВЦЭМ!$D$10+'СЕТ СН'!$I$5-'СЕТ СН'!$I$21</f>
        <v>4051.7941415300002</v>
      </c>
      <c r="K126" s="36">
        <f>SUMIFS(СВЦЭМ!$D$39:$D$782,СВЦЭМ!$A$39:$A$782,$A126,СВЦЭМ!$B$39:$B$782,K$119)+'СЕТ СН'!$I$11+СВЦЭМ!$D$10+'СЕТ СН'!$I$5-'СЕТ СН'!$I$21</f>
        <v>4041.53939008</v>
      </c>
      <c r="L126" s="36">
        <f>SUMIFS(СВЦЭМ!$D$39:$D$782,СВЦЭМ!$A$39:$A$782,$A126,СВЦЭМ!$B$39:$B$782,L$119)+'СЕТ СН'!$I$11+СВЦЭМ!$D$10+'СЕТ СН'!$I$5-'СЕТ СН'!$I$21</f>
        <v>4035.5744513700001</v>
      </c>
      <c r="M126" s="36">
        <f>SUMIFS(СВЦЭМ!$D$39:$D$782,СВЦЭМ!$A$39:$A$782,$A126,СВЦЭМ!$B$39:$B$782,M$119)+'СЕТ СН'!$I$11+СВЦЭМ!$D$10+'СЕТ СН'!$I$5-'СЕТ СН'!$I$21</f>
        <v>4131.6003181899996</v>
      </c>
      <c r="N126" s="36">
        <f>SUMIFS(СВЦЭМ!$D$39:$D$782,СВЦЭМ!$A$39:$A$782,$A126,СВЦЭМ!$B$39:$B$782,N$119)+'СЕТ СН'!$I$11+СВЦЭМ!$D$10+'СЕТ СН'!$I$5-'СЕТ СН'!$I$21</f>
        <v>4170.7537991299996</v>
      </c>
      <c r="O126" s="36">
        <f>SUMIFS(СВЦЭМ!$D$39:$D$782,СВЦЭМ!$A$39:$A$782,$A126,СВЦЭМ!$B$39:$B$782,O$119)+'СЕТ СН'!$I$11+СВЦЭМ!$D$10+'СЕТ СН'!$I$5-'СЕТ СН'!$I$21</f>
        <v>4192.6595550100001</v>
      </c>
      <c r="P126" s="36">
        <f>SUMIFS(СВЦЭМ!$D$39:$D$782,СВЦЭМ!$A$39:$A$782,$A126,СВЦЭМ!$B$39:$B$782,P$119)+'СЕТ СН'!$I$11+СВЦЭМ!$D$10+'СЕТ СН'!$I$5-'СЕТ СН'!$I$21</f>
        <v>4212.1123814299999</v>
      </c>
      <c r="Q126" s="36">
        <f>SUMIFS(СВЦЭМ!$D$39:$D$782,СВЦЭМ!$A$39:$A$782,$A126,СВЦЭМ!$B$39:$B$782,Q$119)+'СЕТ СН'!$I$11+СВЦЭМ!$D$10+'СЕТ СН'!$I$5-'СЕТ СН'!$I$21</f>
        <v>4217.11475935</v>
      </c>
      <c r="R126" s="36">
        <f>SUMIFS(СВЦЭМ!$D$39:$D$782,СВЦЭМ!$A$39:$A$782,$A126,СВЦЭМ!$B$39:$B$782,R$119)+'СЕТ СН'!$I$11+СВЦЭМ!$D$10+'СЕТ СН'!$I$5-'СЕТ СН'!$I$21</f>
        <v>4211.6080179500004</v>
      </c>
      <c r="S126" s="36">
        <f>SUMIFS(СВЦЭМ!$D$39:$D$782,СВЦЭМ!$A$39:$A$782,$A126,СВЦЭМ!$B$39:$B$782,S$119)+'СЕТ СН'!$I$11+СВЦЭМ!$D$10+'СЕТ СН'!$I$5-'СЕТ СН'!$I$21</f>
        <v>4168.9163238500005</v>
      </c>
      <c r="T126" s="36">
        <f>SUMIFS(СВЦЭМ!$D$39:$D$782,СВЦЭМ!$A$39:$A$782,$A126,СВЦЭМ!$B$39:$B$782,T$119)+'СЕТ СН'!$I$11+СВЦЭМ!$D$10+'СЕТ СН'!$I$5-'СЕТ СН'!$I$21</f>
        <v>4052.9368538899998</v>
      </c>
      <c r="U126" s="36">
        <f>SUMIFS(СВЦЭМ!$D$39:$D$782,СВЦЭМ!$A$39:$A$782,$A126,СВЦЭМ!$B$39:$B$782,U$119)+'СЕТ СН'!$I$11+СВЦЭМ!$D$10+'СЕТ СН'!$I$5-'СЕТ СН'!$I$21</f>
        <v>3925.8375357000004</v>
      </c>
      <c r="V126" s="36">
        <f>SUMIFS(СВЦЭМ!$D$39:$D$782,СВЦЭМ!$A$39:$A$782,$A126,СВЦЭМ!$B$39:$B$782,V$119)+'СЕТ СН'!$I$11+СВЦЭМ!$D$10+'СЕТ СН'!$I$5-'СЕТ СН'!$I$21</f>
        <v>3833.42411674</v>
      </c>
      <c r="W126" s="36">
        <f>SUMIFS(СВЦЭМ!$D$39:$D$782,СВЦЭМ!$A$39:$A$782,$A126,СВЦЭМ!$B$39:$B$782,W$119)+'СЕТ СН'!$I$11+СВЦЭМ!$D$10+'СЕТ СН'!$I$5-'СЕТ СН'!$I$21</f>
        <v>3854.8546675400003</v>
      </c>
      <c r="X126" s="36">
        <f>SUMIFS(СВЦЭМ!$D$39:$D$782,СВЦЭМ!$A$39:$A$782,$A126,СВЦЭМ!$B$39:$B$782,X$119)+'СЕТ СН'!$I$11+СВЦЭМ!$D$10+'СЕТ СН'!$I$5-'СЕТ СН'!$I$21</f>
        <v>3866.03115368</v>
      </c>
      <c r="Y126" s="36">
        <f>SUMIFS(СВЦЭМ!$D$39:$D$782,СВЦЭМ!$A$39:$A$782,$A126,СВЦЭМ!$B$39:$B$782,Y$119)+'СЕТ СН'!$I$11+СВЦЭМ!$D$10+'СЕТ СН'!$I$5-'СЕТ СН'!$I$21</f>
        <v>3883.4818616900002</v>
      </c>
    </row>
    <row r="127" spans="1:27" ht="15.75" x14ac:dyDescent="0.2">
      <c r="A127" s="35">
        <f t="shared" si="3"/>
        <v>44689</v>
      </c>
      <c r="B127" s="36">
        <f>SUMIFS(СВЦЭМ!$D$39:$D$782,СВЦЭМ!$A$39:$A$782,$A127,СВЦЭМ!$B$39:$B$782,B$119)+'СЕТ СН'!$I$11+СВЦЭМ!$D$10+'СЕТ СН'!$I$5-'СЕТ СН'!$I$21</f>
        <v>3956.88675014</v>
      </c>
      <c r="C127" s="36">
        <f>SUMIFS(СВЦЭМ!$D$39:$D$782,СВЦЭМ!$A$39:$A$782,$A127,СВЦЭМ!$B$39:$B$782,C$119)+'СЕТ СН'!$I$11+СВЦЭМ!$D$10+'СЕТ СН'!$I$5-'СЕТ СН'!$I$21</f>
        <v>4078.9195610300003</v>
      </c>
      <c r="D127" s="36">
        <f>SUMIFS(СВЦЭМ!$D$39:$D$782,СВЦЭМ!$A$39:$A$782,$A127,СВЦЭМ!$B$39:$B$782,D$119)+'СЕТ СН'!$I$11+СВЦЭМ!$D$10+'СЕТ СН'!$I$5-'СЕТ СН'!$I$21</f>
        <v>4226.3558228399997</v>
      </c>
      <c r="E127" s="36">
        <f>SUMIFS(СВЦЭМ!$D$39:$D$782,СВЦЭМ!$A$39:$A$782,$A127,СВЦЭМ!$B$39:$B$782,E$119)+'СЕТ СН'!$I$11+СВЦЭМ!$D$10+'СЕТ СН'!$I$5-'СЕТ СН'!$I$21</f>
        <v>4297.7898130699996</v>
      </c>
      <c r="F127" s="36">
        <f>SUMIFS(СВЦЭМ!$D$39:$D$782,СВЦЭМ!$A$39:$A$782,$A127,СВЦЭМ!$B$39:$B$782,F$119)+'СЕТ СН'!$I$11+СВЦЭМ!$D$10+'СЕТ СН'!$I$5-'СЕТ СН'!$I$21</f>
        <v>4308.41023262</v>
      </c>
      <c r="G127" s="36">
        <f>SUMIFS(СВЦЭМ!$D$39:$D$782,СВЦЭМ!$A$39:$A$782,$A127,СВЦЭМ!$B$39:$B$782,G$119)+'СЕТ СН'!$I$11+СВЦЭМ!$D$10+'СЕТ СН'!$I$5-'СЕТ СН'!$I$21</f>
        <v>4308.82538191</v>
      </c>
      <c r="H127" s="36">
        <f>SUMIFS(СВЦЭМ!$D$39:$D$782,СВЦЭМ!$A$39:$A$782,$A127,СВЦЭМ!$B$39:$B$782,H$119)+'СЕТ СН'!$I$11+СВЦЭМ!$D$10+'СЕТ СН'!$I$5-'СЕТ СН'!$I$21</f>
        <v>4290.8200336500004</v>
      </c>
      <c r="I127" s="36">
        <f>SUMIFS(СВЦЭМ!$D$39:$D$782,СВЦЭМ!$A$39:$A$782,$A127,СВЦЭМ!$B$39:$B$782,I$119)+'СЕТ СН'!$I$11+СВЦЭМ!$D$10+'СЕТ СН'!$I$5-'СЕТ СН'!$I$21</f>
        <v>4215.9068950000001</v>
      </c>
      <c r="J127" s="36">
        <f>SUMIFS(СВЦЭМ!$D$39:$D$782,СВЦЭМ!$A$39:$A$782,$A127,СВЦЭМ!$B$39:$B$782,J$119)+'СЕТ СН'!$I$11+СВЦЭМ!$D$10+'СЕТ СН'!$I$5-'СЕТ СН'!$I$21</f>
        <v>4052.3199238300003</v>
      </c>
      <c r="K127" s="36">
        <f>SUMIFS(СВЦЭМ!$D$39:$D$782,СВЦЭМ!$A$39:$A$782,$A127,СВЦЭМ!$B$39:$B$782,K$119)+'СЕТ СН'!$I$11+СВЦЭМ!$D$10+'СЕТ СН'!$I$5-'СЕТ СН'!$I$21</f>
        <v>4020.7373798400004</v>
      </c>
      <c r="L127" s="36">
        <f>SUMIFS(СВЦЭМ!$D$39:$D$782,СВЦЭМ!$A$39:$A$782,$A127,СВЦЭМ!$B$39:$B$782,L$119)+'СЕТ СН'!$I$11+СВЦЭМ!$D$10+'СЕТ СН'!$I$5-'СЕТ СН'!$I$21</f>
        <v>4014.2661883000001</v>
      </c>
      <c r="M127" s="36">
        <f>SUMIFS(СВЦЭМ!$D$39:$D$782,СВЦЭМ!$A$39:$A$782,$A127,СВЦЭМ!$B$39:$B$782,M$119)+'СЕТ СН'!$I$11+СВЦЭМ!$D$10+'СЕТ СН'!$I$5-'СЕТ СН'!$I$21</f>
        <v>4103.4320415299999</v>
      </c>
      <c r="N127" s="36">
        <f>SUMIFS(СВЦЭМ!$D$39:$D$782,СВЦЭМ!$A$39:$A$782,$A127,СВЦЭМ!$B$39:$B$782,N$119)+'СЕТ СН'!$I$11+СВЦЭМ!$D$10+'СЕТ СН'!$I$5-'СЕТ СН'!$I$21</f>
        <v>4154.8527743300001</v>
      </c>
      <c r="O127" s="36">
        <f>SUMIFS(СВЦЭМ!$D$39:$D$782,СВЦЭМ!$A$39:$A$782,$A127,СВЦЭМ!$B$39:$B$782,O$119)+'СЕТ СН'!$I$11+СВЦЭМ!$D$10+'СЕТ СН'!$I$5-'СЕТ СН'!$I$21</f>
        <v>4185.6556004600006</v>
      </c>
      <c r="P127" s="36">
        <f>SUMIFS(СВЦЭМ!$D$39:$D$782,СВЦЭМ!$A$39:$A$782,$A127,СВЦЭМ!$B$39:$B$782,P$119)+'СЕТ СН'!$I$11+СВЦЭМ!$D$10+'СЕТ СН'!$I$5-'СЕТ СН'!$I$21</f>
        <v>4206.9590083800003</v>
      </c>
      <c r="Q127" s="36">
        <f>SUMIFS(СВЦЭМ!$D$39:$D$782,СВЦЭМ!$A$39:$A$782,$A127,СВЦЭМ!$B$39:$B$782,Q$119)+'СЕТ СН'!$I$11+СВЦЭМ!$D$10+'СЕТ СН'!$I$5-'СЕТ СН'!$I$21</f>
        <v>4220.4203145700003</v>
      </c>
      <c r="R127" s="36">
        <f>SUMIFS(СВЦЭМ!$D$39:$D$782,СВЦЭМ!$A$39:$A$782,$A127,СВЦЭМ!$B$39:$B$782,R$119)+'СЕТ СН'!$I$11+СВЦЭМ!$D$10+'СЕТ СН'!$I$5-'СЕТ СН'!$I$21</f>
        <v>4220.4605591899999</v>
      </c>
      <c r="S127" s="36">
        <f>SUMIFS(СВЦЭМ!$D$39:$D$782,СВЦЭМ!$A$39:$A$782,$A127,СВЦЭМ!$B$39:$B$782,S$119)+'СЕТ СН'!$I$11+СВЦЭМ!$D$10+'СЕТ СН'!$I$5-'СЕТ СН'!$I$21</f>
        <v>4173.4019309800005</v>
      </c>
      <c r="T127" s="36">
        <f>SUMIFS(СВЦЭМ!$D$39:$D$782,СВЦЭМ!$A$39:$A$782,$A127,СВЦЭМ!$B$39:$B$782,T$119)+'СЕТ СН'!$I$11+СВЦЭМ!$D$10+'СЕТ СН'!$I$5-'СЕТ СН'!$I$21</f>
        <v>4038.4652693100002</v>
      </c>
      <c r="U127" s="36">
        <f>SUMIFS(СВЦЭМ!$D$39:$D$782,СВЦЭМ!$A$39:$A$782,$A127,СВЦЭМ!$B$39:$B$782,U$119)+'СЕТ СН'!$I$11+СВЦЭМ!$D$10+'СЕТ СН'!$I$5-'СЕТ СН'!$I$21</f>
        <v>3900.1162890100004</v>
      </c>
      <c r="V127" s="36">
        <f>SUMIFS(СВЦЭМ!$D$39:$D$782,СВЦЭМ!$A$39:$A$782,$A127,СВЦЭМ!$B$39:$B$782,V$119)+'СЕТ СН'!$I$11+СВЦЭМ!$D$10+'СЕТ СН'!$I$5-'СЕТ СН'!$I$21</f>
        <v>3814.0070494800002</v>
      </c>
      <c r="W127" s="36">
        <f>SUMIFS(СВЦЭМ!$D$39:$D$782,СВЦЭМ!$A$39:$A$782,$A127,СВЦЭМ!$B$39:$B$782,W$119)+'СЕТ СН'!$I$11+СВЦЭМ!$D$10+'СЕТ СН'!$I$5-'СЕТ СН'!$I$21</f>
        <v>3827.4412587500001</v>
      </c>
      <c r="X127" s="36">
        <f>SUMIFS(СВЦЭМ!$D$39:$D$782,СВЦЭМ!$A$39:$A$782,$A127,СВЦЭМ!$B$39:$B$782,X$119)+'СЕТ СН'!$I$11+СВЦЭМ!$D$10+'СЕТ СН'!$I$5-'СЕТ СН'!$I$21</f>
        <v>3830.2452984700003</v>
      </c>
      <c r="Y127" s="36">
        <f>SUMIFS(СВЦЭМ!$D$39:$D$782,СВЦЭМ!$A$39:$A$782,$A127,СВЦЭМ!$B$39:$B$782,Y$119)+'СЕТ СН'!$I$11+СВЦЭМ!$D$10+'СЕТ СН'!$I$5-'СЕТ СН'!$I$21</f>
        <v>3877.6036402500004</v>
      </c>
    </row>
    <row r="128" spans="1:27" ht="15.75" x14ac:dyDescent="0.2">
      <c r="A128" s="35">
        <f t="shared" si="3"/>
        <v>44690</v>
      </c>
      <c r="B128" s="36">
        <f>SUMIFS(СВЦЭМ!$D$39:$D$782,СВЦЭМ!$A$39:$A$782,$A128,СВЦЭМ!$B$39:$B$782,B$119)+'СЕТ СН'!$I$11+СВЦЭМ!$D$10+'СЕТ СН'!$I$5-'СЕТ СН'!$I$21</f>
        <v>3983.1366112000001</v>
      </c>
      <c r="C128" s="36">
        <f>SUMIFS(СВЦЭМ!$D$39:$D$782,СВЦЭМ!$A$39:$A$782,$A128,СВЦЭМ!$B$39:$B$782,C$119)+'СЕТ СН'!$I$11+СВЦЭМ!$D$10+'СЕТ СН'!$I$5-'СЕТ СН'!$I$21</f>
        <v>4101.3762620500002</v>
      </c>
      <c r="D128" s="36">
        <f>SUMIFS(СВЦЭМ!$D$39:$D$782,СВЦЭМ!$A$39:$A$782,$A128,СВЦЭМ!$B$39:$B$782,D$119)+'СЕТ СН'!$I$11+СВЦЭМ!$D$10+'СЕТ СН'!$I$5-'СЕТ СН'!$I$21</f>
        <v>4249.5931417700003</v>
      </c>
      <c r="E128" s="36">
        <f>SUMIFS(СВЦЭМ!$D$39:$D$782,СВЦЭМ!$A$39:$A$782,$A128,СВЦЭМ!$B$39:$B$782,E$119)+'СЕТ СН'!$I$11+СВЦЭМ!$D$10+'СЕТ СН'!$I$5-'СЕТ СН'!$I$21</f>
        <v>4324.2746572300002</v>
      </c>
      <c r="F128" s="36">
        <f>SUMIFS(СВЦЭМ!$D$39:$D$782,СВЦЭМ!$A$39:$A$782,$A128,СВЦЭМ!$B$39:$B$782,F$119)+'СЕТ СН'!$I$11+СВЦЭМ!$D$10+'СЕТ СН'!$I$5-'СЕТ СН'!$I$21</f>
        <v>4350.9943684199998</v>
      </c>
      <c r="G128" s="36">
        <f>SUMIFS(СВЦЭМ!$D$39:$D$782,СВЦЭМ!$A$39:$A$782,$A128,СВЦЭМ!$B$39:$B$782,G$119)+'СЕТ СН'!$I$11+СВЦЭМ!$D$10+'СЕТ СН'!$I$5-'СЕТ СН'!$I$21</f>
        <v>4339.1102157300002</v>
      </c>
      <c r="H128" s="36">
        <f>SUMIFS(СВЦЭМ!$D$39:$D$782,СВЦЭМ!$A$39:$A$782,$A128,СВЦЭМ!$B$39:$B$782,H$119)+'СЕТ СН'!$I$11+СВЦЭМ!$D$10+'СЕТ СН'!$I$5-'СЕТ СН'!$I$21</f>
        <v>4320.3814525400003</v>
      </c>
      <c r="I128" s="36">
        <f>SUMIFS(СВЦЭМ!$D$39:$D$782,СВЦЭМ!$A$39:$A$782,$A128,СВЦЭМ!$B$39:$B$782,I$119)+'СЕТ СН'!$I$11+СВЦЭМ!$D$10+'СЕТ СН'!$I$5-'СЕТ СН'!$I$21</f>
        <v>4260.050929</v>
      </c>
      <c r="J128" s="36">
        <f>SUMIFS(СВЦЭМ!$D$39:$D$782,СВЦЭМ!$A$39:$A$782,$A128,СВЦЭМ!$B$39:$B$782,J$119)+'СЕТ СН'!$I$11+СВЦЭМ!$D$10+'СЕТ СН'!$I$5-'СЕТ СН'!$I$21</f>
        <v>4087.0809312299998</v>
      </c>
      <c r="K128" s="36">
        <f>SUMIFS(СВЦЭМ!$D$39:$D$782,СВЦЭМ!$A$39:$A$782,$A128,СВЦЭМ!$B$39:$B$782,K$119)+'СЕТ СН'!$I$11+СВЦЭМ!$D$10+'СЕТ СН'!$I$5-'СЕТ СН'!$I$21</f>
        <v>4058.0855842299998</v>
      </c>
      <c r="L128" s="36">
        <f>SUMIFS(СВЦЭМ!$D$39:$D$782,СВЦЭМ!$A$39:$A$782,$A128,СВЦЭМ!$B$39:$B$782,L$119)+'СЕТ СН'!$I$11+СВЦЭМ!$D$10+'СЕТ СН'!$I$5-'СЕТ СН'!$I$21</f>
        <v>4033.59891565</v>
      </c>
      <c r="M128" s="36">
        <f>SUMIFS(СВЦЭМ!$D$39:$D$782,СВЦЭМ!$A$39:$A$782,$A128,СВЦЭМ!$B$39:$B$782,M$119)+'СЕТ СН'!$I$11+СВЦЭМ!$D$10+'СЕТ СН'!$I$5-'СЕТ СН'!$I$21</f>
        <v>4119.9218335799997</v>
      </c>
      <c r="N128" s="36">
        <f>SUMIFS(СВЦЭМ!$D$39:$D$782,СВЦЭМ!$A$39:$A$782,$A128,СВЦЭМ!$B$39:$B$782,N$119)+'СЕТ СН'!$I$11+СВЦЭМ!$D$10+'СЕТ СН'!$I$5-'СЕТ СН'!$I$21</f>
        <v>4157.2820258600004</v>
      </c>
      <c r="O128" s="36">
        <f>SUMIFS(СВЦЭМ!$D$39:$D$782,СВЦЭМ!$A$39:$A$782,$A128,СВЦЭМ!$B$39:$B$782,O$119)+'СЕТ СН'!$I$11+СВЦЭМ!$D$10+'СЕТ СН'!$I$5-'СЕТ СН'!$I$21</f>
        <v>4176.7131390499999</v>
      </c>
      <c r="P128" s="36">
        <f>SUMIFS(СВЦЭМ!$D$39:$D$782,СВЦЭМ!$A$39:$A$782,$A128,СВЦЭМ!$B$39:$B$782,P$119)+'СЕТ СН'!$I$11+СВЦЭМ!$D$10+'СЕТ СН'!$I$5-'СЕТ СН'!$I$21</f>
        <v>4191.6512842900001</v>
      </c>
      <c r="Q128" s="36">
        <f>SUMIFS(СВЦЭМ!$D$39:$D$782,СВЦЭМ!$A$39:$A$782,$A128,СВЦЭМ!$B$39:$B$782,Q$119)+'СЕТ СН'!$I$11+СВЦЭМ!$D$10+'СЕТ СН'!$I$5-'СЕТ СН'!$I$21</f>
        <v>4204.2571521999998</v>
      </c>
      <c r="R128" s="36">
        <f>SUMIFS(СВЦЭМ!$D$39:$D$782,СВЦЭМ!$A$39:$A$782,$A128,СВЦЭМ!$B$39:$B$782,R$119)+'СЕТ СН'!$I$11+СВЦЭМ!$D$10+'СЕТ СН'!$I$5-'СЕТ СН'!$I$21</f>
        <v>4211.5335334800002</v>
      </c>
      <c r="S128" s="36">
        <f>SUMIFS(СВЦЭМ!$D$39:$D$782,СВЦЭМ!$A$39:$A$782,$A128,СВЦЭМ!$B$39:$B$782,S$119)+'СЕТ СН'!$I$11+СВЦЭМ!$D$10+'СЕТ СН'!$I$5-'СЕТ СН'!$I$21</f>
        <v>4169.5343836499997</v>
      </c>
      <c r="T128" s="36">
        <f>SUMIFS(СВЦЭМ!$D$39:$D$782,СВЦЭМ!$A$39:$A$782,$A128,СВЦЭМ!$B$39:$B$782,T$119)+'СЕТ СН'!$I$11+СВЦЭМ!$D$10+'СЕТ СН'!$I$5-'СЕТ СН'!$I$21</f>
        <v>4052.5890883000002</v>
      </c>
      <c r="U128" s="36">
        <f>SUMIFS(СВЦЭМ!$D$39:$D$782,СВЦЭМ!$A$39:$A$782,$A128,СВЦЭМ!$B$39:$B$782,U$119)+'СЕТ СН'!$I$11+СВЦЭМ!$D$10+'СЕТ СН'!$I$5-'СЕТ СН'!$I$21</f>
        <v>3931.8232421700004</v>
      </c>
      <c r="V128" s="36">
        <f>SUMIFS(СВЦЭМ!$D$39:$D$782,СВЦЭМ!$A$39:$A$782,$A128,СВЦЭМ!$B$39:$B$782,V$119)+'СЕТ СН'!$I$11+СВЦЭМ!$D$10+'СЕТ СН'!$I$5-'СЕТ СН'!$I$21</f>
        <v>3805.41752387</v>
      </c>
      <c r="W128" s="36">
        <f>SUMIFS(СВЦЭМ!$D$39:$D$782,СВЦЭМ!$A$39:$A$782,$A128,СВЦЭМ!$B$39:$B$782,W$119)+'СЕТ СН'!$I$11+СВЦЭМ!$D$10+'СЕТ СН'!$I$5-'СЕТ СН'!$I$21</f>
        <v>3794.2844946499999</v>
      </c>
      <c r="X128" s="36">
        <f>SUMIFS(СВЦЭМ!$D$39:$D$782,СВЦЭМ!$A$39:$A$782,$A128,СВЦЭМ!$B$39:$B$782,X$119)+'СЕТ СН'!$I$11+СВЦЭМ!$D$10+'СЕТ СН'!$I$5-'СЕТ СН'!$I$21</f>
        <v>3853.99639333</v>
      </c>
      <c r="Y128" s="36">
        <f>SUMIFS(СВЦЭМ!$D$39:$D$782,СВЦЭМ!$A$39:$A$782,$A128,СВЦЭМ!$B$39:$B$782,Y$119)+'СЕТ СН'!$I$11+СВЦЭМ!$D$10+'СЕТ СН'!$I$5-'СЕТ СН'!$I$21</f>
        <v>3880.7017692200002</v>
      </c>
    </row>
    <row r="129" spans="1:25" ht="15.75" x14ac:dyDescent="0.2">
      <c r="A129" s="35">
        <f t="shared" si="3"/>
        <v>44691</v>
      </c>
      <c r="B129" s="36">
        <f>SUMIFS(СВЦЭМ!$D$39:$D$782,СВЦЭМ!$A$39:$A$782,$A129,СВЦЭМ!$B$39:$B$782,B$119)+'СЕТ СН'!$I$11+СВЦЭМ!$D$10+'СЕТ СН'!$I$5-'СЕТ СН'!$I$21</f>
        <v>3967.2087072100003</v>
      </c>
      <c r="C129" s="36">
        <f>SUMIFS(СВЦЭМ!$D$39:$D$782,СВЦЭМ!$A$39:$A$782,$A129,СВЦЭМ!$B$39:$B$782,C$119)+'СЕТ СН'!$I$11+СВЦЭМ!$D$10+'СЕТ СН'!$I$5-'СЕТ СН'!$I$21</f>
        <v>4090.5242619300002</v>
      </c>
      <c r="D129" s="36">
        <f>SUMIFS(СВЦЭМ!$D$39:$D$782,СВЦЭМ!$A$39:$A$782,$A129,СВЦЭМ!$B$39:$B$782,D$119)+'СЕТ СН'!$I$11+СВЦЭМ!$D$10+'СЕТ СН'!$I$5-'СЕТ СН'!$I$21</f>
        <v>4218.5159317899997</v>
      </c>
      <c r="E129" s="36">
        <f>SUMIFS(СВЦЭМ!$D$39:$D$782,СВЦЭМ!$A$39:$A$782,$A129,СВЦЭМ!$B$39:$B$782,E$119)+'СЕТ СН'!$I$11+СВЦЭМ!$D$10+'СЕТ СН'!$I$5-'СЕТ СН'!$I$21</f>
        <v>4284.8143408300002</v>
      </c>
      <c r="F129" s="36">
        <f>SUMIFS(СВЦЭМ!$D$39:$D$782,СВЦЭМ!$A$39:$A$782,$A129,СВЦЭМ!$B$39:$B$782,F$119)+'СЕТ СН'!$I$11+СВЦЭМ!$D$10+'СЕТ СН'!$I$5-'СЕТ СН'!$I$21</f>
        <v>4298.4146267599999</v>
      </c>
      <c r="G129" s="36">
        <f>SUMIFS(СВЦЭМ!$D$39:$D$782,СВЦЭМ!$A$39:$A$782,$A129,СВЦЭМ!$B$39:$B$782,G$119)+'СЕТ СН'!$I$11+СВЦЭМ!$D$10+'СЕТ СН'!$I$5-'СЕТ СН'!$I$21</f>
        <v>4333.8006793200002</v>
      </c>
      <c r="H129" s="36">
        <f>SUMIFS(СВЦЭМ!$D$39:$D$782,СВЦЭМ!$A$39:$A$782,$A129,СВЦЭМ!$B$39:$B$782,H$119)+'СЕТ СН'!$I$11+СВЦЭМ!$D$10+'СЕТ СН'!$I$5-'СЕТ СН'!$I$21</f>
        <v>4313.6923133399996</v>
      </c>
      <c r="I129" s="36">
        <f>SUMIFS(СВЦЭМ!$D$39:$D$782,СВЦЭМ!$A$39:$A$782,$A129,СВЦЭМ!$B$39:$B$782,I$119)+'СЕТ СН'!$I$11+СВЦЭМ!$D$10+'СЕТ СН'!$I$5-'СЕТ СН'!$I$21</f>
        <v>4252.6422402500002</v>
      </c>
      <c r="J129" s="36">
        <f>SUMIFS(СВЦЭМ!$D$39:$D$782,СВЦЭМ!$A$39:$A$782,$A129,СВЦЭМ!$B$39:$B$782,J$119)+'СЕТ СН'!$I$11+СВЦЭМ!$D$10+'СЕТ СН'!$I$5-'СЕТ СН'!$I$21</f>
        <v>4075.17116807</v>
      </c>
      <c r="K129" s="36">
        <f>SUMIFS(СВЦЭМ!$D$39:$D$782,СВЦЭМ!$A$39:$A$782,$A129,СВЦЭМ!$B$39:$B$782,K$119)+'СЕТ СН'!$I$11+СВЦЭМ!$D$10+'СЕТ СН'!$I$5-'СЕТ СН'!$I$21</f>
        <v>4036.6594264599998</v>
      </c>
      <c r="L129" s="36">
        <f>SUMIFS(СВЦЭМ!$D$39:$D$782,СВЦЭМ!$A$39:$A$782,$A129,СВЦЭМ!$B$39:$B$782,L$119)+'СЕТ СН'!$I$11+СВЦЭМ!$D$10+'СЕТ СН'!$I$5-'СЕТ СН'!$I$21</f>
        <v>4023.3359731600003</v>
      </c>
      <c r="M129" s="36">
        <f>SUMIFS(СВЦЭМ!$D$39:$D$782,СВЦЭМ!$A$39:$A$782,$A129,СВЦЭМ!$B$39:$B$782,M$119)+'СЕТ СН'!$I$11+СВЦЭМ!$D$10+'СЕТ СН'!$I$5-'СЕТ СН'!$I$21</f>
        <v>4122.6379496199997</v>
      </c>
      <c r="N129" s="36">
        <f>SUMIFS(СВЦЭМ!$D$39:$D$782,СВЦЭМ!$A$39:$A$782,$A129,СВЦЭМ!$B$39:$B$782,N$119)+'СЕТ СН'!$I$11+СВЦЭМ!$D$10+'СЕТ СН'!$I$5-'СЕТ СН'!$I$21</f>
        <v>4175.8865961499996</v>
      </c>
      <c r="O129" s="36">
        <f>SUMIFS(СВЦЭМ!$D$39:$D$782,СВЦЭМ!$A$39:$A$782,$A129,СВЦЭМ!$B$39:$B$782,O$119)+'СЕТ СН'!$I$11+СВЦЭМ!$D$10+'СЕТ СН'!$I$5-'СЕТ СН'!$I$21</f>
        <v>4199.1522725800005</v>
      </c>
      <c r="P129" s="36">
        <f>SUMIFS(СВЦЭМ!$D$39:$D$782,СВЦЭМ!$A$39:$A$782,$A129,СВЦЭМ!$B$39:$B$782,P$119)+'СЕТ СН'!$I$11+СВЦЭМ!$D$10+'СЕТ СН'!$I$5-'СЕТ СН'!$I$21</f>
        <v>4153.0744353800001</v>
      </c>
      <c r="Q129" s="36">
        <f>SUMIFS(СВЦЭМ!$D$39:$D$782,СВЦЭМ!$A$39:$A$782,$A129,СВЦЭМ!$B$39:$B$782,Q$119)+'СЕТ СН'!$I$11+СВЦЭМ!$D$10+'СЕТ СН'!$I$5-'СЕТ СН'!$I$21</f>
        <v>4211.1455955399997</v>
      </c>
      <c r="R129" s="36">
        <f>SUMIFS(СВЦЭМ!$D$39:$D$782,СВЦЭМ!$A$39:$A$782,$A129,СВЦЭМ!$B$39:$B$782,R$119)+'СЕТ СН'!$I$11+СВЦЭМ!$D$10+'СЕТ СН'!$I$5-'СЕТ СН'!$I$21</f>
        <v>4226.13877151</v>
      </c>
      <c r="S129" s="36">
        <f>SUMIFS(СВЦЭМ!$D$39:$D$782,СВЦЭМ!$A$39:$A$782,$A129,СВЦЭМ!$B$39:$B$782,S$119)+'СЕТ СН'!$I$11+СВЦЭМ!$D$10+'СЕТ СН'!$I$5-'СЕТ СН'!$I$21</f>
        <v>4189.7110093000001</v>
      </c>
      <c r="T129" s="36">
        <f>SUMIFS(СВЦЭМ!$D$39:$D$782,СВЦЭМ!$A$39:$A$782,$A129,СВЦЭМ!$B$39:$B$782,T$119)+'СЕТ СН'!$I$11+СВЦЭМ!$D$10+'СЕТ СН'!$I$5-'СЕТ СН'!$I$21</f>
        <v>4063.7144287900001</v>
      </c>
      <c r="U129" s="36">
        <f>SUMIFS(СВЦЭМ!$D$39:$D$782,СВЦЭМ!$A$39:$A$782,$A129,СВЦЭМ!$B$39:$B$782,U$119)+'СЕТ СН'!$I$11+СВЦЭМ!$D$10+'СЕТ СН'!$I$5-'СЕТ СН'!$I$21</f>
        <v>3912.34881627</v>
      </c>
      <c r="V129" s="36">
        <f>SUMIFS(СВЦЭМ!$D$39:$D$782,СВЦЭМ!$A$39:$A$782,$A129,СВЦЭМ!$B$39:$B$782,V$119)+'СЕТ СН'!$I$11+СВЦЭМ!$D$10+'СЕТ СН'!$I$5-'СЕТ СН'!$I$21</f>
        <v>3849.6743483099999</v>
      </c>
      <c r="W129" s="36">
        <f>SUMIFS(СВЦЭМ!$D$39:$D$782,СВЦЭМ!$A$39:$A$782,$A129,СВЦЭМ!$B$39:$B$782,W$119)+'СЕТ СН'!$I$11+СВЦЭМ!$D$10+'СЕТ СН'!$I$5-'СЕТ СН'!$I$21</f>
        <v>3853.4677238000004</v>
      </c>
      <c r="X129" s="36">
        <f>SUMIFS(СВЦЭМ!$D$39:$D$782,СВЦЭМ!$A$39:$A$782,$A129,СВЦЭМ!$B$39:$B$782,X$119)+'СЕТ СН'!$I$11+СВЦЭМ!$D$10+'СЕТ СН'!$I$5-'СЕТ СН'!$I$21</f>
        <v>3843.1607634000002</v>
      </c>
      <c r="Y129" s="36">
        <f>SUMIFS(СВЦЭМ!$D$39:$D$782,СВЦЭМ!$A$39:$A$782,$A129,СВЦЭМ!$B$39:$B$782,Y$119)+'СЕТ СН'!$I$11+СВЦЭМ!$D$10+'СЕТ СН'!$I$5-'СЕТ СН'!$I$21</f>
        <v>3916.8641423200002</v>
      </c>
    </row>
    <row r="130" spans="1:25" ht="15.75" x14ac:dyDescent="0.2">
      <c r="A130" s="35">
        <f t="shared" si="3"/>
        <v>44692</v>
      </c>
      <c r="B130" s="36">
        <f>SUMIFS(СВЦЭМ!$D$39:$D$782,СВЦЭМ!$A$39:$A$782,$A130,СВЦЭМ!$B$39:$B$782,B$119)+'СЕТ СН'!$I$11+СВЦЭМ!$D$10+'СЕТ СН'!$I$5-'СЕТ СН'!$I$21</f>
        <v>4004.7465458400002</v>
      </c>
      <c r="C130" s="36">
        <f>SUMIFS(СВЦЭМ!$D$39:$D$782,СВЦЭМ!$A$39:$A$782,$A130,СВЦЭМ!$B$39:$B$782,C$119)+'СЕТ СН'!$I$11+СВЦЭМ!$D$10+'СЕТ СН'!$I$5-'СЕТ СН'!$I$21</f>
        <v>4088.7799157999998</v>
      </c>
      <c r="D130" s="36">
        <f>SUMIFS(СВЦЭМ!$D$39:$D$782,СВЦЭМ!$A$39:$A$782,$A130,СВЦЭМ!$B$39:$B$782,D$119)+'СЕТ СН'!$I$11+СВЦЭМ!$D$10+'СЕТ СН'!$I$5-'СЕТ СН'!$I$21</f>
        <v>4249.2676500400003</v>
      </c>
      <c r="E130" s="36">
        <f>SUMIFS(СВЦЭМ!$D$39:$D$782,СВЦЭМ!$A$39:$A$782,$A130,СВЦЭМ!$B$39:$B$782,E$119)+'СЕТ СН'!$I$11+СВЦЭМ!$D$10+'СЕТ СН'!$I$5-'СЕТ СН'!$I$21</f>
        <v>4331.8475917400001</v>
      </c>
      <c r="F130" s="36">
        <f>SUMIFS(СВЦЭМ!$D$39:$D$782,СВЦЭМ!$A$39:$A$782,$A130,СВЦЭМ!$B$39:$B$782,F$119)+'СЕТ СН'!$I$11+СВЦЭМ!$D$10+'СЕТ СН'!$I$5-'СЕТ СН'!$I$21</f>
        <v>4329.3939093099998</v>
      </c>
      <c r="G130" s="36">
        <f>SUMIFS(СВЦЭМ!$D$39:$D$782,СВЦЭМ!$A$39:$A$782,$A130,СВЦЭМ!$B$39:$B$782,G$119)+'СЕТ СН'!$I$11+СВЦЭМ!$D$10+'СЕТ СН'!$I$5-'СЕТ СН'!$I$21</f>
        <v>4329.8192654900004</v>
      </c>
      <c r="H130" s="36">
        <f>SUMIFS(СВЦЭМ!$D$39:$D$782,СВЦЭМ!$A$39:$A$782,$A130,СВЦЭМ!$B$39:$B$782,H$119)+'СЕТ СН'!$I$11+СВЦЭМ!$D$10+'СЕТ СН'!$I$5-'СЕТ СН'!$I$21</f>
        <v>4284.6271519100001</v>
      </c>
      <c r="I130" s="36">
        <f>SUMIFS(СВЦЭМ!$D$39:$D$782,СВЦЭМ!$A$39:$A$782,$A130,СВЦЭМ!$B$39:$B$782,I$119)+'СЕТ СН'!$I$11+СВЦЭМ!$D$10+'СЕТ СН'!$I$5-'СЕТ СН'!$I$21</f>
        <v>4197.2323047099999</v>
      </c>
      <c r="J130" s="36">
        <f>SUMIFS(СВЦЭМ!$D$39:$D$782,СВЦЭМ!$A$39:$A$782,$A130,СВЦЭМ!$B$39:$B$782,J$119)+'СЕТ СН'!$I$11+СВЦЭМ!$D$10+'СЕТ СН'!$I$5-'СЕТ СН'!$I$21</f>
        <v>4033.2819833399999</v>
      </c>
      <c r="K130" s="36">
        <f>SUMIFS(СВЦЭМ!$D$39:$D$782,СВЦЭМ!$A$39:$A$782,$A130,СВЦЭМ!$B$39:$B$782,K$119)+'СЕТ СН'!$I$11+СВЦЭМ!$D$10+'СЕТ СН'!$I$5-'СЕТ СН'!$I$21</f>
        <v>4025.5456182100002</v>
      </c>
      <c r="L130" s="36">
        <f>SUMIFS(СВЦЭМ!$D$39:$D$782,СВЦЭМ!$A$39:$A$782,$A130,СВЦЭМ!$B$39:$B$782,L$119)+'СЕТ СН'!$I$11+СВЦЭМ!$D$10+'СЕТ СН'!$I$5-'СЕТ СН'!$I$21</f>
        <v>4016.3114811</v>
      </c>
      <c r="M130" s="36">
        <f>SUMIFS(СВЦЭМ!$D$39:$D$782,СВЦЭМ!$A$39:$A$782,$A130,СВЦЭМ!$B$39:$B$782,M$119)+'СЕТ СН'!$I$11+СВЦЭМ!$D$10+'СЕТ СН'!$I$5-'СЕТ СН'!$I$21</f>
        <v>4107.7802785399999</v>
      </c>
      <c r="N130" s="36">
        <f>SUMIFS(СВЦЭМ!$D$39:$D$782,СВЦЭМ!$A$39:$A$782,$A130,СВЦЭМ!$B$39:$B$782,N$119)+'СЕТ СН'!$I$11+СВЦЭМ!$D$10+'СЕТ СН'!$I$5-'СЕТ СН'!$I$21</f>
        <v>4151.7729145699996</v>
      </c>
      <c r="O130" s="36">
        <f>SUMIFS(СВЦЭМ!$D$39:$D$782,СВЦЭМ!$A$39:$A$782,$A130,СВЦЭМ!$B$39:$B$782,O$119)+'СЕТ СН'!$I$11+СВЦЭМ!$D$10+'СЕТ СН'!$I$5-'СЕТ СН'!$I$21</f>
        <v>4162.2219910200001</v>
      </c>
      <c r="P130" s="36">
        <f>SUMIFS(СВЦЭМ!$D$39:$D$782,СВЦЭМ!$A$39:$A$782,$A130,СВЦЭМ!$B$39:$B$782,P$119)+'СЕТ СН'!$I$11+СВЦЭМ!$D$10+'СЕТ СН'!$I$5-'СЕТ СН'!$I$21</f>
        <v>4174.2153119200002</v>
      </c>
      <c r="Q130" s="36">
        <f>SUMIFS(СВЦЭМ!$D$39:$D$782,СВЦЭМ!$A$39:$A$782,$A130,СВЦЭМ!$B$39:$B$782,Q$119)+'СЕТ СН'!$I$11+СВЦЭМ!$D$10+'СЕТ СН'!$I$5-'СЕТ СН'!$I$21</f>
        <v>4179.0279221600003</v>
      </c>
      <c r="R130" s="36">
        <f>SUMIFS(СВЦЭМ!$D$39:$D$782,СВЦЭМ!$A$39:$A$782,$A130,СВЦЭМ!$B$39:$B$782,R$119)+'СЕТ СН'!$I$11+СВЦЭМ!$D$10+'СЕТ СН'!$I$5-'СЕТ СН'!$I$21</f>
        <v>4200.2161761500001</v>
      </c>
      <c r="S130" s="36">
        <f>SUMIFS(СВЦЭМ!$D$39:$D$782,СВЦЭМ!$A$39:$A$782,$A130,СВЦЭМ!$B$39:$B$782,S$119)+'СЕТ СН'!$I$11+СВЦЭМ!$D$10+'СЕТ СН'!$I$5-'СЕТ СН'!$I$21</f>
        <v>4164.3206859299999</v>
      </c>
      <c r="T130" s="36">
        <f>SUMIFS(СВЦЭМ!$D$39:$D$782,СВЦЭМ!$A$39:$A$782,$A130,СВЦЭМ!$B$39:$B$782,T$119)+'СЕТ СН'!$I$11+СВЦЭМ!$D$10+'СЕТ СН'!$I$5-'СЕТ СН'!$I$21</f>
        <v>4047.4541998499999</v>
      </c>
      <c r="U130" s="36">
        <f>SUMIFS(СВЦЭМ!$D$39:$D$782,СВЦЭМ!$A$39:$A$782,$A130,СВЦЭМ!$B$39:$B$782,U$119)+'СЕТ СН'!$I$11+СВЦЭМ!$D$10+'СЕТ СН'!$I$5-'СЕТ СН'!$I$21</f>
        <v>3939.3474554500003</v>
      </c>
      <c r="V130" s="36">
        <f>SUMIFS(СВЦЭМ!$D$39:$D$782,СВЦЭМ!$A$39:$A$782,$A130,СВЦЭМ!$B$39:$B$782,V$119)+'СЕТ СН'!$I$11+СВЦЭМ!$D$10+'СЕТ СН'!$I$5-'СЕТ СН'!$I$21</f>
        <v>3855.8508719500001</v>
      </c>
      <c r="W130" s="36">
        <f>SUMIFS(СВЦЭМ!$D$39:$D$782,СВЦЭМ!$A$39:$A$782,$A130,СВЦЭМ!$B$39:$B$782,W$119)+'СЕТ СН'!$I$11+СВЦЭМ!$D$10+'СЕТ СН'!$I$5-'СЕТ СН'!$I$21</f>
        <v>3851.7236225200004</v>
      </c>
      <c r="X130" s="36">
        <f>SUMIFS(СВЦЭМ!$D$39:$D$782,СВЦЭМ!$A$39:$A$782,$A130,СВЦЭМ!$B$39:$B$782,X$119)+'СЕТ СН'!$I$11+СВЦЭМ!$D$10+'СЕТ СН'!$I$5-'СЕТ СН'!$I$21</f>
        <v>3864.14682386</v>
      </c>
      <c r="Y130" s="36">
        <f>SUMIFS(СВЦЭМ!$D$39:$D$782,СВЦЭМ!$A$39:$A$782,$A130,СВЦЭМ!$B$39:$B$782,Y$119)+'СЕТ СН'!$I$11+СВЦЭМ!$D$10+'СЕТ СН'!$I$5-'СЕТ СН'!$I$21</f>
        <v>3888.0918166000001</v>
      </c>
    </row>
    <row r="131" spans="1:25" ht="15.75" x14ac:dyDescent="0.2">
      <c r="A131" s="35">
        <f t="shared" si="3"/>
        <v>44693</v>
      </c>
      <c r="B131" s="36">
        <f>SUMIFS(СВЦЭМ!$D$39:$D$782,СВЦЭМ!$A$39:$A$782,$A131,СВЦЭМ!$B$39:$B$782,B$119)+'СЕТ СН'!$I$11+СВЦЭМ!$D$10+'СЕТ СН'!$I$5-'СЕТ СН'!$I$21</f>
        <v>3985.26128672</v>
      </c>
      <c r="C131" s="36">
        <f>SUMIFS(СВЦЭМ!$D$39:$D$782,СВЦЭМ!$A$39:$A$782,$A131,СВЦЭМ!$B$39:$B$782,C$119)+'СЕТ СН'!$I$11+СВЦЭМ!$D$10+'СЕТ СН'!$I$5-'СЕТ СН'!$I$21</f>
        <v>4070.2487302999998</v>
      </c>
      <c r="D131" s="36">
        <f>SUMIFS(СВЦЭМ!$D$39:$D$782,СВЦЭМ!$A$39:$A$782,$A131,СВЦЭМ!$B$39:$B$782,D$119)+'СЕТ СН'!$I$11+СВЦЭМ!$D$10+'СЕТ СН'!$I$5-'СЕТ СН'!$I$21</f>
        <v>4171.0038801299997</v>
      </c>
      <c r="E131" s="36">
        <f>SUMIFS(СВЦЭМ!$D$39:$D$782,СВЦЭМ!$A$39:$A$782,$A131,СВЦЭМ!$B$39:$B$782,E$119)+'СЕТ СН'!$I$11+СВЦЭМ!$D$10+'СЕТ СН'!$I$5-'СЕТ СН'!$I$21</f>
        <v>4225.1138983800001</v>
      </c>
      <c r="F131" s="36">
        <f>SUMIFS(СВЦЭМ!$D$39:$D$782,СВЦЭМ!$A$39:$A$782,$A131,СВЦЭМ!$B$39:$B$782,F$119)+'СЕТ СН'!$I$11+СВЦЭМ!$D$10+'СЕТ СН'!$I$5-'СЕТ СН'!$I$21</f>
        <v>4228.59017262</v>
      </c>
      <c r="G131" s="36">
        <f>SUMIFS(СВЦЭМ!$D$39:$D$782,СВЦЭМ!$A$39:$A$782,$A131,СВЦЭМ!$B$39:$B$782,G$119)+'СЕТ СН'!$I$11+СВЦЭМ!$D$10+'СЕТ СН'!$I$5-'СЕТ СН'!$I$21</f>
        <v>4226.1259402300002</v>
      </c>
      <c r="H131" s="36">
        <f>SUMIFS(СВЦЭМ!$D$39:$D$782,СВЦЭМ!$A$39:$A$782,$A131,СВЦЭМ!$B$39:$B$782,H$119)+'СЕТ СН'!$I$11+СВЦЭМ!$D$10+'СЕТ СН'!$I$5-'СЕТ СН'!$I$21</f>
        <v>4234.9862251200002</v>
      </c>
      <c r="I131" s="36">
        <f>SUMIFS(СВЦЭМ!$D$39:$D$782,СВЦЭМ!$A$39:$A$782,$A131,СВЦЭМ!$B$39:$B$782,I$119)+'СЕТ СН'!$I$11+СВЦЭМ!$D$10+'СЕТ СН'!$I$5-'СЕТ СН'!$I$21</f>
        <v>4158.75458144</v>
      </c>
      <c r="J131" s="36">
        <f>SUMIFS(СВЦЭМ!$D$39:$D$782,СВЦЭМ!$A$39:$A$782,$A131,СВЦЭМ!$B$39:$B$782,J$119)+'СЕТ СН'!$I$11+СВЦЭМ!$D$10+'СЕТ СН'!$I$5-'СЕТ СН'!$I$21</f>
        <v>4031.2817068600002</v>
      </c>
      <c r="K131" s="36">
        <f>SUMIFS(СВЦЭМ!$D$39:$D$782,СВЦЭМ!$A$39:$A$782,$A131,СВЦЭМ!$B$39:$B$782,K$119)+'СЕТ СН'!$I$11+СВЦЭМ!$D$10+'СЕТ СН'!$I$5-'СЕТ СН'!$I$21</f>
        <v>4024.2438902000004</v>
      </c>
      <c r="L131" s="36">
        <f>SUMIFS(СВЦЭМ!$D$39:$D$782,СВЦЭМ!$A$39:$A$782,$A131,СВЦЭМ!$B$39:$B$782,L$119)+'СЕТ СН'!$I$11+СВЦЭМ!$D$10+'СЕТ СН'!$I$5-'СЕТ СН'!$I$21</f>
        <v>4002.6534787800001</v>
      </c>
      <c r="M131" s="36">
        <f>SUMIFS(СВЦЭМ!$D$39:$D$782,СВЦЭМ!$A$39:$A$782,$A131,СВЦЭМ!$B$39:$B$782,M$119)+'СЕТ СН'!$I$11+СВЦЭМ!$D$10+'СЕТ СН'!$I$5-'СЕТ СН'!$I$21</f>
        <v>4104.0300558999998</v>
      </c>
      <c r="N131" s="36">
        <f>SUMIFS(СВЦЭМ!$D$39:$D$782,СВЦЭМ!$A$39:$A$782,$A131,СВЦЭМ!$B$39:$B$782,N$119)+'СЕТ СН'!$I$11+СВЦЭМ!$D$10+'СЕТ СН'!$I$5-'СЕТ СН'!$I$21</f>
        <v>4160.7290363399998</v>
      </c>
      <c r="O131" s="36">
        <f>SUMIFS(СВЦЭМ!$D$39:$D$782,СВЦЭМ!$A$39:$A$782,$A131,СВЦЭМ!$B$39:$B$782,O$119)+'СЕТ СН'!$I$11+СВЦЭМ!$D$10+'СЕТ СН'!$I$5-'СЕТ СН'!$I$21</f>
        <v>4163.7079628499996</v>
      </c>
      <c r="P131" s="36">
        <f>SUMIFS(СВЦЭМ!$D$39:$D$782,СВЦЭМ!$A$39:$A$782,$A131,СВЦЭМ!$B$39:$B$782,P$119)+'СЕТ СН'!$I$11+СВЦЭМ!$D$10+'СЕТ СН'!$I$5-'СЕТ СН'!$I$21</f>
        <v>4161.5806242099998</v>
      </c>
      <c r="Q131" s="36">
        <f>SUMIFS(СВЦЭМ!$D$39:$D$782,СВЦЭМ!$A$39:$A$782,$A131,СВЦЭМ!$B$39:$B$782,Q$119)+'СЕТ СН'!$I$11+СВЦЭМ!$D$10+'СЕТ СН'!$I$5-'СЕТ СН'!$I$21</f>
        <v>4172.1889732300006</v>
      </c>
      <c r="R131" s="36">
        <f>SUMIFS(СВЦЭМ!$D$39:$D$782,СВЦЭМ!$A$39:$A$782,$A131,СВЦЭМ!$B$39:$B$782,R$119)+'СЕТ СН'!$I$11+СВЦЭМ!$D$10+'СЕТ СН'!$I$5-'СЕТ СН'!$I$21</f>
        <v>4193.9104740500006</v>
      </c>
      <c r="S131" s="36">
        <f>SUMIFS(СВЦЭМ!$D$39:$D$782,СВЦЭМ!$A$39:$A$782,$A131,СВЦЭМ!$B$39:$B$782,S$119)+'СЕТ СН'!$I$11+СВЦЭМ!$D$10+'СЕТ СН'!$I$5-'СЕТ СН'!$I$21</f>
        <v>4150.92047009</v>
      </c>
      <c r="T131" s="36">
        <f>SUMIFS(СВЦЭМ!$D$39:$D$782,СВЦЭМ!$A$39:$A$782,$A131,СВЦЭМ!$B$39:$B$782,T$119)+'СЕТ СН'!$I$11+СВЦЭМ!$D$10+'СЕТ СН'!$I$5-'СЕТ СН'!$I$21</f>
        <v>4045.5160670700002</v>
      </c>
      <c r="U131" s="36">
        <f>SUMIFS(СВЦЭМ!$D$39:$D$782,СВЦЭМ!$A$39:$A$782,$A131,СВЦЭМ!$B$39:$B$782,U$119)+'СЕТ СН'!$I$11+СВЦЭМ!$D$10+'СЕТ СН'!$I$5-'СЕТ СН'!$I$21</f>
        <v>3955.9861585100002</v>
      </c>
      <c r="V131" s="36">
        <f>SUMIFS(СВЦЭМ!$D$39:$D$782,СВЦЭМ!$A$39:$A$782,$A131,СВЦЭМ!$B$39:$B$782,V$119)+'СЕТ СН'!$I$11+СВЦЭМ!$D$10+'СЕТ СН'!$I$5-'СЕТ СН'!$I$21</f>
        <v>3871.5265946400004</v>
      </c>
      <c r="W131" s="36">
        <f>SUMIFS(СВЦЭМ!$D$39:$D$782,СВЦЭМ!$A$39:$A$782,$A131,СВЦЭМ!$B$39:$B$782,W$119)+'СЕТ СН'!$I$11+СВЦЭМ!$D$10+'СЕТ СН'!$I$5-'СЕТ СН'!$I$21</f>
        <v>3858.3013214100001</v>
      </c>
      <c r="X131" s="36">
        <f>SUMIFS(СВЦЭМ!$D$39:$D$782,СВЦЭМ!$A$39:$A$782,$A131,СВЦЭМ!$B$39:$B$782,X$119)+'СЕТ СН'!$I$11+СВЦЭМ!$D$10+'СЕТ СН'!$I$5-'СЕТ СН'!$I$21</f>
        <v>3872.7876446600003</v>
      </c>
      <c r="Y131" s="36">
        <f>SUMIFS(СВЦЭМ!$D$39:$D$782,СВЦЭМ!$A$39:$A$782,$A131,СВЦЭМ!$B$39:$B$782,Y$119)+'СЕТ СН'!$I$11+СВЦЭМ!$D$10+'СЕТ СН'!$I$5-'СЕТ СН'!$I$21</f>
        <v>3877.9420214600004</v>
      </c>
    </row>
    <row r="132" spans="1:25" ht="15.75" x14ac:dyDescent="0.2">
      <c r="A132" s="35">
        <f t="shared" si="3"/>
        <v>44694</v>
      </c>
      <c r="B132" s="36">
        <f>SUMIFS(СВЦЭМ!$D$39:$D$782,СВЦЭМ!$A$39:$A$782,$A132,СВЦЭМ!$B$39:$B$782,B$119)+'СЕТ СН'!$I$11+СВЦЭМ!$D$10+'СЕТ СН'!$I$5-'СЕТ СН'!$I$21</f>
        <v>3985.6359984600003</v>
      </c>
      <c r="C132" s="36">
        <f>SUMIFS(СВЦЭМ!$D$39:$D$782,СВЦЭМ!$A$39:$A$782,$A132,СВЦЭМ!$B$39:$B$782,C$119)+'СЕТ СН'!$I$11+СВЦЭМ!$D$10+'СЕТ СН'!$I$5-'СЕТ СН'!$I$21</f>
        <v>4095.1722830500003</v>
      </c>
      <c r="D132" s="36">
        <f>SUMIFS(СВЦЭМ!$D$39:$D$782,СВЦЭМ!$A$39:$A$782,$A132,СВЦЭМ!$B$39:$B$782,D$119)+'СЕТ СН'!$I$11+СВЦЭМ!$D$10+'СЕТ СН'!$I$5-'СЕТ СН'!$I$21</f>
        <v>4222.0955784600001</v>
      </c>
      <c r="E132" s="36">
        <f>SUMIFS(СВЦЭМ!$D$39:$D$782,СВЦЭМ!$A$39:$A$782,$A132,СВЦЭМ!$B$39:$B$782,E$119)+'СЕТ СН'!$I$11+СВЦЭМ!$D$10+'СЕТ СН'!$I$5-'СЕТ СН'!$I$21</f>
        <v>4272.0372200700003</v>
      </c>
      <c r="F132" s="36">
        <f>SUMIFS(СВЦЭМ!$D$39:$D$782,СВЦЭМ!$A$39:$A$782,$A132,СВЦЭМ!$B$39:$B$782,F$119)+'СЕТ СН'!$I$11+СВЦЭМ!$D$10+'СЕТ СН'!$I$5-'СЕТ СН'!$I$21</f>
        <v>4279.88031409</v>
      </c>
      <c r="G132" s="36">
        <f>SUMIFS(СВЦЭМ!$D$39:$D$782,СВЦЭМ!$A$39:$A$782,$A132,СВЦЭМ!$B$39:$B$782,G$119)+'СЕТ СН'!$I$11+СВЦЭМ!$D$10+'СЕТ СН'!$I$5-'СЕТ СН'!$I$21</f>
        <v>4286.3407592100002</v>
      </c>
      <c r="H132" s="36">
        <f>SUMIFS(СВЦЭМ!$D$39:$D$782,СВЦЭМ!$A$39:$A$782,$A132,СВЦЭМ!$B$39:$B$782,H$119)+'СЕТ СН'!$I$11+СВЦЭМ!$D$10+'СЕТ СН'!$I$5-'СЕТ СН'!$I$21</f>
        <v>4279.1136297800003</v>
      </c>
      <c r="I132" s="36">
        <f>SUMIFS(СВЦЭМ!$D$39:$D$782,СВЦЭМ!$A$39:$A$782,$A132,СВЦЭМ!$B$39:$B$782,I$119)+'СЕТ СН'!$I$11+СВЦЭМ!$D$10+'СЕТ СН'!$I$5-'СЕТ СН'!$I$21</f>
        <v>4176.7898557600001</v>
      </c>
      <c r="J132" s="36">
        <f>SUMIFS(СВЦЭМ!$D$39:$D$782,СВЦЭМ!$A$39:$A$782,$A132,СВЦЭМ!$B$39:$B$782,J$119)+'СЕТ СН'!$I$11+СВЦЭМ!$D$10+'СЕТ СН'!$I$5-'СЕТ СН'!$I$21</f>
        <v>4038.0797123699999</v>
      </c>
      <c r="K132" s="36">
        <f>SUMIFS(СВЦЭМ!$D$39:$D$782,СВЦЭМ!$A$39:$A$782,$A132,СВЦЭМ!$B$39:$B$782,K$119)+'СЕТ СН'!$I$11+СВЦЭМ!$D$10+'СЕТ СН'!$I$5-'СЕТ СН'!$I$21</f>
        <v>4028.05609903</v>
      </c>
      <c r="L132" s="36">
        <f>SUMIFS(СВЦЭМ!$D$39:$D$782,СВЦЭМ!$A$39:$A$782,$A132,СВЦЭМ!$B$39:$B$782,L$119)+'СЕТ СН'!$I$11+СВЦЭМ!$D$10+'СЕТ СН'!$I$5-'СЕТ СН'!$I$21</f>
        <v>4007.6491891800001</v>
      </c>
      <c r="M132" s="36">
        <f>SUMIFS(СВЦЭМ!$D$39:$D$782,СВЦЭМ!$A$39:$A$782,$A132,СВЦЭМ!$B$39:$B$782,M$119)+'СЕТ СН'!$I$11+СВЦЭМ!$D$10+'СЕТ СН'!$I$5-'СЕТ СН'!$I$21</f>
        <v>4110.5201657600001</v>
      </c>
      <c r="N132" s="36">
        <f>SUMIFS(СВЦЭМ!$D$39:$D$782,СВЦЭМ!$A$39:$A$782,$A132,СВЦЭМ!$B$39:$B$782,N$119)+'СЕТ СН'!$I$11+СВЦЭМ!$D$10+'СЕТ СН'!$I$5-'СЕТ СН'!$I$21</f>
        <v>4156.4548752499995</v>
      </c>
      <c r="O132" s="36">
        <f>SUMIFS(СВЦЭМ!$D$39:$D$782,СВЦЭМ!$A$39:$A$782,$A132,СВЦЭМ!$B$39:$B$782,O$119)+'СЕТ СН'!$I$11+СВЦЭМ!$D$10+'СЕТ СН'!$I$5-'СЕТ СН'!$I$21</f>
        <v>4138.9954253800006</v>
      </c>
      <c r="P132" s="36">
        <f>SUMIFS(СВЦЭМ!$D$39:$D$782,СВЦЭМ!$A$39:$A$782,$A132,СВЦЭМ!$B$39:$B$782,P$119)+'СЕТ СН'!$I$11+СВЦЭМ!$D$10+'СЕТ СН'!$I$5-'СЕТ СН'!$I$21</f>
        <v>4144.9743464399999</v>
      </c>
      <c r="Q132" s="36">
        <f>SUMIFS(СВЦЭМ!$D$39:$D$782,СВЦЭМ!$A$39:$A$782,$A132,СВЦЭМ!$B$39:$B$782,Q$119)+'СЕТ СН'!$I$11+СВЦЭМ!$D$10+'СЕТ СН'!$I$5-'СЕТ СН'!$I$21</f>
        <v>4156.6376137099996</v>
      </c>
      <c r="R132" s="36">
        <f>SUMIFS(СВЦЭМ!$D$39:$D$782,СВЦЭМ!$A$39:$A$782,$A132,СВЦЭМ!$B$39:$B$782,R$119)+'СЕТ СН'!$I$11+СВЦЭМ!$D$10+'СЕТ СН'!$I$5-'СЕТ СН'!$I$21</f>
        <v>4171.0984613300006</v>
      </c>
      <c r="S132" s="36">
        <f>SUMIFS(СВЦЭМ!$D$39:$D$782,СВЦЭМ!$A$39:$A$782,$A132,СВЦЭМ!$B$39:$B$782,S$119)+'СЕТ СН'!$I$11+СВЦЭМ!$D$10+'СЕТ СН'!$I$5-'СЕТ СН'!$I$21</f>
        <v>4138.1916063999997</v>
      </c>
      <c r="T132" s="36">
        <f>SUMIFS(СВЦЭМ!$D$39:$D$782,СВЦЭМ!$A$39:$A$782,$A132,СВЦЭМ!$B$39:$B$782,T$119)+'СЕТ СН'!$I$11+СВЦЭМ!$D$10+'СЕТ СН'!$I$5-'СЕТ СН'!$I$21</f>
        <v>4023.3313426200002</v>
      </c>
      <c r="U132" s="36">
        <f>SUMIFS(СВЦЭМ!$D$39:$D$782,СВЦЭМ!$A$39:$A$782,$A132,СВЦЭМ!$B$39:$B$782,U$119)+'СЕТ СН'!$I$11+СВЦЭМ!$D$10+'СЕТ СН'!$I$5-'СЕТ СН'!$I$21</f>
        <v>3934.2788429700004</v>
      </c>
      <c r="V132" s="36">
        <f>SUMIFS(СВЦЭМ!$D$39:$D$782,СВЦЭМ!$A$39:$A$782,$A132,СВЦЭМ!$B$39:$B$782,V$119)+'СЕТ СН'!$I$11+СВЦЭМ!$D$10+'СЕТ СН'!$I$5-'СЕТ СН'!$I$21</f>
        <v>3861.9209173500003</v>
      </c>
      <c r="W132" s="36">
        <f>SUMIFS(СВЦЭМ!$D$39:$D$782,СВЦЭМ!$A$39:$A$782,$A132,СВЦЭМ!$B$39:$B$782,W$119)+'СЕТ СН'!$I$11+СВЦЭМ!$D$10+'СЕТ СН'!$I$5-'СЕТ СН'!$I$21</f>
        <v>3842.5626119400004</v>
      </c>
      <c r="X132" s="36">
        <f>SUMIFS(СВЦЭМ!$D$39:$D$782,СВЦЭМ!$A$39:$A$782,$A132,СВЦЭМ!$B$39:$B$782,X$119)+'СЕТ СН'!$I$11+СВЦЭМ!$D$10+'СЕТ СН'!$I$5-'СЕТ СН'!$I$21</f>
        <v>3857.0408967900003</v>
      </c>
      <c r="Y132" s="36">
        <f>SUMIFS(СВЦЭМ!$D$39:$D$782,СВЦЭМ!$A$39:$A$782,$A132,СВЦЭМ!$B$39:$B$782,Y$119)+'СЕТ СН'!$I$11+СВЦЭМ!$D$10+'СЕТ СН'!$I$5-'СЕТ СН'!$I$21</f>
        <v>3863.5105110200002</v>
      </c>
    </row>
    <row r="133" spans="1:25" ht="15.75" x14ac:dyDescent="0.2">
      <c r="A133" s="35">
        <f t="shared" si="3"/>
        <v>44695</v>
      </c>
      <c r="B133" s="36">
        <f>SUMIFS(СВЦЭМ!$D$39:$D$782,СВЦЭМ!$A$39:$A$782,$A133,СВЦЭМ!$B$39:$B$782,B$119)+'СЕТ СН'!$I$11+СВЦЭМ!$D$10+'СЕТ СН'!$I$5-'СЕТ СН'!$I$21</f>
        <v>3983.3665391300001</v>
      </c>
      <c r="C133" s="36">
        <f>SUMIFS(СВЦЭМ!$D$39:$D$782,СВЦЭМ!$A$39:$A$782,$A133,СВЦЭМ!$B$39:$B$782,C$119)+'СЕТ СН'!$I$11+СВЦЭМ!$D$10+'СЕТ СН'!$I$5-'СЕТ СН'!$I$21</f>
        <v>4094.8399271600001</v>
      </c>
      <c r="D133" s="36">
        <f>SUMIFS(СВЦЭМ!$D$39:$D$782,СВЦЭМ!$A$39:$A$782,$A133,СВЦЭМ!$B$39:$B$782,D$119)+'СЕТ СН'!$I$11+СВЦЭМ!$D$10+'СЕТ СН'!$I$5-'СЕТ СН'!$I$21</f>
        <v>4234.32835935</v>
      </c>
      <c r="E133" s="36">
        <f>SUMIFS(СВЦЭМ!$D$39:$D$782,СВЦЭМ!$A$39:$A$782,$A133,СВЦЭМ!$B$39:$B$782,E$119)+'СЕТ СН'!$I$11+СВЦЭМ!$D$10+'СЕТ СН'!$I$5-'СЕТ СН'!$I$21</f>
        <v>4273.1108423000005</v>
      </c>
      <c r="F133" s="36">
        <f>SUMIFS(СВЦЭМ!$D$39:$D$782,СВЦЭМ!$A$39:$A$782,$A133,СВЦЭМ!$B$39:$B$782,F$119)+'СЕТ СН'!$I$11+СВЦЭМ!$D$10+'СЕТ СН'!$I$5-'СЕТ СН'!$I$21</f>
        <v>4276.2426876299996</v>
      </c>
      <c r="G133" s="36">
        <f>SUMIFS(СВЦЭМ!$D$39:$D$782,СВЦЭМ!$A$39:$A$782,$A133,СВЦЭМ!$B$39:$B$782,G$119)+'СЕТ СН'!$I$11+СВЦЭМ!$D$10+'СЕТ СН'!$I$5-'СЕТ СН'!$I$21</f>
        <v>4278.5227485599999</v>
      </c>
      <c r="H133" s="36">
        <f>SUMIFS(СВЦЭМ!$D$39:$D$782,СВЦЭМ!$A$39:$A$782,$A133,СВЦЭМ!$B$39:$B$782,H$119)+'СЕТ СН'!$I$11+СВЦЭМ!$D$10+'СЕТ СН'!$I$5-'СЕТ СН'!$I$21</f>
        <v>4269.5364715800006</v>
      </c>
      <c r="I133" s="36">
        <f>SUMIFS(СВЦЭМ!$D$39:$D$782,СВЦЭМ!$A$39:$A$782,$A133,СВЦЭМ!$B$39:$B$782,I$119)+'СЕТ СН'!$I$11+СВЦЭМ!$D$10+'СЕТ СН'!$I$5-'СЕТ СН'!$I$21</f>
        <v>4186.9206445300006</v>
      </c>
      <c r="J133" s="36">
        <f>SUMIFS(СВЦЭМ!$D$39:$D$782,СВЦЭМ!$A$39:$A$782,$A133,СВЦЭМ!$B$39:$B$782,J$119)+'СЕТ СН'!$I$11+СВЦЭМ!$D$10+'СЕТ СН'!$I$5-'СЕТ СН'!$I$21</f>
        <v>4032.5768836300003</v>
      </c>
      <c r="K133" s="36">
        <f>SUMIFS(СВЦЭМ!$D$39:$D$782,СВЦЭМ!$A$39:$A$782,$A133,СВЦЭМ!$B$39:$B$782,K$119)+'СЕТ СН'!$I$11+СВЦЭМ!$D$10+'СЕТ СН'!$I$5-'СЕТ СН'!$I$21</f>
        <v>3987.98288718</v>
      </c>
      <c r="L133" s="36">
        <f>SUMIFS(СВЦЭМ!$D$39:$D$782,СВЦЭМ!$A$39:$A$782,$A133,СВЦЭМ!$B$39:$B$782,L$119)+'СЕТ СН'!$I$11+СВЦЭМ!$D$10+'СЕТ СН'!$I$5-'СЕТ СН'!$I$21</f>
        <v>3969.1984318100003</v>
      </c>
      <c r="M133" s="36">
        <f>SUMIFS(СВЦЭМ!$D$39:$D$782,СВЦЭМ!$A$39:$A$782,$A133,СВЦЭМ!$B$39:$B$782,M$119)+'СЕТ СН'!$I$11+СВЦЭМ!$D$10+'СЕТ СН'!$I$5-'СЕТ СН'!$I$21</f>
        <v>4059.4450538000001</v>
      </c>
      <c r="N133" s="36">
        <f>SUMIFS(СВЦЭМ!$D$39:$D$782,СВЦЭМ!$A$39:$A$782,$A133,СВЦЭМ!$B$39:$B$782,N$119)+'СЕТ СН'!$I$11+СВЦЭМ!$D$10+'СЕТ СН'!$I$5-'СЕТ СН'!$I$21</f>
        <v>4092.7215641100001</v>
      </c>
      <c r="O133" s="36">
        <f>SUMIFS(СВЦЭМ!$D$39:$D$782,СВЦЭМ!$A$39:$A$782,$A133,СВЦЭМ!$B$39:$B$782,O$119)+'СЕТ СН'!$I$11+СВЦЭМ!$D$10+'СЕТ СН'!$I$5-'СЕТ СН'!$I$21</f>
        <v>4106.4957006100003</v>
      </c>
      <c r="P133" s="36">
        <f>SUMIFS(СВЦЭМ!$D$39:$D$782,СВЦЭМ!$A$39:$A$782,$A133,СВЦЭМ!$B$39:$B$782,P$119)+'СЕТ СН'!$I$11+СВЦЭМ!$D$10+'СЕТ СН'!$I$5-'СЕТ СН'!$I$21</f>
        <v>4127.1290062400003</v>
      </c>
      <c r="Q133" s="36">
        <f>SUMIFS(СВЦЭМ!$D$39:$D$782,СВЦЭМ!$A$39:$A$782,$A133,СВЦЭМ!$B$39:$B$782,Q$119)+'СЕТ СН'!$I$11+СВЦЭМ!$D$10+'СЕТ СН'!$I$5-'СЕТ СН'!$I$21</f>
        <v>4142.3167670700004</v>
      </c>
      <c r="R133" s="36">
        <f>SUMIFS(СВЦЭМ!$D$39:$D$782,СВЦЭМ!$A$39:$A$782,$A133,СВЦЭМ!$B$39:$B$782,R$119)+'СЕТ СН'!$I$11+СВЦЭМ!$D$10+'СЕТ СН'!$I$5-'СЕТ СН'!$I$21</f>
        <v>4146.1893903</v>
      </c>
      <c r="S133" s="36">
        <f>SUMIFS(СВЦЭМ!$D$39:$D$782,СВЦЭМ!$A$39:$A$782,$A133,СВЦЭМ!$B$39:$B$782,S$119)+'СЕТ СН'!$I$11+СВЦЭМ!$D$10+'СЕТ СН'!$I$5-'СЕТ СН'!$I$21</f>
        <v>4104.2418272300001</v>
      </c>
      <c r="T133" s="36">
        <f>SUMIFS(СВЦЭМ!$D$39:$D$782,СВЦЭМ!$A$39:$A$782,$A133,СВЦЭМ!$B$39:$B$782,T$119)+'СЕТ СН'!$I$11+СВЦЭМ!$D$10+'СЕТ СН'!$I$5-'СЕТ СН'!$I$21</f>
        <v>3991.1717400699999</v>
      </c>
      <c r="U133" s="36">
        <f>SUMIFS(СВЦЭМ!$D$39:$D$782,СВЦЭМ!$A$39:$A$782,$A133,СВЦЭМ!$B$39:$B$782,U$119)+'СЕТ СН'!$I$11+СВЦЭМ!$D$10+'СЕТ СН'!$I$5-'СЕТ СН'!$I$21</f>
        <v>3895.9863466200004</v>
      </c>
      <c r="V133" s="36">
        <f>SUMIFS(СВЦЭМ!$D$39:$D$782,СВЦЭМ!$A$39:$A$782,$A133,СВЦЭМ!$B$39:$B$782,V$119)+'СЕТ СН'!$I$11+СВЦЭМ!$D$10+'СЕТ СН'!$I$5-'СЕТ СН'!$I$21</f>
        <v>3811.30651313</v>
      </c>
      <c r="W133" s="36">
        <f>SUMIFS(СВЦЭМ!$D$39:$D$782,СВЦЭМ!$A$39:$A$782,$A133,СВЦЭМ!$B$39:$B$782,W$119)+'СЕТ СН'!$I$11+СВЦЭМ!$D$10+'СЕТ СН'!$I$5-'СЕТ СН'!$I$21</f>
        <v>3801.0316035300002</v>
      </c>
      <c r="X133" s="36">
        <f>SUMIFS(СВЦЭМ!$D$39:$D$782,СВЦЭМ!$A$39:$A$782,$A133,СВЦЭМ!$B$39:$B$782,X$119)+'СЕТ СН'!$I$11+СВЦЭМ!$D$10+'СЕТ СН'!$I$5-'СЕТ СН'!$I$21</f>
        <v>3800.66871846</v>
      </c>
      <c r="Y133" s="36">
        <f>SUMIFS(СВЦЭМ!$D$39:$D$782,СВЦЭМ!$A$39:$A$782,$A133,СВЦЭМ!$B$39:$B$782,Y$119)+'СЕТ СН'!$I$11+СВЦЭМ!$D$10+'СЕТ СН'!$I$5-'СЕТ СН'!$I$21</f>
        <v>3828.3761500400001</v>
      </c>
    </row>
    <row r="134" spans="1:25" ht="15.75" x14ac:dyDescent="0.2">
      <c r="A134" s="35">
        <f t="shared" si="3"/>
        <v>44696</v>
      </c>
      <c r="B134" s="36">
        <f>SUMIFS(СВЦЭМ!$D$39:$D$782,СВЦЭМ!$A$39:$A$782,$A134,СВЦЭМ!$B$39:$B$782,B$119)+'СЕТ СН'!$I$11+СВЦЭМ!$D$10+'СЕТ СН'!$I$5-'СЕТ СН'!$I$21</f>
        <v>3906.3581603600001</v>
      </c>
      <c r="C134" s="36">
        <f>SUMIFS(СВЦЭМ!$D$39:$D$782,СВЦЭМ!$A$39:$A$782,$A134,СВЦЭМ!$B$39:$B$782,C$119)+'СЕТ СН'!$I$11+СВЦЭМ!$D$10+'СЕТ СН'!$I$5-'СЕТ СН'!$I$21</f>
        <v>4010.77412852</v>
      </c>
      <c r="D134" s="36">
        <f>SUMIFS(СВЦЭМ!$D$39:$D$782,СВЦЭМ!$A$39:$A$782,$A134,СВЦЭМ!$B$39:$B$782,D$119)+'СЕТ СН'!$I$11+СВЦЭМ!$D$10+'СЕТ СН'!$I$5-'СЕТ СН'!$I$21</f>
        <v>4132.1268982500005</v>
      </c>
      <c r="E134" s="36">
        <f>SUMIFS(СВЦЭМ!$D$39:$D$782,СВЦЭМ!$A$39:$A$782,$A134,СВЦЭМ!$B$39:$B$782,E$119)+'СЕТ СН'!$I$11+СВЦЭМ!$D$10+'СЕТ СН'!$I$5-'СЕТ СН'!$I$21</f>
        <v>4138.4300822900004</v>
      </c>
      <c r="F134" s="36">
        <f>SUMIFS(СВЦЭМ!$D$39:$D$782,СВЦЭМ!$A$39:$A$782,$A134,СВЦЭМ!$B$39:$B$782,F$119)+'СЕТ СН'!$I$11+СВЦЭМ!$D$10+'СЕТ СН'!$I$5-'СЕТ СН'!$I$21</f>
        <v>4138.6467340600002</v>
      </c>
      <c r="G134" s="36">
        <f>SUMIFS(СВЦЭМ!$D$39:$D$782,СВЦЭМ!$A$39:$A$782,$A134,СВЦЭМ!$B$39:$B$782,G$119)+'СЕТ СН'!$I$11+СВЦЭМ!$D$10+'СЕТ СН'!$I$5-'СЕТ СН'!$I$21</f>
        <v>4146.5713347700002</v>
      </c>
      <c r="H134" s="36">
        <f>SUMIFS(СВЦЭМ!$D$39:$D$782,СВЦЭМ!$A$39:$A$782,$A134,СВЦЭМ!$B$39:$B$782,H$119)+'СЕТ СН'!$I$11+СВЦЭМ!$D$10+'СЕТ СН'!$I$5-'СЕТ СН'!$I$21</f>
        <v>4133.4067434899998</v>
      </c>
      <c r="I134" s="36">
        <f>SUMIFS(СВЦЭМ!$D$39:$D$782,СВЦЭМ!$A$39:$A$782,$A134,СВЦЭМ!$B$39:$B$782,I$119)+'СЕТ СН'!$I$11+СВЦЭМ!$D$10+'СЕТ СН'!$I$5-'СЕТ СН'!$I$21</f>
        <v>4129.3282898300004</v>
      </c>
      <c r="J134" s="36">
        <f>SUMIFS(СВЦЭМ!$D$39:$D$782,СВЦЭМ!$A$39:$A$782,$A134,СВЦЭМ!$B$39:$B$782,J$119)+'СЕТ СН'!$I$11+СВЦЭМ!$D$10+'СЕТ СН'!$I$5-'СЕТ СН'!$I$21</f>
        <v>3974.9504712500002</v>
      </c>
      <c r="K134" s="36">
        <f>SUMIFS(СВЦЭМ!$D$39:$D$782,СВЦЭМ!$A$39:$A$782,$A134,СВЦЭМ!$B$39:$B$782,K$119)+'СЕТ СН'!$I$11+СВЦЭМ!$D$10+'СЕТ СН'!$I$5-'СЕТ СН'!$I$21</f>
        <v>3946.2049071900001</v>
      </c>
      <c r="L134" s="36">
        <f>SUMIFS(СВЦЭМ!$D$39:$D$782,СВЦЭМ!$A$39:$A$782,$A134,СВЦЭМ!$B$39:$B$782,L$119)+'СЕТ СН'!$I$11+СВЦЭМ!$D$10+'СЕТ СН'!$I$5-'СЕТ СН'!$I$21</f>
        <v>3928.4813369200001</v>
      </c>
      <c r="M134" s="36">
        <f>SUMIFS(СВЦЭМ!$D$39:$D$782,СВЦЭМ!$A$39:$A$782,$A134,СВЦЭМ!$B$39:$B$782,M$119)+'СЕТ СН'!$I$11+СВЦЭМ!$D$10+'СЕТ СН'!$I$5-'СЕТ СН'!$I$21</f>
        <v>4031.9685353700002</v>
      </c>
      <c r="N134" s="36">
        <f>SUMIFS(СВЦЭМ!$D$39:$D$782,СВЦЭМ!$A$39:$A$782,$A134,СВЦЭМ!$B$39:$B$782,N$119)+'СЕТ СН'!$I$11+СВЦЭМ!$D$10+'СЕТ СН'!$I$5-'СЕТ СН'!$I$21</f>
        <v>4085.0110652200001</v>
      </c>
      <c r="O134" s="36">
        <f>SUMIFS(СВЦЭМ!$D$39:$D$782,СВЦЭМ!$A$39:$A$782,$A134,СВЦЭМ!$B$39:$B$782,O$119)+'СЕТ СН'!$I$11+СВЦЭМ!$D$10+'СЕТ СН'!$I$5-'СЕТ СН'!$I$21</f>
        <v>4122.7660504800006</v>
      </c>
      <c r="P134" s="36">
        <f>SUMIFS(СВЦЭМ!$D$39:$D$782,СВЦЭМ!$A$39:$A$782,$A134,СВЦЭМ!$B$39:$B$782,P$119)+'СЕТ СН'!$I$11+СВЦЭМ!$D$10+'СЕТ СН'!$I$5-'СЕТ СН'!$I$21</f>
        <v>4143.7115676100002</v>
      </c>
      <c r="Q134" s="36">
        <f>SUMIFS(СВЦЭМ!$D$39:$D$782,СВЦЭМ!$A$39:$A$782,$A134,СВЦЭМ!$B$39:$B$782,Q$119)+'СЕТ СН'!$I$11+СВЦЭМ!$D$10+'СЕТ СН'!$I$5-'СЕТ СН'!$I$21</f>
        <v>4150.2666857900003</v>
      </c>
      <c r="R134" s="36">
        <f>SUMIFS(СВЦЭМ!$D$39:$D$782,СВЦЭМ!$A$39:$A$782,$A134,СВЦЭМ!$B$39:$B$782,R$119)+'СЕТ СН'!$I$11+СВЦЭМ!$D$10+'СЕТ СН'!$I$5-'СЕТ СН'!$I$21</f>
        <v>4132.56193936</v>
      </c>
      <c r="S134" s="36">
        <f>SUMIFS(СВЦЭМ!$D$39:$D$782,СВЦЭМ!$A$39:$A$782,$A134,СВЦЭМ!$B$39:$B$782,S$119)+'СЕТ СН'!$I$11+СВЦЭМ!$D$10+'СЕТ СН'!$I$5-'СЕТ СН'!$I$21</f>
        <v>4073.7637361300003</v>
      </c>
      <c r="T134" s="36">
        <f>SUMIFS(СВЦЭМ!$D$39:$D$782,СВЦЭМ!$A$39:$A$782,$A134,СВЦЭМ!$B$39:$B$782,T$119)+'СЕТ СН'!$I$11+СВЦЭМ!$D$10+'СЕТ СН'!$I$5-'СЕТ СН'!$I$21</f>
        <v>3999.5394060600001</v>
      </c>
      <c r="U134" s="36">
        <f>SUMIFS(СВЦЭМ!$D$39:$D$782,СВЦЭМ!$A$39:$A$782,$A134,СВЦЭМ!$B$39:$B$782,U$119)+'СЕТ СН'!$I$11+СВЦЭМ!$D$10+'СЕТ СН'!$I$5-'СЕТ СН'!$I$21</f>
        <v>3881.8837663500003</v>
      </c>
      <c r="V134" s="36">
        <f>SUMIFS(СВЦЭМ!$D$39:$D$782,СВЦЭМ!$A$39:$A$782,$A134,СВЦЭМ!$B$39:$B$782,V$119)+'СЕТ СН'!$I$11+СВЦЭМ!$D$10+'СЕТ СН'!$I$5-'СЕТ СН'!$I$21</f>
        <v>3806.49248364</v>
      </c>
      <c r="W134" s="36">
        <f>SUMIFS(СВЦЭМ!$D$39:$D$782,СВЦЭМ!$A$39:$A$782,$A134,СВЦЭМ!$B$39:$B$782,W$119)+'СЕТ СН'!$I$11+СВЦЭМ!$D$10+'СЕТ СН'!$I$5-'СЕТ СН'!$I$21</f>
        <v>3807.2926597200003</v>
      </c>
      <c r="X134" s="36">
        <f>SUMIFS(СВЦЭМ!$D$39:$D$782,СВЦЭМ!$A$39:$A$782,$A134,СВЦЭМ!$B$39:$B$782,X$119)+'СЕТ СН'!$I$11+СВЦЭМ!$D$10+'СЕТ СН'!$I$5-'СЕТ СН'!$I$21</f>
        <v>3853.2603390700001</v>
      </c>
      <c r="Y134" s="36">
        <f>SUMIFS(СВЦЭМ!$D$39:$D$782,СВЦЭМ!$A$39:$A$782,$A134,СВЦЭМ!$B$39:$B$782,Y$119)+'СЕТ СН'!$I$11+СВЦЭМ!$D$10+'СЕТ СН'!$I$5-'СЕТ СН'!$I$21</f>
        <v>3888.5940133700001</v>
      </c>
    </row>
    <row r="135" spans="1:25" ht="15.75" x14ac:dyDescent="0.2">
      <c r="A135" s="35">
        <f t="shared" si="3"/>
        <v>44697</v>
      </c>
      <c r="B135" s="36">
        <f>SUMIFS(СВЦЭМ!$D$39:$D$782,СВЦЭМ!$A$39:$A$782,$A135,СВЦЭМ!$B$39:$B$782,B$119)+'СЕТ СН'!$I$11+СВЦЭМ!$D$10+'СЕТ СН'!$I$5-'СЕТ СН'!$I$21</f>
        <v>3955.0373202300002</v>
      </c>
      <c r="C135" s="36">
        <f>SUMIFS(СВЦЭМ!$D$39:$D$782,СВЦЭМ!$A$39:$A$782,$A135,СВЦЭМ!$B$39:$B$782,C$119)+'СЕТ СН'!$I$11+СВЦЭМ!$D$10+'СЕТ СН'!$I$5-'СЕТ СН'!$I$21</f>
        <v>4071.5363574100002</v>
      </c>
      <c r="D135" s="36">
        <f>SUMIFS(СВЦЭМ!$D$39:$D$782,СВЦЭМ!$A$39:$A$782,$A135,СВЦЭМ!$B$39:$B$782,D$119)+'СЕТ СН'!$I$11+СВЦЭМ!$D$10+'СЕТ СН'!$I$5-'СЕТ СН'!$I$21</f>
        <v>4203.7459068999997</v>
      </c>
      <c r="E135" s="36">
        <f>SUMIFS(СВЦЭМ!$D$39:$D$782,СВЦЭМ!$A$39:$A$782,$A135,СВЦЭМ!$B$39:$B$782,E$119)+'СЕТ СН'!$I$11+СВЦЭМ!$D$10+'СЕТ СН'!$I$5-'СЕТ СН'!$I$21</f>
        <v>4254.6020361499995</v>
      </c>
      <c r="F135" s="36">
        <f>SUMIFS(СВЦЭМ!$D$39:$D$782,СВЦЭМ!$A$39:$A$782,$A135,СВЦЭМ!$B$39:$B$782,F$119)+'СЕТ СН'!$I$11+СВЦЭМ!$D$10+'СЕТ СН'!$I$5-'СЕТ СН'!$I$21</f>
        <v>4249.33745086</v>
      </c>
      <c r="G135" s="36">
        <f>SUMIFS(СВЦЭМ!$D$39:$D$782,СВЦЭМ!$A$39:$A$782,$A135,СВЦЭМ!$B$39:$B$782,G$119)+'СЕТ СН'!$I$11+СВЦЭМ!$D$10+'СЕТ СН'!$I$5-'СЕТ СН'!$I$21</f>
        <v>4257.3130814800006</v>
      </c>
      <c r="H135" s="36">
        <f>SUMIFS(СВЦЭМ!$D$39:$D$782,СВЦЭМ!$A$39:$A$782,$A135,СВЦЭМ!$B$39:$B$782,H$119)+'СЕТ СН'!$I$11+СВЦЭМ!$D$10+'СЕТ СН'!$I$5-'СЕТ СН'!$I$21</f>
        <v>4227.5806757</v>
      </c>
      <c r="I135" s="36">
        <f>SUMIFS(СВЦЭМ!$D$39:$D$782,СВЦЭМ!$A$39:$A$782,$A135,СВЦЭМ!$B$39:$B$782,I$119)+'СЕТ СН'!$I$11+СВЦЭМ!$D$10+'СЕТ СН'!$I$5-'СЕТ СН'!$I$21</f>
        <v>4155.0212845099995</v>
      </c>
      <c r="J135" s="36">
        <f>SUMIFS(СВЦЭМ!$D$39:$D$782,СВЦЭМ!$A$39:$A$782,$A135,СВЦЭМ!$B$39:$B$782,J$119)+'СЕТ СН'!$I$11+СВЦЭМ!$D$10+'СЕТ СН'!$I$5-'СЕТ СН'!$I$21</f>
        <v>4004.54979516</v>
      </c>
      <c r="K135" s="36">
        <f>SUMIFS(СВЦЭМ!$D$39:$D$782,СВЦЭМ!$A$39:$A$782,$A135,СВЦЭМ!$B$39:$B$782,K$119)+'СЕТ СН'!$I$11+СВЦЭМ!$D$10+'СЕТ СН'!$I$5-'СЕТ СН'!$I$21</f>
        <v>3954.5880498200004</v>
      </c>
      <c r="L135" s="36">
        <f>SUMIFS(СВЦЭМ!$D$39:$D$782,СВЦЭМ!$A$39:$A$782,$A135,СВЦЭМ!$B$39:$B$782,L$119)+'СЕТ СН'!$I$11+СВЦЭМ!$D$10+'СЕТ СН'!$I$5-'СЕТ СН'!$I$21</f>
        <v>3998.8445801300004</v>
      </c>
      <c r="M135" s="36">
        <f>SUMIFS(СВЦЭМ!$D$39:$D$782,СВЦЭМ!$A$39:$A$782,$A135,СВЦЭМ!$B$39:$B$782,M$119)+'СЕТ СН'!$I$11+СВЦЭМ!$D$10+'СЕТ СН'!$I$5-'СЕТ СН'!$I$21</f>
        <v>4116.3484801000004</v>
      </c>
      <c r="N135" s="36">
        <f>SUMIFS(СВЦЭМ!$D$39:$D$782,СВЦЭМ!$A$39:$A$782,$A135,СВЦЭМ!$B$39:$B$782,N$119)+'СЕТ СН'!$I$11+СВЦЭМ!$D$10+'СЕТ СН'!$I$5-'СЕТ СН'!$I$21</f>
        <v>4174.7686314700004</v>
      </c>
      <c r="O135" s="36">
        <f>SUMIFS(СВЦЭМ!$D$39:$D$782,СВЦЭМ!$A$39:$A$782,$A135,СВЦЭМ!$B$39:$B$782,O$119)+'СЕТ СН'!$I$11+СВЦЭМ!$D$10+'СЕТ СН'!$I$5-'СЕТ СН'!$I$21</f>
        <v>4195.98685148</v>
      </c>
      <c r="P135" s="36">
        <f>SUMIFS(СВЦЭМ!$D$39:$D$782,СВЦЭМ!$A$39:$A$782,$A135,СВЦЭМ!$B$39:$B$782,P$119)+'СЕТ СН'!$I$11+СВЦЭМ!$D$10+'СЕТ СН'!$I$5-'СЕТ СН'!$I$21</f>
        <v>4226.0170800300002</v>
      </c>
      <c r="Q135" s="36">
        <f>SUMIFS(СВЦЭМ!$D$39:$D$782,СВЦЭМ!$A$39:$A$782,$A135,СВЦЭМ!$B$39:$B$782,Q$119)+'СЕТ СН'!$I$11+СВЦЭМ!$D$10+'СЕТ СН'!$I$5-'СЕТ СН'!$I$21</f>
        <v>4223.7831874399999</v>
      </c>
      <c r="R135" s="36">
        <f>SUMIFS(СВЦЭМ!$D$39:$D$782,СВЦЭМ!$A$39:$A$782,$A135,СВЦЭМ!$B$39:$B$782,R$119)+'СЕТ СН'!$I$11+СВЦЭМ!$D$10+'СЕТ СН'!$I$5-'СЕТ СН'!$I$21</f>
        <v>4207.7678330099998</v>
      </c>
      <c r="S135" s="36">
        <f>SUMIFS(СВЦЭМ!$D$39:$D$782,СВЦЭМ!$A$39:$A$782,$A135,СВЦЭМ!$B$39:$B$782,S$119)+'СЕТ СН'!$I$11+СВЦЭМ!$D$10+'СЕТ СН'!$I$5-'СЕТ СН'!$I$21</f>
        <v>4161.4669274600001</v>
      </c>
      <c r="T135" s="36">
        <f>SUMIFS(СВЦЭМ!$D$39:$D$782,СВЦЭМ!$A$39:$A$782,$A135,СВЦЭМ!$B$39:$B$782,T$119)+'СЕТ СН'!$I$11+СВЦЭМ!$D$10+'СЕТ СН'!$I$5-'СЕТ СН'!$I$21</f>
        <v>4016.1846002299999</v>
      </c>
      <c r="U135" s="36">
        <f>SUMIFS(СВЦЭМ!$D$39:$D$782,СВЦЭМ!$A$39:$A$782,$A135,СВЦЭМ!$B$39:$B$782,U$119)+'СЕТ СН'!$I$11+СВЦЭМ!$D$10+'СЕТ СН'!$I$5-'СЕТ СН'!$I$21</f>
        <v>3873.8470228800002</v>
      </c>
      <c r="V135" s="36">
        <f>SUMIFS(СВЦЭМ!$D$39:$D$782,СВЦЭМ!$A$39:$A$782,$A135,СВЦЭМ!$B$39:$B$782,V$119)+'СЕТ СН'!$I$11+СВЦЭМ!$D$10+'СЕТ СН'!$I$5-'СЕТ СН'!$I$21</f>
        <v>3799.6389490400002</v>
      </c>
      <c r="W135" s="36">
        <f>SUMIFS(СВЦЭМ!$D$39:$D$782,СВЦЭМ!$A$39:$A$782,$A135,СВЦЭМ!$B$39:$B$782,W$119)+'СЕТ СН'!$I$11+СВЦЭМ!$D$10+'СЕТ СН'!$I$5-'СЕТ СН'!$I$21</f>
        <v>3818.5033253800002</v>
      </c>
      <c r="X135" s="36">
        <f>SUMIFS(СВЦЭМ!$D$39:$D$782,СВЦЭМ!$A$39:$A$782,$A135,СВЦЭМ!$B$39:$B$782,X$119)+'СЕТ СН'!$I$11+СВЦЭМ!$D$10+'СЕТ СН'!$I$5-'СЕТ СН'!$I$21</f>
        <v>3812.6963376400004</v>
      </c>
      <c r="Y135" s="36">
        <f>SUMIFS(СВЦЭМ!$D$39:$D$782,СВЦЭМ!$A$39:$A$782,$A135,СВЦЭМ!$B$39:$B$782,Y$119)+'СЕТ СН'!$I$11+СВЦЭМ!$D$10+'СЕТ СН'!$I$5-'СЕТ СН'!$I$21</f>
        <v>3863.3395952700002</v>
      </c>
    </row>
    <row r="136" spans="1:25" ht="15.75" x14ac:dyDescent="0.2">
      <c r="A136" s="35">
        <f t="shared" si="3"/>
        <v>44698</v>
      </c>
      <c r="B136" s="36">
        <f>SUMIFS(СВЦЭМ!$D$39:$D$782,СВЦЭМ!$A$39:$A$782,$A136,СВЦЭМ!$B$39:$B$782,B$119)+'СЕТ СН'!$I$11+СВЦЭМ!$D$10+'СЕТ СН'!$I$5-'СЕТ СН'!$I$21</f>
        <v>3940.28714769</v>
      </c>
      <c r="C136" s="36">
        <f>SUMIFS(СВЦЭМ!$D$39:$D$782,СВЦЭМ!$A$39:$A$782,$A136,СВЦЭМ!$B$39:$B$782,C$119)+'СЕТ СН'!$I$11+СВЦЭМ!$D$10+'СЕТ СН'!$I$5-'СЕТ СН'!$I$21</f>
        <v>4073.6275692600002</v>
      </c>
      <c r="D136" s="36">
        <f>SUMIFS(СВЦЭМ!$D$39:$D$782,СВЦЭМ!$A$39:$A$782,$A136,СВЦЭМ!$B$39:$B$782,D$119)+'СЕТ СН'!$I$11+СВЦЭМ!$D$10+'СЕТ СН'!$I$5-'СЕТ СН'!$I$21</f>
        <v>4201.46280639</v>
      </c>
      <c r="E136" s="36">
        <f>SUMIFS(СВЦЭМ!$D$39:$D$782,СВЦЭМ!$A$39:$A$782,$A136,СВЦЭМ!$B$39:$B$782,E$119)+'СЕТ СН'!$I$11+СВЦЭМ!$D$10+'СЕТ СН'!$I$5-'СЕТ СН'!$I$21</f>
        <v>4241.7779804100001</v>
      </c>
      <c r="F136" s="36">
        <f>SUMIFS(СВЦЭМ!$D$39:$D$782,СВЦЭМ!$A$39:$A$782,$A136,СВЦЭМ!$B$39:$B$782,F$119)+'СЕТ СН'!$I$11+СВЦЭМ!$D$10+'СЕТ СН'!$I$5-'СЕТ СН'!$I$21</f>
        <v>4240.8704880400001</v>
      </c>
      <c r="G136" s="36">
        <f>SUMIFS(СВЦЭМ!$D$39:$D$782,СВЦЭМ!$A$39:$A$782,$A136,СВЦЭМ!$B$39:$B$782,G$119)+'СЕТ СН'!$I$11+СВЦЭМ!$D$10+'СЕТ СН'!$I$5-'СЕТ СН'!$I$21</f>
        <v>4239.1914717099999</v>
      </c>
      <c r="H136" s="36">
        <f>SUMIFS(СВЦЭМ!$D$39:$D$782,СВЦЭМ!$A$39:$A$782,$A136,СВЦЭМ!$B$39:$B$782,H$119)+'СЕТ СН'!$I$11+СВЦЭМ!$D$10+'СЕТ СН'!$I$5-'СЕТ СН'!$I$21</f>
        <v>4196.6096231900001</v>
      </c>
      <c r="I136" s="36">
        <f>SUMIFS(СВЦЭМ!$D$39:$D$782,СВЦЭМ!$A$39:$A$782,$A136,СВЦЭМ!$B$39:$B$782,I$119)+'СЕТ СН'!$I$11+СВЦЭМ!$D$10+'СЕТ СН'!$I$5-'СЕТ СН'!$I$21</f>
        <v>4146.9381780800004</v>
      </c>
      <c r="J136" s="36">
        <f>SUMIFS(СВЦЭМ!$D$39:$D$782,СВЦЭМ!$A$39:$A$782,$A136,СВЦЭМ!$B$39:$B$782,J$119)+'СЕТ СН'!$I$11+СВЦЭМ!$D$10+'СЕТ СН'!$I$5-'СЕТ СН'!$I$21</f>
        <v>3996.46489905</v>
      </c>
      <c r="K136" s="36">
        <f>SUMIFS(СВЦЭМ!$D$39:$D$782,СВЦЭМ!$A$39:$A$782,$A136,СВЦЭМ!$B$39:$B$782,K$119)+'СЕТ СН'!$I$11+СВЦЭМ!$D$10+'СЕТ СН'!$I$5-'СЕТ СН'!$I$21</f>
        <v>3984.0694179100001</v>
      </c>
      <c r="L136" s="36">
        <f>SUMIFS(СВЦЭМ!$D$39:$D$782,СВЦЭМ!$A$39:$A$782,$A136,СВЦЭМ!$B$39:$B$782,L$119)+'СЕТ СН'!$I$11+СВЦЭМ!$D$10+'СЕТ СН'!$I$5-'СЕТ СН'!$I$21</f>
        <v>3957.7838902500002</v>
      </c>
      <c r="M136" s="36">
        <f>SUMIFS(СВЦЭМ!$D$39:$D$782,СВЦЭМ!$A$39:$A$782,$A136,СВЦЭМ!$B$39:$B$782,M$119)+'СЕТ СН'!$I$11+СВЦЭМ!$D$10+'СЕТ СН'!$I$5-'СЕТ СН'!$I$21</f>
        <v>4065.2809263500003</v>
      </c>
      <c r="N136" s="36">
        <f>SUMIFS(СВЦЭМ!$D$39:$D$782,СВЦЭМ!$A$39:$A$782,$A136,СВЦЭМ!$B$39:$B$782,N$119)+'СЕТ СН'!$I$11+СВЦЭМ!$D$10+'СЕТ СН'!$I$5-'СЕТ СН'!$I$21</f>
        <v>4110.7277383099999</v>
      </c>
      <c r="O136" s="36">
        <f>SUMIFS(СВЦЭМ!$D$39:$D$782,СВЦЭМ!$A$39:$A$782,$A136,СВЦЭМ!$B$39:$B$782,O$119)+'СЕТ СН'!$I$11+СВЦЭМ!$D$10+'СЕТ СН'!$I$5-'СЕТ СН'!$I$21</f>
        <v>4110.5509160199999</v>
      </c>
      <c r="P136" s="36">
        <f>SUMIFS(СВЦЭМ!$D$39:$D$782,СВЦЭМ!$A$39:$A$782,$A136,СВЦЭМ!$B$39:$B$782,P$119)+'СЕТ СН'!$I$11+СВЦЭМ!$D$10+'СЕТ СН'!$I$5-'СЕТ СН'!$I$21</f>
        <v>4113.5678842400002</v>
      </c>
      <c r="Q136" s="36">
        <f>SUMIFS(СВЦЭМ!$D$39:$D$782,СВЦЭМ!$A$39:$A$782,$A136,СВЦЭМ!$B$39:$B$782,Q$119)+'СЕТ СН'!$I$11+СВЦЭМ!$D$10+'СЕТ СН'!$I$5-'СЕТ СН'!$I$21</f>
        <v>4122.2388777300002</v>
      </c>
      <c r="R136" s="36">
        <f>SUMIFS(СВЦЭМ!$D$39:$D$782,СВЦЭМ!$A$39:$A$782,$A136,СВЦЭМ!$B$39:$B$782,R$119)+'СЕТ СН'!$I$11+СВЦЭМ!$D$10+'СЕТ СН'!$I$5-'СЕТ СН'!$I$21</f>
        <v>4131.37868359</v>
      </c>
      <c r="S136" s="36">
        <f>SUMIFS(СВЦЭМ!$D$39:$D$782,СВЦЭМ!$A$39:$A$782,$A136,СВЦЭМ!$B$39:$B$782,S$119)+'СЕТ СН'!$I$11+СВЦЭМ!$D$10+'СЕТ СН'!$I$5-'СЕТ СН'!$I$21</f>
        <v>4097.6803653900006</v>
      </c>
      <c r="T136" s="36">
        <f>SUMIFS(СВЦЭМ!$D$39:$D$782,СВЦЭМ!$A$39:$A$782,$A136,СВЦЭМ!$B$39:$B$782,T$119)+'СЕТ СН'!$I$11+СВЦЭМ!$D$10+'СЕТ СН'!$I$5-'СЕТ СН'!$I$21</f>
        <v>3971.9427006600004</v>
      </c>
      <c r="U136" s="36">
        <f>SUMIFS(СВЦЭМ!$D$39:$D$782,СВЦЭМ!$A$39:$A$782,$A136,СВЦЭМ!$B$39:$B$782,U$119)+'СЕТ СН'!$I$11+СВЦЭМ!$D$10+'СЕТ СН'!$I$5-'СЕТ СН'!$I$21</f>
        <v>3871.3524515200002</v>
      </c>
      <c r="V136" s="36">
        <f>SUMIFS(СВЦЭМ!$D$39:$D$782,СВЦЭМ!$A$39:$A$782,$A136,СВЦЭМ!$B$39:$B$782,V$119)+'СЕТ СН'!$I$11+СВЦЭМ!$D$10+'СЕТ СН'!$I$5-'СЕТ СН'!$I$21</f>
        <v>3781.8997001100001</v>
      </c>
      <c r="W136" s="36">
        <f>SUMIFS(СВЦЭМ!$D$39:$D$782,СВЦЭМ!$A$39:$A$782,$A136,СВЦЭМ!$B$39:$B$782,W$119)+'СЕТ СН'!$I$11+СВЦЭМ!$D$10+'СЕТ СН'!$I$5-'СЕТ СН'!$I$21</f>
        <v>3776.9993002600004</v>
      </c>
      <c r="X136" s="36">
        <f>SUMIFS(СВЦЭМ!$D$39:$D$782,СВЦЭМ!$A$39:$A$782,$A136,СВЦЭМ!$B$39:$B$782,X$119)+'СЕТ СН'!$I$11+СВЦЭМ!$D$10+'СЕТ СН'!$I$5-'СЕТ СН'!$I$21</f>
        <v>3796.1905453300001</v>
      </c>
      <c r="Y136" s="36">
        <f>SUMIFS(СВЦЭМ!$D$39:$D$782,СВЦЭМ!$A$39:$A$782,$A136,СВЦЭМ!$B$39:$B$782,Y$119)+'СЕТ СН'!$I$11+СВЦЭМ!$D$10+'СЕТ СН'!$I$5-'СЕТ СН'!$I$21</f>
        <v>3829.5959472900004</v>
      </c>
    </row>
    <row r="137" spans="1:25" ht="15.75" x14ac:dyDescent="0.2">
      <c r="A137" s="35">
        <f t="shared" si="3"/>
        <v>44699</v>
      </c>
      <c r="B137" s="36">
        <f>SUMIFS(СВЦЭМ!$D$39:$D$782,СВЦЭМ!$A$39:$A$782,$A137,СВЦЭМ!$B$39:$B$782,B$119)+'СЕТ СН'!$I$11+СВЦЭМ!$D$10+'СЕТ СН'!$I$5-'СЕТ СН'!$I$21</f>
        <v>3996.2099743000003</v>
      </c>
      <c r="C137" s="36">
        <f>SUMIFS(СВЦЭМ!$D$39:$D$782,СВЦЭМ!$A$39:$A$782,$A137,СВЦЭМ!$B$39:$B$782,C$119)+'СЕТ СН'!$I$11+СВЦЭМ!$D$10+'СЕТ СН'!$I$5-'СЕТ СН'!$I$21</f>
        <v>4138.6250224300002</v>
      </c>
      <c r="D137" s="36">
        <f>SUMIFS(СВЦЭМ!$D$39:$D$782,СВЦЭМ!$A$39:$A$782,$A137,СВЦЭМ!$B$39:$B$782,D$119)+'СЕТ СН'!$I$11+СВЦЭМ!$D$10+'СЕТ СН'!$I$5-'СЕТ СН'!$I$21</f>
        <v>4202.8518832199998</v>
      </c>
      <c r="E137" s="36">
        <f>SUMIFS(СВЦЭМ!$D$39:$D$782,СВЦЭМ!$A$39:$A$782,$A137,СВЦЭМ!$B$39:$B$782,E$119)+'СЕТ СН'!$I$11+СВЦЭМ!$D$10+'СЕТ СН'!$I$5-'СЕТ СН'!$I$21</f>
        <v>4204.6408482300003</v>
      </c>
      <c r="F137" s="36">
        <f>SUMIFS(СВЦЭМ!$D$39:$D$782,СВЦЭМ!$A$39:$A$782,$A137,СВЦЭМ!$B$39:$B$782,F$119)+'СЕТ СН'!$I$11+СВЦЭМ!$D$10+'СЕТ СН'!$I$5-'СЕТ СН'!$I$21</f>
        <v>4200.5995620100002</v>
      </c>
      <c r="G137" s="36">
        <f>SUMIFS(СВЦЭМ!$D$39:$D$782,СВЦЭМ!$A$39:$A$782,$A137,СВЦЭМ!$B$39:$B$782,G$119)+'СЕТ СН'!$I$11+СВЦЭМ!$D$10+'СЕТ СН'!$I$5-'СЕТ СН'!$I$21</f>
        <v>4213.2545374399997</v>
      </c>
      <c r="H137" s="36">
        <f>SUMIFS(СВЦЭМ!$D$39:$D$782,СВЦЭМ!$A$39:$A$782,$A137,СВЦЭМ!$B$39:$B$782,H$119)+'СЕТ СН'!$I$11+СВЦЭМ!$D$10+'СЕТ СН'!$I$5-'СЕТ СН'!$I$21</f>
        <v>4201.7678967499996</v>
      </c>
      <c r="I137" s="36">
        <f>SUMIFS(СВЦЭМ!$D$39:$D$782,СВЦЭМ!$A$39:$A$782,$A137,СВЦЭМ!$B$39:$B$782,I$119)+'СЕТ СН'!$I$11+СВЦЭМ!$D$10+'СЕТ СН'!$I$5-'СЕТ СН'!$I$21</f>
        <v>4107.9241917999998</v>
      </c>
      <c r="J137" s="36">
        <f>SUMIFS(СВЦЭМ!$D$39:$D$782,СВЦЭМ!$A$39:$A$782,$A137,СВЦЭМ!$B$39:$B$782,J$119)+'СЕТ СН'!$I$11+СВЦЭМ!$D$10+'СЕТ СН'!$I$5-'СЕТ СН'!$I$21</f>
        <v>3956.1216811600002</v>
      </c>
      <c r="K137" s="36">
        <f>SUMIFS(СВЦЭМ!$D$39:$D$782,СВЦЭМ!$A$39:$A$782,$A137,СВЦЭМ!$B$39:$B$782,K$119)+'СЕТ СН'!$I$11+СВЦЭМ!$D$10+'СЕТ СН'!$I$5-'СЕТ СН'!$I$21</f>
        <v>3958.0335037500004</v>
      </c>
      <c r="L137" s="36">
        <f>SUMIFS(СВЦЭМ!$D$39:$D$782,СВЦЭМ!$A$39:$A$782,$A137,СВЦЭМ!$B$39:$B$782,L$119)+'СЕТ СН'!$I$11+СВЦЭМ!$D$10+'СЕТ СН'!$I$5-'СЕТ СН'!$I$21</f>
        <v>3971.3992394500001</v>
      </c>
      <c r="M137" s="36">
        <f>SUMIFS(СВЦЭМ!$D$39:$D$782,СВЦЭМ!$A$39:$A$782,$A137,СВЦЭМ!$B$39:$B$782,M$119)+'СЕТ СН'!$I$11+СВЦЭМ!$D$10+'СЕТ СН'!$I$5-'СЕТ СН'!$I$21</f>
        <v>4084.8290655299998</v>
      </c>
      <c r="N137" s="36">
        <f>SUMIFS(СВЦЭМ!$D$39:$D$782,СВЦЭМ!$A$39:$A$782,$A137,СВЦЭМ!$B$39:$B$782,N$119)+'СЕТ СН'!$I$11+СВЦЭМ!$D$10+'СЕТ СН'!$I$5-'СЕТ СН'!$I$21</f>
        <v>4117.4685263400006</v>
      </c>
      <c r="O137" s="36">
        <f>SUMIFS(СВЦЭМ!$D$39:$D$782,СВЦЭМ!$A$39:$A$782,$A137,СВЦЭМ!$B$39:$B$782,O$119)+'СЕТ СН'!$I$11+СВЦЭМ!$D$10+'СЕТ СН'!$I$5-'СЕТ СН'!$I$21</f>
        <v>4114.7730658999999</v>
      </c>
      <c r="P137" s="36">
        <f>SUMIFS(СВЦЭМ!$D$39:$D$782,СВЦЭМ!$A$39:$A$782,$A137,СВЦЭМ!$B$39:$B$782,P$119)+'СЕТ СН'!$I$11+СВЦЭМ!$D$10+'СЕТ СН'!$I$5-'СЕТ СН'!$I$21</f>
        <v>4132.8716470999998</v>
      </c>
      <c r="Q137" s="36">
        <f>SUMIFS(СВЦЭМ!$D$39:$D$782,СВЦЭМ!$A$39:$A$782,$A137,СВЦЭМ!$B$39:$B$782,Q$119)+'СЕТ СН'!$I$11+СВЦЭМ!$D$10+'СЕТ СН'!$I$5-'СЕТ СН'!$I$21</f>
        <v>4147.0562799300005</v>
      </c>
      <c r="R137" s="36">
        <f>SUMIFS(СВЦЭМ!$D$39:$D$782,СВЦЭМ!$A$39:$A$782,$A137,СВЦЭМ!$B$39:$B$782,R$119)+'СЕТ СН'!$I$11+СВЦЭМ!$D$10+'СЕТ СН'!$I$5-'СЕТ СН'!$I$21</f>
        <v>4141.96579423</v>
      </c>
      <c r="S137" s="36">
        <f>SUMIFS(СВЦЭМ!$D$39:$D$782,СВЦЭМ!$A$39:$A$782,$A137,СВЦЭМ!$B$39:$B$782,S$119)+'СЕТ СН'!$I$11+СВЦЭМ!$D$10+'СЕТ СН'!$I$5-'СЕТ СН'!$I$21</f>
        <v>4095.02110679</v>
      </c>
      <c r="T137" s="36">
        <f>SUMIFS(СВЦЭМ!$D$39:$D$782,СВЦЭМ!$A$39:$A$782,$A137,СВЦЭМ!$B$39:$B$782,T$119)+'СЕТ СН'!$I$11+СВЦЭМ!$D$10+'СЕТ СН'!$I$5-'СЕТ СН'!$I$21</f>
        <v>3963.6910361300002</v>
      </c>
      <c r="U137" s="36">
        <f>SUMIFS(СВЦЭМ!$D$39:$D$782,СВЦЭМ!$A$39:$A$782,$A137,СВЦЭМ!$B$39:$B$782,U$119)+'СЕТ СН'!$I$11+СВЦЭМ!$D$10+'СЕТ СН'!$I$5-'СЕТ СН'!$I$21</f>
        <v>3856.0315611100004</v>
      </c>
      <c r="V137" s="36">
        <f>SUMIFS(СВЦЭМ!$D$39:$D$782,СВЦЭМ!$A$39:$A$782,$A137,СВЦЭМ!$B$39:$B$782,V$119)+'СЕТ СН'!$I$11+СВЦЭМ!$D$10+'СЕТ СН'!$I$5-'СЕТ СН'!$I$21</f>
        <v>3777.12202695</v>
      </c>
      <c r="W137" s="36">
        <f>SUMIFS(СВЦЭМ!$D$39:$D$782,СВЦЭМ!$A$39:$A$782,$A137,СВЦЭМ!$B$39:$B$782,W$119)+'СЕТ СН'!$I$11+СВЦЭМ!$D$10+'СЕТ СН'!$I$5-'СЕТ СН'!$I$21</f>
        <v>3801.4141840000002</v>
      </c>
      <c r="X137" s="36">
        <f>SUMIFS(СВЦЭМ!$D$39:$D$782,СВЦЭМ!$A$39:$A$782,$A137,СВЦЭМ!$B$39:$B$782,X$119)+'СЕТ СН'!$I$11+СВЦЭМ!$D$10+'СЕТ СН'!$I$5-'СЕТ СН'!$I$21</f>
        <v>3836.4276247900002</v>
      </c>
      <c r="Y137" s="36">
        <f>SUMIFS(СВЦЭМ!$D$39:$D$782,СВЦЭМ!$A$39:$A$782,$A137,СВЦЭМ!$B$39:$B$782,Y$119)+'СЕТ СН'!$I$11+СВЦЭМ!$D$10+'СЕТ СН'!$I$5-'СЕТ СН'!$I$21</f>
        <v>3871.2998177400004</v>
      </c>
    </row>
    <row r="138" spans="1:25" ht="15.75" x14ac:dyDescent="0.2">
      <c r="A138" s="35">
        <f t="shared" si="3"/>
        <v>44700</v>
      </c>
      <c r="B138" s="36">
        <f>SUMIFS(СВЦЭМ!$D$39:$D$782,СВЦЭМ!$A$39:$A$782,$A138,СВЦЭМ!$B$39:$B$782,B$119)+'СЕТ СН'!$I$11+СВЦЭМ!$D$10+'СЕТ СН'!$I$5-'СЕТ СН'!$I$21</f>
        <v>3980.2237196300002</v>
      </c>
      <c r="C138" s="36">
        <f>SUMIFS(СВЦЭМ!$D$39:$D$782,СВЦЭМ!$A$39:$A$782,$A138,СВЦЭМ!$B$39:$B$782,C$119)+'СЕТ СН'!$I$11+СВЦЭМ!$D$10+'СЕТ СН'!$I$5-'СЕТ СН'!$I$21</f>
        <v>4106.8859509499998</v>
      </c>
      <c r="D138" s="36">
        <f>SUMIFS(СВЦЭМ!$D$39:$D$782,СВЦЭМ!$A$39:$A$782,$A138,СВЦЭМ!$B$39:$B$782,D$119)+'СЕТ СН'!$I$11+СВЦЭМ!$D$10+'СЕТ СН'!$I$5-'СЕТ СН'!$I$21</f>
        <v>4221.9832588500003</v>
      </c>
      <c r="E138" s="36">
        <f>SUMIFS(СВЦЭМ!$D$39:$D$782,СВЦЭМ!$A$39:$A$782,$A138,СВЦЭМ!$B$39:$B$782,E$119)+'СЕТ СН'!$I$11+СВЦЭМ!$D$10+'СЕТ СН'!$I$5-'СЕТ СН'!$I$21</f>
        <v>4279.2471361999997</v>
      </c>
      <c r="F138" s="36">
        <f>SUMIFS(СВЦЭМ!$D$39:$D$782,СВЦЭМ!$A$39:$A$782,$A138,СВЦЭМ!$B$39:$B$782,F$119)+'СЕТ СН'!$I$11+СВЦЭМ!$D$10+'СЕТ СН'!$I$5-'СЕТ СН'!$I$21</f>
        <v>4249.5840471700003</v>
      </c>
      <c r="G138" s="36">
        <f>SUMIFS(СВЦЭМ!$D$39:$D$782,СВЦЭМ!$A$39:$A$782,$A138,СВЦЭМ!$B$39:$B$782,G$119)+'СЕТ СН'!$I$11+СВЦЭМ!$D$10+'СЕТ СН'!$I$5-'СЕТ СН'!$I$21</f>
        <v>4213.1235992500006</v>
      </c>
      <c r="H138" s="36">
        <f>SUMIFS(СВЦЭМ!$D$39:$D$782,СВЦЭМ!$A$39:$A$782,$A138,СВЦЭМ!$B$39:$B$782,H$119)+'СЕТ СН'!$I$11+СВЦЭМ!$D$10+'СЕТ СН'!$I$5-'СЕТ СН'!$I$21</f>
        <v>4176.7215904900004</v>
      </c>
      <c r="I138" s="36">
        <f>SUMIFS(СВЦЭМ!$D$39:$D$782,СВЦЭМ!$A$39:$A$782,$A138,СВЦЭМ!$B$39:$B$782,I$119)+'СЕТ СН'!$I$11+СВЦЭМ!$D$10+'СЕТ СН'!$I$5-'СЕТ СН'!$I$21</f>
        <v>4116.7308377400004</v>
      </c>
      <c r="J138" s="36">
        <f>SUMIFS(СВЦЭМ!$D$39:$D$782,СВЦЭМ!$A$39:$A$782,$A138,СВЦЭМ!$B$39:$B$782,J$119)+'СЕТ СН'!$I$11+СВЦЭМ!$D$10+'СЕТ СН'!$I$5-'СЕТ СН'!$I$21</f>
        <v>3976.57483877</v>
      </c>
      <c r="K138" s="36">
        <f>SUMIFS(СВЦЭМ!$D$39:$D$782,СВЦЭМ!$A$39:$A$782,$A138,СВЦЭМ!$B$39:$B$782,K$119)+'СЕТ СН'!$I$11+СВЦЭМ!$D$10+'СЕТ СН'!$I$5-'СЕТ СН'!$I$21</f>
        <v>3992.60199994</v>
      </c>
      <c r="L138" s="36">
        <f>SUMIFS(СВЦЭМ!$D$39:$D$782,СВЦЭМ!$A$39:$A$782,$A138,СВЦЭМ!$B$39:$B$782,L$119)+'СЕТ СН'!$I$11+СВЦЭМ!$D$10+'СЕТ СН'!$I$5-'СЕТ СН'!$I$21</f>
        <v>3985.2225877999999</v>
      </c>
      <c r="M138" s="36">
        <f>SUMIFS(СВЦЭМ!$D$39:$D$782,СВЦЭМ!$A$39:$A$782,$A138,СВЦЭМ!$B$39:$B$782,M$119)+'СЕТ СН'!$I$11+СВЦЭМ!$D$10+'СЕТ СН'!$I$5-'СЕТ СН'!$I$21</f>
        <v>4081.76882707</v>
      </c>
      <c r="N138" s="36">
        <f>SUMIFS(СВЦЭМ!$D$39:$D$782,СВЦЭМ!$A$39:$A$782,$A138,СВЦЭМ!$B$39:$B$782,N$119)+'СЕТ СН'!$I$11+СВЦЭМ!$D$10+'СЕТ СН'!$I$5-'СЕТ СН'!$I$21</f>
        <v>4129.0022752100003</v>
      </c>
      <c r="O138" s="36">
        <f>SUMIFS(СВЦЭМ!$D$39:$D$782,СВЦЭМ!$A$39:$A$782,$A138,СВЦЭМ!$B$39:$B$782,O$119)+'СЕТ СН'!$I$11+СВЦЭМ!$D$10+'СЕТ СН'!$I$5-'СЕТ СН'!$I$21</f>
        <v>4145.8020391700002</v>
      </c>
      <c r="P138" s="36">
        <f>SUMIFS(СВЦЭМ!$D$39:$D$782,СВЦЭМ!$A$39:$A$782,$A138,СВЦЭМ!$B$39:$B$782,P$119)+'СЕТ СН'!$I$11+СВЦЭМ!$D$10+'СЕТ СН'!$I$5-'СЕТ СН'!$I$21</f>
        <v>4149.9635908399996</v>
      </c>
      <c r="Q138" s="36">
        <f>SUMIFS(СВЦЭМ!$D$39:$D$782,СВЦЭМ!$A$39:$A$782,$A138,СВЦЭМ!$B$39:$B$782,Q$119)+'СЕТ СН'!$I$11+СВЦЭМ!$D$10+'СЕТ СН'!$I$5-'СЕТ СН'!$I$21</f>
        <v>4165.5600168000001</v>
      </c>
      <c r="R138" s="36">
        <f>SUMIFS(СВЦЭМ!$D$39:$D$782,СВЦЭМ!$A$39:$A$782,$A138,СВЦЭМ!$B$39:$B$782,R$119)+'СЕТ СН'!$I$11+СВЦЭМ!$D$10+'СЕТ СН'!$I$5-'СЕТ СН'!$I$21</f>
        <v>4152.80109369</v>
      </c>
      <c r="S138" s="36">
        <f>SUMIFS(СВЦЭМ!$D$39:$D$782,СВЦЭМ!$A$39:$A$782,$A138,СВЦЭМ!$B$39:$B$782,S$119)+'СЕТ СН'!$I$11+СВЦЭМ!$D$10+'СЕТ СН'!$I$5-'СЕТ СН'!$I$21</f>
        <v>4128.5807716500003</v>
      </c>
      <c r="T138" s="36">
        <f>SUMIFS(СВЦЭМ!$D$39:$D$782,СВЦЭМ!$A$39:$A$782,$A138,СВЦЭМ!$B$39:$B$782,T$119)+'СЕТ СН'!$I$11+СВЦЭМ!$D$10+'СЕТ СН'!$I$5-'СЕТ СН'!$I$21</f>
        <v>3988.7576201700003</v>
      </c>
      <c r="U138" s="36">
        <f>SUMIFS(СВЦЭМ!$D$39:$D$782,СВЦЭМ!$A$39:$A$782,$A138,СВЦЭМ!$B$39:$B$782,U$119)+'СЕТ СН'!$I$11+СВЦЭМ!$D$10+'СЕТ СН'!$I$5-'СЕТ СН'!$I$21</f>
        <v>3884.51940904</v>
      </c>
      <c r="V138" s="36">
        <f>SUMIFS(СВЦЭМ!$D$39:$D$782,СВЦЭМ!$A$39:$A$782,$A138,СВЦЭМ!$B$39:$B$782,V$119)+'СЕТ СН'!$I$11+СВЦЭМ!$D$10+'СЕТ СН'!$I$5-'СЕТ СН'!$I$21</f>
        <v>3789.0007472699999</v>
      </c>
      <c r="W138" s="36">
        <f>SUMIFS(СВЦЭМ!$D$39:$D$782,СВЦЭМ!$A$39:$A$782,$A138,СВЦЭМ!$B$39:$B$782,W$119)+'СЕТ СН'!$I$11+СВЦЭМ!$D$10+'СЕТ СН'!$I$5-'СЕТ СН'!$I$21</f>
        <v>3794.9180114800001</v>
      </c>
      <c r="X138" s="36">
        <f>SUMIFS(СВЦЭМ!$D$39:$D$782,СВЦЭМ!$A$39:$A$782,$A138,СВЦЭМ!$B$39:$B$782,X$119)+'СЕТ СН'!$I$11+СВЦЭМ!$D$10+'СЕТ СН'!$I$5-'СЕТ СН'!$I$21</f>
        <v>3805.4849125800001</v>
      </c>
      <c r="Y138" s="36">
        <f>SUMIFS(СВЦЭМ!$D$39:$D$782,СВЦЭМ!$A$39:$A$782,$A138,СВЦЭМ!$B$39:$B$782,Y$119)+'СЕТ СН'!$I$11+СВЦЭМ!$D$10+'СЕТ СН'!$I$5-'СЕТ СН'!$I$21</f>
        <v>3827.6342076700003</v>
      </c>
    </row>
    <row r="139" spans="1:25" ht="15.75" x14ac:dyDescent="0.2">
      <c r="A139" s="35">
        <f t="shared" si="3"/>
        <v>44701</v>
      </c>
      <c r="B139" s="36">
        <f>SUMIFS(СВЦЭМ!$D$39:$D$782,СВЦЭМ!$A$39:$A$782,$A139,СВЦЭМ!$B$39:$B$782,B$119)+'СЕТ СН'!$I$11+СВЦЭМ!$D$10+'СЕТ СН'!$I$5-'СЕТ СН'!$I$21</f>
        <v>3974.1012566200002</v>
      </c>
      <c r="C139" s="36">
        <f>SUMIFS(СВЦЭМ!$D$39:$D$782,СВЦЭМ!$A$39:$A$782,$A139,СВЦЭМ!$B$39:$B$782,C$119)+'СЕТ СН'!$I$11+СВЦЭМ!$D$10+'СЕТ СН'!$I$5-'СЕТ СН'!$I$21</f>
        <v>4045.4425356800002</v>
      </c>
      <c r="D139" s="36">
        <f>SUMIFS(СВЦЭМ!$D$39:$D$782,СВЦЭМ!$A$39:$A$782,$A139,СВЦЭМ!$B$39:$B$782,D$119)+'СЕТ СН'!$I$11+СВЦЭМ!$D$10+'СЕТ СН'!$I$5-'СЕТ СН'!$I$21</f>
        <v>4183.5219579799996</v>
      </c>
      <c r="E139" s="36">
        <f>SUMIFS(СВЦЭМ!$D$39:$D$782,СВЦЭМ!$A$39:$A$782,$A139,СВЦЭМ!$B$39:$B$782,E$119)+'СЕТ СН'!$I$11+СВЦЭМ!$D$10+'СЕТ СН'!$I$5-'СЕТ СН'!$I$21</f>
        <v>4249.3900638200003</v>
      </c>
      <c r="F139" s="36">
        <f>SUMIFS(СВЦЭМ!$D$39:$D$782,СВЦЭМ!$A$39:$A$782,$A139,СВЦЭМ!$B$39:$B$782,F$119)+'СЕТ СН'!$I$11+СВЦЭМ!$D$10+'СЕТ СН'!$I$5-'СЕТ СН'!$I$21</f>
        <v>4243.8330251799998</v>
      </c>
      <c r="G139" s="36">
        <f>SUMIFS(СВЦЭМ!$D$39:$D$782,СВЦЭМ!$A$39:$A$782,$A139,СВЦЭМ!$B$39:$B$782,G$119)+'СЕТ СН'!$I$11+СВЦЭМ!$D$10+'СЕТ СН'!$I$5-'СЕТ СН'!$I$21</f>
        <v>4225.6538313399997</v>
      </c>
      <c r="H139" s="36">
        <f>SUMIFS(СВЦЭМ!$D$39:$D$782,СВЦЭМ!$A$39:$A$782,$A139,СВЦЭМ!$B$39:$B$782,H$119)+'СЕТ СН'!$I$11+СВЦЭМ!$D$10+'СЕТ СН'!$I$5-'СЕТ СН'!$I$21</f>
        <v>4164.2285824999999</v>
      </c>
      <c r="I139" s="36">
        <f>SUMIFS(СВЦЭМ!$D$39:$D$782,СВЦЭМ!$A$39:$A$782,$A139,СВЦЭМ!$B$39:$B$782,I$119)+'СЕТ СН'!$I$11+СВЦЭМ!$D$10+'СЕТ СН'!$I$5-'СЕТ СН'!$I$21</f>
        <v>4089.2672196399999</v>
      </c>
      <c r="J139" s="36">
        <f>SUMIFS(СВЦЭМ!$D$39:$D$782,СВЦЭМ!$A$39:$A$782,$A139,СВЦЭМ!$B$39:$B$782,J$119)+'СЕТ СН'!$I$11+СВЦЭМ!$D$10+'СЕТ СН'!$I$5-'СЕТ СН'!$I$21</f>
        <v>3943.76350654</v>
      </c>
      <c r="K139" s="36">
        <f>SUMIFS(СВЦЭМ!$D$39:$D$782,СВЦЭМ!$A$39:$A$782,$A139,СВЦЭМ!$B$39:$B$782,K$119)+'СЕТ СН'!$I$11+СВЦЭМ!$D$10+'СЕТ СН'!$I$5-'СЕТ СН'!$I$21</f>
        <v>3943.1470126700001</v>
      </c>
      <c r="L139" s="36">
        <f>SUMIFS(СВЦЭМ!$D$39:$D$782,СВЦЭМ!$A$39:$A$782,$A139,СВЦЭМ!$B$39:$B$782,L$119)+'СЕТ СН'!$I$11+СВЦЭМ!$D$10+'СЕТ СН'!$I$5-'СЕТ СН'!$I$21</f>
        <v>3940.7713556799999</v>
      </c>
      <c r="M139" s="36">
        <f>SUMIFS(СВЦЭМ!$D$39:$D$782,СВЦЭМ!$A$39:$A$782,$A139,СВЦЭМ!$B$39:$B$782,M$119)+'СЕТ СН'!$I$11+СВЦЭМ!$D$10+'СЕТ СН'!$I$5-'СЕТ СН'!$I$21</f>
        <v>4041.13682621</v>
      </c>
      <c r="N139" s="36">
        <f>SUMIFS(СВЦЭМ!$D$39:$D$782,СВЦЭМ!$A$39:$A$782,$A139,СВЦЭМ!$B$39:$B$782,N$119)+'СЕТ СН'!$I$11+СВЦЭМ!$D$10+'СЕТ СН'!$I$5-'СЕТ СН'!$I$21</f>
        <v>4065.4840689299999</v>
      </c>
      <c r="O139" s="36">
        <f>SUMIFS(СВЦЭМ!$D$39:$D$782,СВЦЭМ!$A$39:$A$782,$A139,СВЦЭМ!$B$39:$B$782,O$119)+'СЕТ СН'!$I$11+СВЦЭМ!$D$10+'СЕТ СН'!$I$5-'СЕТ СН'!$I$21</f>
        <v>4062.9501643000003</v>
      </c>
      <c r="P139" s="36">
        <f>SUMIFS(СВЦЭМ!$D$39:$D$782,СВЦЭМ!$A$39:$A$782,$A139,СВЦЭМ!$B$39:$B$782,P$119)+'СЕТ СН'!$I$11+СВЦЭМ!$D$10+'СЕТ СН'!$I$5-'СЕТ СН'!$I$21</f>
        <v>4060.72461286</v>
      </c>
      <c r="Q139" s="36">
        <f>SUMIFS(СВЦЭМ!$D$39:$D$782,СВЦЭМ!$A$39:$A$782,$A139,СВЦЭМ!$B$39:$B$782,Q$119)+'СЕТ СН'!$I$11+СВЦЭМ!$D$10+'СЕТ СН'!$I$5-'СЕТ СН'!$I$21</f>
        <v>4059.8581566000003</v>
      </c>
      <c r="R139" s="36">
        <f>SUMIFS(СВЦЭМ!$D$39:$D$782,СВЦЭМ!$A$39:$A$782,$A139,СВЦЭМ!$B$39:$B$782,R$119)+'СЕТ СН'!$I$11+СВЦЭМ!$D$10+'СЕТ СН'!$I$5-'СЕТ СН'!$I$21</f>
        <v>4059.9001468699998</v>
      </c>
      <c r="S139" s="36">
        <f>SUMIFS(СВЦЭМ!$D$39:$D$782,СВЦЭМ!$A$39:$A$782,$A139,СВЦЭМ!$B$39:$B$782,S$119)+'СЕТ СН'!$I$11+СВЦЭМ!$D$10+'СЕТ СН'!$I$5-'СЕТ СН'!$I$21</f>
        <v>4044.5186540600002</v>
      </c>
      <c r="T139" s="36">
        <f>SUMIFS(СВЦЭМ!$D$39:$D$782,СВЦЭМ!$A$39:$A$782,$A139,СВЦЭМ!$B$39:$B$782,T$119)+'СЕТ СН'!$I$11+СВЦЭМ!$D$10+'СЕТ СН'!$I$5-'СЕТ СН'!$I$21</f>
        <v>3943.8774798900004</v>
      </c>
      <c r="U139" s="36">
        <f>SUMIFS(СВЦЭМ!$D$39:$D$782,СВЦЭМ!$A$39:$A$782,$A139,СВЦЭМ!$B$39:$B$782,U$119)+'СЕТ СН'!$I$11+СВЦЭМ!$D$10+'СЕТ СН'!$I$5-'СЕТ СН'!$I$21</f>
        <v>3833.6235352400004</v>
      </c>
      <c r="V139" s="36">
        <f>SUMIFS(СВЦЭМ!$D$39:$D$782,СВЦЭМ!$A$39:$A$782,$A139,СВЦЭМ!$B$39:$B$782,V$119)+'СЕТ СН'!$I$11+СВЦЭМ!$D$10+'СЕТ СН'!$I$5-'СЕТ СН'!$I$21</f>
        <v>3773.4469677800003</v>
      </c>
      <c r="W139" s="36">
        <f>SUMIFS(СВЦЭМ!$D$39:$D$782,СВЦЭМ!$A$39:$A$782,$A139,СВЦЭМ!$B$39:$B$782,W$119)+'СЕТ СН'!$I$11+СВЦЭМ!$D$10+'СЕТ СН'!$I$5-'СЕТ СН'!$I$21</f>
        <v>3783.5477843000003</v>
      </c>
      <c r="X139" s="36">
        <f>SUMIFS(СВЦЭМ!$D$39:$D$782,СВЦЭМ!$A$39:$A$782,$A139,СВЦЭМ!$B$39:$B$782,X$119)+'СЕТ СН'!$I$11+СВЦЭМ!$D$10+'СЕТ СН'!$I$5-'СЕТ СН'!$I$21</f>
        <v>3814.5647194500002</v>
      </c>
      <c r="Y139" s="36">
        <f>SUMIFS(СВЦЭМ!$D$39:$D$782,СВЦЭМ!$A$39:$A$782,$A139,СВЦЭМ!$B$39:$B$782,Y$119)+'СЕТ СН'!$I$11+СВЦЭМ!$D$10+'СЕТ СН'!$I$5-'СЕТ СН'!$I$21</f>
        <v>3819.8409267200004</v>
      </c>
    </row>
    <row r="140" spans="1:25" ht="15.75" x14ac:dyDescent="0.2">
      <c r="A140" s="35">
        <f t="shared" si="3"/>
        <v>44702</v>
      </c>
      <c r="B140" s="36">
        <f>SUMIFS(СВЦЭМ!$D$39:$D$782,СВЦЭМ!$A$39:$A$782,$A140,СВЦЭМ!$B$39:$B$782,B$119)+'СЕТ СН'!$I$11+СВЦЭМ!$D$10+'СЕТ СН'!$I$5-'СЕТ СН'!$I$21</f>
        <v>3846.7313139500002</v>
      </c>
      <c r="C140" s="36">
        <f>SUMIFS(СВЦЭМ!$D$39:$D$782,СВЦЭМ!$A$39:$A$782,$A140,СВЦЭМ!$B$39:$B$782,C$119)+'СЕТ СН'!$I$11+СВЦЭМ!$D$10+'СЕТ СН'!$I$5-'СЕТ СН'!$I$21</f>
        <v>3967.4797212000003</v>
      </c>
      <c r="D140" s="36">
        <f>SUMIFS(СВЦЭМ!$D$39:$D$782,СВЦЭМ!$A$39:$A$782,$A140,СВЦЭМ!$B$39:$B$782,D$119)+'СЕТ СН'!$I$11+СВЦЭМ!$D$10+'СЕТ СН'!$I$5-'СЕТ СН'!$I$21</f>
        <v>4132.5876688899998</v>
      </c>
      <c r="E140" s="36">
        <f>SUMIFS(СВЦЭМ!$D$39:$D$782,СВЦЭМ!$A$39:$A$782,$A140,СВЦЭМ!$B$39:$B$782,E$119)+'СЕТ СН'!$I$11+СВЦЭМ!$D$10+'СЕТ СН'!$I$5-'СЕТ СН'!$I$21</f>
        <v>4213.1414869300006</v>
      </c>
      <c r="F140" s="36">
        <f>SUMIFS(СВЦЭМ!$D$39:$D$782,СВЦЭМ!$A$39:$A$782,$A140,СВЦЭМ!$B$39:$B$782,F$119)+'СЕТ СН'!$I$11+СВЦЭМ!$D$10+'СЕТ СН'!$I$5-'СЕТ СН'!$I$21</f>
        <v>4241.1209127800003</v>
      </c>
      <c r="G140" s="36">
        <f>SUMIFS(СВЦЭМ!$D$39:$D$782,СВЦЭМ!$A$39:$A$782,$A140,СВЦЭМ!$B$39:$B$782,G$119)+'СЕТ СН'!$I$11+СВЦЭМ!$D$10+'СЕТ СН'!$I$5-'СЕТ СН'!$I$21</f>
        <v>4277.7404537399998</v>
      </c>
      <c r="H140" s="36">
        <f>SUMIFS(СВЦЭМ!$D$39:$D$782,СВЦЭМ!$A$39:$A$782,$A140,СВЦЭМ!$B$39:$B$782,H$119)+'СЕТ СН'!$I$11+СВЦЭМ!$D$10+'СЕТ СН'!$I$5-'СЕТ СН'!$I$21</f>
        <v>4268.2808665100001</v>
      </c>
      <c r="I140" s="36">
        <f>SUMIFS(СВЦЭМ!$D$39:$D$782,СВЦЭМ!$A$39:$A$782,$A140,СВЦЭМ!$B$39:$B$782,I$119)+'СЕТ СН'!$I$11+СВЦЭМ!$D$10+'СЕТ СН'!$I$5-'СЕТ СН'!$I$21</f>
        <v>4229.7531263399997</v>
      </c>
      <c r="J140" s="36">
        <f>SUMIFS(СВЦЭМ!$D$39:$D$782,СВЦЭМ!$A$39:$A$782,$A140,СВЦЭМ!$B$39:$B$782,J$119)+'СЕТ СН'!$I$11+СВЦЭМ!$D$10+'СЕТ СН'!$I$5-'СЕТ СН'!$I$21</f>
        <v>4046.73890519</v>
      </c>
      <c r="K140" s="36">
        <f>SUMIFS(СВЦЭМ!$D$39:$D$782,СВЦЭМ!$A$39:$A$782,$A140,СВЦЭМ!$B$39:$B$782,K$119)+'СЕТ СН'!$I$11+СВЦЭМ!$D$10+'СЕТ СН'!$I$5-'СЕТ СН'!$I$21</f>
        <v>4004.6662506000002</v>
      </c>
      <c r="L140" s="36">
        <f>SUMIFS(СВЦЭМ!$D$39:$D$782,СВЦЭМ!$A$39:$A$782,$A140,СВЦЭМ!$B$39:$B$782,L$119)+'СЕТ СН'!$I$11+СВЦЭМ!$D$10+'СЕТ СН'!$I$5-'СЕТ СН'!$I$21</f>
        <v>3976.44728265</v>
      </c>
      <c r="M140" s="36">
        <f>SUMIFS(СВЦЭМ!$D$39:$D$782,СВЦЭМ!$A$39:$A$782,$A140,СВЦЭМ!$B$39:$B$782,M$119)+'СЕТ СН'!$I$11+СВЦЭМ!$D$10+'СЕТ СН'!$I$5-'СЕТ СН'!$I$21</f>
        <v>4063.8809783000002</v>
      </c>
      <c r="N140" s="36">
        <f>SUMIFS(СВЦЭМ!$D$39:$D$782,СВЦЭМ!$A$39:$A$782,$A140,СВЦЭМ!$B$39:$B$782,N$119)+'СЕТ СН'!$I$11+СВЦЭМ!$D$10+'СЕТ СН'!$I$5-'СЕТ СН'!$I$21</f>
        <v>4104.6418535499997</v>
      </c>
      <c r="O140" s="36">
        <f>SUMIFS(СВЦЭМ!$D$39:$D$782,СВЦЭМ!$A$39:$A$782,$A140,СВЦЭМ!$B$39:$B$782,O$119)+'СЕТ СН'!$I$11+СВЦЭМ!$D$10+'СЕТ СН'!$I$5-'СЕТ СН'!$I$21</f>
        <v>4070.589962</v>
      </c>
      <c r="P140" s="36">
        <f>SUMIFS(СВЦЭМ!$D$39:$D$782,СВЦЭМ!$A$39:$A$782,$A140,СВЦЭМ!$B$39:$B$782,P$119)+'СЕТ СН'!$I$11+СВЦЭМ!$D$10+'СЕТ СН'!$I$5-'СЕТ СН'!$I$21</f>
        <v>4109.6695231600006</v>
      </c>
      <c r="Q140" s="36">
        <f>SUMIFS(СВЦЭМ!$D$39:$D$782,СВЦЭМ!$A$39:$A$782,$A140,СВЦЭМ!$B$39:$B$782,Q$119)+'СЕТ СН'!$I$11+СВЦЭМ!$D$10+'СЕТ СН'!$I$5-'СЕТ СН'!$I$21</f>
        <v>4093.2537403000001</v>
      </c>
      <c r="R140" s="36">
        <f>SUMIFS(СВЦЭМ!$D$39:$D$782,СВЦЭМ!$A$39:$A$782,$A140,СВЦЭМ!$B$39:$B$782,R$119)+'СЕТ СН'!$I$11+СВЦЭМ!$D$10+'СЕТ СН'!$I$5-'СЕТ СН'!$I$21</f>
        <v>4090.0030569400001</v>
      </c>
      <c r="S140" s="36">
        <f>SUMIFS(СВЦЭМ!$D$39:$D$782,СВЦЭМ!$A$39:$A$782,$A140,СВЦЭМ!$B$39:$B$782,S$119)+'СЕТ СН'!$I$11+СВЦЭМ!$D$10+'СЕТ СН'!$I$5-'СЕТ СН'!$I$21</f>
        <v>4065.15024872</v>
      </c>
      <c r="T140" s="36">
        <f>SUMIFS(СВЦЭМ!$D$39:$D$782,СВЦЭМ!$A$39:$A$782,$A140,СВЦЭМ!$B$39:$B$782,T$119)+'СЕТ СН'!$I$11+СВЦЭМ!$D$10+'СЕТ СН'!$I$5-'СЕТ СН'!$I$21</f>
        <v>3955.8863478500002</v>
      </c>
      <c r="U140" s="36">
        <f>SUMIFS(СВЦЭМ!$D$39:$D$782,СВЦЭМ!$A$39:$A$782,$A140,СВЦЭМ!$B$39:$B$782,U$119)+'СЕТ СН'!$I$11+СВЦЭМ!$D$10+'СЕТ СН'!$I$5-'СЕТ СН'!$I$21</f>
        <v>3854.0253388000001</v>
      </c>
      <c r="V140" s="36">
        <f>SUMIFS(СВЦЭМ!$D$39:$D$782,СВЦЭМ!$A$39:$A$782,$A140,СВЦЭМ!$B$39:$B$782,V$119)+'СЕТ СН'!$I$11+СВЦЭМ!$D$10+'СЕТ СН'!$I$5-'СЕТ СН'!$I$21</f>
        <v>3773.4872043600003</v>
      </c>
      <c r="W140" s="36">
        <f>SUMIFS(СВЦЭМ!$D$39:$D$782,СВЦЭМ!$A$39:$A$782,$A140,СВЦЭМ!$B$39:$B$782,W$119)+'СЕТ СН'!$I$11+СВЦЭМ!$D$10+'СЕТ СН'!$I$5-'СЕТ СН'!$I$21</f>
        <v>3727.7125741700002</v>
      </c>
      <c r="X140" s="36">
        <f>SUMIFS(СВЦЭМ!$D$39:$D$782,СВЦЭМ!$A$39:$A$782,$A140,СВЦЭМ!$B$39:$B$782,X$119)+'СЕТ СН'!$I$11+СВЦЭМ!$D$10+'СЕТ СН'!$I$5-'СЕТ СН'!$I$21</f>
        <v>3744.7966276200004</v>
      </c>
      <c r="Y140" s="36">
        <f>SUMIFS(СВЦЭМ!$D$39:$D$782,СВЦЭМ!$A$39:$A$782,$A140,СВЦЭМ!$B$39:$B$782,Y$119)+'СЕТ СН'!$I$11+СВЦЭМ!$D$10+'СЕТ СН'!$I$5-'СЕТ СН'!$I$21</f>
        <v>3771.62115576</v>
      </c>
    </row>
    <row r="141" spans="1:25" ht="15.75" x14ac:dyDescent="0.2">
      <c r="A141" s="35">
        <f t="shared" si="3"/>
        <v>44703</v>
      </c>
      <c r="B141" s="36">
        <f>SUMIFS(СВЦЭМ!$D$39:$D$782,СВЦЭМ!$A$39:$A$782,$A141,СВЦЭМ!$B$39:$B$782,B$119)+'СЕТ СН'!$I$11+СВЦЭМ!$D$10+'СЕТ СН'!$I$5-'СЕТ СН'!$I$21</f>
        <v>3964.6655100900002</v>
      </c>
      <c r="C141" s="36">
        <f>SUMIFS(СВЦЭМ!$D$39:$D$782,СВЦЭМ!$A$39:$A$782,$A141,СВЦЭМ!$B$39:$B$782,C$119)+'СЕТ СН'!$I$11+СВЦЭМ!$D$10+'СЕТ СН'!$I$5-'СЕТ СН'!$I$21</f>
        <v>4052.2851716200003</v>
      </c>
      <c r="D141" s="36">
        <f>SUMIFS(СВЦЭМ!$D$39:$D$782,СВЦЭМ!$A$39:$A$782,$A141,СВЦЭМ!$B$39:$B$782,D$119)+'СЕТ СН'!$I$11+СВЦЭМ!$D$10+'СЕТ СН'!$I$5-'СЕТ СН'!$I$21</f>
        <v>4167.7084066400002</v>
      </c>
      <c r="E141" s="36">
        <f>SUMIFS(СВЦЭМ!$D$39:$D$782,СВЦЭМ!$A$39:$A$782,$A141,СВЦЭМ!$B$39:$B$782,E$119)+'СЕТ СН'!$I$11+СВЦЭМ!$D$10+'СЕТ СН'!$I$5-'СЕТ СН'!$I$21</f>
        <v>4174.93691227</v>
      </c>
      <c r="F141" s="36">
        <f>SUMIFS(СВЦЭМ!$D$39:$D$782,СВЦЭМ!$A$39:$A$782,$A141,СВЦЭМ!$B$39:$B$782,F$119)+'СЕТ СН'!$I$11+СВЦЭМ!$D$10+'СЕТ СН'!$I$5-'СЕТ СН'!$I$21</f>
        <v>4174.8121292400001</v>
      </c>
      <c r="G141" s="36">
        <f>SUMIFS(СВЦЭМ!$D$39:$D$782,СВЦЭМ!$A$39:$A$782,$A141,СВЦЭМ!$B$39:$B$782,G$119)+'СЕТ СН'!$I$11+СВЦЭМ!$D$10+'СЕТ СН'!$I$5-'СЕТ СН'!$I$21</f>
        <v>4177.7385287699999</v>
      </c>
      <c r="H141" s="36">
        <f>SUMIFS(СВЦЭМ!$D$39:$D$782,СВЦЭМ!$A$39:$A$782,$A141,СВЦЭМ!$B$39:$B$782,H$119)+'СЕТ СН'!$I$11+СВЦЭМ!$D$10+'СЕТ СН'!$I$5-'СЕТ СН'!$I$21</f>
        <v>4147.6608160200003</v>
      </c>
      <c r="I141" s="36">
        <f>SUMIFS(СВЦЭМ!$D$39:$D$782,СВЦЭМ!$A$39:$A$782,$A141,СВЦЭМ!$B$39:$B$782,I$119)+'СЕТ СН'!$I$11+СВЦЭМ!$D$10+'СЕТ СН'!$I$5-'СЕТ СН'!$I$21</f>
        <v>4077.3303770000002</v>
      </c>
      <c r="J141" s="36">
        <f>SUMIFS(СВЦЭМ!$D$39:$D$782,СВЦЭМ!$A$39:$A$782,$A141,СВЦЭМ!$B$39:$B$782,J$119)+'СЕТ СН'!$I$11+СВЦЭМ!$D$10+'СЕТ СН'!$I$5-'СЕТ СН'!$I$21</f>
        <v>4007.62967054</v>
      </c>
      <c r="K141" s="36">
        <f>SUMIFS(СВЦЭМ!$D$39:$D$782,СВЦЭМ!$A$39:$A$782,$A141,СВЦЭМ!$B$39:$B$782,K$119)+'СЕТ СН'!$I$11+СВЦЭМ!$D$10+'СЕТ СН'!$I$5-'СЕТ СН'!$I$21</f>
        <v>3959.3130613100002</v>
      </c>
      <c r="L141" s="36">
        <f>SUMIFS(СВЦЭМ!$D$39:$D$782,СВЦЭМ!$A$39:$A$782,$A141,СВЦЭМ!$B$39:$B$782,L$119)+'СЕТ СН'!$I$11+СВЦЭМ!$D$10+'СЕТ СН'!$I$5-'СЕТ СН'!$I$21</f>
        <v>3940.6766707500001</v>
      </c>
      <c r="M141" s="36">
        <f>SUMIFS(СВЦЭМ!$D$39:$D$782,СВЦЭМ!$A$39:$A$782,$A141,СВЦЭМ!$B$39:$B$782,M$119)+'СЕТ СН'!$I$11+СВЦЭМ!$D$10+'СЕТ СН'!$I$5-'СЕТ СН'!$I$21</f>
        <v>4040.4305840400002</v>
      </c>
      <c r="N141" s="36">
        <f>SUMIFS(СВЦЭМ!$D$39:$D$782,СВЦЭМ!$A$39:$A$782,$A141,СВЦЭМ!$B$39:$B$782,N$119)+'СЕТ СН'!$I$11+СВЦЭМ!$D$10+'СЕТ СН'!$I$5-'СЕТ СН'!$I$21</f>
        <v>4086.2158011900001</v>
      </c>
      <c r="O141" s="36">
        <f>SUMIFS(СВЦЭМ!$D$39:$D$782,СВЦЭМ!$A$39:$A$782,$A141,СВЦЭМ!$B$39:$B$782,O$119)+'СЕТ СН'!$I$11+СВЦЭМ!$D$10+'СЕТ СН'!$I$5-'СЕТ СН'!$I$21</f>
        <v>4090.3088575400002</v>
      </c>
      <c r="P141" s="36">
        <f>SUMIFS(СВЦЭМ!$D$39:$D$782,СВЦЭМ!$A$39:$A$782,$A141,СВЦЭМ!$B$39:$B$782,P$119)+'СЕТ СН'!$I$11+СВЦЭМ!$D$10+'СЕТ СН'!$I$5-'СЕТ СН'!$I$21</f>
        <v>4117.4447562799996</v>
      </c>
      <c r="Q141" s="36">
        <f>SUMIFS(СВЦЭМ!$D$39:$D$782,СВЦЭМ!$A$39:$A$782,$A141,СВЦЭМ!$B$39:$B$782,Q$119)+'СЕТ СН'!$I$11+СВЦЭМ!$D$10+'СЕТ СН'!$I$5-'СЕТ СН'!$I$21</f>
        <v>4127.9275335599996</v>
      </c>
      <c r="R141" s="36">
        <f>SUMIFS(СВЦЭМ!$D$39:$D$782,СВЦЭМ!$A$39:$A$782,$A141,СВЦЭМ!$B$39:$B$782,R$119)+'СЕТ СН'!$I$11+СВЦЭМ!$D$10+'СЕТ СН'!$I$5-'СЕТ СН'!$I$21</f>
        <v>4122.7890961499998</v>
      </c>
      <c r="S141" s="36">
        <f>SUMIFS(СВЦЭМ!$D$39:$D$782,СВЦЭМ!$A$39:$A$782,$A141,СВЦЭМ!$B$39:$B$782,S$119)+'СЕТ СН'!$I$11+СВЦЭМ!$D$10+'СЕТ СН'!$I$5-'СЕТ СН'!$I$21</f>
        <v>4097.4667024400005</v>
      </c>
      <c r="T141" s="36">
        <f>SUMIFS(СВЦЭМ!$D$39:$D$782,СВЦЭМ!$A$39:$A$782,$A141,СВЦЭМ!$B$39:$B$782,T$119)+'СЕТ СН'!$I$11+СВЦЭМ!$D$10+'СЕТ СН'!$I$5-'СЕТ СН'!$I$21</f>
        <v>3974.2987542400001</v>
      </c>
      <c r="U141" s="36">
        <f>SUMIFS(СВЦЭМ!$D$39:$D$782,СВЦЭМ!$A$39:$A$782,$A141,СВЦЭМ!$B$39:$B$782,U$119)+'СЕТ СН'!$I$11+СВЦЭМ!$D$10+'СЕТ СН'!$I$5-'СЕТ СН'!$I$21</f>
        <v>3867.0315358800003</v>
      </c>
      <c r="V141" s="36">
        <f>SUMIFS(СВЦЭМ!$D$39:$D$782,СВЦЭМ!$A$39:$A$782,$A141,СВЦЭМ!$B$39:$B$782,V$119)+'СЕТ СН'!$I$11+СВЦЭМ!$D$10+'СЕТ СН'!$I$5-'СЕТ СН'!$I$21</f>
        <v>3768.3598290500004</v>
      </c>
      <c r="W141" s="36">
        <f>SUMIFS(СВЦЭМ!$D$39:$D$782,СВЦЭМ!$A$39:$A$782,$A141,СВЦЭМ!$B$39:$B$782,W$119)+'СЕТ СН'!$I$11+СВЦЭМ!$D$10+'СЕТ СН'!$I$5-'СЕТ СН'!$I$21</f>
        <v>3779.7929404900001</v>
      </c>
      <c r="X141" s="36">
        <f>SUMIFS(СВЦЭМ!$D$39:$D$782,СВЦЭМ!$A$39:$A$782,$A141,СВЦЭМ!$B$39:$B$782,X$119)+'СЕТ СН'!$I$11+СВЦЭМ!$D$10+'СЕТ СН'!$I$5-'СЕТ СН'!$I$21</f>
        <v>3814.8770077400004</v>
      </c>
      <c r="Y141" s="36">
        <f>SUMIFS(СВЦЭМ!$D$39:$D$782,СВЦЭМ!$A$39:$A$782,$A141,СВЦЭМ!$B$39:$B$782,Y$119)+'СЕТ СН'!$I$11+СВЦЭМ!$D$10+'СЕТ СН'!$I$5-'СЕТ СН'!$I$21</f>
        <v>3871.2881210900005</v>
      </c>
    </row>
    <row r="142" spans="1:25" ht="15.75" x14ac:dyDescent="0.2">
      <c r="A142" s="35">
        <f t="shared" si="3"/>
        <v>44704</v>
      </c>
      <c r="B142" s="36">
        <f>SUMIFS(СВЦЭМ!$D$39:$D$782,СВЦЭМ!$A$39:$A$782,$A142,СВЦЭМ!$B$39:$B$782,B$119)+'СЕТ СН'!$I$11+СВЦЭМ!$D$10+'СЕТ СН'!$I$5-'СЕТ СН'!$I$21</f>
        <v>3976.2606068000005</v>
      </c>
      <c r="C142" s="36">
        <f>SUMIFS(СВЦЭМ!$D$39:$D$782,СВЦЭМ!$A$39:$A$782,$A142,СВЦЭМ!$B$39:$B$782,C$119)+'СЕТ СН'!$I$11+СВЦЭМ!$D$10+'СЕТ СН'!$I$5-'СЕТ СН'!$I$21</f>
        <v>4068.7809255700004</v>
      </c>
      <c r="D142" s="36">
        <f>SUMIFS(СВЦЭМ!$D$39:$D$782,СВЦЭМ!$A$39:$A$782,$A142,СВЦЭМ!$B$39:$B$782,D$119)+'СЕТ СН'!$I$11+СВЦЭМ!$D$10+'СЕТ СН'!$I$5-'СЕТ СН'!$I$21</f>
        <v>4172.3835456500001</v>
      </c>
      <c r="E142" s="36">
        <f>SUMIFS(СВЦЭМ!$D$39:$D$782,СВЦЭМ!$A$39:$A$782,$A142,СВЦЭМ!$B$39:$B$782,E$119)+'СЕТ СН'!$I$11+СВЦЭМ!$D$10+'СЕТ СН'!$I$5-'СЕТ СН'!$I$21</f>
        <v>4168.4168024700002</v>
      </c>
      <c r="F142" s="36">
        <f>SUMIFS(СВЦЭМ!$D$39:$D$782,СВЦЭМ!$A$39:$A$782,$A142,СВЦЭМ!$B$39:$B$782,F$119)+'СЕТ СН'!$I$11+СВЦЭМ!$D$10+'СЕТ СН'!$I$5-'СЕТ СН'!$I$21</f>
        <v>4161.6243784899998</v>
      </c>
      <c r="G142" s="36">
        <f>SUMIFS(СВЦЭМ!$D$39:$D$782,СВЦЭМ!$A$39:$A$782,$A142,СВЦЭМ!$B$39:$B$782,G$119)+'СЕТ СН'!$I$11+СВЦЭМ!$D$10+'СЕТ СН'!$I$5-'СЕТ СН'!$I$21</f>
        <v>4205.22614264</v>
      </c>
      <c r="H142" s="36">
        <f>SUMIFS(СВЦЭМ!$D$39:$D$782,СВЦЭМ!$A$39:$A$782,$A142,СВЦЭМ!$B$39:$B$782,H$119)+'СЕТ СН'!$I$11+СВЦЭМ!$D$10+'СЕТ СН'!$I$5-'СЕТ СН'!$I$21</f>
        <v>4148.6966857099997</v>
      </c>
      <c r="I142" s="36">
        <f>SUMIFS(СВЦЭМ!$D$39:$D$782,СВЦЭМ!$A$39:$A$782,$A142,СВЦЭМ!$B$39:$B$782,I$119)+'СЕТ СН'!$I$11+СВЦЭМ!$D$10+'СЕТ СН'!$I$5-'СЕТ СН'!$I$21</f>
        <v>4112.55570721</v>
      </c>
      <c r="J142" s="36">
        <f>SUMIFS(СВЦЭМ!$D$39:$D$782,СВЦЭМ!$A$39:$A$782,$A142,СВЦЭМ!$B$39:$B$782,J$119)+'СЕТ СН'!$I$11+СВЦЭМ!$D$10+'СЕТ СН'!$I$5-'СЕТ СН'!$I$21</f>
        <v>3970.6452568200002</v>
      </c>
      <c r="K142" s="36">
        <f>SUMIFS(СВЦЭМ!$D$39:$D$782,СВЦЭМ!$A$39:$A$782,$A142,СВЦЭМ!$B$39:$B$782,K$119)+'СЕТ СН'!$I$11+СВЦЭМ!$D$10+'СЕТ СН'!$I$5-'СЕТ СН'!$I$21</f>
        <v>3923.85112639</v>
      </c>
      <c r="L142" s="36">
        <f>SUMIFS(СВЦЭМ!$D$39:$D$782,СВЦЭМ!$A$39:$A$782,$A142,СВЦЭМ!$B$39:$B$782,L$119)+'СЕТ СН'!$I$11+СВЦЭМ!$D$10+'СЕТ СН'!$I$5-'СЕТ СН'!$I$21</f>
        <v>3942.9513274700003</v>
      </c>
      <c r="M142" s="36">
        <f>SUMIFS(СВЦЭМ!$D$39:$D$782,СВЦЭМ!$A$39:$A$782,$A142,СВЦЭМ!$B$39:$B$782,M$119)+'СЕТ СН'!$I$11+СВЦЭМ!$D$10+'СЕТ СН'!$I$5-'СЕТ СН'!$I$21</f>
        <v>4069.4790360699999</v>
      </c>
      <c r="N142" s="36">
        <f>SUMIFS(СВЦЭМ!$D$39:$D$782,СВЦЭМ!$A$39:$A$782,$A142,СВЦЭМ!$B$39:$B$782,N$119)+'СЕТ СН'!$I$11+СВЦЭМ!$D$10+'СЕТ СН'!$I$5-'СЕТ СН'!$I$21</f>
        <v>4118.4111896100003</v>
      </c>
      <c r="O142" s="36">
        <f>SUMIFS(СВЦЭМ!$D$39:$D$782,СВЦЭМ!$A$39:$A$782,$A142,СВЦЭМ!$B$39:$B$782,O$119)+'СЕТ СН'!$I$11+СВЦЭМ!$D$10+'СЕТ СН'!$I$5-'СЕТ СН'!$I$21</f>
        <v>4121.5652499799999</v>
      </c>
      <c r="P142" s="36">
        <f>SUMIFS(СВЦЭМ!$D$39:$D$782,СВЦЭМ!$A$39:$A$782,$A142,СВЦЭМ!$B$39:$B$782,P$119)+'СЕТ СН'!$I$11+СВЦЭМ!$D$10+'СЕТ СН'!$I$5-'СЕТ СН'!$I$21</f>
        <v>4121.7138579500006</v>
      </c>
      <c r="Q142" s="36">
        <f>SUMIFS(СВЦЭМ!$D$39:$D$782,СВЦЭМ!$A$39:$A$782,$A142,СВЦЭМ!$B$39:$B$782,Q$119)+'СЕТ СН'!$I$11+СВЦЭМ!$D$10+'СЕТ СН'!$I$5-'СЕТ СН'!$I$21</f>
        <v>4121.9287099800003</v>
      </c>
      <c r="R142" s="36">
        <f>SUMIFS(СВЦЭМ!$D$39:$D$782,СВЦЭМ!$A$39:$A$782,$A142,СВЦЭМ!$B$39:$B$782,R$119)+'СЕТ СН'!$I$11+СВЦЭМ!$D$10+'СЕТ СН'!$I$5-'СЕТ СН'!$I$21</f>
        <v>4121.9232855199998</v>
      </c>
      <c r="S142" s="36">
        <f>SUMIFS(СВЦЭМ!$D$39:$D$782,СВЦЭМ!$A$39:$A$782,$A142,СВЦЭМ!$B$39:$B$782,S$119)+'СЕТ СН'!$I$11+СВЦЭМ!$D$10+'СЕТ СН'!$I$5-'СЕТ СН'!$I$21</f>
        <v>4092.7664394100002</v>
      </c>
      <c r="T142" s="36">
        <f>SUMIFS(СВЦЭМ!$D$39:$D$782,СВЦЭМ!$A$39:$A$782,$A142,СВЦЭМ!$B$39:$B$782,T$119)+'СЕТ СН'!$I$11+СВЦЭМ!$D$10+'СЕТ СН'!$I$5-'СЕТ СН'!$I$21</f>
        <v>3996.4870485600004</v>
      </c>
      <c r="U142" s="36">
        <f>SUMIFS(СВЦЭМ!$D$39:$D$782,СВЦЭМ!$A$39:$A$782,$A142,СВЦЭМ!$B$39:$B$782,U$119)+'СЕТ СН'!$I$11+СВЦЭМ!$D$10+'СЕТ СН'!$I$5-'СЕТ СН'!$I$21</f>
        <v>3855.7642127300001</v>
      </c>
      <c r="V142" s="36">
        <f>SUMIFS(СВЦЭМ!$D$39:$D$782,СВЦЭМ!$A$39:$A$782,$A142,СВЦЭМ!$B$39:$B$782,V$119)+'СЕТ СН'!$I$11+СВЦЭМ!$D$10+'СЕТ СН'!$I$5-'СЕТ СН'!$I$21</f>
        <v>3771.7889907000003</v>
      </c>
      <c r="W142" s="36">
        <f>SUMIFS(СВЦЭМ!$D$39:$D$782,СВЦЭМ!$A$39:$A$782,$A142,СВЦЭМ!$B$39:$B$782,W$119)+'СЕТ СН'!$I$11+СВЦЭМ!$D$10+'СЕТ СН'!$I$5-'СЕТ СН'!$I$21</f>
        <v>3773.7771195000005</v>
      </c>
      <c r="X142" s="36">
        <f>SUMIFS(СВЦЭМ!$D$39:$D$782,СВЦЭМ!$A$39:$A$782,$A142,СВЦЭМ!$B$39:$B$782,X$119)+'СЕТ СН'!$I$11+СВЦЭМ!$D$10+'СЕТ СН'!$I$5-'СЕТ СН'!$I$21</f>
        <v>3777.79834858</v>
      </c>
      <c r="Y142" s="36">
        <f>SUMIFS(СВЦЭМ!$D$39:$D$782,СВЦЭМ!$A$39:$A$782,$A142,СВЦЭМ!$B$39:$B$782,Y$119)+'СЕТ СН'!$I$11+СВЦЭМ!$D$10+'СЕТ СН'!$I$5-'СЕТ СН'!$I$21</f>
        <v>3809.90281658</v>
      </c>
    </row>
    <row r="143" spans="1:25" ht="15.75" x14ac:dyDescent="0.2">
      <c r="A143" s="35">
        <f t="shared" si="3"/>
        <v>44705</v>
      </c>
      <c r="B143" s="36">
        <f>SUMIFS(СВЦЭМ!$D$39:$D$782,СВЦЭМ!$A$39:$A$782,$A143,СВЦЭМ!$B$39:$B$782,B$119)+'СЕТ СН'!$I$11+СВЦЭМ!$D$10+'СЕТ СН'!$I$5-'СЕТ СН'!$I$21</f>
        <v>3889.5322953800001</v>
      </c>
      <c r="C143" s="36">
        <f>SUMIFS(СВЦЭМ!$D$39:$D$782,СВЦЭМ!$A$39:$A$782,$A143,СВЦЭМ!$B$39:$B$782,C$119)+'СЕТ СН'!$I$11+СВЦЭМ!$D$10+'СЕТ СН'!$I$5-'СЕТ СН'!$I$21</f>
        <v>4022.6047769500001</v>
      </c>
      <c r="D143" s="36">
        <f>SUMIFS(СВЦЭМ!$D$39:$D$782,СВЦЭМ!$A$39:$A$782,$A143,СВЦЭМ!$B$39:$B$782,D$119)+'СЕТ СН'!$I$11+СВЦЭМ!$D$10+'СЕТ СН'!$I$5-'СЕТ СН'!$I$21</f>
        <v>4170.3269323900004</v>
      </c>
      <c r="E143" s="36">
        <f>SUMIFS(СВЦЭМ!$D$39:$D$782,СВЦЭМ!$A$39:$A$782,$A143,СВЦЭМ!$B$39:$B$782,E$119)+'СЕТ СН'!$I$11+СВЦЭМ!$D$10+'СЕТ СН'!$I$5-'СЕТ СН'!$I$21</f>
        <v>4184.78042792</v>
      </c>
      <c r="F143" s="36">
        <f>SUMIFS(СВЦЭМ!$D$39:$D$782,СВЦЭМ!$A$39:$A$782,$A143,СВЦЭМ!$B$39:$B$782,F$119)+'СЕТ СН'!$I$11+СВЦЭМ!$D$10+'СЕТ СН'!$I$5-'СЕТ СН'!$I$21</f>
        <v>4184.8339412400001</v>
      </c>
      <c r="G143" s="36">
        <f>SUMIFS(СВЦЭМ!$D$39:$D$782,СВЦЭМ!$A$39:$A$782,$A143,СВЦЭМ!$B$39:$B$782,G$119)+'СЕТ СН'!$I$11+СВЦЭМ!$D$10+'СЕТ СН'!$I$5-'СЕТ СН'!$I$21</f>
        <v>4193.9094309600005</v>
      </c>
      <c r="H143" s="36">
        <f>SUMIFS(СВЦЭМ!$D$39:$D$782,СВЦЭМ!$A$39:$A$782,$A143,СВЦЭМ!$B$39:$B$782,H$119)+'СЕТ СН'!$I$11+СВЦЭМ!$D$10+'СЕТ СН'!$I$5-'СЕТ СН'!$I$21</f>
        <v>4138.8215792600004</v>
      </c>
      <c r="I143" s="36">
        <f>SUMIFS(СВЦЭМ!$D$39:$D$782,СВЦЭМ!$A$39:$A$782,$A143,СВЦЭМ!$B$39:$B$782,I$119)+'СЕТ СН'!$I$11+СВЦЭМ!$D$10+'СЕТ СН'!$I$5-'СЕТ СН'!$I$21</f>
        <v>4096.9546420699999</v>
      </c>
      <c r="J143" s="36">
        <f>SUMIFS(СВЦЭМ!$D$39:$D$782,СВЦЭМ!$A$39:$A$782,$A143,СВЦЭМ!$B$39:$B$782,J$119)+'СЕТ СН'!$I$11+СВЦЭМ!$D$10+'СЕТ СН'!$I$5-'СЕТ СН'!$I$21</f>
        <v>3948.6793642000002</v>
      </c>
      <c r="K143" s="36">
        <f>SUMIFS(СВЦЭМ!$D$39:$D$782,СВЦЭМ!$A$39:$A$782,$A143,СВЦЭМ!$B$39:$B$782,K$119)+'СЕТ СН'!$I$11+СВЦЭМ!$D$10+'СЕТ СН'!$I$5-'СЕТ СН'!$I$21</f>
        <v>3940.0737550100002</v>
      </c>
      <c r="L143" s="36">
        <f>SUMIFS(СВЦЭМ!$D$39:$D$782,СВЦЭМ!$A$39:$A$782,$A143,СВЦЭМ!$B$39:$B$782,L$119)+'СЕТ СН'!$I$11+СВЦЭМ!$D$10+'СЕТ СН'!$I$5-'СЕТ СН'!$I$21</f>
        <v>3959.4619289900002</v>
      </c>
      <c r="M143" s="36">
        <f>SUMIFS(СВЦЭМ!$D$39:$D$782,СВЦЭМ!$A$39:$A$782,$A143,СВЦЭМ!$B$39:$B$782,M$119)+'СЕТ СН'!$I$11+СВЦЭМ!$D$10+'СЕТ СН'!$I$5-'СЕТ СН'!$I$21</f>
        <v>4028.88418998</v>
      </c>
      <c r="N143" s="36">
        <f>SUMIFS(СВЦЭМ!$D$39:$D$782,СВЦЭМ!$A$39:$A$782,$A143,СВЦЭМ!$B$39:$B$782,N$119)+'СЕТ СН'!$I$11+СВЦЭМ!$D$10+'СЕТ СН'!$I$5-'СЕТ СН'!$I$21</f>
        <v>4065.9708280100003</v>
      </c>
      <c r="O143" s="36">
        <f>SUMIFS(СВЦЭМ!$D$39:$D$782,СВЦЭМ!$A$39:$A$782,$A143,СВЦЭМ!$B$39:$B$782,O$119)+'СЕТ СН'!$I$11+СВЦЭМ!$D$10+'СЕТ СН'!$I$5-'СЕТ СН'!$I$21</f>
        <v>4111.8972961500003</v>
      </c>
      <c r="P143" s="36">
        <f>SUMIFS(СВЦЭМ!$D$39:$D$782,СВЦЭМ!$A$39:$A$782,$A143,СВЦЭМ!$B$39:$B$782,P$119)+'СЕТ СН'!$I$11+СВЦЭМ!$D$10+'СЕТ СН'!$I$5-'СЕТ СН'!$I$21</f>
        <v>4119.7827061099997</v>
      </c>
      <c r="Q143" s="36">
        <f>SUMIFS(СВЦЭМ!$D$39:$D$782,СВЦЭМ!$A$39:$A$782,$A143,СВЦЭМ!$B$39:$B$782,Q$119)+'СЕТ СН'!$I$11+СВЦЭМ!$D$10+'СЕТ СН'!$I$5-'СЕТ СН'!$I$21</f>
        <v>4130.7833182499999</v>
      </c>
      <c r="R143" s="36">
        <f>SUMIFS(СВЦЭМ!$D$39:$D$782,СВЦЭМ!$A$39:$A$782,$A143,СВЦЭМ!$B$39:$B$782,R$119)+'СЕТ СН'!$I$11+СВЦЭМ!$D$10+'СЕТ СН'!$I$5-'СЕТ СН'!$I$21</f>
        <v>4132.8916687500005</v>
      </c>
      <c r="S143" s="36">
        <f>SUMIFS(СВЦЭМ!$D$39:$D$782,СВЦЭМ!$A$39:$A$782,$A143,СВЦЭМ!$B$39:$B$782,S$119)+'СЕТ СН'!$I$11+СВЦЭМ!$D$10+'СЕТ СН'!$I$5-'СЕТ СН'!$I$21</f>
        <v>4087.3303897599999</v>
      </c>
      <c r="T143" s="36">
        <f>SUMIFS(СВЦЭМ!$D$39:$D$782,СВЦЭМ!$A$39:$A$782,$A143,СВЦЭМ!$B$39:$B$782,T$119)+'СЕТ СН'!$I$11+СВЦЭМ!$D$10+'СЕТ СН'!$I$5-'СЕТ СН'!$I$21</f>
        <v>3966.6524445800001</v>
      </c>
      <c r="U143" s="36">
        <f>SUMIFS(СВЦЭМ!$D$39:$D$782,СВЦЭМ!$A$39:$A$782,$A143,СВЦЭМ!$B$39:$B$782,U$119)+'СЕТ СН'!$I$11+СВЦЭМ!$D$10+'СЕТ СН'!$I$5-'СЕТ СН'!$I$21</f>
        <v>3847.9178906400002</v>
      </c>
      <c r="V143" s="36">
        <f>SUMIFS(СВЦЭМ!$D$39:$D$782,СВЦЭМ!$A$39:$A$782,$A143,СВЦЭМ!$B$39:$B$782,V$119)+'СЕТ СН'!$I$11+СВЦЭМ!$D$10+'СЕТ СН'!$I$5-'СЕТ СН'!$I$21</f>
        <v>3754.0023807500002</v>
      </c>
      <c r="W143" s="36">
        <f>SUMIFS(СВЦЭМ!$D$39:$D$782,СВЦЭМ!$A$39:$A$782,$A143,СВЦЭМ!$B$39:$B$782,W$119)+'СЕТ СН'!$I$11+СВЦЭМ!$D$10+'СЕТ СН'!$I$5-'СЕТ СН'!$I$21</f>
        <v>3774.0395509</v>
      </c>
      <c r="X143" s="36">
        <f>SUMIFS(СВЦЭМ!$D$39:$D$782,СВЦЭМ!$A$39:$A$782,$A143,СВЦЭМ!$B$39:$B$782,X$119)+'СЕТ СН'!$I$11+СВЦЭМ!$D$10+'СЕТ СН'!$I$5-'СЕТ СН'!$I$21</f>
        <v>3804.6098396000002</v>
      </c>
      <c r="Y143" s="36">
        <f>SUMIFS(СВЦЭМ!$D$39:$D$782,СВЦЭМ!$A$39:$A$782,$A143,СВЦЭМ!$B$39:$B$782,Y$119)+'СЕТ СН'!$I$11+СВЦЭМ!$D$10+'СЕТ СН'!$I$5-'СЕТ СН'!$I$21</f>
        <v>3813.0708272900001</v>
      </c>
    </row>
    <row r="144" spans="1:25" ht="15.75" x14ac:dyDescent="0.2">
      <c r="A144" s="35">
        <f t="shared" si="3"/>
        <v>44706</v>
      </c>
      <c r="B144" s="36">
        <f>SUMIFS(СВЦЭМ!$D$39:$D$782,СВЦЭМ!$A$39:$A$782,$A144,СВЦЭМ!$B$39:$B$782,B$119)+'СЕТ СН'!$I$11+СВЦЭМ!$D$10+'СЕТ СН'!$I$5-'СЕТ СН'!$I$21</f>
        <v>3870.27531129</v>
      </c>
      <c r="C144" s="36">
        <f>SUMIFS(СВЦЭМ!$D$39:$D$782,СВЦЭМ!$A$39:$A$782,$A144,СВЦЭМ!$B$39:$B$782,C$119)+'СЕТ СН'!$I$11+СВЦЭМ!$D$10+'СЕТ СН'!$I$5-'СЕТ СН'!$I$21</f>
        <v>3977.13171448</v>
      </c>
      <c r="D144" s="36">
        <f>SUMIFS(СВЦЭМ!$D$39:$D$782,СВЦЭМ!$A$39:$A$782,$A144,СВЦЭМ!$B$39:$B$782,D$119)+'СЕТ СН'!$I$11+СВЦЭМ!$D$10+'СЕТ СН'!$I$5-'СЕТ СН'!$I$21</f>
        <v>4110.8578375699999</v>
      </c>
      <c r="E144" s="36">
        <f>SUMIFS(СВЦЭМ!$D$39:$D$782,СВЦЭМ!$A$39:$A$782,$A144,СВЦЭМ!$B$39:$B$782,E$119)+'СЕТ СН'!$I$11+СВЦЭМ!$D$10+'СЕТ СН'!$I$5-'СЕТ СН'!$I$21</f>
        <v>4124.1125230400003</v>
      </c>
      <c r="F144" s="36">
        <f>SUMIFS(СВЦЭМ!$D$39:$D$782,СВЦЭМ!$A$39:$A$782,$A144,СВЦЭМ!$B$39:$B$782,F$119)+'СЕТ СН'!$I$11+СВЦЭМ!$D$10+'СЕТ СН'!$I$5-'СЕТ СН'!$I$21</f>
        <v>4128.81088619</v>
      </c>
      <c r="G144" s="36">
        <f>SUMIFS(СВЦЭМ!$D$39:$D$782,СВЦЭМ!$A$39:$A$782,$A144,СВЦЭМ!$B$39:$B$782,G$119)+'СЕТ СН'!$I$11+СВЦЭМ!$D$10+'СЕТ СН'!$I$5-'СЕТ СН'!$I$21</f>
        <v>4139.6373482300005</v>
      </c>
      <c r="H144" s="36">
        <f>SUMIFS(СВЦЭМ!$D$39:$D$782,СВЦЭМ!$A$39:$A$782,$A144,СВЦЭМ!$B$39:$B$782,H$119)+'СЕТ СН'!$I$11+СВЦЭМ!$D$10+'СЕТ СН'!$I$5-'СЕТ СН'!$I$21</f>
        <v>4053.0320467299998</v>
      </c>
      <c r="I144" s="36">
        <f>SUMIFS(СВЦЭМ!$D$39:$D$782,СВЦЭМ!$A$39:$A$782,$A144,СВЦЭМ!$B$39:$B$782,I$119)+'СЕТ СН'!$I$11+СВЦЭМ!$D$10+'СЕТ СН'!$I$5-'СЕТ СН'!$I$21</f>
        <v>4047.60134969</v>
      </c>
      <c r="J144" s="36">
        <f>SUMIFS(СВЦЭМ!$D$39:$D$782,СВЦЭМ!$A$39:$A$782,$A144,СВЦЭМ!$B$39:$B$782,J$119)+'СЕТ СН'!$I$11+СВЦЭМ!$D$10+'СЕТ СН'!$I$5-'СЕТ СН'!$I$21</f>
        <v>3906.2906207600004</v>
      </c>
      <c r="K144" s="36">
        <f>SUMIFS(СВЦЭМ!$D$39:$D$782,СВЦЭМ!$A$39:$A$782,$A144,СВЦЭМ!$B$39:$B$782,K$119)+'СЕТ СН'!$I$11+СВЦЭМ!$D$10+'СЕТ СН'!$I$5-'СЕТ СН'!$I$21</f>
        <v>3934.0494413000001</v>
      </c>
      <c r="L144" s="36">
        <f>SUMIFS(СВЦЭМ!$D$39:$D$782,СВЦЭМ!$A$39:$A$782,$A144,СВЦЭМ!$B$39:$B$782,L$119)+'СЕТ СН'!$I$11+СВЦЭМ!$D$10+'СЕТ СН'!$I$5-'СЕТ СН'!$I$21</f>
        <v>3920.0273225999999</v>
      </c>
      <c r="M144" s="36">
        <f>SUMIFS(СВЦЭМ!$D$39:$D$782,СВЦЭМ!$A$39:$A$782,$A144,СВЦЭМ!$B$39:$B$782,M$119)+'СЕТ СН'!$I$11+СВЦЭМ!$D$10+'СЕТ СН'!$I$5-'СЕТ СН'!$I$21</f>
        <v>3988.0142817700003</v>
      </c>
      <c r="N144" s="36">
        <f>SUMIFS(СВЦЭМ!$D$39:$D$782,СВЦЭМ!$A$39:$A$782,$A144,СВЦЭМ!$B$39:$B$782,N$119)+'СЕТ СН'!$I$11+СВЦЭМ!$D$10+'СЕТ СН'!$I$5-'СЕТ СН'!$I$21</f>
        <v>4031.0744909499999</v>
      </c>
      <c r="O144" s="36">
        <f>SUMIFS(СВЦЭМ!$D$39:$D$782,СВЦЭМ!$A$39:$A$782,$A144,СВЦЭМ!$B$39:$B$782,O$119)+'СЕТ СН'!$I$11+СВЦЭМ!$D$10+'СЕТ СН'!$I$5-'СЕТ СН'!$I$21</f>
        <v>4078.4570906999998</v>
      </c>
      <c r="P144" s="36">
        <f>SUMIFS(СВЦЭМ!$D$39:$D$782,СВЦЭМ!$A$39:$A$782,$A144,СВЦЭМ!$B$39:$B$782,P$119)+'СЕТ СН'!$I$11+СВЦЭМ!$D$10+'СЕТ СН'!$I$5-'СЕТ СН'!$I$21</f>
        <v>4094.8491099399998</v>
      </c>
      <c r="Q144" s="36">
        <f>SUMIFS(СВЦЭМ!$D$39:$D$782,СВЦЭМ!$A$39:$A$782,$A144,СВЦЭМ!$B$39:$B$782,Q$119)+'СЕТ СН'!$I$11+СВЦЭМ!$D$10+'СЕТ СН'!$I$5-'СЕТ СН'!$I$21</f>
        <v>4102.7165871500001</v>
      </c>
      <c r="R144" s="36">
        <f>SUMIFS(СВЦЭМ!$D$39:$D$782,СВЦЭМ!$A$39:$A$782,$A144,СВЦЭМ!$B$39:$B$782,R$119)+'СЕТ СН'!$I$11+СВЦЭМ!$D$10+'СЕТ СН'!$I$5-'СЕТ СН'!$I$21</f>
        <v>4098.0706220600005</v>
      </c>
      <c r="S144" s="36">
        <f>SUMIFS(СВЦЭМ!$D$39:$D$782,СВЦЭМ!$A$39:$A$782,$A144,СВЦЭМ!$B$39:$B$782,S$119)+'СЕТ СН'!$I$11+СВЦЭМ!$D$10+'СЕТ СН'!$I$5-'СЕТ СН'!$I$21</f>
        <v>4055.0769493300004</v>
      </c>
      <c r="T144" s="36">
        <f>SUMIFS(СВЦЭМ!$D$39:$D$782,СВЦЭМ!$A$39:$A$782,$A144,СВЦЭМ!$B$39:$B$782,T$119)+'СЕТ СН'!$I$11+СВЦЭМ!$D$10+'СЕТ СН'!$I$5-'СЕТ СН'!$I$21</f>
        <v>3927.0010282600001</v>
      </c>
      <c r="U144" s="36">
        <f>SUMIFS(СВЦЭМ!$D$39:$D$782,СВЦЭМ!$A$39:$A$782,$A144,СВЦЭМ!$B$39:$B$782,U$119)+'СЕТ СН'!$I$11+СВЦЭМ!$D$10+'СЕТ СН'!$I$5-'СЕТ СН'!$I$21</f>
        <v>3829.93342373</v>
      </c>
      <c r="V144" s="36">
        <f>SUMIFS(СВЦЭМ!$D$39:$D$782,СВЦЭМ!$A$39:$A$782,$A144,СВЦЭМ!$B$39:$B$782,V$119)+'СЕТ СН'!$I$11+СВЦЭМ!$D$10+'СЕТ СН'!$I$5-'СЕТ СН'!$I$21</f>
        <v>3741.0257459500003</v>
      </c>
      <c r="W144" s="36">
        <f>SUMIFS(СВЦЭМ!$D$39:$D$782,СВЦЭМ!$A$39:$A$782,$A144,СВЦЭМ!$B$39:$B$782,W$119)+'СЕТ СН'!$I$11+СВЦЭМ!$D$10+'СЕТ СН'!$I$5-'СЕТ СН'!$I$21</f>
        <v>3758.3994515700001</v>
      </c>
      <c r="X144" s="36">
        <f>SUMIFS(СВЦЭМ!$D$39:$D$782,СВЦЭМ!$A$39:$A$782,$A144,СВЦЭМ!$B$39:$B$782,X$119)+'СЕТ СН'!$I$11+СВЦЭМ!$D$10+'СЕТ СН'!$I$5-'СЕТ СН'!$I$21</f>
        <v>3758.8126076300005</v>
      </c>
      <c r="Y144" s="36">
        <f>SUMIFS(СВЦЭМ!$D$39:$D$782,СВЦЭМ!$A$39:$A$782,$A144,СВЦЭМ!$B$39:$B$782,Y$119)+'СЕТ СН'!$I$11+СВЦЭМ!$D$10+'СЕТ СН'!$I$5-'СЕТ СН'!$I$21</f>
        <v>3784.4673475400004</v>
      </c>
    </row>
    <row r="145" spans="1:27" ht="15.75" x14ac:dyDescent="0.2">
      <c r="A145" s="35">
        <f t="shared" si="3"/>
        <v>44707</v>
      </c>
      <c r="B145" s="36">
        <f>SUMIFS(СВЦЭМ!$D$39:$D$782,СВЦЭМ!$A$39:$A$782,$A145,СВЦЭМ!$B$39:$B$782,B$119)+'СЕТ СН'!$I$11+СВЦЭМ!$D$10+'СЕТ СН'!$I$5-'СЕТ СН'!$I$21</f>
        <v>3870.3155188400001</v>
      </c>
      <c r="C145" s="36">
        <f>SUMIFS(СВЦЭМ!$D$39:$D$782,СВЦЭМ!$A$39:$A$782,$A145,СВЦЭМ!$B$39:$B$782,C$119)+'СЕТ СН'!$I$11+СВЦЭМ!$D$10+'СЕТ СН'!$I$5-'СЕТ СН'!$I$21</f>
        <v>3957.3391285500002</v>
      </c>
      <c r="D145" s="36">
        <f>SUMIFS(СВЦЭМ!$D$39:$D$782,СВЦЭМ!$A$39:$A$782,$A145,СВЦЭМ!$B$39:$B$782,D$119)+'СЕТ СН'!$I$11+СВЦЭМ!$D$10+'СЕТ СН'!$I$5-'СЕТ СН'!$I$21</f>
        <v>4088.6137668400002</v>
      </c>
      <c r="E145" s="36">
        <f>SUMIFS(СВЦЭМ!$D$39:$D$782,СВЦЭМ!$A$39:$A$782,$A145,СВЦЭМ!$B$39:$B$782,E$119)+'СЕТ СН'!$I$11+СВЦЭМ!$D$10+'СЕТ СН'!$I$5-'СЕТ СН'!$I$21</f>
        <v>4119.9662948499999</v>
      </c>
      <c r="F145" s="36">
        <f>SUMIFS(СВЦЭМ!$D$39:$D$782,СВЦЭМ!$A$39:$A$782,$A145,СВЦЭМ!$B$39:$B$782,F$119)+'СЕТ СН'!$I$11+СВЦЭМ!$D$10+'СЕТ СН'!$I$5-'СЕТ СН'!$I$21</f>
        <v>4116.0593765200001</v>
      </c>
      <c r="G145" s="36">
        <f>SUMIFS(СВЦЭМ!$D$39:$D$782,СВЦЭМ!$A$39:$A$782,$A145,СВЦЭМ!$B$39:$B$782,G$119)+'СЕТ СН'!$I$11+СВЦЭМ!$D$10+'СЕТ СН'!$I$5-'СЕТ СН'!$I$21</f>
        <v>4116.7394522599998</v>
      </c>
      <c r="H145" s="36">
        <f>SUMIFS(СВЦЭМ!$D$39:$D$782,СВЦЭМ!$A$39:$A$782,$A145,СВЦЭМ!$B$39:$B$782,H$119)+'СЕТ СН'!$I$11+СВЦЭМ!$D$10+'СЕТ СН'!$I$5-'СЕТ СН'!$I$21</f>
        <v>4022.4269303700003</v>
      </c>
      <c r="I145" s="36">
        <f>SUMIFS(СВЦЭМ!$D$39:$D$782,СВЦЭМ!$A$39:$A$782,$A145,СВЦЭМ!$B$39:$B$782,I$119)+'СЕТ СН'!$I$11+СВЦЭМ!$D$10+'СЕТ СН'!$I$5-'СЕТ СН'!$I$21</f>
        <v>4003.2922833600001</v>
      </c>
      <c r="J145" s="36">
        <f>SUMIFS(СВЦЭМ!$D$39:$D$782,СВЦЭМ!$A$39:$A$782,$A145,СВЦЭМ!$B$39:$B$782,J$119)+'СЕТ СН'!$I$11+СВЦЭМ!$D$10+'СЕТ СН'!$I$5-'СЕТ СН'!$I$21</f>
        <v>3899.8123137000002</v>
      </c>
      <c r="K145" s="36">
        <f>SUMIFS(СВЦЭМ!$D$39:$D$782,СВЦЭМ!$A$39:$A$782,$A145,СВЦЭМ!$B$39:$B$782,K$119)+'СЕТ СН'!$I$11+СВЦЭМ!$D$10+'СЕТ СН'!$I$5-'СЕТ СН'!$I$21</f>
        <v>3928.3479457800004</v>
      </c>
      <c r="L145" s="36">
        <f>SUMIFS(СВЦЭМ!$D$39:$D$782,СВЦЭМ!$A$39:$A$782,$A145,СВЦЭМ!$B$39:$B$782,L$119)+'СЕТ СН'!$I$11+СВЦЭМ!$D$10+'СЕТ СН'!$I$5-'СЕТ СН'!$I$21</f>
        <v>3923.3454763100003</v>
      </c>
      <c r="M145" s="36">
        <f>SUMIFS(СВЦЭМ!$D$39:$D$782,СВЦЭМ!$A$39:$A$782,$A145,СВЦЭМ!$B$39:$B$782,M$119)+'СЕТ СН'!$I$11+СВЦЭМ!$D$10+'СЕТ СН'!$I$5-'СЕТ СН'!$I$21</f>
        <v>3981.9671186800001</v>
      </c>
      <c r="N145" s="36">
        <f>SUMIFS(СВЦЭМ!$D$39:$D$782,СВЦЭМ!$A$39:$A$782,$A145,СВЦЭМ!$B$39:$B$782,N$119)+'СЕТ СН'!$I$11+СВЦЭМ!$D$10+'СЕТ СН'!$I$5-'СЕТ СН'!$I$21</f>
        <v>4021.4369875000002</v>
      </c>
      <c r="O145" s="36">
        <f>SUMIFS(СВЦЭМ!$D$39:$D$782,СВЦЭМ!$A$39:$A$782,$A145,СВЦЭМ!$B$39:$B$782,O$119)+'СЕТ СН'!$I$11+СВЦЭМ!$D$10+'СЕТ СН'!$I$5-'СЕТ СН'!$I$21</f>
        <v>4051.6574575300001</v>
      </c>
      <c r="P145" s="36">
        <f>SUMIFS(СВЦЭМ!$D$39:$D$782,СВЦЭМ!$A$39:$A$782,$A145,СВЦЭМ!$B$39:$B$782,P$119)+'СЕТ СН'!$I$11+СВЦЭМ!$D$10+'СЕТ СН'!$I$5-'СЕТ СН'!$I$21</f>
        <v>4061.5676533200003</v>
      </c>
      <c r="Q145" s="36">
        <f>SUMIFS(СВЦЭМ!$D$39:$D$782,СВЦЭМ!$A$39:$A$782,$A145,СВЦЭМ!$B$39:$B$782,Q$119)+'СЕТ СН'!$I$11+СВЦЭМ!$D$10+'СЕТ СН'!$I$5-'СЕТ СН'!$I$21</f>
        <v>4066.6006338699999</v>
      </c>
      <c r="R145" s="36">
        <f>SUMIFS(СВЦЭМ!$D$39:$D$782,СВЦЭМ!$A$39:$A$782,$A145,СВЦЭМ!$B$39:$B$782,R$119)+'СЕТ СН'!$I$11+СВЦЭМ!$D$10+'СЕТ СН'!$I$5-'СЕТ СН'!$I$21</f>
        <v>4052.8057013300004</v>
      </c>
      <c r="S145" s="36">
        <f>SUMIFS(СВЦЭМ!$D$39:$D$782,СВЦЭМ!$A$39:$A$782,$A145,СВЦЭМ!$B$39:$B$782,S$119)+'СЕТ СН'!$I$11+СВЦЭМ!$D$10+'СЕТ СН'!$I$5-'СЕТ СН'!$I$21</f>
        <v>4004.5769003200003</v>
      </c>
      <c r="T145" s="36">
        <f>SUMIFS(СВЦЭМ!$D$39:$D$782,СВЦЭМ!$A$39:$A$782,$A145,СВЦЭМ!$B$39:$B$782,T$119)+'СЕТ СН'!$I$11+СВЦЭМ!$D$10+'СЕТ СН'!$I$5-'СЕТ СН'!$I$21</f>
        <v>3898.0574126500001</v>
      </c>
      <c r="U145" s="36">
        <f>SUMIFS(СВЦЭМ!$D$39:$D$782,СВЦЭМ!$A$39:$A$782,$A145,СВЦЭМ!$B$39:$B$782,U$119)+'СЕТ СН'!$I$11+СВЦЭМ!$D$10+'СЕТ СН'!$I$5-'СЕТ СН'!$I$21</f>
        <v>3804.1067288600002</v>
      </c>
      <c r="V145" s="36">
        <f>SUMIFS(СВЦЭМ!$D$39:$D$782,СВЦЭМ!$A$39:$A$782,$A145,СВЦЭМ!$B$39:$B$782,V$119)+'СЕТ СН'!$I$11+СВЦЭМ!$D$10+'СЕТ СН'!$I$5-'СЕТ СН'!$I$21</f>
        <v>3728.3125024300002</v>
      </c>
      <c r="W145" s="36">
        <f>SUMIFS(СВЦЭМ!$D$39:$D$782,СВЦЭМ!$A$39:$A$782,$A145,СВЦЭМ!$B$39:$B$782,W$119)+'СЕТ СН'!$I$11+СВЦЭМ!$D$10+'СЕТ СН'!$I$5-'СЕТ СН'!$I$21</f>
        <v>3761.6173446500002</v>
      </c>
      <c r="X145" s="36">
        <f>SUMIFS(СВЦЭМ!$D$39:$D$782,СВЦЭМ!$A$39:$A$782,$A145,СВЦЭМ!$B$39:$B$782,X$119)+'СЕТ СН'!$I$11+СВЦЭМ!$D$10+'СЕТ СН'!$I$5-'СЕТ СН'!$I$21</f>
        <v>3789.3259038000001</v>
      </c>
      <c r="Y145" s="36">
        <f>SUMIFS(СВЦЭМ!$D$39:$D$782,СВЦЭМ!$A$39:$A$782,$A145,СВЦЭМ!$B$39:$B$782,Y$119)+'СЕТ СН'!$I$11+СВЦЭМ!$D$10+'СЕТ СН'!$I$5-'СЕТ СН'!$I$21</f>
        <v>3812.2841669300001</v>
      </c>
    </row>
    <row r="146" spans="1:27" ht="15.75" x14ac:dyDescent="0.2">
      <c r="A146" s="35">
        <f t="shared" si="3"/>
        <v>44708</v>
      </c>
      <c r="B146" s="36">
        <f>SUMIFS(СВЦЭМ!$D$39:$D$782,СВЦЭМ!$A$39:$A$782,$A146,СВЦЭМ!$B$39:$B$782,B$119)+'СЕТ СН'!$I$11+СВЦЭМ!$D$10+'СЕТ СН'!$I$5-'СЕТ СН'!$I$21</f>
        <v>3848.5575661600001</v>
      </c>
      <c r="C146" s="36">
        <f>SUMIFS(СВЦЭМ!$D$39:$D$782,СВЦЭМ!$A$39:$A$782,$A146,СВЦЭМ!$B$39:$B$782,C$119)+'СЕТ СН'!$I$11+СВЦЭМ!$D$10+'СЕТ СН'!$I$5-'СЕТ СН'!$I$21</f>
        <v>3949.1021772300001</v>
      </c>
      <c r="D146" s="36">
        <f>SUMIFS(СВЦЭМ!$D$39:$D$782,СВЦЭМ!$A$39:$A$782,$A146,СВЦЭМ!$B$39:$B$782,D$119)+'СЕТ СН'!$I$11+СВЦЭМ!$D$10+'СЕТ СН'!$I$5-'СЕТ СН'!$I$21</f>
        <v>4016.6115959200001</v>
      </c>
      <c r="E146" s="36">
        <f>SUMIFS(СВЦЭМ!$D$39:$D$782,СВЦЭМ!$A$39:$A$782,$A146,СВЦЭМ!$B$39:$B$782,E$119)+'СЕТ СН'!$I$11+СВЦЭМ!$D$10+'СЕТ СН'!$I$5-'СЕТ СН'!$I$21</f>
        <v>4011.1550881000003</v>
      </c>
      <c r="F146" s="36">
        <f>SUMIFS(СВЦЭМ!$D$39:$D$782,СВЦЭМ!$A$39:$A$782,$A146,СВЦЭМ!$B$39:$B$782,F$119)+'СЕТ СН'!$I$11+СВЦЭМ!$D$10+'СЕТ СН'!$I$5-'СЕТ СН'!$I$21</f>
        <v>4008.3640403700001</v>
      </c>
      <c r="G146" s="36">
        <f>SUMIFS(СВЦЭМ!$D$39:$D$782,СВЦЭМ!$A$39:$A$782,$A146,СВЦЭМ!$B$39:$B$782,G$119)+'СЕТ СН'!$I$11+СВЦЭМ!$D$10+'СЕТ СН'!$I$5-'СЕТ СН'!$I$21</f>
        <v>3996.0965724000002</v>
      </c>
      <c r="H146" s="36">
        <f>SUMIFS(СВЦЭМ!$D$39:$D$782,СВЦЭМ!$A$39:$A$782,$A146,СВЦЭМ!$B$39:$B$782,H$119)+'СЕТ СН'!$I$11+СВЦЭМ!$D$10+'СЕТ СН'!$I$5-'СЕТ СН'!$I$21</f>
        <v>3917.6972981900003</v>
      </c>
      <c r="I146" s="36">
        <f>SUMIFS(СВЦЭМ!$D$39:$D$782,СВЦЭМ!$A$39:$A$782,$A146,СВЦЭМ!$B$39:$B$782,I$119)+'СЕТ СН'!$I$11+СВЦЭМ!$D$10+'СЕТ СН'!$I$5-'СЕТ СН'!$I$21</f>
        <v>3846.0826681200001</v>
      </c>
      <c r="J146" s="36">
        <f>SUMIFS(СВЦЭМ!$D$39:$D$782,СВЦЭМ!$A$39:$A$782,$A146,СВЦЭМ!$B$39:$B$782,J$119)+'СЕТ СН'!$I$11+СВЦЭМ!$D$10+'СЕТ СН'!$I$5-'СЕТ СН'!$I$21</f>
        <v>3766.0666752100001</v>
      </c>
      <c r="K146" s="36">
        <f>SUMIFS(СВЦЭМ!$D$39:$D$782,СВЦЭМ!$A$39:$A$782,$A146,СВЦЭМ!$B$39:$B$782,K$119)+'СЕТ СН'!$I$11+СВЦЭМ!$D$10+'СЕТ СН'!$I$5-'СЕТ СН'!$I$21</f>
        <v>3770.2409910400002</v>
      </c>
      <c r="L146" s="36">
        <f>SUMIFS(СВЦЭМ!$D$39:$D$782,СВЦЭМ!$A$39:$A$782,$A146,СВЦЭМ!$B$39:$B$782,L$119)+'СЕТ СН'!$I$11+СВЦЭМ!$D$10+'СЕТ СН'!$I$5-'СЕТ СН'!$I$21</f>
        <v>3779.4928982300003</v>
      </c>
      <c r="M146" s="36">
        <f>SUMIFS(СВЦЭМ!$D$39:$D$782,СВЦЭМ!$A$39:$A$782,$A146,СВЦЭМ!$B$39:$B$782,M$119)+'СЕТ СН'!$I$11+СВЦЭМ!$D$10+'СЕТ СН'!$I$5-'СЕТ СН'!$I$21</f>
        <v>3831.8799185500002</v>
      </c>
      <c r="N146" s="36">
        <f>SUMIFS(СВЦЭМ!$D$39:$D$782,СВЦЭМ!$A$39:$A$782,$A146,СВЦЭМ!$B$39:$B$782,N$119)+'СЕТ СН'!$I$11+СВЦЭМ!$D$10+'СЕТ СН'!$I$5-'СЕТ СН'!$I$21</f>
        <v>3876.7277158000002</v>
      </c>
      <c r="O146" s="36">
        <f>SUMIFS(СВЦЭМ!$D$39:$D$782,СВЦЭМ!$A$39:$A$782,$A146,СВЦЭМ!$B$39:$B$782,O$119)+'СЕТ СН'!$I$11+СВЦЭМ!$D$10+'СЕТ СН'!$I$5-'СЕТ СН'!$I$21</f>
        <v>3887.05525678</v>
      </c>
      <c r="P146" s="36">
        <f>SUMIFS(СВЦЭМ!$D$39:$D$782,СВЦЭМ!$A$39:$A$782,$A146,СВЦЭМ!$B$39:$B$782,P$119)+'СЕТ СН'!$I$11+СВЦЭМ!$D$10+'СЕТ СН'!$I$5-'СЕТ СН'!$I$21</f>
        <v>3872.0968142000002</v>
      </c>
      <c r="Q146" s="36">
        <f>SUMIFS(СВЦЭМ!$D$39:$D$782,СВЦЭМ!$A$39:$A$782,$A146,СВЦЭМ!$B$39:$B$782,Q$119)+'СЕТ СН'!$I$11+СВЦЭМ!$D$10+'СЕТ СН'!$I$5-'СЕТ СН'!$I$21</f>
        <v>3865.71450448</v>
      </c>
      <c r="R146" s="36">
        <f>SUMIFS(СВЦЭМ!$D$39:$D$782,СВЦЭМ!$A$39:$A$782,$A146,СВЦЭМ!$B$39:$B$782,R$119)+'СЕТ СН'!$I$11+СВЦЭМ!$D$10+'СЕТ СН'!$I$5-'СЕТ СН'!$I$21</f>
        <v>3866.3984285700003</v>
      </c>
      <c r="S146" s="36">
        <f>SUMIFS(СВЦЭМ!$D$39:$D$782,СВЦЭМ!$A$39:$A$782,$A146,СВЦЭМ!$B$39:$B$782,S$119)+'СЕТ СН'!$I$11+СВЦЭМ!$D$10+'СЕТ СН'!$I$5-'СЕТ СН'!$I$21</f>
        <v>3891.0875306800003</v>
      </c>
      <c r="T146" s="36">
        <f>SUMIFS(СВЦЭМ!$D$39:$D$782,СВЦЭМ!$A$39:$A$782,$A146,СВЦЭМ!$B$39:$B$782,T$119)+'СЕТ СН'!$I$11+СВЦЭМ!$D$10+'СЕТ СН'!$I$5-'СЕТ СН'!$I$21</f>
        <v>3799.9038442800002</v>
      </c>
      <c r="U146" s="36">
        <f>SUMIFS(СВЦЭМ!$D$39:$D$782,СВЦЭМ!$A$39:$A$782,$A146,СВЦЭМ!$B$39:$B$782,U$119)+'СЕТ СН'!$I$11+СВЦЭМ!$D$10+'СЕТ СН'!$I$5-'СЕТ СН'!$I$21</f>
        <v>3706.7961993400004</v>
      </c>
      <c r="V146" s="36">
        <f>SUMIFS(СВЦЭМ!$D$39:$D$782,СВЦЭМ!$A$39:$A$782,$A146,СВЦЭМ!$B$39:$B$782,V$119)+'СЕТ СН'!$I$11+СВЦЭМ!$D$10+'СЕТ СН'!$I$5-'СЕТ СН'!$I$21</f>
        <v>3628.0378047700001</v>
      </c>
      <c r="W146" s="36">
        <f>SUMIFS(СВЦЭМ!$D$39:$D$782,СВЦЭМ!$A$39:$A$782,$A146,СВЦЭМ!$B$39:$B$782,W$119)+'СЕТ СН'!$I$11+СВЦЭМ!$D$10+'СЕТ СН'!$I$5-'СЕТ СН'!$I$21</f>
        <v>3650.1746455400003</v>
      </c>
      <c r="X146" s="36">
        <f>SUMIFS(СВЦЭМ!$D$39:$D$782,СВЦЭМ!$A$39:$A$782,$A146,СВЦЭМ!$B$39:$B$782,X$119)+'СЕТ СН'!$I$11+СВЦЭМ!$D$10+'СЕТ СН'!$I$5-'СЕТ СН'!$I$21</f>
        <v>3680.8242051000002</v>
      </c>
      <c r="Y146" s="36">
        <f>SUMIFS(СВЦЭМ!$D$39:$D$782,СВЦЭМ!$A$39:$A$782,$A146,СВЦЭМ!$B$39:$B$782,Y$119)+'СЕТ СН'!$I$11+СВЦЭМ!$D$10+'СЕТ СН'!$I$5-'СЕТ СН'!$I$21</f>
        <v>3722.76896829</v>
      </c>
    </row>
    <row r="147" spans="1:27" ht="15.75" x14ac:dyDescent="0.2">
      <c r="A147" s="35">
        <f t="shared" si="3"/>
        <v>44709</v>
      </c>
      <c r="B147" s="36">
        <f>SUMIFS(СВЦЭМ!$D$39:$D$782,СВЦЭМ!$A$39:$A$782,$A147,СВЦЭМ!$B$39:$B$782,B$119)+'СЕТ СН'!$I$11+СВЦЭМ!$D$10+'СЕТ СН'!$I$5-'СЕТ СН'!$I$21</f>
        <v>3797.3788493600005</v>
      </c>
      <c r="C147" s="36">
        <f>SUMIFS(СВЦЭМ!$D$39:$D$782,СВЦЭМ!$A$39:$A$782,$A147,СВЦЭМ!$B$39:$B$782,C$119)+'СЕТ СН'!$I$11+СВЦЭМ!$D$10+'СЕТ СН'!$I$5-'СЕТ СН'!$I$21</f>
        <v>3900.2548136200003</v>
      </c>
      <c r="D147" s="36">
        <f>SUMIFS(СВЦЭМ!$D$39:$D$782,СВЦЭМ!$A$39:$A$782,$A147,СВЦЭМ!$B$39:$B$782,D$119)+'СЕТ СН'!$I$11+СВЦЭМ!$D$10+'СЕТ СН'!$I$5-'СЕТ СН'!$I$21</f>
        <v>4022.8582390199999</v>
      </c>
      <c r="E147" s="36">
        <f>SUMIFS(СВЦЭМ!$D$39:$D$782,СВЦЭМ!$A$39:$A$782,$A147,СВЦЭМ!$B$39:$B$782,E$119)+'СЕТ СН'!$I$11+СВЦЭМ!$D$10+'СЕТ СН'!$I$5-'СЕТ СН'!$I$21</f>
        <v>4071.5333109900002</v>
      </c>
      <c r="F147" s="36">
        <f>SUMIFS(СВЦЭМ!$D$39:$D$782,СВЦЭМ!$A$39:$A$782,$A147,СВЦЭМ!$B$39:$B$782,F$119)+'СЕТ СН'!$I$11+СВЦЭМ!$D$10+'СЕТ СН'!$I$5-'СЕТ СН'!$I$21</f>
        <v>4060.76004564</v>
      </c>
      <c r="G147" s="36">
        <f>SUMIFS(СВЦЭМ!$D$39:$D$782,СВЦЭМ!$A$39:$A$782,$A147,СВЦЭМ!$B$39:$B$782,G$119)+'СЕТ СН'!$I$11+СВЦЭМ!$D$10+'СЕТ СН'!$I$5-'СЕТ СН'!$I$21</f>
        <v>4059.7512824300002</v>
      </c>
      <c r="H147" s="36">
        <f>SUMIFS(СВЦЭМ!$D$39:$D$782,СВЦЭМ!$A$39:$A$782,$A147,СВЦЭМ!$B$39:$B$782,H$119)+'СЕТ СН'!$I$11+СВЦЭМ!$D$10+'СЕТ СН'!$I$5-'СЕТ СН'!$I$21</f>
        <v>3998.0270528400001</v>
      </c>
      <c r="I147" s="36">
        <f>SUMIFS(СВЦЭМ!$D$39:$D$782,СВЦЭМ!$A$39:$A$782,$A147,СВЦЭМ!$B$39:$B$782,I$119)+'СЕТ СН'!$I$11+СВЦЭМ!$D$10+'СЕТ СН'!$I$5-'СЕТ СН'!$I$21</f>
        <v>3899.5231033800001</v>
      </c>
      <c r="J147" s="36">
        <f>SUMIFS(СВЦЭМ!$D$39:$D$782,СВЦЭМ!$A$39:$A$782,$A147,СВЦЭМ!$B$39:$B$782,J$119)+'СЕТ СН'!$I$11+СВЦЭМ!$D$10+'СЕТ СН'!$I$5-'СЕТ СН'!$I$21</f>
        <v>3787.8720202200002</v>
      </c>
      <c r="K147" s="36">
        <f>SUMIFS(СВЦЭМ!$D$39:$D$782,СВЦЭМ!$A$39:$A$782,$A147,СВЦЭМ!$B$39:$B$782,K$119)+'СЕТ СН'!$I$11+СВЦЭМ!$D$10+'СЕТ СН'!$I$5-'СЕТ СН'!$I$21</f>
        <v>3796.4974747599999</v>
      </c>
      <c r="L147" s="36">
        <f>SUMIFS(СВЦЭМ!$D$39:$D$782,СВЦЭМ!$A$39:$A$782,$A147,СВЦЭМ!$B$39:$B$782,L$119)+'СЕТ СН'!$I$11+СВЦЭМ!$D$10+'СЕТ СН'!$I$5-'СЕТ СН'!$I$21</f>
        <v>3801.3670803499999</v>
      </c>
      <c r="M147" s="36">
        <f>SUMIFS(СВЦЭМ!$D$39:$D$782,СВЦЭМ!$A$39:$A$782,$A147,СВЦЭМ!$B$39:$B$782,M$119)+'СЕТ СН'!$I$11+СВЦЭМ!$D$10+'СЕТ СН'!$I$5-'СЕТ СН'!$I$21</f>
        <v>3835.4891672700001</v>
      </c>
      <c r="N147" s="36">
        <f>SUMIFS(СВЦЭМ!$D$39:$D$782,СВЦЭМ!$A$39:$A$782,$A147,СВЦЭМ!$B$39:$B$782,N$119)+'СЕТ СН'!$I$11+СВЦЭМ!$D$10+'СЕТ СН'!$I$5-'СЕТ СН'!$I$21</f>
        <v>3870.39612347</v>
      </c>
      <c r="O147" s="36">
        <f>SUMIFS(СВЦЭМ!$D$39:$D$782,СВЦЭМ!$A$39:$A$782,$A147,СВЦЭМ!$B$39:$B$782,O$119)+'СЕТ СН'!$I$11+СВЦЭМ!$D$10+'СЕТ СН'!$I$5-'СЕТ СН'!$I$21</f>
        <v>3896.9055430799999</v>
      </c>
      <c r="P147" s="36">
        <f>SUMIFS(СВЦЭМ!$D$39:$D$782,СВЦЭМ!$A$39:$A$782,$A147,СВЦЭМ!$B$39:$B$782,P$119)+'СЕТ СН'!$I$11+СВЦЭМ!$D$10+'СЕТ СН'!$I$5-'СЕТ СН'!$I$21</f>
        <v>3927.9590950900001</v>
      </c>
      <c r="Q147" s="36">
        <f>SUMIFS(СВЦЭМ!$D$39:$D$782,СВЦЭМ!$A$39:$A$782,$A147,СВЦЭМ!$B$39:$B$782,Q$119)+'СЕТ СН'!$I$11+СВЦЭМ!$D$10+'СЕТ СН'!$I$5-'СЕТ СН'!$I$21</f>
        <v>3926.78556574</v>
      </c>
      <c r="R147" s="36">
        <f>SUMIFS(СВЦЭМ!$D$39:$D$782,СВЦЭМ!$A$39:$A$782,$A147,СВЦЭМ!$B$39:$B$782,R$119)+'СЕТ СН'!$I$11+СВЦЭМ!$D$10+'СЕТ СН'!$I$5-'СЕТ СН'!$I$21</f>
        <v>3927.8063486800002</v>
      </c>
      <c r="S147" s="36">
        <f>SUMIFS(СВЦЭМ!$D$39:$D$782,СВЦЭМ!$A$39:$A$782,$A147,СВЦЭМ!$B$39:$B$782,S$119)+'СЕТ СН'!$I$11+СВЦЭМ!$D$10+'СЕТ СН'!$I$5-'СЕТ СН'!$I$21</f>
        <v>3884.5588445700005</v>
      </c>
      <c r="T147" s="36">
        <f>SUMIFS(СВЦЭМ!$D$39:$D$782,СВЦЭМ!$A$39:$A$782,$A147,СВЦЭМ!$B$39:$B$782,T$119)+'СЕТ СН'!$I$11+СВЦЭМ!$D$10+'СЕТ СН'!$I$5-'СЕТ СН'!$I$21</f>
        <v>3811.9575110700002</v>
      </c>
      <c r="U147" s="36">
        <f>SUMIFS(СВЦЭМ!$D$39:$D$782,СВЦЭМ!$A$39:$A$782,$A147,СВЦЭМ!$B$39:$B$782,U$119)+'СЕТ СН'!$I$11+СВЦЭМ!$D$10+'СЕТ СН'!$I$5-'СЕТ СН'!$I$21</f>
        <v>3726.07531457</v>
      </c>
      <c r="V147" s="36">
        <f>SUMIFS(СВЦЭМ!$D$39:$D$782,СВЦЭМ!$A$39:$A$782,$A147,СВЦЭМ!$B$39:$B$782,V$119)+'СЕТ СН'!$I$11+СВЦЭМ!$D$10+'СЕТ СН'!$I$5-'СЕТ СН'!$I$21</f>
        <v>3693.5740718200004</v>
      </c>
      <c r="W147" s="36">
        <f>SUMIFS(СВЦЭМ!$D$39:$D$782,СВЦЭМ!$A$39:$A$782,$A147,СВЦЭМ!$B$39:$B$782,W$119)+'СЕТ СН'!$I$11+СВЦЭМ!$D$10+'СЕТ СН'!$I$5-'СЕТ СН'!$I$21</f>
        <v>3696.6879455800004</v>
      </c>
      <c r="X147" s="36">
        <f>SUMIFS(СВЦЭМ!$D$39:$D$782,СВЦЭМ!$A$39:$A$782,$A147,СВЦЭМ!$B$39:$B$782,X$119)+'СЕТ СН'!$I$11+СВЦЭМ!$D$10+'СЕТ СН'!$I$5-'СЕТ СН'!$I$21</f>
        <v>3689.95754029</v>
      </c>
      <c r="Y147" s="36">
        <f>SUMIFS(СВЦЭМ!$D$39:$D$782,СВЦЭМ!$A$39:$A$782,$A147,СВЦЭМ!$B$39:$B$782,Y$119)+'СЕТ СН'!$I$11+СВЦЭМ!$D$10+'СЕТ СН'!$I$5-'СЕТ СН'!$I$21</f>
        <v>3709.1407800800002</v>
      </c>
    </row>
    <row r="148" spans="1:27" ht="15.75" x14ac:dyDescent="0.2">
      <c r="A148" s="35">
        <f t="shared" si="3"/>
        <v>44710</v>
      </c>
      <c r="B148" s="36">
        <f>SUMIFS(СВЦЭМ!$D$39:$D$782,СВЦЭМ!$A$39:$A$782,$A148,СВЦЭМ!$B$39:$B$782,B$119)+'СЕТ СН'!$I$11+СВЦЭМ!$D$10+'СЕТ СН'!$I$5-'СЕТ СН'!$I$21</f>
        <v>3779.3247981600002</v>
      </c>
      <c r="C148" s="36">
        <f>SUMIFS(СВЦЭМ!$D$39:$D$782,СВЦЭМ!$A$39:$A$782,$A148,СВЦЭМ!$B$39:$B$782,C$119)+'СЕТ СН'!$I$11+СВЦЭМ!$D$10+'СЕТ СН'!$I$5-'СЕТ СН'!$I$21</f>
        <v>3889.1562459400002</v>
      </c>
      <c r="D148" s="36">
        <f>SUMIFS(СВЦЭМ!$D$39:$D$782,СВЦЭМ!$A$39:$A$782,$A148,СВЦЭМ!$B$39:$B$782,D$119)+'СЕТ СН'!$I$11+СВЦЭМ!$D$10+'СЕТ СН'!$I$5-'СЕТ СН'!$I$21</f>
        <v>4000.0354863900002</v>
      </c>
      <c r="E148" s="36">
        <f>SUMIFS(СВЦЭМ!$D$39:$D$782,СВЦЭМ!$A$39:$A$782,$A148,СВЦЭМ!$B$39:$B$782,E$119)+'СЕТ СН'!$I$11+СВЦЭМ!$D$10+'СЕТ СН'!$I$5-'СЕТ СН'!$I$21</f>
        <v>4048.9539610800002</v>
      </c>
      <c r="F148" s="36">
        <f>SUMIFS(СВЦЭМ!$D$39:$D$782,СВЦЭМ!$A$39:$A$782,$A148,СВЦЭМ!$B$39:$B$782,F$119)+'СЕТ СН'!$I$11+СВЦЭМ!$D$10+'СЕТ СН'!$I$5-'СЕТ СН'!$I$21</f>
        <v>4046.4375358699999</v>
      </c>
      <c r="G148" s="36">
        <f>SUMIFS(СВЦЭМ!$D$39:$D$782,СВЦЭМ!$A$39:$A$782,$A148,СВЦЭМ!$B$39:$B$782,G$119)+'СЕТ СН'!$I$11+СВЦЭМ!$D$10+'СЕТ СН'!$I$5-'СЕТ СН'!$I$21</f>
        <v>4036.0971026400002</v>
      </c>
      <c r="H148" s="36">
        <f>SUMIFS(СВЦЭМ!$D$39:$D$782,СВЦЭМ!$A$39:$A$782,$A148,СВЦЭМ!$B$39:$B$782,H$119)+'СЕТ СН'!$I$11+СВЦЭМ!$D$10+'СЕТ СН'!$I$5-'СЕТ СН'!$I$21</f>
        <v>3992.3557075500003</v>
      </c>
      <c r="I148" s="36">
        <f>SUMIFS(СВЦЭМ!$D$39:$D$782,СВЦЭМ!$A$39:$A$782,$A148,СВЦЭМ!$B$39:$B$782,I$119)+'СЕТ СН'!$I$11+СВЦЭМ!$D$10+'СЕТ СН'!$I$5-'СЕТ СН'!$I$21</f>
        <v>3899.7276073700004</v>
      </c>
      <c r="J148" s="36">
        <f>SUMIFS(СВЦЭМ!$D$39:$D$782,СВЦЭМ!$A$39:$A$782,$A148,СВЦЭМ!$B$39:$B$782,J$119)+'СЕТ СН'!$I$11+СВЦЭМ!$D$10+'СЕТ СН'!$I$5-'СЕТ СН'!$I$21</f>
        <v>3774.3903537900001</v>
      </c>
      <c r="K148" s="36">
        <f>SUMIFS(СВЦЭМ!$D$39:$D$782,СВЦЭМ!$A$39:$A$782,$A148,СВЦЭМ!$B$39:$B$782,K$119)+'СЕТ СН'!$I$11+СВЦЭМ!$D$10+'СЕТ СН'!$I$5-'СЕТ СН'!$I$21</f>
        <v>3768.1466167900003</v>
      </c>
      <c r="L148" s="36">
        <f>SUMIFS(СВЦЭМ!$D$39:$D$782,СВЦЭМ!$A$39:$A$782,$A148,СВЦЭМ!$B$39:$B$782,L$119)+'СЕТ СН'!$I$11+СВЦЭМ!$D$10+'СЕТ СН'!$I$5-'СЕТ СН'!$I$21</f>
        <v>3774.7443848299999</v>
      </c>
      <c r="M148" s="36">
        <f>SUMIFS(СВЦЭМ!$D$39:$D$782,СВЦЭМ!$A$39:$A$782,$A148,СВЦЭМ!$B$39:$B$782,M$119)+'СЕТ СН'!$I$11+СВЦЭМ!$D$10+'СЕТ СН'!$I$5-'СЕТ СН'!$I$21</f>
        <v>3842.3622117600003</v>
      </c>
      <c r="N148" s="36">
        <f>SUMIFS(СВЦЭМ!$D$39:$D$782,СВЦЭМ!$A$39:$A$782,$A148,СВЦЭМ!$B$39:$B$782,N$119)+'СЕТ СН'!$I$11+СВЦЭМ!$D$10+'СЕТ СН'!$I$5-'СЕТ СН'!$I$21</f>
        <v>3878.2438405800003</v>
      </c>
      <c r="O148" s="36">
        <f>SUMIFS(СВЦЭМ!$D$39:$D$782,СВЦЭМ!$A$39:$A$782,$A148,СВЦЭМ!$B$39:$B$782,O$119)+'СЕТ СН'!$I$11+СВЦЭМ!$D$10+'СЕТ СН'!$I$5-'СЕТ СН'!$I$21</f>
        <v>3883.1574750899999</v>
      </c>
      <c r="P148" s="36">
        <f>SUMIFS(СВЦЭМ!$D$39:$D$782,СВЦЭМ!$A$39:$A$782,$A148,СВЦЭМ!$B$39:$B$782,P$119)+'СЕТ СН'!$I$11+СВЦЭМ!$D$10+'СЕТ СН'!$I$5-'СЕТ СН'!$I$21</f>
        <v>3882.7089233700003</v>
      </c>
      <c r="Q148" s="36">
        <f>SUMIFS(СВЦЭМ!$D$39:$D$782,СВЦЭМ!$A$39:$A$782,$A148,СВЦЭМ!$B$39:$B$782,Q$119)+'СЕТ СН'!$I$11+СВЦЭМ!$D$10+'СЕТ СН'!$I$5-'СЕТ СН'!$I$21</f>
        <v>3880.8708357100004</v>
      </c>
      <c r="R148" s="36">
        <f>SUMIFS(СВЦЭМ!$D$39:$D$782,СВЦЭМ!$A$39:$A$782,$A148,СВЦЭМ!$B$39:$B$782,R$119)+'СЕТ СН'!$I$11+СВЦЭМ!$D$10+'СЕТ СН'!$I$5-'СЕТ СН'!$I$21</f>
        <v>3875.7207011400001</v>
      </c>
      <c r="S148" s="36">
        <f>SUMIFS(СВЦЭМ!$D$39:$D$782,СВЦЭМ!$A$39:$A$782,$A148,СВЦЭМ!$B$39:$B$782,S$119)+'СЕТ СН'!$I$11+СВЦЭМ!$D$10+'СЕТ СН'!$I$5-'СЕТ СН'!$I$21</f>
        <v>3898.9639941900004</v>
      </c>
      <c r="T148" s="36">
        <f>SUMIFS(СВЦЭМ!$D$39:$D$782,СВЦЭМ!$A$39:$A$782,$A148,СВЦЭМ!$B$39:$B$782,T$119)+'СЕТ СН'!$I$11+СВЦЭМ!$D$10+'СЕТ СН'!$I$5-'СЕТ СН'!$I$21</f>
        <v>3805.1258865500004</v>
      </c>
      <c r="U148" s="36">
        <f>SUMIFS(СВЦЭМ!$D$39:$D$782,СВЦЭМ!$A$39:$A$782,$A148,СВЦЭМ!$B$39:$B$782,U$119)+'СЕТ СН'!$I$11+СВЦЭМ!$D$10+'СЕТ СН'!$I$5-'СЕТ СН'!$I$21</f>
        <v>3707.0417207099999</v>
      </c>
      <c r="V148" s="36">
        <f>SUMIFS(СВЦЭМ!$D$39:$D$782,СВЦЭМ!$A$39:$A$782,$A148,СВЦЭМ!$B$39:$B$782,V$119)+'СЕТ СН'!$I$11+СВЦЭМ!$D$10+'СЕТ СН'!$I$5-'СЕТ СН'!$I$21</f>
        <v>3625.6072117400004</v>
      </c>
      <c r="W148" s="36">
        <f>SUMIFS(СВЦЭМ!$D$39:$D$782,СВЦЭМ!$A$39:$A$782,$A148,СВЦЭМ!$B$39:$B$782,W$119)+'СЕТ СН'!$I$11+СВЦЭМ!$D$10+'СЕТ СН'!$I$5-'СЕТ СН'!$I$21</f>
        <v>3635.66461944</v>
      </c>
      <c r="X148" s="36">
        <f>SUMIFS(СВЦЭМ!$D$39:$D$782,СВЦЭМ!$A$39:$A$782,$A148,СВЦЭМ!$B$39:$B$782,X$119)+'СЕТ СН'!$I$11+СВЦЭМ!$D$10+'СЕТ СН'!$I$5-'СЕТ СН'!$I$21</f>
        <v>3681.91881294</v>
      </c>
      <c r="Y148" s="36">
        <f>SUMIFS(СВЦЭМ!$D$39:$D$782,СВЦЭМ!$A$39:$A$782,$A148,СВЦЭМ!$B$39:$B$782,Y$119)+'СЕТ СН'!$I$11+СВЦЭМ!$D$10+'СЕТ СН'!$I$5-'СЕТ СН'!$I$21</f>
        <v>3683.8955414400002</v>
      </c>
    </row>
    <row r="149" spans="1:27" ht="15.75" x14ac:dyDescent="0.2">
      <c r="A149" s="35">
        <f t="shared" si="3"/>
        <v>44711</v>
      </c>
      <c r="B149" s="36">
        <f>SUMIFS(СВЦЭМ!$D$39:$D$782,СВЦЭМ!$A$39:$A$782,$A149,СВЦЭМ!$B$39:$B$782,B$119)+'СЕТ СН'!$I$11+СВЦЭМ!$D$10+'СЕТ СН'!$I$5-'СЕТ СН'!$I$21</f>
        <v>3790.5947944100003</v>
      </c>
      <c r="C149" s="36">
        <f>SUMIFS(СВЦЭМ!$D$39:$D$782,СВЦЭМ!$A$39:$A$782,$A149,СВЦЭМ!$B$39:$B$782,C$119)+'СЕТ СН'!$I$11+СВЦЭМ!$D$10+'СЕТ СН'!$I$5-'СЕТ СН'!$I$21</f>
        <v>3871.5617944800001</v>
      </c>
      <c r="D149" s="36">
        <f>SUMIFS(СВЦЭМ!$D$39:$D$782,СВЦЭМ!$A$39:$A$782,$A149,СВЦЭМ!$B$39:$B$782,D$119)+'СЕТ СН'!$I$11+СВЦЭМ!$D$10+'СЕТ СН'!$I$5-'СЕТ СН'!$I$21</f>
        <v>4010.19841709</v>
      </c>
      <c r="E149" s="36">
        <f>SUMIFS(СВЦЭМ!$D$39:$D$782,СВЦЭМ!$A$39:$A$782,$A149,СВЦЭМ!$B$39:$B$782,E$119)+'СЕТ СН'!$I$11+СВЦЭМ!$D$10+'СЕТ СН'!$I$5-'СЕТ СН'!$I$21</f>
        <v>4028.3175415300002</v>
      </c>
      <c r="F149" s="36">
        <f>SUMIFS(СВЦЭМ!$D$39:$D$782,СВЦЭМ!$A$39:$A$782,$A149,СВЦЭМ!$B$39:$B$782,F$119)+'СЕТ СН'!$I$11+СВЦЭМ!$D$10+'СЕТ СН'!$I$5-'СЕТ СН'!$I$21</f>
        <v>4025.2276837300001</v>
      </c>
      <c r="G149" s="36">
        <f>SUMIFS(СВЦЭМ!$D$39:$D$782,СВЦЭМ!$A$39:$A$782,$A149,СВЦЭМ!$B$39:$B$782,G$119)+'СЕТ СН'!$I$11+СВЦЭМ!$D$10+'СЕТ СН'!$I$5-'СЕТ СН'!$I$21</f>
        <v>4001.7348099400001</v>
      </c>
      <c r="H149" s="36">
        <f>SUMIFS(СВЦЭМ!$D$39:$D$782,СВЦЭМ!$A$39:$A$782,$A149,СВЦЭМ!$B$39:$B$782,H$119)+'СЕТ СН'!$I$11+СВЦЭМ!$D$10+'СЕТ СН'!$I$5-'СЕТ СН'!$I$21</f>
        <v>3916.0139566900002</v>
      </c>
      <c r="I149" s="36">
        <f>SUMIFS(СВЦЭМ!$D$39:$D$782,СВЦЭМ!$A$39:$A$782,$A149,СВЦЭМ!$B$39:$B$782,I$119)+'СЕТ СН'!$I$11+СВЦЭМ!$D$10+'СЕТ СН'!$I$5-'СЕТ СН'!$I$21</f>
        <v>3848.6810525400001</v>
      </c>
      <c r="J149" s="36">
        <f>SUMIFS(СВЦЭМ!$D$39:$D$782,СВЦЭМ!$A$39:$A$782,$A149,СВЦЭМ!$B$39:$B$782,J$119)+'СЕТ СН'!$I$11+СВЦЭМ!$D$10+'СЕТ СН'!$I$5-'СЕТ СН'!$I$21</f>
        <v>3761.9132661400004</v>
      </c>
      <c r="K149" s="36">
        <f>SUMIFS(СВЦЭМ!$D$39:$D$782,СВЦЭМ!$A$39:$A$782,$A149,СВЦЭМ!$B$39:$B$782,K$119)+'СЕТ СН'!$I$11+СВЦЭМ!$D$10+'СЕТ СН'!$I$5-'СЕТ СН'!$I$21</f>
        <v>3769.4625194400001</v>
      </c>
      <c r="L149" s="36">
        <f>SUMIFS(СВЦЭМ!$D$39:$D$782,СВЦЭМ!$A$39:$A$782,$A149,СВЦЭМ!$B$39:$B$782,L$119)+'СЕТ СН'!$I$11+СВЦЭМ!$D$10+'СЕТ СН'!$I$5-'СЕТ СН'!$I$21</f>
        <v>3832.5925863000002</v>
      </c>
      <c r="M149" s="36">
        <f>SUMIFS(СВЦЭМ!$D$39:$D$782,СВЦЭМ!$A$39:$A$782,$A149,СВЦЭМ!$B$39:$B$782,M$119)+'СЕТ СН'!$I$11+СВЦЭМ!$D$10+'СЕТ СН'!$I$5-'СЕТ СН'!$I$21</f>
        <v>3863.1017928000001</v>
      </c>
      <c r="N149" s="36">
        <f>SUMIFS(СВЦЭМ!$D$39:$D$782,СВЦЭМ!$A$39:$A$782,$A149,СВЦЭМ!$B$39:$B$782,N$119)+'СЕТ СН'!$I$11+СВЦЭМ!$D$10+'СЕТ СН'!$I$5-'СЕТ СН'!$I$21</f>
        <v>3954.9222666000001</v>
      </c>
      <c r="O149" s="36">
        <f>SUMIFS(СВЦЭМ!$D$39:$D$782,СВЦЭМ!$A$39:$A$782,$A149,СВЦЭМ!$B$39:$B$782,O$119)+'СЕТ СН'!$I$11+СВЦЭМ!$D$10+'СЕТ СН'!$I$5-'СЕТ СН'!$I$21</f>
        <v>3956.6946706900003</v>
      </c>
      <c r="P149" s="36">
        <f>SUMIFS(СВЦЭМ!$D$39:$D$782,СВЦЭМ!$A$39:$A$782,$A149,СВЦЭМ!$B$39:$B$782,P$119)+'СЕТ СН'!$I$11+СВЦЭМ!$D$10+'СЕТ СН'!$I$5-'СЕТ СН'!$I$21</f>
        <v>3949.4686332300003</v>
      </c>
      <c r="Q149" s="36">
        <f>SUMIFS(СВЦЭМ!$D$39:$D$782,СВЦЭМ!$A$39:$A$782,$A149,СВЦЭМ!$B$39:$B$782,Q$119)+'СЕТ СН'!$I$11+СВЦЭМ!$D$10+'СЕТ СН'!$I$5-'СЕТ СН'!$I$21</f>
        <v>3943.5655250600003</v>
      </c>
      <c r="R149" s="36">
        <f>SUMIFS(СВЦЭМ!$D$39:$D$782,СВЦЭМ!$A$39:$A$782,$A149,СВЦЭМ!$B$39:$B$782,R$119)+'СЕТ СН'!$I$11+СВЦЭМ!$D$10+'СЕТ СН'!$I$5-'СЕТ СН'!$I$21</f>
        <v>3928.9807296200001</v>
      </c>
      <c r="S149" s="36">
        <f>SUMIFS(СВЦЭМ!$D$39:$D$782,СВЦЭМ!$A$39:$A$782,$A149,СВЦЭМ!$B$39:$B$782,S$119)+'СЕТ СН'!$I$11+СВЦЭМ!$D$10+'СЕТ СН'!$I$5-'СЕТ СН'!$I$21</f>
        <v>3946.6267194500001</v>
      </c>
      <c r="T149" s="36">
        <f>SUMIFS(СВЦЭМ!$D$39:$D$782,СВЦЭМ!$A$39:$A$782,$A149,СВЦЭМ!$B$39:$B$782,T$119)+'СЕТ СН'!$I$11+СВЦЭМ!$D$10+'СЕТ СН'!$I$5-'СЕТ СН'!$I$21</f>
        <v>3781.9279772100003</v>
      </c>
      <c r="U149" s="36">
        <f>SUMIFS(СВЦЭМ!$D$39:$D$782,СВЦЭМ!$A$39:$A$782,$A149,СВЦЭМ!$B$39:$B$782,U$119)+'СЕТ СН'!$I$11+СВЦЭМ!$D$10+'СЕТ СН'!$I$5-'СЕТ СН'!$I$21</f>
        <v>3685.6993449900001</v>
      </c>
      <c r="V149" s="36">
        <f>SUMIFS(СВЦЭМ!$D$39:$D$782,СВЦЭМ!$A$39:$A$782,$A149,СВЦЭМ!$B$39:$B$782,V$119)+'СЕТ СН'!$I$11+СВЦЭМ!$D$10+'СЕТ СН'!$I$5-'СЕТ СН'!$I$21</f>
        <v>3613.9541807700002</v>
      </c>
      <c r="W149" s="36">
        <f>SUMIFS(СВЦЭМ!$D$39:$D$782,СВЦЭМ!$A$39:$A$782,$A149,СВЦЭМ!$B$39:$B$782,W$119)+'СЕТ СН'!$I$11+СВЦЭМ!$D$10+'СЕТ СН'!$I$5-'СЕТ СН'!$I$21</f>
        <v>3624.8011249200003</v>
      </c>
      <c r="X149" s="36">
        <f>SUMIFS(СВЦЭМ!$D$39:$D$782,СВЦЭМ!$A$39:$A$782,$A149,СВЦЭМ!$B$39:$B$782,X$119)+'СЕТ СН'!$I$11+СВЦЭМ!$D$10+'СЕТ СН'!$I$5-'СЕТ СН'!$I$21</f>
        <v>3676.2750245900002</v>
      </c>
      <c r="Y149" s="36">
        <f>SUMIFS(СВЦЭМ!$D$39:$D$782,СВЦЭМ!$A$39:$A$782,$A149,СВЦЭМ!$B$39:$B$782,Y$119)+'СЕТ СН'!$I$11+СВЦЭМ!$D$10+'СЕТ СН'!$I$5-'СЕТ СН'!$I$21</f>
        <v>3700.6703218400003</v>
      </c>
    </row>
    <row r="150" spans="1:27" ht="15.75" x14ac:dyDescent="0.2">
      <c r="A150" s="35">
        <f t="shared" si="3"/>
        <v>44712</v>
      </c>
      <c r="B150" s="36">
        <f>SUMIFS(СВЦЭМ!$D$39:$D$782,СВЦЭМ!$A$39:$A$782,$A150,СВЦЭМ!$B$39:$B$782,B$119)+'СЕТ СН'!$I$11+СВЦЭМ!$D$10+'СЕТ СН'!$I$5-'СЕТ СН'!$I$21</f>
        <v>3801.2088780500003</v>
      </c>
      <c r="C150" s="36">
        <f>SUMIFS(СВЦЭМ!$D$39:$D$782,СВЦЭМ!$A$39:$A$782,$A150,СВЦЭМ!$B$39:$B$782,C$119)+'СЕТ СН'!$I$11+СВЦЭМ!$D$10+'СЕТ СН'!$I$5-'СЕТ СН'!$I$21</f>
        <v>3898.600058</v>
      </c>
      <c r="D150" s="36">
        <f>SUMIFS(СВЦЭМ!$D$39:$D$782,СВЦЭМ!$A$39:$A$782,$A150,СВЦЭМ!$B$39:$B$782,D$119)+'СЕТ СН'!$I$11+СВЦЭМ!$D$10+'СЕТ СН'!$I$5-'СЕТ СН'!$I$21</f>
        <v>4019.8089680900002</v>
      </c>
      <c r="E150" s="36">
        <f>SUMIFS(СВЦЭМ!$D$39:$D$782,СВЦЭМ!$A$39:$A$782,$A150,СВЦЭМ!$B$39:$B$782,E$119)+'СЕТ СН'!$I$11+СВЦЭМ!$D$10+'СЕТ СН'!$I$5-'СЕТ СН'!$I$21</f>
        <v>4066.6488755</v>
      </c>
      <c r="F150" s="36">
        <f>SUMIFS(СВЦЭМ!$D$39:$D$782,СВЦЭМ!$A$39:$A$782,$A150,СВЦЭМ!$B$39:$B$782,F$119)+'СЕТ СН'!$I$11+СВЦЭМ!$D$10+'СЕТ СН'!$I$5-'СЕТ СН'!$I$21</f>
        <v>4057.44563105</v>
      </c>
      <c r="G150" s="36">
        <f>SUMIFS(СВЦЭМ!$D$39:$D$782,СВЦЭМ!$A$39:$A$782,$A150,СВЦЭМ!$B$39:$B$782,G$119)+'СЕТ СН'!$I$11+СВЦЭМ!$D$10+'СЕТ СН'!$I$5-'СЕТ СН'!$I$21</f>
        <v>4024.5640232599999</v>
      </c>
      <c r="H150" s="36">
        <f>SUMIFS(СВЦЭМ!$D$39:$D$782,СВЦЭМ!$A$39:$A$782,$A150,СВЦЭМ!$B$39:$B$782,H$119)+'СЕТ СН'!$I$11+СВЦЭМ!$D$10+'СЕТ СН'!$I$5-'СЕТ СН'!$I$21</f>
        <v>3920.9845331500001</v>
      </c>
      <c r="I150" s="36">
        <f>SUMIFS(СВЦЭМ!$D$39:$D$782,СВЦЭМ!$A$39:$A$782,$A150,СВЦЭМ!$B$39:$B$782,I$119)+'СЕТ СН'!$I$11+СВЦЭМ!$D$10+'СЕТ СН'!$I$5-'СЕТ СН'!$I$21</f>
        <v>3837.4807233400002</v>
      </c>
      <c r="J150" s="36">
        <f>SUMIFS(СВЦЭМ!$D$39:$D$782,СВЦЭМ!$A$39:$A$782,$A150,СВЦЭМ!$B$39:$B$782,J$119)+'СЕТ СН'!$I$11+СВЦЭМ!$D$10+'СЕТ СН'!$I$5-'СЕТ СН'!$I$21</f>
        <v>3734.9972159200001</v>
      </c>
      <c r="K150" s="36">
        <f>SUMIFS(СВЦЭМ!$D$39:$D$782,СВЦЭМ!$A$39:$A$782,$A150,СВЦЭМ!$B$39:$B$782,K$119)+'СЕТ СН'!$I$11+СВЦЭМ!$D$10+'СЕТ СН'!$I$5-'СЕТ СН'!$I$21</f>
        <v>3761.5511198800004</v>
      </c>
      <c r="L150" s="36">
        <f>SUMIFS(СВЦЭМ!$D$39:$D$782,СВЦЭМ!$A$39:$A$782,$A150,СВЦЭМ!$B$39:$B$782,L$119)+'СЕТ СН'!$I$11+СВЦЭМ!$D$10+'СЕТ СН'!$I$5-'СЕТ СН'!$I$21</f>
        <v>3766.50782931</v>
      </c>
      <c r="M150" s="36">
        <f>SUMIFS(СВЦЭМ!$D$39:$D$782,СВЦЭМ!$A$39:$A$782,$A150,СВЦЭМ!$B$39:$B$782,M$119)+'СЕТ СН'!$I$11+СВЦЭМ!$D$10+'СЕТ СН'!$I$5-'СЕТ СН'!$I$21</f>
        <v>3840.1947948700004</v>
      </c>
      <c r="N150" s="36">
        <f>SUMIFS(СВЦЭМ!$D$39:$D$782,СВЦЭМ!$A$39:$A$782,$A150,СВЦЭМ!$B$39:$B$782,N$119)+'СЕТ СН'!$I$11+СВЦЭМ!$D$10+'СЕТ СН'!$I$5-'СЕТ СН'!$I$21</f>
        <v>3881.7234187200002</v>
      </c>
      <c r="O150" s="36">
        <f>SUMIFS(СВЦЭМ!$D$39:$D$782,СВЦЭМ!$A$39:$A$782,$A150,СВЦЭМ!$B$39:$B$782,O$119)+'СЕТ СН'!$I$11+СВЦЭМ!$D$10+'СЕТ СН'!$I$5-'СЕТ СН'!$I$21</f>
        <v>3957.1249834200003</v>
      </c>
      <c r="P150" s="36">
        <f>SUMIFS(СВЦЭМ!$D$39:$D$782,СВЦЭМ!$A$39:$A$782,$A150,СВЦЭМ!$B$39:$B$782,P$119)+'СЕТ СН'!$I$11+СВЦЭМ!$D$10+'СЕТ СН'!$I$5-'СЕТ СН'!$I$21</f>
        <v>3983.1913628700004</v>
      </c>
      <c r="Q150" s="36">
        <f>SUMIFS(СВЦЭМ!$D$39:$D$782,СВЦЭМ!$A$39:$A$782,$A150,СВЦЭМ!$B$39:$B$782,Q$119)+'СЕТ СН'!$I$11+СВЦЭМ!$D$10+'СЕТ СН'!$I$5-'СЕТ СН'!$I$21</f>
        <v>3974.9447820700002</v>
      </c>
      <c r="R150" s="36">
        <f>SUMIFS(СВЦЭМ!$D$39:$D$782,СВЦЭМ!$A$39:$A$782,$A150,СВЦЭМ!$B$39:$B$782,R$119)+'СЕТ СН'!$I$11+СВЦЭМ!$D$10+'СЕТ СН'!$I$5-'СЕТ СН'!$I$21</f>
        <v>3969.5324477800004</v>
      </c>
      <c r="S150" s="36">
        <f>SUMIFS(СВЦЭМ!$D$39:$D$782,СВЦЭМ!$A$39:$A$782,$A150,СВЦЭМ!$B$39:$B$782,S$119)+'СЕТ СН'!$I$11+СВЦЭМ!$D$10+'СЕТ СН'!$I$5-'СЕТ СН'!$I$21</f>
        <v>3884.1418263800001</v>
      </c>
      <c r="T150" s="36">
        <f>SUMIFS(СВЦЭМ!$D$39:$D$782,СВЦЭМ!$A$39:$A$782,$A150,СВЦЭМ!$B$39:$B$782,T$119)+'СЕТ СН'!$I$11+СВЦЭМ!$D$10+'СЕТ СН'!$I$5-'СЕТ СН'!$I$21</f>
        <v>3785.8461618900001</v>
      </c>
      <c r="U150" s="36">
        <f>SUMIFS(СВЦЭМ!$D$39:$D$782,СВЦЭМ!$A$39:$A$782,$A150,СВЦЭМ!$B$39:$B$782,U$119)+'СЕТ СН'!$I$11+СВЦЭМ!$D$10+'СЕТ СН'!$I$5-'СЕТ СН'!$I$21</f>
        <v>3685.9978774400001</v>
      </c>
      <c r="V150" s="36">
        <f>SUMIFS(СВЦЭМ!$D$39:$D$782,СВЦЭМ!$A$39:$A$782,$A150,СВЦЭМ!$B$39:$B$782,V$119)+'СЕТ СН'!$I$11+СВЦЭМ!$D$10+'СЕТ СН'!$I$5-'СЕТ СН'!$I$21</f>
        <v>3617.6883430600001</v>
      </c>
      <c r="W150" s="36">
        <f>SUMIFS(СВЦЭМ!$D$39:$D$782,СВЦЭМ!$A$39:$A$782,$A150,СВЦЭМ!$B$39:$B$782,W$119)+'СЕТ СН'!$I$11+СВЦЭМ!$D$10+'СЕТ СН'!$I$5-'СЕТ СН'!$I$21</f>
        <v>3630.2342637199999</v>
      </c>
      <c r="X150" s="36">
        <f>SUMIFS(СВЦЭМ!$D$39:$D$782,СВЦЭМ!$A$39:$A$782,$A150,СВЦЭМ!$B$39:$B$782,X$119)+'СЕТ СН'!$I$11+СВЦЭМ!$D$10+'СЕТ СН'!$I$5-'СЕТ СН'!$I$21</f>
        <v>3644.5796234500003</v>
      </c>
      <c r="Y150" s="36">
        <f>SUMIFS(СВЦЭМ!$D$39:$D$782,СВЦЭМ!$A$39:$A$782,$A150,СВЦЭМ!$B$39:$B$782,Y$119)+'СЕТ СН'!$I$11+СВЦЭМ!$D$10+'СЕТ СН'!$I$5-'СЕТ СН'!$I$21</f>
        <v>3647.0051401500004</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01.05.2022</v>
      </c>
      <c r="B156" s="36">
        <f>SUMIFS(СВЦЭМ!$E$39:$E$782,СВЦЭМ!$A$39:$A$782,$A156,СВЦЭМ!$B$39:$B$782,B$155)+'СЕТ СН'!$F$12</f>
        <v>161.52531818</v>
      </c>
      <c r="C156" s="36">
        <f>SUMIFS(СВЦЭМ!$E$39:$E$782,СВЦЭМ!$A$39:$A$782,$A156,СВЦЭМ!$B$39:$B$782,C$155)+'СЕТ СН'!$F$12</f>
        <v>183.08413155</v>
      </c>
      <c r="D156" s="36">
        <f>SUMIFS(СВЦЭМ!$E$39:$E$782,СВЦЭМ!$A$39:$A$782,$A156,СВЦЭМ!$B$39:$B$782,D$155)+'СЕТ СН'!$F$12</f>
        <v>208.58593543000001</v>
      </c>
      <c r="E156" s="36">
        <f>SUMIFS(СВЦЭМ!$E$39:$E$782,СВЦЭМ!$A$39:$A$782,$A156,СВЦЭМ!$B$39:$B$782,E$155)+'СЕТ СН'!$F$12</f>
        <v>219.38572378000001</v>
      </c>
      <c r="F156" s="36">
        <f>SUMIFS(СВЦЭМ!$E$39:$E$782,СВЦЭМ!$A$39:$A$782,$A156,СВЦЭМ!$B$39:$B$782,F$155)+'СЕТ СН'!$F$12</f>
        <v>221.97892464</v>
      </c>
      <c r="G156" s="36">
        <f>SUMIFS(СВЦЭМ!$E$39:$E$782,СВЦЭМ!$A$39:$A$782,$A156,СВЦЭМ!$B$39:$B$782,G$155)+'СЕТ СН'!$F$12</f>
        <v>217.56073952</v>
      </c>
      <c r="H156" s="36">
        <f>SUMIFS(СВЦЭМ!$E$39:$E$782,СВЦЭМ!$A$39:$A$782,$A156,СВЦЭМ!$B$39:$B$782,H$155)+'СЕТ СН'!$F$12</f>
        <v>213.93863250000001</v>
      </c>
      <c r="I156" s="36">
        <f>SUMIFS(СВЦЭМ!$E$39:$E$782,СВЦЭМ!$A$39:$A$782,$A156,СВЦЭМ!$B$39:$B$782,I$155)+'СЕТ СН'!$F$12</f>
        <v>201.97922130000001</v>
      </c>
      <c r="J156" s="36">
        <f>SUMIFS(СВЦЭМ!$E$39:$E$782,СВЦЭМ!$A$39:$A$782,$A156,СВЦЭМ!$B$39:$B$782,J$155)+'СЕТ СН'!$F$12</f>
        <v>175.31702128000001</v>
      </c>
      <c r="K156" s="36">
        <f>SUMIFS(СВЦЭМ!$E$39:$E$782,СВЦЭМ!$A$39:$A$782,$A156,СВЦЭМ!$B$39:$B$782,K$155)+'СЕТ СН'!$F$12</f>
        <v>168.58094704999999</v>
      </c>
      <c r="L156" s="36">
        <f>SUMIFS(СВЦЭМ!$E$39:$E$782,СВЦЭМ!$A$39:$A$782,$A156,СВЦЭМ!$B$39:$B$782,L$155)+'СЕТ СН'!$F$12</f>
        <v>164.78874403</v>
      </c>
      <c r="M156" s="36">
        <f>SUMIFS(СВЦЭМ!$E$39:$E$782,СВЦЭМ!$A$39:$A$782,$A156,СВЦЭМ!$B$39:$B$782,M$155)+'СЕТ СН'!$F$12</f>
        <v>181.25641855000001</v>
      </c>
      <c r="N156" s="36">
        <f>SUMIFS(СВЦЭМ!$E$39:$E$782,СВЦЭМ!$A$39:$A$782,$A156,СВЦЭМ!$B$39:$B$782,N$155)+'СЕТ СН'!$F$12</f>
        <v>188.96769251000001</v>
      </c>
      <c r="O156" s="36">
        <f>SUMIFS(СВЦЭМ!$E$39:$E$782,СВЦЭМ!$A$39:$A$782,$A156,СВЦЭМ!$B$39:$B$782,O$155)+'СЕТ СН'!$F$12</f>
        <v>191.04926123000001</v>
      </c>
      <c r="P156" s="36">
        <f>SUMIFS(СВЦЭМ!$E$39:$E$782,СВЦЭМ!$A$39:$A$782,$A156,СВЦЭМ!$B$39:$B$782,P$155)+'СЕТ СН'!$F$12</f>
        <v>193.01385500000001</v>
      </c>
      <c r="Q156" s="36">
        <f>SUMIFS(СВЦЭМ!$E$39:$E$782,СВЦЭМ!$A$39:$A$782,$A156,СВЦЭМ!$B$39:$B$782,Q$155)+'СЕТ СН'!$F$12</f>
        <v>195.66632179999999</v>
      </c>
      <c r="R156" s="36">
        <f>SUMIFS(СВЦЭМ!$E$39:$E$782,СВЦЭМ!$A$39:$A$782,$A156,СВЦЭМ!$B$39:$B$782,R$155)+'СЕТ СН'!$F$12</f>
        <v>199.10461699999999</v>
      </c>
      <c r="S156" s="36">
        <f>SUMIFS(СВЦЭМ!$E$39:$E$782,СВЦЭМ!$A$39:$A$782,$A156,СВЦЭМ!$B$39:$B$782,S$155)+'СЕТ СН'!$F$12</f>
        <v>191.91779203999999</v>
      </c>
      <c r="T156" s="36">
        <f>SUMIFS(СВЦЭМ!$E$39:$E$782,СВЦЭМ!$A$39:$A$782,$A156,СВЦЭМ!$B$39:$B$782,T$155)+'СЕТ СН'!$F$12</f>
        <v>174.24932454</v>
      </c>
      <c r="U156" s="36">
        <f>SUMIFS(СВЦЭМ!$E$39:$E$782,СВЦЭМ!$A$39:$A$782,$A156,СВЦЭМ!$B$39:$B$782,U$155)+'СЕТ СН'!$F$12</f>
        <v>157.78945851</v>
      </c>
      <c r="V156" s="36">
        <f>SUMIFS(СВЦЭМ!$E$39:$E$782,СВЦЭМ!$A$39:$A$782,$A156,СВЦЭМ!$B$39:$B$782,V$155)+'СЕТ СН'!$F$12</f>
        <v>141.59441609999999</v>
      </c>
      <c r="W156" s="36">
        <f>SUMIFS(СВЦЭМ!$E$39:$E$782,СВЦЭМ!$A$39:$A$782,$A156,СВЦЭМ!$B$39:$B$782,W$155)+'СЕТ СН'!$F$12</f>
        <v>139.56841177999999</v>
      </c>
      <c r="X156" s="36">
        <f>SUMIFS(СВЦЭМ!$E$39:$E$782,СВЦЭМ!$A$39:$A$782,$A156,СВЦЭМ!$B$39:$B$782,X$155)+'СЕТ СН'!$F$12</f>
        <v>143.99745988999999</v>
      </c>
      <c r="Y156" s="36">
        <f>SUMIFS(СВЦЭМ!$E$39:$E$782,СВЦЭМ!$A$39:$A$782,$A156,СВЦЭМ!$B$39:$B$782,Y$155)+'СЕТ СН'!$F$12</f>
        <v>150.08771027</v>
      </c>
      <c r="AA156" s="45"/>
    </row>
    <row r="157" spans="1:27" ht="15.75" x14ac:dyDescent="0.2">
      <c r="A157" s="35">
        <f>A156+1</f>
        <v>44683</v>
      </c>
      <c r="B157" s="36">
        <f>SUMIFS(СВЦЭМ!$E$39:$E$782,СВЦЭМ!$A$39:$A$782,$A157,СВЦЭМ!$B$39:$B$782,B$155)+'СЕТ СН'!$F$12</f>
        <v>156.66783917000001</v>
      </c>
      <c r="C157" s="36">
        <f>SUMIFS(СВЦЭМ!$E$39:$E$782,СВЦЭМ!$A$39:$A$782,$A157,СВЦЭМ!$B$39:$B$782,C$155)+'СЕТ СН'!$F$12</f>
        <v>177.37309178999999</v>
      </c>
      <c r="D157" s="36">
        <f>SUMIFS(СВЦЭМ!$E$39:$E$782,СВЦЭМ!$A$39:$A$782,$A157,СВЦЭМ!$B$39:$B$782,D$155)+'СЕТ СН'!$F$12</f>
        <v>197.57977137</v>
      </c>
      <c r="E157" s="36">
        <f>SUMIFS(СВЦЭМ!$E$39:$E$782,СВЦЭМ!$A$39:$A$782,$A157,СВЦЭМ!$B$39:$B$782,E$155)+'СЕТ СН'!$F$12</f>
        <v>206.81305001999999</v>
      </c>
      <c r="F157" s="36">
        <f>SUMIFS(СВЦЭМ!$E$39:$E$782,СВЦЭМ!$A$39:$A$782,$A157,СВЦЭМ!$B$39:$B$782,F$155)+'СЕТ СН'!$F$12</f>
        <v>209.96960598999999</v>
      </c>
      <c r="G157" s="36">
        <f>SUMIFS(СВЦЭМ!$E$39:$E$782,СВЦЭМ!$A$39:$A$782,$A157,СВЦЭМ!$B$39:$B$782,G$155)+'СЕТ СН'!$F$12</f>
        <v>214.04024736</v>
      </c>
      <c r="H157" s="36">
        <f>SUMIFS(СВЦЭМ!$E$39:$E$782,СВЦЭМ!$A$39:$A$782,$A157,СВЦЭМ!$B$39:$B$782,H$155)+'СЕТ СН'!$F$12</f>
        <v>216.37680978</v>
      </c>
      <c r="I157" s="36">
        <f>SUMIFS(СВЦЭМ!$E$39:$E$782,СВЦЭМ!$A$39:$A$782,$A157,СВЦЭМ!$B$39:$B$782,I$155)+'СЕТ СН'!$F$12</f>
        <v>200.61677090000001</v>
      </c>
      <c r="J157" s="36">
        <f>SUMIFS(СВЦЭМ!$E$39:$E$782,СВЦЭМ!$A$39:$A$782,$A157,СВЦЭМ!$B$39:$B$782,J$155)+'СЕТ СН'!$F$12</f>
        <v>175.29720029000001</v>
      </c>
      <c r="K157" s="36">
        <f>SUMIFS(СВЦЭМ!$E$39:$E$782,СВЦЭМ!$A$39:$A$782,$A157,СВЦЭМ!$B$39:$B$782,K$155)+'СЕТ СН'!$F$12</f>
        <v>168.67759666000001</v>
      </c>
      <c r="L157" s="36">
        <f>SUMIFS(СВЦЭМ!$E$39:$E$782,СВЦЭМ!$A$39:$A$782,$A157,СВЦЭМ!$B$39:$B$782,L$155)+'СЕТ СН'!$F$12</f>
        <v>163.38121763000001</v>
      </c>
      <c r="M157" s="36">
        <f>SUMIFS(СВЦЭМ!$E$39:$E$782,СВЦЭМ!$A$39:$A$782,$A157,СВЦЭМ!$B$39:$B$782,M$155)+'СЕТ СН'!$F$12</f>
        <v>175.08518634999999</v>
      </c>
      <c r="N157" s="36">
        <f>SUMIFS(СВЦЭМ!$E$39:$E$782,СВЦЭМ!$A$39:$A$782,$A157,СВЦЭМ!$B$39:$B$782,N$155)+'СЕТ СН'!$F$12</f>
        <v>183.34226923</v>
      </c>
      <c r="O157" s="36">
        <f>SUMIFS(СВЦЭМ!$E$39:$E$782,СВЦЭМ!$A$39:$A$782,$A157,СВЦЭМ!$B$39:$B$782,O$155)+'СЕТ СН'!$F$12</f>
        <v>189.12578439000001</v>
      </c>
      <c r="P157" s="36">
        <f>SUMIFS(СВЦЭМ!$E$39:$E$782,СВЦЭМ!$A$39:$A$782,$A157,СВЦЭМ!$B$39:$B$782,P$155)+'СЕТ СН'!$F$12</f>
        <v>190.84978638999999</v>
      </c>
      <c r="Q157" s="36">
        <f>SUMIFS(СВЦЭМ!$E$39:$E$782,СВЦЭМ!$A$39:$A$782,$A157,СВЦЭМ!$B$39:$B$782,Q$155)+'СЕТ СН'!$F$12</f>
        <v>194.40121311999999</v>
      </c>
      <c r="R157" s="36">
        <f>SUMIFS(СВЦЭМ!$E$39:$E$782,СВЦЭМ!$A$39:$A$782,$A157,СВЦЭМ!$B$39:$B$782,R$155)+'СЕТ СН'!$F$12</f>
        <v>195.46596355</v>
      </c>
      <c r="S157" s="36">
        <f>SUMIFS(СВЦЭМ!$E$39:$E$782,СВЦЭМ!$A$39:$A$782,$A157,СВЦЭМ!$B$39:$B$782,S$155)+'СЕТ СН'!$F$12</f>
        <v>185.45243675</v>
      </c>
      <c r="T157" s="36">
        <f>SUMIFS(СВЦЭМ!$E$39:$E$782,СВЦЭМ!$A$39:$A$782,$A157,СВЦЭМ!$B$39:$B$782,T$155)+'СЕТ СН'!$F$12</f>
        <v>167.33715698</v>
      </c>
      <c r="U157" s="36">
        <f>SUMIFS(СВЦЭМ!$E$39:$E$782,СВЦЭМ!$A$39:$A$782,$A157,СВЦЭМ!$B$39:$B$782,U$155)+'СЕТ СН'!$F$12</f>
        <v>150.89037603</v>
      </c>
      <c r="V157" s="36">
        <f>SUMIFS(СВЦЭМ!$E$39:$E$782,СВЦЭМ!$A$39:$A$782,$A157,СВЦЭМ!$B$39:$B$782,V$155)+'СЕТ СН'!$F$12</f>
        <v>139.32014056</v>
      </c>
      <c r="W157" s="36">
        <f>SUMIFS(СВЦЭМ!$E$39:$E$782,СВЦЭМ!$A$39:$A$782,$A157,СВЦЭМ!$B$39:$B$782,W$155)+'СЕТ СН'!$F$12</f>
        <v>139.9924638</v>
      </c>
      <c r="X157" s="36">
        <f>SUMIFS(СВЦЭМ!$E$39:$E$782,СВЦЭМ!$A$39:$A$782,$A157,СВЦЭМ!$B$39:$B$782,X$155)+'СЕТ СН'!$F$12</f>
        <v>139.83123287000001</v>
      </c>
      <c r="Y157" s="36">
        <f>SUMIFS(СВЦЭМ!$E$39:$E$782,СВЦЭМ!$A$39:$A$782,$A157,СВЦЭМ!$B$39:$B$782,Y$155)+'СЕТ СН'!$F$12</f>
        <v>147.78147683</v>
      </c>
    </row>
    <row r="158" spans="1:27" ht="15.75" x14ac:dyDescent="0.2">
      <c r="A158" s="35">
        <f t="shared" ref="A158:A186" si="4">A157+1</f>
        <v>44684</v>
      </c>
      <c r="B158" s="36">
        <f>SUMIFS(СВЦЭМ!$E$39:$E$782,СВЦЭМ!$A$39:$A$782,$A158,СВЦЭМ!$B$39:$B$782,B$155)+'СЕТ СН'!$F$12</f>
        <v>152.06151625999999</v>
      </c>
      <c r="C158" s="36">
        <f>SUMIFS(СВЦЭМ!$E$39:$E$782,СВЦЭМ!$A$39:$A$782,$A158,СВЦЭМ!$B$39:$B$782,C$155)+'СЕТ СН'!$F$12</f>
        <v>172.9835272</v>
      </c>
      <c r="D158" s="36">
        <f>SUMIFS(СВЦЭМ!$E$39:$E$782,СВЦЭМ!$A$39:$A$782,$A158,СВЦЭМ!$B$39:$B$782,D$155)+'СЕТ СН'!$F$12</f>
        <v>190.58623261</v>
      </c>
      <c r="E158" s="36">
        <f>SUMIFS(СВЦЭМ!$E$39:$E$782,СВЦЭМ!$A$39:$A$782,$A158,СВЦЭМ!$B$39:$B$782,E$155)+'СЕТ СН'!$F$12</f>
        <v>196.20143504999999</v>
      </c>
      <c r="F158" s="36">
        <f>SUMIFS(СВЦЭМ!$E$39:$E$782,СВЦЭМ!$A$39:$A$782,$A158,СВЦЭМ!$B$39:$B$782,F$155)+'СЕТ СН'!$F$12</f>
        <v>198.80536516000001</v>
      </c>
      <c r="G158" s="36">
        <f>SUMIFS(СВЦЭМ!$E$39:$E$782,СВЦЭМ!$A$39:$A$782,$A158,СВЦЭМ!$B$39:$B$782,G$155)+'СЕТ СН'!$F$12</f>
        <v>206.18509215</v>
      </c>
      <c r="H158" s="36">
        <f>SUMIFS(СВЦЭМ!$E$39:$E$782,СВЦЭМ!$A$39:$A$782,$A158,СВЦЭМ!$B$39:$B$782,H$155)+'СЕТ СН'!$F$12</f>
        <v>208.08417262</v>
      </c>
      <c r="I158" s="36">
        <f>SUMIFS(СВЦЭМ!$E$39:$E$782,СВЦЭМ!$A$39:$A$782,$A158,СВЦЭМ!$B$39:$B$782,I$155)+'СЕТ СН'!$F$12</f>
        <v>204.87765530999999</v>
      </c>
      <c r="J158" s="36">
        <f>SUMIFS(СВЦЭМ!$E$39:$E$782,СВЦЭМ!$A$39:$A$782,$A158,СВЦЭМ!$B$39:$B$782,J$155)+'СЕТ СН'!$F$12</f>
        <v>186.47245477000001</v>
      </c>
      <c r="K158" s="36">
        <f>SUMIFS(СВЦЭМ!$E$39:$E$782,СВЦЭМ!$A$39:$A$782,$A158,СВЦЭМ!$B$39:$B$782,K$155)+'СЕТ СН'!$F$12</f>
        <v>180.55012109</v>
      </c>
      <c r="L158" s="36">
        <f>SUMIFS(СВЦЭМ!$E$39:$E$782,СВЦЭМ!$A$39:$A$782,$A158,СВЦЭМ!$B$39:$B$782,L$155)+'СЕТ СН'!$F$12</f>
        <v>177.03776608999999</v>
      </c>
      <c r="M158" s="36">
        <f>SUMIFS(СВЦЭМ!$E$39:$E$782,СВЦЭМ!$A$39:$A$782,$A158,СВЦЭМ!$B$39:$B$782,M$155)+'СЕТ СН'!$F$12</f>
        <v>192.21750402999999</v>
      </c>
      <c r="N158" s="36">
        <f>SUMIFS(СВЦЭМ!$E$39:$E$782,СВЦЭМ!$A$39:$A$782,$A158,СВЦЭМ!$B$39:$B$782,N$155)+'СЕТ СН'!$F$12</f>
        <v>199.61737515999999</v>
      </c>
      <c r="O158" s="36">
        <f>SUMIFS(СВЦЭМ!$E$39:$E$782,СВЦЭМ!$A$39:$A$782,$A158,СВЦЭМ!$B$39:$B$782,O$155)+'СЕТ СН'!$F$12</f>
        <v>202.20153965</v>
      </c>
      <c r="P158" s="36">
        <f>SUMIFS(СВЦЭМ!$E$39:$E$782,СВЦЭМ!$A$39:$A$782,$A158,СВЦЭМ!$B$39:$B$782,P$155)+'СЕТ СН'!$F$12</f>
        <v>205.41056749000001</v>
      </c>
      <c r="Q158" s="36">
        <f>SUMIFS(СВЦЭМ!$E$39:$E$782,СВЦЭМ!$A$39:$A$782,$A158,СВЦЭМ!$B$39:$B$782,Q$155)+'СЕТ СН'!$F$12</f>
        <v>206.06407497999999</v>
      </c>
      <c r="R158" s="36">
        <f>SUMIFS(СВЦЭМ!$E$39:$E$782,СВЦЭМ!$A$39:$A$782,$A158,СВЦЭМ!$B$39:$B$782,R$155)+'СЕТ СН'!$F$12</f>
        <v>207.76700307999999</v>
      </c>
      <c r="S158" s="36">
        <f>SUMIFS(СВЦЭМ!$E$39:$E$782,СВЦЭМ!$A$39:$A$782,$A158,СВЦЭМ!$B$39:$B$782,S$155)+'СЕТ СН'!$F$12</f>
        <v>201.70208088999999</v>
      </c>
      <c r="T158" s="36">
        <f>SUMIFS(СВЦЭМ!$E$39:$E$782,СВЦЭМ!$A$39:$A$782,$A158,СВЦЭМ!$B$39:$B$782,T$155)+'СЕТ СН'!$F$12</f>
        <v>182.27227969</v>
      </c>
      <c r="U158" s="36">
        <f>SUMIFS(СВЦЭМ!$E$39:$E$782,СВЦЭМ!$A$39:$A$782,$A158,СВЦЭМ!$B$39:$B$782,U$155)+'СЕТ СН'!$F$12</f>
        <v>164.49594787999999</v>
      </c>
      <c r="V158" s="36">
        <f>SUMIFS(СВЦЭМ!$E$39:$E$782,СВЦЭМ!$A$39:$A$782,$A158,СВЦЭМ!$B$39:$B$782,V$155)+'СЕТ СН'!$F$12</f>
        <v>148.31531186000001</v>
      </c>
      <c r="W158" s="36">
        <f>SUMIFS(СВЦЭМ!$E$39:$E$782,СВЦЭМ!$A$39:$A$782,$A158,СВЦЭМ!$B$39:$B$782,W$155)+'СЕТ СН'!$F$12</f>
        <v>147.17635376000001</v>
      </c>
      <c r="X158" s="36">
        <f>SUMIFS(СВЦЭМ!$E$39:$E$782,СВЦЭМ!$A$39:$A$782,$A158,СВЦЭМ!$B$39:$B$782,X$155)+'СЕТ СН'!$F$12</f>
        <v>148.86200678</v>
      </c>
      <c r="Y158" s="36">
        <f>SUMIFS(СВЦЭМ!$E$39:$E$782,СВЦЭМ!$A$39:$A$782,$A158,СВЦЭМ!$B$39:$B$782,Y$155)+'СЕТ СН'!$F$12</f>
        <v>155.22763886999999</v>
      </c>
    </row>
    <row r="159" spans="1:27" ht="15.75" x14ac:dyDescent="0.2">
      <c r="A159" s="35">
        <f t="shared" si="4"/>
        <v>44685</v>
      </c>
      <c r="B159" s="36">
        <f>SUMIFS(СВЦЭМ!$E$39:$E$782,СВЦЭМ!$A$39:$A$782,$A159,СВЦЭМ!$B$39:$B$782,B$155)+'СЕТ СН'!$F$12</f>
        <v>167.67047256000001</v>
      </c>
      <c r="C159" s="36">
        <f>SUMIFS(СВЦЭМ!$E$39:$E$782,СВЦЭМ!$A$39:$A$782,$A159,СВЦЭМ!$B$39:$B$782,C$155)+'СЕТ СН'!$F$12</f>
        <v>194.01872689999999</v>
      </c>
      <c r="D159" s="36">
        <f>SUMIFS(СВЦЭМ!$E$39:$E$782,СВЦЭМ!$A$39:$A$782,$A159,СВЦЭМ!$B$39:$B$782,D$155)+'СЕТ СН'!$F$12</f>
        <v>203.37167688</v>
      </c>
      <c r="E159" s="36">
        <f>SUMIFS(СВЦЭМ!$E$39:$E$782,СВЦЭМ!$A$39:$A$782,$A159,СВЦЭМ!$B$39:$B$782,E$155)+'СЕТ СН'!$F$12</f>
        <v>198.34470637000001</v>
      </c>
      <c r="F159" s="36">
        <f>SUMIFS(СВЦЭМ!$E$39:$E$782,СВЦЭМ!$A$39:$A$782,$A159,СВЦЭМ!$B$39:$B$782,F$155)+'СЕТ СН'!$F$12</f>
        <v>198.83400445999999</v>
      </c>
      <c r="G159" s="36">
        <f>SUMIFS(СВЦЭМ!$E$39:$E$782,СВЦЭМ!$A$39:$A$782,$A159,СВЦЭМ!$B$39:$B$782,G$155)+'СЕТ СН'!$F$12</f>
        <v>197.62133263999999</v>
      </c>
      <c r="H159" s="36">
        <f>SUMIFS(СВЦЭМ!$E$39:$E$782,СВЦЭМ!$A$39:$A$782,$A159,СВЦЭМ!$B$39:$B$782,H$155)+'СЕТ СН'!$F$12</f>
        <v>199.67517047999999</v>
      </c>
      <c r="I159" s="36">
        <f>SUMIFS(СВЦЭМ!$E$39:$E$782,СВЦЭМ!$A$39:$A$782,$A159,СВЦЭМ!$B$39:$B$782,I$155)+'СЕТ СН'!$F$12</f>
        <v>186.70946447</v>
      </c>
      <c r="J159" s="36">
        <f>SUMIFS(СВЦЭМ!$E$39:$E$782,СВЦЭМ!$A$39:$A$782,$A159,СВЦЭМ!$B$39:$B$782,J$155)+'СЕТ СН'!$F$12</f>
        <v>166.69614981999999</v>
      </c>
      <c r="K159" s="36">
        <f>SUMIFS(СВЦЭМ!$E$39:$E$782,СВЦЭМ!$A$39:$A$782,$A159,СВЦЭМ!$B$39:$B$782,K$155)+'СЕТ СН'!$F$12</f>
        <v>164.14479313999999</v>
      </c>
      <c r="L159" s="36">
        <f>SUMIFS(СВЦЭМ!$E$39:$E$782,СВЦЭМ!$A$39:$A$782,$A159,СВЦЭМ!$B$39:$B$782,L$155)+'СЕТ СН'!$F$12</f>
        <v>166.43215269999999</v>
      </c>
      <c r="M159" s="36">
        <f>SUMIFS(СВЦЭМ!$E$39:$E$782,СВЦЭМ!$A$39:$A$782,$A159,СВЦЭМ!$B$39:$B$782,M$155)+'СЕТ СН'!$F$12</f>
        <v>184.11832931000001</v>
      </c>
      <c r="N159" s="36">
        <f>SUMIFS(СВЦЭМ!$E$39:$E$782,СВЦЭМ!$A$39:$A$782,$A159,СВЦЭМ!$B$39:$B$782,N$155)+'СЕТ СН'!$F$12</f>
        <v>193.61321418</v>
      </c>
      <c r="O159" s="36">
        <f>SUMIFS(СВЦЭМ!$E$39:$E$782,СВЦЭМ!$A$39:$A$782,$A159,СВЦЭМ!$B$39:$B$782,O$155)+'СЕТ СН'!$F$12</f>
        <v>194.4053194</v>
      </c>
      <c r="P159" s="36">
        <f>SUMIFS(СВЦЭМ!$E$39:$E$782,СВЦЭМ!$A$39:$A$782,$A159,СВЦЭМ!$B$39:$B$782,P$155)+'СЕТ СН'!$F$12</f>
        <v>200.98742267</v>
      </c>
      <c r="Q159" s="36">
        <f>SUMIFS(СВЦЭМ!$E$39:$E$782,СВЦЭМ!$A$39:$A$782,$A159,СВЦЭМ!$B$39:$B$782,Q$155)+'СЕТ СН'!$F$12</f>
        <v>201.59534611999999</v>
      </c>
      <c r="R159" s="36">
        <f>SUMIFS(СВЦЭМ!$E$39:$E$782,СВЦЭМ!$A$39:$A$782,$A159,СВЦЭМ!$B$39:$B$782,R$155)+'СЕТ СН'!$F$12</f>
        <v>200.63135144</v>
      </c>
      <c r="S159" s="36">
        <f>SUMIFS(СВЦЭМ!$E$39:$E$782,СВЦЭМ!$A$39:$A$782,$A159,СВЦЭМ!$B$39:$B$782,S$155)+'СЕТ СН'!$F$12</f>
        <v>190.59891512999999</v>
      </c>
      <c r="T159" s="36">
        <f>SUMIFS(СВЦЭМ!$E$39:$E$782,СВЦЭМ!$A$39:$A$782,$A159,СВЦЭМ!$B$39:$B$782,T$155)+'СЕТ СН'!$F$12</f>
        <v>168.33784944000001</v>
      </c>
      <c r="U159" s="36">
        <f>SUMIFS(СВЦЭМ!$E$39:$E$782,СВЦЭМ!$A$39:$A$782,$A159,СВЦЭМ!$B$39:$B$782,U$155)+'СЕТ СН'!$F$12</f>
        <v>148.94190985</v>
      </c>
      <c r="V159" s="36">
        <f>SUMIFS(СВЦЭМ!$E$39:$E$782,СВЦЭМ!$A$39:$A$782,$A159,СВЦЭМ!$B$39:$B$782,V$155)+'СЕТ СН'!$F$12</f>
        <v>137.22178901999999</v>
      </c>
      <c r="W159" s="36">
        <f>SUMIFS(СВЦЭМ!$E$39:$E$782,СВЦЭМ!$A$39:$A$782,$A159,СВЦЭМ!$B$39:$B$782,W$155)+'СЕТ СН'!$F$12</f>
        <v>142.64451908999999</v>
      </c>
      <c r="X159" s="36">
        <f>SUMIFS(СВЦЭМ!$E$39:$E$782,СВЦЭМ!$A$39:$A$782,$A159,СВЦЭМ!$B$39:$B$782,X$155)+'СЕТ СН'!$F$12</f>
        <v>135.11195634000001</v>
      </c>
      <c r="Y159" s="36">
        <f>SUMIFS(СВЦЭМ!$E$39:$E$782,СВЦЭМ!$A$39:$A$782,$A159,СВЦЭМ!$B$39:$B$782,Y$155)+'СЕТ СН'!$F$12</f>
        <v>134.19489544999999</v>
      </c>
    </row>
    <row r="160" spans="1:27" ht="15.75" x14ac:dyDescent="0.2">
      <c r="A160" s="35">
        <f t="shared" si="4"/>
        <v>44686</v>
      </c>
      <c r="B160" s="36">
        <f>SUMIFS(СВЦЭМ!$E$39:$E$782,СВЦЭМ!$A$39:$A$782,$A160,СВЦЭМ!$B$39:$B$782,B$155)+'СЕТ СН'!$F$12</f>
        <v>162.39651843999999</v>
      </c>
      <c r="C160" s="36">
        <f>SUMIFS(СВЦЭМ!$E$39:$E$782,СВЦЭМ!$A$39:$A$782,$A160,СВЦЭМ!$B$39:$B$782,C$155)+'СЕТ СН'!$F$12</f>
        <v>176.83128117000001</v>
      </c>
      <c r="D160" s="36">
        <f>SUMIFS(СВЦЭМ!$E$39:$E$782,СВЦЭМ!$A$39:$A$782,$A160,СВЦЭМ!$B$39:$B$782,D$155)+'СЕТ СН'!$F$12</f>
        <v>200.26172600999999</v>
      </c>
      <c r="E160" s="36">
        <f>SUMIFS(СВЦЭМ!$E$39:$E$782,СВЦЭМ!$A$39:$A$782,$A160,СВЦЭМ!$B$39:$B$782,E$155)+'СЕТ СН'!$F$12</f>
        <v>209.46634112999999</v>
      </c>
      <c r="F160" s="36">
        <f>SUMIFS(СВЦЭМ!$E$39:$E$782,СВЦЭМ!$A$39:$A$782,$A160,СВЦЭМ!$B$39:$B$782,F$155)+'СЕТ СН'!$F$12</f>
        <v>213.92103968000001</v>
      </c>
      <c r="G160" s="36">
        <f>SUMIFS(СВЦЭМ!$E$39:$E$782,СВЦЭМ!$A$39:$A$782,$A160,СВЦЭМ!$B$39:$B$782,G$155)+'СЕТ СН'!$F$12</f>
        <v>214.03573421999999</v>
      </c>
      <c r="H160" s="36">
        <f>SUMIFS(СВЦЭМ!$E$39:$E$782,СВЦЭМ!$A$39:$A$782,$A160,СВЦЭМ!$B$39:$B$782,H$155)+'СЕТ СН'!$F$12</f>
        <v>211.71851203</v>
      </c>
      <c r="I160" s="36">
        <f>SUMIFS(СВЦЭМ!$E$39:$E$782,СВЦЭМ!$A$39:$A$782,$A160,СВЦЭМ!$B$39:$B$782,I$155)+'СЕТ СН'!$F$12</f>
        <v>199.70031158</v>
      </c>
      <c r="J160" s="36">
        <f>SUMIFS(СВЦЭМ!$E$39:$E$782,СВЦЭМ!$A$39:$A$782,$A160,СВЦЭМ!$B$39:$B$782,J$155)+'СЕТ СН'!$F$12</f>
        <v>181.27657004</v>
      </c>
      <c r="K160" s="36">
        <f>SUMIFS(СВЦЭМ!$E$39:$E$782,СВЦЭМ!$A$39:$A$782,$A160,СВЦЭМ!$B$39:$B$782,K$155)+'СЕТ СН'!$F$12</f>
        <v>180.88192376999999</v>
      </c>
      <c r="L160" s="36">
        <f>SUMIFS(СВЦЭМ!$E$39:$E$782,СВЦЭМ!$A$39:$A$782,$A160,СВЦЭМ!$B$39:$B$782,L$155)+'СЕТ СН'!$F$12</f>
        <v>180.20267136999999</v>
      </c>
      <c r="M160" s="36">
        <f>SUMIFS(СВЦЭМ!$E$39:$E$782,СВЦЭМ!$A$39:$A$782,$A160,СВЦЭМ!$B$39:$B$782,M$155)+'СЕТ СН'!$F$12</f>
        <v>197.16720143000001</v>
      </c>
      <c r="N160" s="36">
        <f>SUMIFS(СВЦЭМ!$E$39:$E$782,СВЦЭМ!$A$39:$A$782,$A160,СВЦЭМ!$B$39:$B$782,N$155)+'СЕТ СН'!$F$12</f>
        <v>210.4999344</v>
      </c>
      <c r="O160" s="36">
        <f>SUMIFS(СВЦЭМ!$E$39:$E$782,СВЦЭМ!$A$39:$A$782,$A160,СВЦЭМ!$B$39:$B$782,O$155)+'СЕТ СН'!$F$12</f>
        <v>209.92767003</v>
      </c>
      <c r="P160" s="36">
        <f>SUMIFS(СВЦЭМ!$E$39:$E$782,СВЦЭМ!$A$39:$A$782,$A160,СВЦЭМ!$B$39:$B$782,P$155)+'СЕТ СН'!$F$12</f>
        <v>217.21853175999999</v>
      </c>
      <c r="Q160" s="36">
        <f>SUMIFS(СВЦЭМ!$E$39:$E$782,СВЦЭМ!$A$39:$A$782,$A160,СВЦЭМ!$B$39:$B$782,Q$155)+'СЕТ СН'!$F$12</f>
        <v>218.72221590999999</v>
      </c>
      <c r="R160" s="36">
        <f>SUMIFS(СВЦЭМ!$E$39:$E$782,СВЦЭМ!$A$39:$A$782,$A160,СВЦЭМ!$B$39:$B$782,R$155)+'СЕТ СН'!$F$12</f>
        <v>221.01772513</v>
      </c>
      <c r="S160" s="36">
        <f>SUMIFS(СВЦЭМ!$E$39:$E$782,СВЦЭМ!$A$39:$A$782,$A160,СВЦЭМ!$B$39:$B$782,S$155)+'СЕТ СН'!$F$12</f>
        <v>211.52113284000001</v>
      </c>
      <c r="T160" s="36">
        <f>SUMIFS(СВЦЭМ!$E$39:$E$782,СВЦЭМ!$A$39:$A$782,$A160,СВЦЭМ!$B$39:$B$782,T$155)+'СЕТ СН'!$F$12</f>
        <v>188.70109707</v>
      </c>
      <c r="U160" s="36">
        <f>SUMIFS(СВЦЭМ!$E$39:$E$782,СВЦЭМ!$A$39:$A$782,$A160,СВЦЭМ!$B$39:$B$782,U$155)+'СЕТ СН'!$F$12</f>
        <v>170.13110655</v>
      </c>
      <c r="V160" s="36">
        <f>SUMIFS(СВЦЭМ!$E$39:$E$782,СВЦЭМ!$A$39:$A$782,$A160,СВЦЭМ!$B$39:$B$782,V$155)+'СЕТ СН'!$F$12</f>
        <v>151.80956891</v>
      </c>
      <c r="W160" s="36">
        <f>SUMIFS(СВЦЭМ!$E$39:$E$782,СВЦЭМ!$A$39:$A$782,$A160,СВЦЭМ!$B$39:$B$782,W$155)+'СЕТ СН'!$F$12</f>
        <v>149.20202487</v>
      </c>
      <c r="X160" s="36">
        <f>SUMIFS(СВЦЭМ!$E$39:$E$782,СВЦЭМ!$A$39:$A$782,$A160,СВЦЭМ!$B$39:$B$782,X$155)+'СЕТ СН'!$F$12</f>
        <v>151.72495795</v>
      </c>
      <c r="Y160" s="36">
        <f>SUMIFS(СВЦЭМ!$E$39:$E$782,СВЦЭМ!$A$39:$A$782,$A160,СВЦЭМ!$B$39:$B$782,Y$155)+'СЕТ СН'!$F$12</f>
        <v>156.12806810999999</v>
      </c>
    </row>
    <row r="161" spans="1:25" ht="15.75" x14ac:dyDescent="0.2">
      <c r="A161" s="35">
        <f t="shared" si="4"/>
        <v>44687</v>
      </c>
      <c r="B161" s="36">
        <f>SUMIFS(СВЦЭМ!$E$39:$E$782,СВЦЭМ!$A$39:$A$782,$A161,СВЦЭМ!$B$39:$B$782,B$155)+'СЕТ СН'!$F$12</f>
        <v>168.53768657000001</v>
      </c>
      <c r="C161" s="36">
        <f>SUMIFS(СВЦЭМ!$E$39:$E$782,СВЦЭМ!$A$39:$A$782,$A161,СВЦЭМ!$B$39:$B$782,C$155)+'СЕТ СН'!$F$12</f>
        <v>191.00936293999999</v>
      </c>
      <c r="D161" s="36">
        <f>SUMIFS(СВЦЭМ!$E$39:$E$782,СВЦЭМ!$A$39:$A$782,$A161,СВЦЭМ!$B$39:$B$782,D$155)+'СЕТ СН'!$F$12</f>
        <v>215.25760894999999</v>
      </c>
      <c r="E161" s="36">
        <f>SUMIFS(СВЦЭМ!$E$39:$E$782,СВЦЭМ!$A$39:$A$782,$A161,СВЦЭМ!$B$39:$B$782,E$155)+'СЕТ СН'!$F$12</f>
        <v>223.46091988000001</v>
      </c>
      <c r="F161" s="36">
        <f>SUMIFS(СВЦЭМ!$E$39:$E$782,СВЦЭМ!$A$39:$A$782,$A161,СВЦЭМ!$B$39:$B$782,F$155)+'СЕТ СН'!$F$12</f>
        <v>224.46605872999999</v>
      </c>
      <c r="G161" s="36">
        <f>SUMIFS(СВЦЭМ!$E$39:$E$782,СВЦЭМ!$A$39:$A$782,$A161,СВЦЭМ!$B$39:$B$782,G$155)+'СЕТ СН'!$F$12</f>
        <v>221.64305682</v>
      </c>
      <c r="H161" s="36">
        <f>SUMIFS(СВЦЭМ!$E$39:$E$782,СВЦЭМ!$A$39:$A$782,$A161,СВЦЭМ!$B$39:$B$782,H$155)+'СЕТ СН'!$F$12</f>
        <v>213.87500825999999</v>
      </c>
      <c r="I161" s="36">
        <f>SUMIFS(СВЦЭМ!$E$39:$E$782,СВЦЭМ!$A$39:$A$782,$A161,СВЦЭМ!$B$39:$B$782,I$155)+'СЕТ СН'!$F$12</f>
        <v>204.89577116999999</v>
      </c>
      <c r="J161" s="36">
        <f>SUMIFS(СВЦЭМ!$E$39:$E$782,СВЦЭМ!$A$39:$A$782,$A161,СВЦЭМ!$B$39:$B$782,J$155)+'СЕТ СН'!$F$12</f>
        <v>179.10100771</v>
      </c>
      <c r="K161" s="36">
        <f>SUMIFS(СВЦЭМ!$E$39:$E$782,СВЦЭМ!$A$39:$A$782,$A161,СВЦЭМ!$B$39:$B$782,K$155)+'СЕТ СН'!$F$12</f>
        <v>180.41719856</v>
      </c>
      <c r="L161" s="36">
        <f>SUMIFS(СВЦЭМ!$E$39:$E$782,СВЦЭМ!$A$39:$A$782,$A161,СВЦЭМ!$B$39:$B$782,L$155)+'СЕТ СН'!$F$12</f>
        <v>179.16506221</v>
      </c>
      <c r="M161" s="36">
        <f>SUMIFS(СВЦЭМ!$E$39:$E$782,СВЦЭМ!$A$39:$A$782,$A161,СВЦЭМ!$B$39:$B$782,M$155)+'СЕТ СН'!$F$12</f>
        <v>201.20367274</v>
      </c>
      <c r="N161" s="36">
        <f>SUMIFS(СВЦЭМ!$E$39:$E$782,СВЦЭМ!$A$39:$A$782,$A161,СВЦЭМ!$B$39:$B$782,N$155)+'СЕТ СН'!$F$12</f>
        <v>212.91200798</v>
      </c>
      <c r="O161" s="36">
        <f>SUMIFS(СВЦЭМ!$E$39:$E$782,СВЦЭМ!$A$39:$A$782,$A161,СВЦЭМ!$B$39:$B$782,O$155)+'СЕТ СН'!$F$12</f>
        <v>213.54020886000001</v>
      </c>
      <c r="P161" s="36">
        <f>SUMIFS(СВЦЭМ!$E$39:$E$782,СВЦЭМ!$A$39:$A$782,$A161,СВЦЭМ!$B$39:$B$782,P$155)+'СЕТ СН'!$F$12</f>
        <v>214.97331604999999</v>
      </c>
      <c r="Q161" s="36">
        <f>SUMIFS(СВЦЭМ!$E$39:$E$782,СВЦЭМ!$A$39:$A$782,$A161,СВЦЭМ!$B$39:$B$782,Q$155)+'СЕТ СН'!$F$12</f>
        <v>213.99939527999999</v>
      </c>
      <c r="R161" s="36">
        <f>SUMIFS(СВЦЭМ!$E$39:$E$782,СВЦЭМ!$A$39:$A$782,$A161,СВЦЭМ!$B$39:$B$782,R$155)+'СЕТ СН'!$F$12</f>
        <v>211.97606895000001</v>
      </c>
      <c r="S161" s="36">
        <f>SUMIFS(СВЦЭМ!$E$39:$E$782,СВЦЭМ!$A$39:$A$782,$A161,СВЦЭМ!$B$39:$B$782,S$155)+'СЕТ СН'!$F$12</f>
        <v>204.08123469</v>
      </c>
      <c r="T161" s="36">
        <f>SUMIFS(СВЦЭМ!$E$39:$E$782,СВЦЭМ!$A$39:$A$782,$A161,СВЦЭМ!$B$39:$B$782,T$155)+'СЕТ СН'!$F$12</f>
        <v>183.83971582000001</v>
      </c>
      <c r="U161" s="36">
        <f>SUMIFS(СВЦЭМ!$E$39:$E$782,СВЦЭМ!$A$39:$A$782,$A161,СВЦЭМ!$B$39:$B$782,U$155)+'СЕТ СН'!$F$12</f>
        <v>163.98496230000001</v>
      </c>
      <c r="V161" s="36">
        <f>SUMIFS(СВЦЭМ!$E$39:$E$782,СВЦЭМ!$A$39:$A$782,$A161,СВЦЭМ!$B$39:$B$782,V$155)+'СЕТ СН'!$F$12</f>
        <v>147.22814826000001</v>
      </c>
      <c r="W161" s="36">
        <f>SUMIFS(СВЦЭМ!$E$39:$E$782,СВЦЭМ!$A$39:$A$782,$A161,СВЦЭМ!$B$39:$B$782,W$155)+'СЕТ СН'!$F$12</f>
        <v>145.20645518000001</v>
      </c>
      <c r="X161" s="36">
        <f>SUMIFS(СВЦЭМ!$E$39:$E$782,СВЦЭМ!$A$39:$A$782,$A161,СВЦЭМ!$B$39:$B$782,X$155)+'СЕТ СН'!$F$12</f>
        <v>150.06081365</v>
      </c>
      <c r="Y161" s="36">
        <f>SUMIFS(СВЦЭМ!$E$39:$E$782,СВЦЭМ!$A$39:$A$782,$A161,СВЦЭМ!$B$39:$B$782,Y$155)+'СЕТ СН'!$F$12</f>
        <v>151.38124396000001</v>
      </c>
    </row>
    <row r="162" spans="1:25" ht="15.75" x14ac:dyDescent="0.2">
      <c r="A162" s="35">
        <f t="shared" si="4"/>
        <v>44688</v>
      </c>
      <c r="B162" s="36">
        <f>SUMIFS(СВЦЭМ!$E$39:$E$782,СВЦЭМ!$A$39:$A$782,$A162,СВЦЭМ!$B$39:$B$782,B$155)+'СЕТ СН'!$F$12</f>
        <v>169.1655021</v>
      </c>
      <c r="C162" s="36">
        <f>SUMIFS(СВЦЭМ!$E$39:$E$782,СВЦЭМ!$A$39:$A$782,$A162,СВЦЭМ!$B$39:$B$782,C$155)+'СЕТ СН'!$F$12</f>
        <v>183.13755355000001</v>
      </c>
      <c r="D162" s="36">
        <f>SUMIFS(СВЦЭМ!$E$39:$E$782,СВЦЭМ!$A$39:$A$782,$A162,СВЦЭМ!$B$39:$B$782,D$155)+'СЕТ СН'!$F$12</f>
        <v>216.63606308999999</v>
      </c>
      <c r="E162" s="36">
        <f>SUMIFS(СВЦЭМ!$E$39:$E$782,СВЦЭМ!$A$39:$A$782,$A162,СВЦЭМ!$B$39:$B$782,E$155)+'СЕТ СН'!$F$12</f>
        <v>224.07203354000001</v>
      </c>
      <c r="F162" s="36">
        <f>SUMIFS(СВЦЭМ!$E$39:$E$782,СВЦЭМ!$A$39:$A$782,$A162,СВЦЭМ!$B$39:$B$782,F$155)+'СЕТ СН'!$F$12</f>
        <v>224.49221435999999</v>
      </c>
      <c r="G162" s="36">
        <f>SUMIFS(СВЦЭМ!$E$39:$E$782,СВЦЭМ!$A$39:$A$782,$A162,СВЦЭМ!$B$39:$B$782,G$155)+'СЕТ СН'!$F$12</f>
        <v>224.87040339000001</v>
      </c>
      <c r="H162" s="36">
        <f>SUMIFS(СВЦЭМ!$E$39:$E$782,СВЦЭМ!$A$39:$A$782,$A162,СВЦЭМ!$B$39:$B$782,H$155)+'СЕТ СН'!$F$12</f>
        <v>221.03390263</v>
      </c>
      <c r="I162" s="36">
        <f>SUMIFS(СВЦЭМ!$E$39:$E$782,СВЦЭМ!$A$39:$A$782,$A162,СВЦЭМ!$B$39:$B$782,I$155)+'СЕТ СН'!$F$12</f>
        <v>204.61104539999999</v>
      </c>
      <c r="J162" s="36">
        <f>SUMIFS(СВЦЭМ!$E$39:$E$782,СВЦЭМ!$A$39:$A$782,$A162,СВЦЭМ!$B$39:$B$782,J$155)+'СЕТ СН'!$F$12</f>
        <v>181.98299659</v>
      </c>
      <c r="K162" s="36">
        <f>SUMIFS(СВЦЭМ!$E$39:$E$782,СВЦЭМ!$A$39:$A$782,$A162,СВЦЭМ!$B$39:$B$782,K$155)+'СЕТ СН'!$F$12</f>
        <v>180.16097346999999</v>
      </c>
      <c r="L162" s="36">
        <f>SUMIFS(СВЦЭМ!$E$39:$E$782,СВЦЭМ!$A$39:$A$782,$A162,СВЦЭМ!$B$39:$B$782,L$155)+'СЕТ СН'!$F$12</f>
        <v>179.10114709000001</v>
      </c>
      <c r="M162" s="36">
        <f>SUMIFS(СВЦЭМ!$E$39:$E$782,СВЦЭМ!$A$39:$A$782,$A162,СВЦЭМ!$B$39:$B$782,M$155)+'СЕТ СН'!$F$12</f>
        <v>196.16263799000001</v>
      </c>
      <c r="N162" s="36">
        <f>SUMIFS(СВЦЭМ!$E$39:$E$782,СВЦЭМ!$A$39:$A$782,$A162,СВЦЭМ!$B$39:$B$782,N$155)+'СЕТ СН'!$F$12</f>
        <v>203.11927145999999</v>
      </c>
      <c r="O162" s="36">
        <f>SUMIFS(СВЦЭМ!$E$39:$E$782,СВЦЭМ!$A$39:$A$782,$A162,СВЦЭМ!$B$39:$B$782,O$155)+'СЕТ СН'!$F$12</f>
        <v>207.01139831</v>
      </c>
      <c r="P162" s="36">
        <f>SUMIFS(СВЦЭМ!$E$39:$E$782,СВЦЭМ!$A$39:$A$782,$A162,СВЦЭМ!$B$39:$B$782,P$155)+'СЕТ СН'!$F$12</f>
        <v>210.46769849</v>
      </c>
      <c r="Q162" s="36">
        <f>SUMIFS(СВЦЭМ!$E$39:$E$782,СВЦЭМ!$A$39:$A$782,$A162,СВЦЭМ!$B$39:$B$782,Q$155)+'СЕТ СН'!$F$12</f>
        <v>211.35650093999999</v>
      </c>
      <c r="R162" s="36">
        <f>SUMIFS(СВЦЭМ!$E$39:$E$782,СВЦЭМ!$A$39:$A$782,$A162,СВЦЭМ!$B$39:$B$782,R$155)+'СЕТ СН'!$F$12</f>
        <v>210.37808520999999</v>
      </c>
      <c r="S162" s="36">
        <f>SUMIFS(СВЦЭМ!$E$39:$E$782,СВЦЭМ!$A$39:$A$782,$A162,СВЦЭМ!$B$39:$B$782,S$155)+'СЕТ СН'!$F$12</f>
        <v>202.79279622000001</v>
      </c>
      <c r="T162" s="36">
        <f>SUMIFS(СВЦЭМ!$E$39:$E$782,СВЦЭМ!$A$39:$A$782,$A162,СВЦЭМ!$B$39:$B$782,T$155)+'СЕТ СН'!$F$12</f>
        <v>182.18602913000001</v>
      </c>
      <c r="U162" s="36">
        <f>SUMIFS(СВЦЭМ!$E$39:$E$782,СВЦЭМ!$A$39:$A$782,$A162,СВЦЭМ!$B$39:$B$782,U$155)+'СЕТ СН'!$F$12</f>
        <v>159.60353201000001</v>
      </c>
      <c r="V162" s="36">
        <f>SUMIFS(СВЦЭМ!$E$39:$E$782,СВЦЭМ!$A$39:$A$782,$A162,СВЦЭМ!$B$39:$B$782,V$155)+'СЕТ СН'!$F$12</f>
        <v>143.18388636</v>
      </c>
      <c r="W162" s="36">
        <f>SUMIFS(СВЦЭМ!$E$39:$E$782,СВЦЭМ!$A$39:$A$782,$A162,СВЦЭМ!$B$39:$B$782,W$155)+'СЕТ СН'!$F$12</f>
        <v>146.99158068</v>
      </c>
      <c r="X162" s="36">
        <f>SUMIFS(СВЦЭМ!$E$39:$E$782,СВЦЭМ!$A$39:$A$782,$A162,СВЦЭМ!$B$39:$B$782,X$155)+'СЕТ СН'!$F$12</f>
        <v>148.97737391000001</v>
      </c>
      <c r="Y162" s="36">
        <f>SUMIFS(СВЦЭМ!$E$39:$E$782,СВЦЭМ!$A$39:$A$782,$A162,СВЦЭМ!$B$39:$B$782,Y$155)+'СЕТ СН'!$F$12</f>
        <v>152.07794572</v>
      </c>
    </row>
    <row r="163" spans="1:25" ht="15.75" x14ac:dyDescent="0.2">
      <c r="A163" s="35">
        <f t="shared" si="4"/>
        <v>44689</v>
      </c>
      <c r="B163" s="36">
        <f>SUMIFS(СВЦЭМ!$E$39:$E$782,СВЦЭМ!$A$39:$A$782,$A163,СВЦЭМ!$B$39:$B$782,B$155)+'СЕТ СН'!$F$12</f>
        <v>165.12023191</v>
      </c>
      <c r="C163" s="36">
        <f>SUMIFS(СВЦЭМ!$E$39:$E$782,СВЦЭМ!$A$39:$A$782,$A163,СВЦЭМ!$B$39:$B$782,C$155)+'СЕТ СН'!$F$12</f>
        <v>186.80253232999999</v>
      </c>
      <c r="D163" s="36">
        <f>SUMIFS(СВЦЭМ!$E$39:$E$782,СВЦЭМ!$A$39:$A$782,$A163,СВЦЭМ!$B$39:$B$782,D$155)+'СЕТ СН'!$F$12</f>
        <v>212.99841604</v>
      </c>
      <c r="E163" s="36">
        <f>SUMIFS(СВЦЭМ!$E$39:$E$782,СВЦЭМ!$A$39:$A$782,$A163,СВЦЭМ!$B$39:$B$782,E$155)+'СЕТ СН'!$F$12</f>
        <v>225.69052092999999</v>
      </c>
      <c r="F163" s="36">
        <f>SUMIFS(СВЦЭМ!$E$39:$E$782,СВЦЭМ!$A$39:$A$782,$A163,СВЦЭМ!$B$39:$B$782,F$155)+'СЕТ СН'!$F$12</f>
        <v>227.57751447999999</v>
      </c>
      <c r="G163" s="36">
        <f>SUMIFS(СВЦЭМ!$E$39:$E$782,СВЦЭМ!$A$39:$A$782,$A163,СВЦЭМ!$B$39:$B$782,G$155)+'СЕТ СН'!$F$12</f>
        <v>227.65127654</v>
      </c>
      <c r="H163" s="36">
        <f>SUMIFS(СВЦЭМ!$E$39:$E$782,СВЦЭМ!$A$39:$A$782,$A163,СВЦЭМ!$B$39:$B$782,H$155)+'СЕТ СН'!$F$12</f>
        <v>224.45215848000001</v>
      </c>
      <c r="I163" s="36">
        <f>SUMIFS(СВЦЭМ!$E$39:$E$782,СВЦЭМ!$A$39:$A$782,$A163,СВЦЭМ!$B$39:$B$782,I$155)+'СЕТ СН'!$F$12</f>
        <v>211.14189243999999</v>
      </c>
      <c r="J163" s="36">
        <f>SUMIFS(СВЦЭМ!$E$39:$E$782,СВЦЭМ!$A$39:$A$782,$A163,СВЦЭМ!$B$39:$B$782,J$155)+'СЕТ СН'!$F$12</f>
        <v>182.07641548000001</v>
      </c>
      <c r="K163" s="36">
        <f>SUMIFS(СВЦЭМ!$E$39:$E$782,СВЦЭМ!$A$39:$A$782,$A163,СВЦЭМ!$B$39:$B$782,K$155)+'СЕТ СН'!$F$12</f>
        <v>176.46495572000001</v>
      </c>
      <c r="L163" s="36">
        <f>SUMIFS(СВЦЭМ!$E$39:$E$782,СВЦЭМ!$A$39:$A$782,$A163,СВЦЭМ!$B$39:$B$782,L$155)+'СЕТ СН'!$F$12</f>
        <v>175.31518036</v>
      </c>
      <c r="M163" s="36">
        <f>SUMIFS(СВЦЭМ!$E$39:$E$782,СВЦЭМ!$A$39:$A$782,$A163,СВЦЭМ!$B$39:$B$782,M$155)+'СЕТ СН'!$F$12</f>
        <v>191.15781156</v>
      </c>
      <c r="N163" s="36">
        <f>SUMIFS(СВЦЭМ!$E$39:$E$782,СВЦЭМ!$A$39:$A$782,$A163,СВЦЭМ!$B$39:$B$782,N$155)+'СЕТ СН'!$F$12</f>
        <v>200.29404113999999</v>
      </c>
      <c r="O163" s="36">
        <f>SUMIFS(СВЦЭМ!$E$39:$E$782,СВЦЭМ!$A$39:$A$782,$A163,СВЦЭМ!$B$39:$B$782,O$155)+'СЕТ СН'!$F$12</f>
        <v>205.76696375</v>
      </c>
      <c r="P163" s="36">
        <f>SUMIFS(СВЦЭМ!$E$39:$E$782,СВЦЭМ!$A$39:$A$782,$A163,СВЦЭМ!$B$39:$B$782,P$155)+'СЕТ СН'!$F$12</f>
        <v>209.55206783</v>
      </c>
      <c r="Q163" s="36">
        <f>SUMIFS(СВЦЭМ!$E$39:$E$782,СВЦЭМ!$A$39:$A$782,$A163,СВЦЭМ!$B$39:$B$782,Q$155)+'СЕТ СН'!$F$12</f>
        <v>211.94381873</v>
      </c>
      <c r="R163" s="36">
        <f>SUMIFS(СВЦЭМ!$E$39:$E$782,СВЦЭМ!$A$39:$A$782,$A163,СВЦЭМ!$B$39:$B$782,R$155)+'СЕТ СН'!$F$12</f>
        <v>211.95096923</v>
      </c>
      <c r="S163" s="36">
        <f>SUMIFS(СВЦЭМ!$E$39:$E$782,СВЦЭМ!$A$39:$A$782,$A163,СВЦЭМ!$B$39:$B$782,S$155)+'СЕТ СН'!$F$12</f>
        <v>203.58978089999999</v>
      </c>
      <c r="T163" s="36">
        <f>SUMIFS(СВЦЭМ!$E$39:$E$782,СВЦЭМ!$A$39:$A$782,$A163,СВЦЭМ!$B$39:$B$782,T$155)+'СЕТ СН'!$F$12</f>
        <v>179.61477603</v>
      </c>
      <c r="U163" s="36">
        <f>SUMIFS(СВЦЭМ!$E$39:$E$782,СВЦЭМ!$A$39:$A$782,$A163,СВЦЭМ!$B$39:$B$782,U$155)+'СЕТ СН'!$F$12</f>
        <v>155.03348406000001</v>
      </c>
      <c r="V163" s="36">
        <f>SUMIFS(СВЦЭМ!$E$39:$E$782,СВЦЭМ!$A$39:$A$782,$A163,СВЦЭМ!$B$39:$B$782,V$155)+'СЕТ СН'!$F$12</f>
        <v>139.73393972</v>
      </c>
      <c r="W163" s="36">
        <f>SUMIFS(СВЦЭМ!$E$39:$E$782,СВЦЭМ!$A$39:$A$782,$A163,СВЦЭМ!$B$39:$B$782,W$155)+'СЕТ СН'!$F$12</f>
        <v>142.12087614999999</v>
      </c>
      <c r="X163" s="36">
        <f>SUMIFS(СВЦЭМ!$E$39:$E$782,СВЦЭМ!$A$39:$A$782,$A163,СВЦЭМ!$B$39:$B$782,X$155)+'СЕТ СН'!$F$12</f>
        <v>142.61908668000001</v>
      </c>
      <c r="Y163" s="36">
        <f>SUMIFS(СВЦЭМ!$E$39:$E$782,СВЦЭМ!$A$39:$A$782,$A163,СВЦЭМ!$B$39:$B$782,Y$155)+'СЕТ СН'!$F$12</f>
        <v>151.03352691000001</v>
      </c>
    </row>
    <row r="164" spans="1:25" ht="15.75" x14ac:dyDescent="0.2">
      <c r="A164" s="35">
        <f t="shared" si="4"/>
        <v>44690</v>
      </c>
      <c r="B164" s="36">
        <f>SUMIFS(СВЦЭМ!$E$39:$E$782,СВЦЭМ!$A$39:$A$782,$A164,СВЦЭМ!$B$39:$B$782,B$155)+'СЕТ СН'!$F$12</f>
        <v>169.78420195000001</v>
      </c>
      <c r="C164" s="36">
        <f>SUMIFS(СВЦЭМ!$E$39:$E$782,СВЦЭМ!$A$39:$A$782,$A164,СВЦЭМ!$B$39:$B$782,C$155)+'СЕТ СН'!$F$12</f>
        <v>190.79254890999999</v>
      </c>
      <c r="D164" s="36">
        <f>SUMIFS(СВЦЭМ!$E$39:$E$782,СВЦЭМ!$A$39:$A$782,$A164,СВЦЭМ!$B$39:$B$782,D$155)+'СЕТ СН'!$F$12</f>
        <v>217.12712966999999</v>
      </c>
      <c r="E164" s="36">
        <f>SUMIFS(СВЦЭМ!$E$39:$E$782,СВЦЭМ!$A$39:$A$782,$A164,СВЦЭМ!$B$39:$B$782,E$155)+'СЕТ СН'!$F$12</f>
        <v>230.39624182</v>
      </c>
      <c r="F164" s="36">
        <f>SUMIFS(СВЦЭМ!$E$39:$E$782,СВЦЭМ!$A$39:$A$782,$A164,СВЦЭМ!$B$39:$B$782,F$155)+'СЕТ СН'!$F$12</f>
        <v>235.14369295</v>
      </c>
      <c r="G164" s="36">
        <f>SUMIFS(СВЦЭМ!$E$39:$E$782,СВЦЭМ!$A$39:$A$782,$A164,СВЦЭМ!$B$39:$B$782,G$155)+'СЕТ СН'!$F$12</f>
        <v>233.03216436</v>
      </c>
      <c r="H164" s="36">
        <f>SUMIFS(СВЦЭМ!$E$39:$E$782,СВЦЭМ!$A$39:$A$782,$A164,СВЦЭМ!$B$39:$B$782,H$155)+'СЕТ СН'!$F$12</f>
        <v>229.70451283</v>
      </c>
      <c r="I164" s="36">
        <f>SUMIFS(СВЦЭМ!$E$39:$E$782,СВЦЭМ!$A$39:$A$782,$A164,СВЦЭМ!$B$39:$B$782,I$155)+'СЕТ СН'!$F$12</f>
        <v>218.98522736000001</v>
      </c>
      <c r="J164" s="36">
        <f>SUMIFS(СВЦЭМ!$E$39:$E$782,СВЦЭМ!$A$39:$A$782,$A164,СВЦЭМ!$B$39:$B$782,J$155)+'СЕТ СН'!$F$12</f>
        <v>188.25261186</v>
      </c>
      <c r="K164" s="36">
        <f>SUMIFS(СВЦЭМ!$E$39:$E$782,СВЦЭМ!$A$39:$A$782,$A164,СВЦЭМ!$B$39:$B$782,K$155)+'СЕТ СН'!$F$12</f>
        <v>183.10083488999999</v>
      </c>
      <c r="L164" s="36">
        <f>SUMIFS(СВЦЭМ!$E$39:$E$782,СВЦЭМ!$A$39:$A$782,$A164,СВЦЭМ!$B$39:$B$782,L$155)+'СЕТ СН'!$F$12</f>
        <v>178.75014182000001</v>
      </c>
      <c r="M164" s="36">
        <f>SUMIFS(СВЦЭМ!$E$39:$E$782,СВЦЭМ!$A$39:$A$782,$A164,СВЦЭМ!$B$39:$B$782,M$155)+'СЕТ СН'!$F$12</f>
        <v>194.08765167999999</v>
      </c>
      <c r="N164" s="36">
        <f>SUMIFS(СВЦЭМ!$E$39:$E$782,СВЦЭМ!$A$39:$A$782,$A164,СВЦЭМ!$B$39:$B$782,N$155)+'СЕТ СН'!$F$12</f>
        <v>200.72566080999999</v>
      </c>
      <c r="O164" s="36">
        <f>SUMIFS(СВЦЭМ!$E$39:$E$782,СВЦЭМ!$A$39:$A$782,$A164,СВЦЭМ!$B$39:$B$782,O$155)+'СЕТ СН'!$F$12</f>
        <v>204.17810306999999</v>
      </c>
      <c r="P164" s="36">
        <f>SUMIFS(СВЦЭМ!$E$39:$E$782,СВЦЭМ!$A$39:$A$782,$A164,СВЦЭМ!$B$39:$B$782,P$155)+'СЕТ СН'!$F$12</f>
        <v>206.83225281</v>
      </c>
      <c r="Q164" s="36">
        <f>SUMIFS(СВЦЭМ!$E$39:$E$782,СВЦЭМ!$A$39:$A$782,$A164,СВЦЭМ!$B$39:$B$782,Q$155)+'СЕТ СН'!$F$12</f>
        <v>209.07201286</v>
      </c>
      <c r="R164" s="36">
        <f>SUMIFS(СВЦЭМ!$E$39:$E$782,СВЦЭМ!$A$39:$A$782,$A164,СВЦЭМ!$B$39:$B$782,R$155)+'СЕТ СН'!$F$12</f>
        <v>210.36485110999999</v>
      </c>
      <c r="S164" s="36">
        <f>SUMIFS(СВЦЭМ!$E$39:$E$782,СВЦЭМ!$A$39:$A$782,$A164,СВЦЭМ!$B$39:$B$782,S$155)+'СЕТ СН'!$F$12</f>
        <v>202.9026106</v>
      </c>
      <c r="T164" s="36">
        <f>SUMIFS(СВЦЭМ!$E$39:$E$782,СВЦЭМ!$A$39:$A$782,$A164,СВЦЭМ!$B$39:$B$782,T$155)+'СЕТ СН'!$F$12</f>
        <v>182.12423953999999</v>
      </c>
      <c r="U164" s="36">
        <f>SUMIFS(СВЦЭМ!$E$39:$E$782,СВЦЭМ!$A$39:$A$782,$A164,СВЦЭМ!$B$39:$B$782,U$155)+'СЕТ СН'!$F$12</f>
        <v>160.66704833</v>
      </c>
      <c r="V164" s="36">
        <f>SUMIFS(СВЦЭМ!$E$39:$E$782,СВЦЭМ!$A$39:$A$782,$A164,СВЦЭМ!$B$39:$B$782,V$155)+'СЕТ СН'!$F$12</f>
        <v>138.20778726</v>
      </c>
      <c r="W164" s="36">
        <f>SUMIFS(СВЦЭМ!$E$39:$E$782,СВЦЭМ!$A$39:$A$782,$A164,СВЦЭМ!$B$39:$B$782,W$155)+'СЕТ СН'!$F$12</f>
        <v>136.22971527999999</v>
      </c>
      <c r="X164" s="36">
        <f>SUMIFS(СВЦЭМ!$E$39:$E$782,СВЦЭМ!$A$39:$A$782,$A164,СВЦЭМ!$B$39:$B$782,X$155)+'СЕТ СН'!$F$12</f>
        <v>146.83908596000001</v>
      </c>
      <c r="Y164" s="36">
        <f>SUMIFS(СВЦЭМ!$E$39:$E$782,СВЦЭМ!$A$39:$A$782,$A164,СВЦЭМ!$B$39:$B$782,Y$155)+'СЕТ СН'!$F$12</f>
        <v>151.58399004</v>
      </c>
    </row>
    <row r="165" spans="1:25" ht="15.75" x14ac:dyDescent="0.2">
      <c r="A165" s="35">
        <f t="shared" si="4"/>
        <v>44691</v>
      </c>
      <c r="B165" s="36">
        <f>SUMIFS(СВЦЭМ!$E$39:$E$782,СВЦЭМ!$A$39:$A$782,$A165,СВЦЭМ!$B$39:$B$782,B$155)+'СЕТ СН'!$F$12</f>
        <v>166.95419584999999</v>
      </c>
      <c r="C165" s="36">
        <f>SUMIFS(СВЦЭМ!$E$39:$E$782,СВЦЭМ!$A$39:$A$782,$A165,СВЦЭМ!$B$39:$B$782,C$155)+'СЕТ СН'!$F$12</f>
        <v>188.86440905000001</v>
      </c>
      <c r="D165" s="36">
        <f>SUMIFS(СВЦЭМ!$E$39:$E$782,СВЦЭМ!$A$39:$A$782,$A165,СВЦЭМ!$B$39:$B$782,D$155)+'СЕТ СН'!$F$12</f>
        <v>211.60545564</v>
      </c>
      <c r="E165" s="36">
        <f>SUMIFS(СВЦЭМ!$E$39:$E$782,СВЦЭМ!$A$39:$A$782,$A165,СВЦЭМ!$B$39:$B$782,E$155)+'СЕТ СН'!$F$12</f>
        <v>223.38509106000001</v>
      </c>
      <c r="F165" s="36">
        <f>SUMIFS(СВЦЭМ!$E$39:$E$782,СВЦЭМ!$A$39:$A$782,$A165,СВЦЭМ!$B$39:$B$782,F$155)+'СЕТ СН'!$F$12</f>
        <v>225.80153532</v>
      </c>
      <c r="G165" s="36">
        <f>SUMIFS(СВЦЭМ!$E$39:$E$782,СВЦЭМ!$A$39:$A$782,$A165,СВЦЭМ!$B$39:$B$782,G$155)+'СЕТ СН'!$F$12</f>
        <v>232.08878722</v>
      </c>
      <c r="H165" s="36">
        <f>SUMIFS(СВЦЭМ!$E$39:$E$782,СВЦЭМ!$A$39:$A$782,$A165,СВЦЭМ!$B$39:$B$782,H$155)+'СЕТ СН'!$F$12</f>
        <v>228.51601339999999</v>
      </c>
      <c r="I165" s="36">
        <f>SUMIFS(СВЦЭМ!$E$39:$E$782,СВЦЭМ!$A$39:$A$782,$A165,СВЦЭМ!$B$39:$B$782,I$155)+'СЕТ СН'!$F$12</f>
        <v>217.66888126000001</v>
      </c>
      <c r="J165" s="36">
        <f>SUMIFS(СВЦЭМ!$E$39:$E$782,СВЦЭМ!$A$39:$A$782,$A165,СВЦЭМ!$B$39:$B$782,J$155)+'СЕТ СН'!$F$12</f>
        <v>186.13653291</v>
      </c>
      <c r="K165" s="36">
        <f>SUMIFS(СВЦЭМ!$E$39:$E$782,СВЦЭМ!$A$39:$A$782,$A165,СВЦЭМ!$B$39:$B$782,K$155)+'СЕТ СН'!$F$12</f>
        <v>179.29392111000001</v>
      </c>
      <c r="L165" s="36">
        <f>SUMIFS(СВЦЭМ!$E$39:$E$782,СВЦЭМ!$A$39:$A$782,$A165,СВЦЭМ!$B$39:$B$782,L$155)+'СЕТ СН'!$F$12</f>
        <v>176.92666335999999</v>
      </c>
      <c r="M165" s="36">
        <f>SUMIFS(СВЦЭМ!$E$39:$E$782,СВЦЭМ!$A$39:$A$782,$A165,СВЦЭМ!$B$39:$B$782,M$155)+'СЕТ СН'!$F$12</f>
        <v>194.57024028999999</v>
      </c>
      <c r="N165" s="36">
        <f>SUMIFS(СВЦЭМ!$E$39:$E$782,СВЦЭМ!$A$39:$A$782,$A165,СВЦЭМ!$B$39:$B$782,N$155)+'СЕТ СН'!$F$12</f>
        <v>204.03124625000001</v>
      </c>
      <c r="O165" s="36">
        <f>SUMIFS(СВЦЭМ!$E$39:$E$782,СВЦЭМ!$A$39:$A$782,$A165,СВЦЭМ!$B$39:$B$782,O$155)+'СЕТ СН'!$F$12</f>
        <v>208.16499833</v>
      </c>
      <c r="P165" s="36">
        <f>SUMIFS(СВЦЭМ!$E$39:$E$782,СВЦЭМ!$A$39:$A$782,$A165,СВЦЭМ!$B$39:$B$782,P$155)+'СЕТ СН'!$F$12</f>
        <v>199.97807301</v>
      </c>
      <c r="Q165" s="36">
        <f>SUMIFS(СВЦЭМ!$E$39:$E$782,СВЦЭМ!$A$39:$A$782,$A165,СВЦЭМ!$B$39:$B$782,Q$155)+'СЕТ СН'!$F$12</f>
        <v>210.29592385000001</v>
      </c>
      <c r="R165" s="36">
        <f>SUMIFS(СВЦЭМ!$E$39:$E$782,СВЦЭМ!$A$39:$A$782,$A165,СВЦЭМ!$B$39:$B$782,R$155)+'СЕТ СН'!$F$12</f>
        <v>212.95985123</v>
      </c>
      <c r="S165" s="36">
        <f>SUMIFS(СВЦЭМ!$E$39:$E$782,СВЦЭМ!$A$39:$A$782,$A165,СВЦЭМ!$B$39:$B$782,S$155)+'СЕТ СН'!$F$12</f>
        <v>206.48751253</v>
      </c>
      <c r="T165" s="36">
        <f>SUMIFS(СВЦЭМ!$E$39:$E$782,СВЦЭМ!$A$39:$A$782,$A165,СВЦЭМ!$B$39:$B$782,T$155)+'СЕТ СН'!$F$12</f>
        <v>184.10094541999999</v>
      </c>
      <c r="U165" s="36">
        <f>SUMIFS(СВЦЭМ!$E$39:$E$782,СВЦЭМ!$A$39:$A$782,$A165,СВЦЭМ!$B$39:$B$782,U$155)+'СЕТ СН'!$F$12</f>
        <v>157.20691044</v>
      </c>
      <c r="V165" s="36">
        <f>SUMIFS(СВЦЭМ!$E$39:$E$782,СВЦЭМ!$A$39:$A$782,$A165,СВЦЭМ!$B$39:$B$782,V$155)+'СЕТ СН'!$F$12</f>
        <v>146.07116232999999</v>
      </c>
      <c r="W165" s="36">
        <f>SUMIFS(СВЦЭМ!$E$39:$E$782,СВЦЭМ!$A$39:$A$782,$A165,СВЦЭМ!$B$39:$B$782,W$155)+'СЕТ СН'!$F$12</f>
        <v>146.74515407999999</v>
      </c>
      <c r="X165" s="36">
        <f>SUMIFS(СВЦЭМ!$E$39:$E$782,СВЦЭМ!$A$39:$A$782,$A165,СВЦЭМ!$B$39:$B$782,X$155)+'СЕТ СН'!$F$12</f>
        <v>144.91385468999999</v>
      </c>
      <c r="Y165" s="36">
        <f>SUMIFS(СВЦЭМ!$E$39:$E$782,СВЦЭМ!$A$39:$A$782,$A165,СВЦЭМ!$B$39:$B$782,Y$155)+'СЕТ СН'!$F$12</f>
        <v>158.00917547</v>
      </c>
    </row>
    <row r="166" spans="1:25" ht="15.75" x14ac:dyDescent="0.2">
      <c r="A166" s="35">
        <f t="shared" si="4"/>
        <v>44692</v>
      </c>
      <c r="B166" s="36">
        <f>SUMIFS(СВЦЭМ!$E$39:$E$782,СВЦЭМ!$A$39:$A$782,$A166,СВЦЭМ!$B$39:$B$782,B$155)+'СЕТ СН'!$F$12</f>
        <v>173.62376846999999</v>
      </c>
      <c r="C166" s="36">
        <f>SUMIFS(СВЦЭМ!$E$39:$E$782,СВЦЭМ!$A$39:$A$782,$A166,СВЦЭМ!$B$39:$B$782,C$155)+'СЕТ СН'!$F$12</f>
        <v>188.55448061999999</v>
      </c>
      <c r="D166" s="36">
        <f>SUMIFS(СВЦЭМ!$E$39:$E$782,СВЦЭМ!$A$39:$A$782,$A166,СВЦЭМ!$B$39:$B$782,D$155)+'СЕТ СН'!$F$12</f>
        <v>217.0692976</v>
      </c>
      <c r="E166" s="36">
        <f>SUMIFS(СВЦЭМ!$E$39:$E$782,СВЦЭМ!$A$39:$A$782,$A166,СВЦЭМ!$B$39:$B$782,E$155)+'СЕТ СН'!$F$12</f>
        <v>231.74177046</v>
      </c>
      <c r="F166" s="36">
        <f>SUMIFS(СВЦЭМ!$E$39:$E$782,СВЦЭМ!$A$39:$A$782,$A166,СВЦЭМ!$B$39:$B$782,F$155)+'СЕТ СН'!$F$12</f>
        <v>231.30581000000001</v>
      </c>
      <c r="G166" s="36">
        <f>SUMIFS(СВЦЭМ!$E$39:$E$782,СВЦЭМ!$A$39:$A$782,$A166,СВЦЭМ!$B$39:$B$782,G$155)+'СЕТ СН'!$F$12</f>
        <v>231.38138558</v>
      </c>
      <c r="H166" s="36">
        <f>SUMIFS(СВЦЭМ!$E$39:$E$782,СВЦЭМ!$A$39:$A$782,$A166,СВЦЭМ!$B$39:$B$782,H$155)+'СЕТ СН'!$F$12</f>
        <v>223.35183208999999</v>
      </c>
      <c r="I166" s="36">
        <f>SUMIFS(СВЦЭМ!$E$39:$E$782,СВЦЭМ!$A$39:$A$782,$A166,СВЦЭМ!$B$39:$B$782,I$155)+'СЕТ СН'!$F$12</f>
        <v>207.82386613</v>
      </c>
      <c r="J166" s="36">
        <f>SUMIFS(СВЦЭМ!$E$39:$E$782,СВЦЭМ!$A$39:$A$782,$A166,СВЦЭМ!$B$39:$B$782,J$155)+'СЕТ СН'!$F$12</f>
        <v>178.69383056000001</v>
      </c>
      <c r="K166" s="36">
        <f>SUMIFS(СВЦЭМ!$E$39:$E$782,СВЦЭМ!$A$39:$A$782,$A166,СВЦЭМ!$B$39:$B$782,K$155)+'СЕТ СН'!$F$12</f>
        <v>177.31926422999999</v>
      </c>
      <c r="L166" s="36">
        <f>SUMIFS(СВЦЭМ!$E$39:$E$782,СВЦЭМ!$A$39:$A$782,$A166,СВЦЭМ!$B$39:$B$782,L$155)+'СЕТ СН'!$F$12</f>
        <v>175.67857978000001</v>
      </c>
      <c r="M166" s="36">
        <f>SUMIFS(СВЦЭМ!$E$39:$E$782,СВЦЭМ!$A$39:$A$782,$A166,СВЦЭМ!$B$39:$B$782,M$155)+'СЕТ СН'!$F$12</f>
        <v>191.93038888000001</v>
      </c>
      <c r="N166" s="36">
        <f>SUMIFS(СВЦЭМ!$E$39:$E$782,СВЦЭМ!$A$39:$A$782,$A166,СВЦЭМ!$B$39:$B$782,N$155)+'СЕТ СН'!$F$12</f>
        <v>199.74682401000001</v>
      </c>
      <c r="O166" s="36">
        <f>SUMIFS(СВЦЭМ!$E$39:$E$782,СВЦЭМ!$A$39:$A$782,$A166,СВЦЭМ!$B$39:$B$782,O$155)+'СЕТ СН'!$F$12</f>
        <v>201.60337401000001</v>
      </c>
      <c r="P166" s="36">
        <f>SUMIFS(СВЦЭМ!$E$39:$E$782,СВЦЭМ!$A$39:$A$782,$A166,СВЦЭМ!$B$39:$B$782,P$155)+'СЕТ СН'!$F$12</f>
        <v>203.73429917000001</v>
      </c>
      <c r="Q166" s="36">
        <f>SUMIFS(СВЦЭМ!$E$39:$E$782,СВЦЭМ!$A$39:$A$782,$A166,СВЦЭМ!$B$39:$B$782,Q$155)+'СЕТ СН'!$F$12</f>
        <v>204.58938445000001</v>
      </c>
      <c r="R166" s="36">
        <f>SUMIFS(СВЦЭМ!$E$39:$E$782,СВЦЭМ!$A$39:$A$782,$A166,СВЦЭМ!$B$39:$B$782,R$155)+'СЕТ СН'!$F$12</f>
        <v>208.35402844999999</v>
      </c>
      <c r="S166" s="36">
        <f>SUMIFS(СВЦЭМ!$E$39:$E$782,СВЦЭМ!$A$39:$A$782,$A166,СВЦЭМ!$B$39:$B$782,S$155)+'СЕТ СН'!$F$12</f>
        <v>201.97626170000001</v>
      </c>
      <c r="T166" s="36">
        <f>SUMIFS(СВЦЭМ!$E$39:$E$782,СВЦЭМ!$A$39:$A$782,$A166,СВЦЭМ!$B$39:$B$782,T$155)+'СЕТ СН'!$F$12</f>
        <v>181.21189315000001</v>
      </c>
      <c r="U166" s="36">
        <f>SUMIFS(СВЦЭМ!$E$39:$E$782,СВЦЭМ!$A$39:$A$782,$A166,СВЦЭМ!$B$39:$B$782,U$155)+'СЕТ СН'!$F$12</f>
        <v>162.00392037</v>
      </c>
      <c r="V166" s="36">
        <f>SUMIFS(СВЦЭМ!$E$39:$E$782,СВЦЭМ!$A$39:$A$782,$A166,СВЦЭМ!$B$39:$B$782,V$155)+'СЕТ СН'!$F$12</f>
        <v>147.16858228000001</v>
      </c>
      <c r="W166" s="36">
        <f>SUMIFS(СВЦЭМ!$E$39:$E$782,СВЦЭМ!$A$39:$A$782,$A166,СВЦЭМ!$B$39:$B$782,W$155)+'СЕТ СН'!$F$12</f>
        <v>146.43526915999999</v>
      </c>
      <c r="X166" s="36">
        <f>SUMIFS(СВЦЭМ!$E$39:$E$782,СВЦЭМ!$A$39:$A$782,$A166,СВЦЭМ!$B$39:$B$782,X$155)+'СЕТ СН'!$F$12</f>
        <v>148.64257375</v>
      </c>
      <c r="Y166" s="36">
        <f>SUMIFS(СВЦЭМ!$E$39:$E$782,СВЦЭМ!$A$39:$A$782,$A166,СВЦЭМ!$B$39:$B$782,Y$155)+'СЕТ СН'!$F$12</f>
        <v>152.89702402</v>
      </c>
    </row>
    <row r="167" spans="1:25" ht="15.75" x14ac:dyDescent="0.2">
      <c r="A167" s="35">
        <f t="shared" si="4"/>
        <v>44693</v>
      </c>
      <c r="B167" s="36">
        <f>SUMIFS(СВЦЭМ!$E$39:$E$782,СВЦЭМ!$A$39:$A$782,$A167,СВЦЭМ!$B$39:$B$782,B$155)+'СЕТ СН'!$F$12</f>
        <v>170.16170577</v>
      </c>
      <c r="C167" s="36">
        <f>SUMIFS(СВЦЭМ!$E$39:$E$782,СВЦЭМ!$A$39:$A$782,$A167,СВЦЭМ!$B$39:$B$782,C$155)+'СЕТ СН'!$F$12</f>
        <v>185.26193391000001</v>
      </c>
      <c r="D167" s="36">
        <f>SUMIFS(СВЦЭМ!$E$39:$E$782,СВЦЭМ!$A$39:$A$782,$A167,СВЦЭМ!$B$39:$B$782,D$155)+'СЕТ СН'!$F$12</f>
        <v>203.16370484999999</v>
      </c>
      <c r="E167" s="36">
        <f>SUMIFS(СВЦЭМ!$E$39:$E$782,СВЦЭМ!$A$39:$A$782,$A167,СВЦЭМ!$B$39:$B$782,E$155)+'СЕТ СН'!$F$12</f>
        <v>212.77775588</v>
      </c>
      <c r="F167" s="36">
        <f>SUMIFS(СВЦЭМ!$E$39:$E$782,СВЦЭМ!$A$39:$A$782,$A167,СВЦЭМ!$B$39:$B$782,F$155)+'СЕТ СН'!$F$12</f>
        <v>213.39540633999999</v>
      </c>
      <c r="G167" s="36">
        <f>SUMIFS(СВЦЭМ!$E$39:$E$782,СВЦЭМ!$A$39:$A$782,$A167,СВЦЭМ!$B$39:$B$782,G$155)+'СЕТ СН'!$F$12</f>
        <v>212.95757141999999</v>
      </c>
      <c r="H167" s="36">
        <f>SUMIFS(СВЦЭМ!$E$39:$E$782,СВЦЭМ!$A$39:$A$782,$A167,СВЦЭМ!$B$39:$B$782,H$155)+'СЕТ СН'!$F$12</f>
        <v>214.53183129999999</v>
      </c>
      <c r="I167" s="36">
        <f>SUMIFS(СВЦЭМ!$E$39:$E$782,СВЦЭМ!$A$39:$A$782,$A167,СВЦЭМ!$B$39:$B$782,I$155)+'СЕТ СН'!$F$12</f>
        <v>200.98729857999999</v>
      </c>
      <c r="J167" s="36">
        <f>SUMIFS(СВЦЭМ!$E$39:$E$782,СВЦЭМ!$A$39:$A$782,$A167,СВЦЭМ!$B$39:$B$782,J$155)+'СЕТ СН'!$F$12</f>
        <v>178.33842945999999</v>
      </c>
      <c r="K167" s="36">
        <f>SUMIFS(СВЦЭМ!$E$39:$E$782,СВЦЭМ!$A$39:$A$782,$A167,СВЦЭМ!$B$39:$B$782,K$155)+'СЕТ СН'!$F$12</f>
        <v>177.08797842000001</v>
      </c>
      <c r="L167" s="36">
        <f>SUMIFS(СВЦЭМ!$E$39:$E$782,СВЦЭМ!$A$39:$A$782,$A167,СВЦЭМ!$B$39:$B$782,L$155)+'СЕТ СН'!$F$12</f>
        <v>173.25188070999999</v>
      </c>
      <c r="M167" s="36">
        <f>SUMIFS(СВЦЭМ!$E$39:$E$782,СВЦЭМ!$A$39:$A$782,$A167,СВЦЭМ!$B$39:$B$782,M$155)+'СЕТ СН'!$F$12</f>
        <v>191.26406435999999</v>
      </c>
      <c r="N167" s="36">
        <f>SUMIFS(СВЦЭМ!$E$39:$E$782,СВЦЭМ!$A$39:$A$782,$A167,СВЦЭМ!$B$39:$B$782,N$155)+'СЕТ СН'!$F$12</f>
        <v>201.33811180999999</v>
      </c>
      <c r="O167" s="36">
        <f>SUMIFS(СВЦЭМ!$E$39:$E$782,СВЦЭМ!$A$39:$A$782,$A167,СВЦЭМ!$B$39:$B$782,O$155)+'СЕТ СН'!$F$12</f>
        <v>201.86739552</v>
      </c>
      <c r="P167" s="36">
        <f>SUMIFS(СВЦЭМ!$E$39:$E$782,СВЦЭМ!$A$39:$A$782,$A167,СВЦЭМ!$B$39:$B$782,P$155)+'СЕТ СН'!$F$12</f>
        <v>201.48941852999999</v>
      </c>
      <c r="Q167" s="36">
        <f>SUMIFS(СВЦЭМ!$E$39:$E$782,СВЦЭМ!$A$39:$A$782,$A167,СВЦЭМ!$B$39:$B$782,Q$155)+'СЕТ СН'!$F$12</f>
        <v>203.37426743</v>
      </c>
      <c r="R167" s="36">
        <f>SUMIFS(СВЦЭМ!$E$39:$E$782,СВЦЭМ!$A$39:$A$782,$A167,СВЦЭМ!$B$39:$B$782,R$155)+'СЕТ СН'!$F$12</f>
        <v>207.23365659000001</v>
      </c>
      <c r="S167" s="36">
        <f>SUMIFS(СВЦЭМ!$E$39:$E$782,СВЦЭМ!$A$39:$A$782,$A167,СВЦЭМ!$B$39:$B$782,S$155)+'СЕТ СН'!$F$12</f>
        <v>199.59536509</v>
      </c>
      <c r="T167" s="36">
        <f>SUMIFS(СВЦЭМ!$E$39:$E$782,СВЦЭМ!$A$39:$A$782,$A167,СВЦЭМ!$B$39:$B$782,T$155)+'СЕТ СН'!$F$12</f>
        <v>180.86753349</v>
      </c>
      <c r="U167" s="36">
        <f>SUMIFS(СВЦЭМ!$E$39:$E$782,СВЦЭМ!$A$39:$A$782,$A167,СВЦЭМ!$B$39:$B$782,U$155)+'СЕТ СН'!$F$12</f>
        <v>164.9602184</v>
      </c>
      <c r="V167" s="36">
        <f>SUMIFS(СВЦЭМ!$E$39:$E$782,СВЦЭМ!$A$39:$A$782,$A167,СВЦЭМ!$B$39:$B$782,V$155)+'СЕТ СН'!$F$12</f>
        <v>149.95378181999999</v>
      </c>
      <c r="W167" s="36">
        <f>SUMIFS(СВЦЭМ!$E$39:$E$782,СВЦЭМ!$A$39:$A$782,$A167,СВЦЭМ!$B$39:$B$782,W$155)+'СЕТ СН'!$F$12</f>
        <v>147.60396832000001</v>
      </c>
      <c r="X167" s="36">
        <f>SUMIFS(СВЦЭМ!$E$39:$E$782,СВЦЭМ!$A$39:$A$782,$A167,СВЦЭМ!$B$39:$B$782,X$155)+'СЕТ СН'!$F$12</f>
        <v>150.17784012999999</v>
      </c>
      <c r="Y167" s="36">
        <f>SUMIFS(СВЦЭМ!$E$39:$E$782,СВЦЭМ!$A$39:$A$782,$A167,СВЦЭМ!$B$39:$B$782,Y$155)+'СЕТ СН'!$F$12</f>
        <v>151.09364912999999</v>
      </c>
    </row>
    <row r="168" spans="1:25" ht="15.75" x14ac:dyDescent="0.2">
      <c r="A168" s="35">
        <f t="shared" si="4"/>
        <v>44694</v>
      </c>
      <c r="B168" s="36">
        <f>SUMIFS(СВЦЭМ!$E$39:$E$782,СВЦЭМ!$A$39:$A$782,$A168,СВЦЭМ!$B$39:$B$782,B$155)+'СЕТ СН'!$F$12</f>
        <v>170.22828304999999</v>
      </c>
      <c r="C168" s="36">
        <f>SUMIFS(СВЦЭМ!$E$39:$E$782,СВЦЭМ!$A$39:$A$782,$A168,СВЦЭМ!$B$39:$B$782,C$155)+'СЕТ СН'!$F$12</f>
        <v>189.6902508</v>
      </c>
      <c r="D168" s="36">
        <f>SUMIFS(СВЦЭМ!$E$39:$E$782,СВЦЭМ!$A$39:$A$782,$A168,СВЦЭМ!$B$39:$B$782,D$155)+'СЕТ СН'!$F$12</f>
        <v>212.24147289999999</v>
      </c>
      <c r="E168" s="36">
        <f>SUMIFS(СВЦЭМ!$E$39:$E$782,СВЦЭМ!$A$39:$A$782,$A168,СВЦЭМ!$B$39:$B$782,E$155)+'СЕТ СН'!$F$12</f>
        <v>221.11490348999999</v>
      </c>
      <c r="F168" s="36">
        <f>SUMIFS(СВЦЭМ!$E$39:$E$782,СВЦЭМ!$A$39:$A$782,$A168,СВЦЭМ!$B$39:$B$782,F$155)+'СЕТ СН'!$F$12</f>
        <v>222.50843298000001</v>
      </c>
      <c r="G168" s="36">
        <f>SUMIFS(СВЦЭМ!$E$39:$E$782,СВЦЭМ!$A$39:$A$782,$A168,СВЦЭМ!$B$39:$B$782,G$155)+'СЕТ СН'!$F$12</f>
        <v>223.65629895999999</v>
      </c>
      <c r="H168" s="36">
        <f>SUMIFS(СВЦЭМ!$E$39:$E$782,СВЦЭМ!$A$39:$A$782,$A168,СВЦЭМ!$B$39:$B$782,H$155)+'СЕТ СН'!$F$12</f>
        <v>222.37221159000001</v>
      </c>
      <c r="I168" s="36">
        <f>SUMIFS(СВЦЭМ!$E$39:$E$782,СВЦЭМ!$A$39:$A$782,$A168,СВЦЭМ!$B$39:$B$782,I$155)+'СЕТ СН'!$F$12</f>
        <v>204.19173379</v>
      </c>
      <c r="J168" s="36">
        <f>SUMIFS(СВЦЭМ!$E$39:$E$782,СВЦЭМ!$A$39:$A$782,$A168,СВЦЭМ!$B$39:$B$782,J$155)+'СЕТ СН'!$F$12</f>
        <v>179.54627181000001</v>
      </c>
      <c r="K168" s="36">
        <f>SUMIFS(СВЦЭМ!$E$39:$E$782,СВЦЭМ!$A$39:$A$782,$A168,СВЦЭМ!$B$39:$B$782,K$155)+'СЕТ СН'!$F$12</f>
        <v>177.76531639999999</v>
      </c>
      <c r="L168" s="36">
        <f>SUMIFS(СВЦЭМ!$E$39:$E$782,СВЦЭМ!$A$39:$A$782,$A168,СВЦЭМ!$B$39:$B$782,L$155)+'СЕТ СН'!$F$12</f>
        <v>174.1394985</v>
      </c>
      <c r="M168" s="36">
        <f>SUMIFS(СВЦЭМ!$E$39:$E$782,СВЦЭМ!$A$39:$A$782,$A168,СВЦЭМ!$B$39:$B$782,M$155)+'СЕТ СН'!$F$12</f>
        <v>192.41720104999999</v>
      </c>
      <c r="N168" s="36">
        <f>SUMIFS(СВЦЭМ!$E$39:$E$782,СВЦЭМ!$A$39:$A$782,$A168,СВЦЭМ!$B$39:$B$782,N$155)+'СЕТ СН'!$F$12</f>
        <v>200.57869600999999</v>
      </c>
      <c r="O168" s="36">
        <f>SUMIFS(СВЦЭМ!$E$39:$E$782,СВЦЭМ!$A$39:$A$782,$A168,СВЦЭМ!$B$39:$B$782,O$155)+'СЕТ СН'!$F$12</f>
        <v>197.47657097999999</v>
      </c>
      <c r="P168" s="36">
        <f>SUMIFS(СВЦЭМ!$E$39:$E$782,СВЦЭМ!$A$39:$A$782,$A168,СВЦЭМ!$B$39:$B$782,P$155)+'СЕТ СН'!$F$12</f>
        <v>198.53888169000001</v>
      </c>
      <c r="Q168" s="36">
        <f>SUMIFS(СВЦЭМ!$E$39:$E$782,СВЦЭМ!$A$39:$A$782,$A168,СВЦЭМ!$B$39:$B$782,Q$155)+'СЕТ СН'!$F$12</f>
        <v>200.61116423999999</v>
      </c>
      <c r="R168" s="36">
        <f>SUMIFS(СВЦЭМ!$E$39:$E$782,СВЦЭМ!$A$39:$A$782,$A168,СВЦЭМ!$B$39:$B$782,R$155)+'СЕТ СН'!$F$12</f>
        <v>203.18050965</v>
      </c>
      <c r="S168" s="36">
        <f>SUMIFS(СВЦЭМ!$E$39:$E$782,СВЦЭМ!$A$39:$A$782,$A168,СВЦЭМ!$B$39:$B$782,S$155)+'СЕТ СН'!$F$12</f>
        <v>197.33375164</v>
      </c>
      <c r="T168" s="36">
        <f>SUMIFS(СВЦЭМ!$E$39:$E$782,СВЦЭМ!$A$39:$A$782,$A168,СВЦЭМ!$B$39:$B$782,T$155)+'СЕТ СН'!$F$12</f>
        <v>176.92584063000001</v>
      </c>
      <c r="U168" s="36">
        <f>SUMIFS(СВЦЭМ!$E$39:$E$782,СВЦЭМ!$A$39:$A$782,$A168,СВЦЭМ!$B$39:$B$782,U$155)+'СЕТ СН'!$F$12</f>
        <v>161.10334964</v>
      </c>
      <c r="V168" s="36">
        <f>SUMIFS(СВЦЭМ!$E$39:$E$782,СВЦЭМ!$A$39:$A$782,$A168,СВЦЭМ!$B$39:$B$782,V$155)+'СЕТ СН'!$F$12</f>
        <v>148.24708361</v>
      </c>
      <c r="W168" s="36">
        <f>SUMIFS(СВЦЭМ!$E$39:$E$782,СВЦЭМ!$A$39:$A$782,$A168,СВЦЭМ!$B$39:$B$782,W$155)+'СЕТ СН'!$F$12</f>
        <v>144.80757754000001</v>
      </c>
      <c r="X168" s="36">
        <f>SUMIFS(СВЦЭМ!$E$39:$E$782,СВЦЭМ!$A$39:$A$782,$A168,СВЦЭМ!$B$39:$B$782,X$155)+'СЕТ СН'!$F$12</f>
        <v>147.38002112000001</v>
      </c>
      <c r="Y168" s="36">
        <f>SUMIFS(СВЦЭМ!$E$39:$E$782,СВЦЭМ!$A$39:$A$782,$A168,СВЦЭМ!$B$39:$B$782,Y$155)+'СЕТ СН'!$F$12</f>
        <v>148.52951623000001</v>
      </c>
    </row>
    <row r="169" spans="1:25" ht="15.75" x14ac:dyDescent="0.2">
      <c r="A169" s="35">
        <f t="shared" si="4"/>
        <v>44695</v>
      </c>
      <c r="B169" s="36">
        <f>SUMIFS(СВЦЭМ!$E$39:$E$782,СВЦЭМ!$A$39:$A$782,$A169,СВЦЭМ!$B$39:$B$782,B$155)+'СЕТ СН'!$F$12</f>
        <v>169.82505462</v>
      </c>
      <c r="C169" s="36">
        <f>SUMIFS(СВЦЭМ!$E$39:$E$782,СВЦЭМ!$A$39:$A$782,$A169,СВЦЭМ!$B$39:$B$782,C$155)+'СЕТ СН'!$F$12</f>
        <v>189.63119914000001</v>
      </c>
      <c r="D169" s="36">
        <f>SUMIFS(СВЦЭМ!$E$39:$E$782,СВЦЭМ!$A$39:$A$782,$A169,СВЦЭМ!$B$39:$B$782,D$155)+'СЕТ СН'!$F$12</f>
        <v>214.41494435000001</v>
      </c>
      <c r="E169" s="36">
        <f>SUMIFS(СВЦЭМ!$E$39:$E$782,СВЦЭМ!$A$39:$A$782,$A169,СВЦЭМ!$B$39:$B$782,E$155)+'СЕТ СН'!$F$12</f>
        <v>221.30566038000001</v>
      </c>
      <c r="F169" s="36">
        <f>SUMIFS(СВЦЭМ!$E$39:$E$782,СВЦЭМ!$A$39:$A$782,$A169,СВЦЭМ!$B$39:$B$782,F$155)+'СЕТ СН'!$F$12</f>
        <v>221.86211410000001</v>
      </c>
      <c r="G169" s="36">
        <f>SUMIFS(СВЦЭМ!$E$39:$E$782,СВЦЭМ!$A$39:$A$782,$A169,СВЦЭМ!$B$39:$B$782,G$155)+'СЕТ СН'!$F$12</f>
        <v>222.26722617999999</v>
      </c>
      <c r="H169" s="36">
        <f>SUMIFS(СВЦЭМ!$E$39:$E$782,СВЦЭМ!$A$39:$A$782,$A169,СВЦЭМ!$B$39:$B$782,H$155)+'СЕТ СН'!$F$12</f>
        <v>220.67058053</v>
      </c>
      <c r="I169" s="36">
        <f>SUMIFS(СВЦЭМ!$E$39:$E$782,СВЦЭМ!$A$39:$A$782,$A169,СВЦЭМ!$B$39:$B$782,I$155)+'СЕТ СН'!$F$12</f>
        <v>205.99173171000001</v>
      </c>
      <c r="J169" s="36">
        <f>SUMIFS(СВЦЭМ!$E$39:$E$782,СВЦЭМ!$A$39:$A$782,$A169,СВЦЭМ!$B$39:$B$782,J$155)+'СЕТ СН'!$F$12</f>
        <v>178.56855127</v>
      </c>
      <c r="K169" s="36">
        <f>SUMIFS(СВЦЭМ!$E$39:$E$782,СВЦЭМ!$A$39:$A$782,$A169,СВЦЭМ!$B$39:$B$782,K$155)+'СЕТ СН'!$F$12</f>
        <v>170.64526882999999</v>
      </c>
      <c r="L169" s="36">
        <f>SUMIFS(СВЦЭМ!$E$39:$E$782,СВЦЭМ!$A$39:$A$782,$A169,СВЦЭМ!$B$39:$B$782,L$155)+'СЕТ СН'!$F$12</f>
        <v>167.30772213</v>
      </c>
      <c r="M169" s="36">
        <f>SUMIFS(СВЦЭМ!$E$39:$E$782,СВЦЭМ!$A$39:$A$782,$A169,СВЦЭМ!$B$39:$B$782,M$155)+'СЕТ СН'!$F$12</f>
        <v>183.34237999000001</v>
      </c>
      <c r="N169" s="36">
        <f>SUMIFS(СВЦЭМ!$E$39:$E$782,СВЦЭМ!$A$39:$A$782,$A169,СВЦЭМ!$B$39:$B$782,N$155)+'СЕТ СН'!$F$12</f>
        <v>189.25481689</v>
      </c>
      <c r="O169" s="36">
        <f>SUMIFS(СВЦЭМ!$E$39:$E$782,СВЦЭМ!$A$39:$A$782,$A169,СВЦЭМ!$B$39:$B$782,O$155)+'СЕТ СН'!$F$12</f>
        <v>191.70215021999999</v>
      </c>
      <c r="P169" s="36">
        <f>SUMIFS(СВЦЭМ!$E$39:$E$782,СВЦЭМ!$A$39:$A$782,$A169,СВЦЭМ!$B$39:$B$782,P$155)+'СЕТ СН'!$F$12</f>
        <v>195.36819320999999</v>
      </c>
      <c r="Q169" s="36">
        <f>SUMIFS(СВЦЭМ!$E$39:$E$782,СВЦЭМ!$A$39:$A$782,$A169,СВЦЭМ!$B$39:$B$782,Q$155)+'СЕТ СН'!$F$12</f>
        <v>198.06669364999999</v>
      </c>
      <c r="R169" s="36">
        <f>SUMIFS(СВЦЭМ!$E$39:$E$782,СВЦЭМ!$A$39:$A$782,$A169,СВЦЭМ!$B$39:$B$782,R$155)+'СЕТ СН'!$F$12</f>
        <v>198.75476581000001</v>
      </c>
      <c r="S169" s="36">
        <f>SUMIFS(СВЦЭМ!$E$39:$E$782,СВЦЭМ!$A$39:$A$782,$A169,СВЦЭМ!$B$39:$B$782,S$155)+'СЕТ СН'!$F$12</f>
        <v>191.30169104000001</v>
      </c>
      <c r="T169" s="36">
        <f>SUMIFS(СВЦЭМ!$E$39:$E$782,СВЦЭМ!$A$39:$A$782,$A169,СВЦЭМ!$B$39:$B$782,T$155)+'СЕТ СН'!$F$12</f>
        <v>171.21185141999999</v>
      </c>
      <c r="U169" s="36">
        <f>SUMIFS(СВЦЭМ!$E$39:$E$782,СВЦЭМ!$A$39:$A$782,$A169,СВЦЭМ!$B$39:$B$782,U$155)+'СЕТ СН'!$F$12</f>
        <v>154.29969245999999</v>
      </c>
      <c r="V169" s="36">
        <f>SUMIFS(СВЦЭМ!$E$39:$E$782,СВЦЭМ!$A$39:$A$782,$A169,СВЦЭМ!$B$39:$B$782,V$155)+'СЕТ СН'!$F$12</f>
        <v>139.25411925</v>
      </c>
      <c r="W169" s="36">
        <f>SUMIFS(СВЦЭМ!$E$39:$E$782,СВЦЭМ!$A$39:$A$782,$A169,СВЦЭМ!$B$39:$B$782,W$155)+'СЕТ СН'!$F$12</f>
        <v>137.42851451999999</v>
      </c>
      <c r="X169" s="36">
        <f>SUMIFS(СВЦЭМ!$E$39:$E$782,СВЦЭМ!$A$39:$A$782,$A169,СВЦЭМ!$B$39:$B$782,X$155)+'СЕТ СН'!$F$12</f>
        <v>137.36403856000001</v>
      </c>
      <c r="Y169" s="36">
        <f>SUMIFS(СВЦЭМ!$E$39:$E$782,СВЦЭМ!$A$39:$A$782,$A169,СВЦЭМ!$B$39:$B$782,Y$155)+'СЕТ СН'!$F$12</f>
        <v>142.28698388000001</v>
      </c>
    </row>
    <row r="170" spans="1:25" ht="15.75" x14ac:dyDescent="0.2">
      <c r="A170" s="35">
        <f t="shared" si="4"/>
        <v>44696</v>
      </c>
      <c r="B170" s="36">
        <f>SUMIFS(СВЦЭМ!$E$39:$E$782,СВЦЭМ!$A$39:$A$782,$A170,СВЦЭМ!$B$39:$B$782,B$155)+'СЕТ СН'!$F$12</f>
        <v>156.14251472999999</v>
      </c>
      <c r="C170" s="36">
        <f>SUMIFS(СВЦЭМ!$E$39:$E$782,СВЦЭМ!$A$39:$A$782,$A170,СВЦЭМ!$B$39:$B$782,C$155)+'СЕТ СН'!$F$12</f>
        <v>174.69472519000001</v>
      </c>
      <c r="D170" s="36">
        <f>SUMIFS(СВЦЭМ!$E$39:$E$782,СВЦЭМ!$A$39:$A$782,$A170,СВЦЭМ!$B$39:$B$782,D$155)+'СЕТ СН'!$F$12</f>
        <v>196.25619861999999</v>
      </c>
      <c r="E170" s="36">
        <f>SUMIFS(СВЦЭМ!$E$39:$E$782,СВЦЭМ!$A$39:$A$782,$A170,СВЦЭМ!$B$39:$B$782,E$155)+'СЕТ СН'!$F$12</f>
        <v>197.37612308000001</v>
      </c>
      <c r="F170" s="36">
        <f>SUMIFS(СВЦЭМ!$E$39:$E$782,СВЦЭМ!$A$39:$A$782,$A170,СВЦЭМ!$B$39:$B$782,F$155)+'СЕТ СН'!$F$12</f>
        <v>197.4146169</v>
      </c>
      <c r="G170" s="36">
        <f>SUMIFS(СВЦЭМ!$E$39:$E$782,СВЦЭМ!$A$39:$A$782,$A170,СВЦЭМ!$B$39:$B$782,G$155)+'СЕТ СН'!$F$12</f>
        <v>198.82262817</v>
      </c>
      <c r="H170" s="36">
        <f>SUMIFS(СВЦЭМ!$E$39:$E$782,СВЦЭМ!$A$39:$A$782,$A170,СВЦЭМ!$B$39:$B$782,H$155)+'СЕТ СН'!$F$12</f>
        <v>196.48359639</v>
      </c>
      <c r="I170" s="36">
        <f>SUMIFS(СВЦЭМ!$E$39:$E$782,СВЦЭМ!$A$39:$A$782,$A170,СВЦЭМ!$B$39:$B$782,I$155)+'СЕТ СН'!$F$12</f>
        <v>195.75895310000001</v>
      </c>
      <c r="J170" s="36">
        <f>SUMIFS(СВЦЭМ!$E$39:$E$782,СВЦЭМ!$A$39:$A$782,$A170,СВЦЭМ!$B$39:$B$782,J$155)+'СЕТ СН'!$F$12</f>
        <v>168.32972143000001</v>
      </c>
      <c r="K170" s="36">
        <f>SUMIFS(СВЦЭМ!$E$39:$E$782,СВЦЭМ!$A$39:$A$782,$A170,СВЦЭМ!$B$39:$B$782,K$155)+'СЕТ СН'!$F$12</f>
        <v>163.22232489999999</v>
      </c>
      <c r="L170" s="36">
        <f>SUMIFS(СВЦЭМ!$E$39:$E$782,СВЦЭМ!$A$39:$A$782,$A170,СВЦЭМ!$B$39:$B$782,L$155)+'СЕТ СН'!$F$12</f>
        <v>160.07327201000001</v>
      </c>
      <c r="M170" s="36">
        <f>SUMIFS(СВЦЭМ!$E$39:$E$782,СВЦЭМ!$A$39:$A$782,$A170,СВЦЭМ!$B$39:$B$782,M$155)+'СЕТ СН'!$F$12</f>
        <v>178.46046239</v>
      </c>
      <c r="N170" s="36">
        <f>SUMIFS(СВЦЭМ!$E$39:$E$782,СВЦЭМ!$A$39:$A$782,$A170,СВЦЭМ!$B$39:$B$782,N$155)+'СЕТ СН'!$F$12</f>
        <v>187.88484636999999</v>
      </c>
      <c r="O170" s="36">
        <f>SUMIFS(СВЦЭМ!$E$39:$E$782,СВЦЭМ!$A$39:$A$782,$A170,СВЦЭМ!$B$39:$B$782,O$155)+'СЕТ СН'!$F$12</f>
        <v>194.59300073</v>
      </c>
      <c r="P170" s="36">
        <f>SUMIFS(СВЦЭМ!$E$39:$E$782,СВЦЭМ!$A$39:$A$782,$A170,СВЦЭМ!$B$39:$B$782,P$155)+'СЕТ СН'!$F$12</f>
        <v>198.31451620999999</v>
      </c>
      <c r="Q170" s="36">
        <f>SUMIFS(СВЦЭМ!$E$39:$E$782,СВЦЭМ!$A$39:$A$782,$A170,СВЦЭМ!$B$39:$B$782,Q$155)+'СЕТ СН'!$F$12</f>
        <v>199.47920332000001</v>
      </c>
      <c r="R170" s="36">
        <f>SUMIFS(СВЦЭМ!$E$39:$E$782,СВЦЭМ!$A$39:$A$782,$A170,СВЦЭМ!$B$39:$B$782,R$155)+'СЕТ СН'!$F$12</f>
        <v>196.33349498000001</v>
      </c>
      <c r="S170" s="36">
        <f>SUMIFS(СВЦЭМ!$E$39:$E$782,СВЦЭМ!$A$39:$A$782,$A170,СВЦЭМ!$B$39:$B$782,S$155)+'СЕТ СН'!$F$12</f>
        <v>185.88646603999999</v>
      </c>
      <c r="T170" s="36">
        <f>SUMIFS(СВЦЭМ!$E$39:$E$782,СВЦЭМ!$A$39:$A$782,$A170,СВЦЭМ!$B$39:$B$782,T$155)+'СЕТ СН'!$F$12</f>
        <v>172.69858475999999</v>
      </c>
      <c r="U170" s="36">
        <f>SUMIFS(СВЦЭМ!$E$39:$E$782,СВЦЭМ!$A$39:$A$782,$A170,СВЦЭМ!$B$39:$B$782,U$155)+'СЕТ СН'!$F$12</f>
        <v>151.79400254999999</v>
      </c>
      <c r="V170" s="36">
        <f>SUMIFS(СВЦЭМ!$E$39:$E$782,СВЦЭМ!$A$39:$A$782,$A170,СВЦЭМ!$B$39:$B$782,V$155)+'СЕТ СН'!$F$12</f>
        <v>138.39878179999999</v>
      </c>
      <c r="W170" s="36">
        <f>SUMIFS(СВЦЭМ!$E$39:$E$782,СВЦЭМ!$A$39:$A$782,$A170,СВЦЭМ!$B$39:$B$782,W$155)+'СЕТ СН'!$F$12</f>
        <v>138.54095387999999</v>
      </c>
      <c r="X170" s="36">
        <f>SUMIFS(СВЦЭМ!$E$39:$E$782,СВЦЭМ!$A$39:$A$782,$A170,СВЦЭМ!$B$39:$B$782,X$155)+'СЕТ СН'!$F$12</f>
        <v>146.70830678999999</v>
      </c>
      <c r="Y170" s="36">
        <f>SUMIFS(СВЦЭМ!$E$39:$E$782,СВЦЭМ!$A$39:$A$782,$A170,СВЦЭМ!$B$39:$B$782,Y$155)+'СЕТ СН'!$F$12</f>
        <v>152.98625233000001</v>
      </c>
    </row>
    <row r="171" spans="1:25" ht="15.75" x14ac:dyDescent="0.2">
      <c r="A171" s="35">
        <f t="shared" si="4"/>
        <v>44697</v>
      </c>
      <c r="B171" s="36">
        <f>SUMIFS(СВЦЭМ!$E$39:$E$782,СВЦЭМ!$A$39:$A$782,$A171,СВЦЭМ!$B$39:$B$782,B$155)+'СЕТ СН'!$F$12</f>
        <v>164.79163262</v>
      </c>
      <c r="C171" s="36">
        <f>SUMIFS(СВЦЭМ!$E$39:$E$782,СВЦЭМ!$A$39:$A$782,$A171,СВЦЭМ!$B$39:$B$782,C$155)+'СЕТ СН'!$F$12</f>
        <v>185.49071433</v>
      </c>
      <c r="D171" s="36">
        <f>SUMIFS(СВЦЭМ!$E$39:$E$782,СВЦЭМ!$A$39:$A$782,$A171,СВЦЭМ!$B$39:$B$782,D$155)+'СЕТ СН'!$F$12</f>
        <v>208.98117685</v>
      </c>
      <c r="E171" s="36">
        <f>SUMIFS(СВЦЭМ!$E$39:$E$782,СВЦЭМ!$A$39:$A$782,$A171,СВЦЭМ!$B$39:$B$782,E$155)+'СЕТ СН'!$F$12</f>
        <v>218.01708993</v>
      </c>
      <c r="F171" s="36">
        <f>SUMIFS(СВЦЭМ!$E$39:$E$782,СВЦЭМ!$A$39:$A$782,$A171,СВЦЭМ!$B$39:$B$782,F$155)+'СЕТ СН'!$F$12</f>
        <v>217.08169953000001</v>
      </c>
      <c r="G171" s="36">
        <f>SUMIFS(СВЦЭМ!$E$39:$E$782,СВЦЭМ!$A$39:$A$782,$A171,СВЦЭМ!$B$39:$B$782,G$155)+'СЕТ СН'!$F$12</f>
        <v>218.49877760000001</v>
      </c>
      <c r="H171" s="36">
        <f>SUMIFS(СВЦЭМ!$E$39:$E$782,СВЦЭМ!$A$39:$A$782,$A171,СВЦЭМ!$B$39:$B$782,H$155)+'СЕТ СН'!$F$12</f>
        <v>213.21604298</v>
      </c>
      <c r="I171" s="36">
        <f>SUMIFS(СВЦЭМ!$E$39:$E$782,СВЦЭМ!$A$39:$A$782,$A171,СВЦЭМ!$B$39:$B$782,I$155)+'СЕТ СН'!$F$12</f>
        <v>200.32398135</v>
      </c>
      <c r="J171" s="36">
        <f>SUMIFS(СВЦЭМ!$E$39:$E$782,СВЦЭМ!$A$39:$A$782,$A171,СВЦЭМ!$B$39:$B$782,J$155)+'СЕТ СН'!$F$12</f>
        <v>173.58881059999999</v>
      </c>
      <c r="K171" s="36">
        <f>SUMIFS(СВЦЭМ!$E$39:$E$782,СВЦЭМ!$A$39:$A$782,$A171,СВЦЭМ!$B$39:$B$782,K$155)+'СЕТ СН'!$F$12</f>
        <v>164.71180806000001</v>
      </c>
      <c r="L171" s="36">
        <f>SUMIFS(СВЦЭМ!$E$39:$E$782,СВЦЭМ!$A$39:$A$782,$A171,СВЦЭМ!$B$39:$B$782,L$155)+'СЕТ СН'!$F$12</f>
        <v>172.57513087000001</v>
      </c>
      <c r="M171" s="36">
        <f>SUMIFS(СВЦЭМ!$E$39:$E$782,СВЦЭМ!$A$39:$A$782,$A171,СВЦЭМ!$B$39:$B$782,M$155)+'СЕТ СН'!$F$12</f>
        <v>193.45275257</v>
      </c>
      <c r="N171" s="36">
        <f>SUMIFS(СВЦЭМ!$E$39:$E$782,СВЦЭМ!$A$39:$A$782,$A171,СВЦЭМ!$B$39:$B$782,N$155)+'СЕТ СН'!$F$12</f>
        <v>203.83261075999999</v>
      </c>
      <c r="O171" s="36">
        <f>SUMIFS(СВЦЭМ!$E$39:$E$782,СВЦЭМ!$A$39:$A$782,$A171,СВЦЭМ!$B$39:$B$782,O$155)+'СЕТ СН'!$F$12</f>
        <v>207.60257899999999</v>
      </c>
      <c r="P171" s="36">
        <f>SUMIFS(СВЦЭМ!$E$39:$E$782,СВЦЭМ!$A$39:$A$782,$A171,СВЦЭМ!$B$39:$B$782,P$155)+'СЕТ СН'!$F$12</f>
        <v>212.93822957</v>
      </c>
      <c r="Q171" s="36">
        <f>SUMIFS(СВЦЭМ!$E$39:$E$782,СВЦЭМ!$A$39:$A$782,$A171,СВЦЭМ!$B$39:$B$782,Q$155)+'СЕТ СН'!$F$12</f>
        <v>212.54132050000001</v>
      </c>
      <c r="R171" s="36">
        <f>SUMIFS(СВЦЭМ!$E$39:$E$782,СВЦЭМ!$A$39:$A$782,$A171,СВЦЭМ!$B$39:$B$782,R$155)+'СЕТ СН'!$F$12</f>
        <v>209.69577655000001</v>
      </c>
      <c r="S171" s="36">
        <f>SUMIFS(СВЦЭМ!$E$39:$E$782,СВЦЭМ!$A$39:$A$782,$A171,СВЦЭМ!$B$39:$B$782,S$155)+'СЕТ СН'!$F$12</f>
        <v>201.46921734</v>
      </c>
      <c r="T171" s="36">
        <f>SUMIFS(СВЦЭМ!$E$39:$E$782,СВЦЭМ!$A$39:$A$782,$A171,СВЦЭМ!$B$39:$B$782,T$155)+'СЕТ СН'!$F$12</f>
        <v>175.65603609999999</v>
      </c>
      <c r="U171" s="36">
        <f>SUMIFS(СВЦЭМ!$E$39:$E$782,СВЦЭМ!$A$39:$A$782,$A171,СВЦЭМ!$B$39:$B$782,U$155)+'СЕТ СН'!$F$12</f>
        <v>150.36606621000001</v>
      </c>
      <c r="V171" s="36">
        <f>SUMIFS(СВЦЭМ!$E$39:$E$782,СВЦЭМ!$A$39:$A$782,$A171,СВЦЭМ!$B$39:$B$782,V$155)+'СЕТ СН'!$F$12</f>
        <v>137.18107326000001</v>
      </c>
      <c r="W171" s="36">
        <f>SUMIFS(СВЦЭМ!$E$39:$E$782,СВЦЭМ!$A$39:$A$782,$A171,СВЦЭМ!$B$39:$B$782,W$155)+'СЕТ СН'!$F$12</f>
        <v>140.53281999000001</v>
      </c>
      <c r="X171" s="36">
        <f>SUMIFS(СВЦЭМ!$E$39:$E$782,СВЦЭМ!$A$39:$A$782,$A171,СВЦЭМ!$B$39:$B$782,X$155)+'СЕТ СН'!$F$12</f>
        <v>139.50105769999999</v>
      </c>
      <c r="Y171" s="36">
        <f>SUMIFS(СВЦЭМ!$E$39:$E$782,СВЦЭМ!$A$39:$A$782,$A171,СВЦЭМ!$B$39:$B$782,Y$155)+'СЕТ СН'!$F$12</f>
        <v>148.49914860999999</v>
      </c>
    </row>
    <row r="172" spans="1:25" ht="15.75" x14ac:dyDescent="0.2">
      <c r="A172" s="35">
        <f t="shared" si="4"/>
        <v>44698</v>
      </c>
      <c r="B172" s="36">
        <f>SUMIFS(СВЦЭМ!$E$39:$E$782,СВЦЭМ!$A$39:$A$782,$A172,СВЦЭМ!$B$39:$B$782,B$155)+'СЕТ СН'!$F$12</f>
        <v>162.17088111999999</v>
      </c>
      <c r="C172" s="36">
        <f>SUMIFS(СВЦЭМ!$E$39:$E$782,СВЦЭМ!$A$39:$A$782,$A172,СВЦЭМ!$B$39:$B$782,C$155)+'СЕТ СН'!$F$12</f>
        <v>185.86227246000001</v>
      </c>
      <c r="D172" s="36">
        <f>SUMIFS(СВЦЭМ!$E$39:$E$782,СВЦЭМ!$A$39:$A$782,$A172,СВЦЭМ!$B$39:$B$782,D$155)+'СЕТ СН'!$F$12</f>
        <v>208.57552471</v>
      </c>
      <c r="E172" s="36">
        <f>SUMIFS(СВЦЭМ!$E$39:$E$782,СВЦЭМ!$A$39:$A$782,$A172,СВЦЭМ!$B$39:$B$782,E$155)+'СЕТ СН'!$F$12</f>
        <v>215.73856314</v>
      </c>
      <c r="F172" s="36">
        <f>SUMIFS(СВЦЭМ!$E$39:$E$782,СВЦЭМ!$A$39:$A$782,$A172,СВЦЭМ!$B$39:$B$782,F$155)+'СЕТ СН'!$F$12</f>
        <v>215.57732354000001</v>
      </c>
      <c r="G172" s="36">
        <f>SUMIFS(СВЦЭМ!$E$39:$E$782,СВЦЭМ!$A$39:$A$782,$A172,СВЦЭМ!$B$39:$B$782,G$155)+'СЕТ СН'!$F$12</f>
        <v>215.27900265</v>
      </c>
      <c r="H172" s="36">
        <f>SUMIFS(СВЦЭМ!$E$39:$E$782,СВЦЭМ!$A$39:$A$782,$A172,СВЦЭМ!$B$39:$B$782,H$155)+'СЕТ СН'!$F$12</f>
        <v>207.71323057999999</v>
      </c>
      <c r="I172" s="36">
        <f>SUMIFS(СВЦЭМ!$E$39:$E$782,СВЦЭМ!$A$39:$A$782,$A172,СВЦЭМ!$B$39:$B$782,I$155)+'СЕТ СН'!$F$12</f>
        <v>198.88780742</v>
      </c>
      <c r="J172" s="36">
        <f>SUMIFS(СВЦЭМ!$E$39:$E$782,СВЦЭМ!$A$39:$A$782,$A172,СВЦЭМ!$B$39:$B$782,J$155)+'СЕТ СН'!$F$12</f>
        <v>172.15231868000001</v>
      </c>
      <c r="K172" s="36">
        <f>SUMIFS(СВЦЭМ!$E$39:$E$782,СВЦЭМ!$A$39:$A$782,$A172,СВЦЭМ!$B$39:$B$782,K$155)+'СЕТ СН'!$F$12</f>
        <v>169.94993930000001</v>
      </c>
      <c r="L172" s="36">
        <f>SUMIFS(СВЦЭМ!$E$39:$E$782,СВЦЭМ!$A$39:$A$782,$A172,СВЦЭМ!$B$39:$B$782,L$155)+'СЕТ СН'!$F$12</f>
        <v>165.27963217000001</v>
      </c>
      <c r="M172" s="36">
        <f>SUMIFS(СВЦЭМ!$E$39:$E$782,СВЦЭМ!$A$39:$A$782,$A172,СВЦЭМ!$B$39:$B$782,M$155)+'СЕТ СН'!$F$12</f>
        <v>184.37927442</v>
      </c>
      <c r="N172" s="36">
        <f>SUMIFS(СВЦЭМ!$E$39:$E$782,СВЦЭМ!$A$39:$A$782,$A172,СВЦЭМ!$B$39:$B$782,N$155)+'СЕТ СН'!$F$12</f>
        <v>192.45408171</v>
      </c>
      <c r="O172" s="36">
        <f>SUMIFS(СВЦЭМ!$E$39:$E$782,СВЦЭМ!$A$39:$A$782,$A172,СВЦЭМ!$B$39:$B$782,O$155)+'СЕТ СН'!$F$12</f>
        <v>192.42266463000001</v>
      </c>
      <c r="P172" s="36">
        <f>SUMIFS(СВЦЭМ!$E$39:$E$782,СВЦЭМ!$A$39:$A$782,$A172,СВЦЭМ!$B$39:$B$782,P$155)+'СЕТ СН'!$F$12</f>
        <v>192.95870744000001</v>
      </c>
      <c r="Q172" s="36">
        <f>SUMIFS(СВЦЭМ!$E$39:$E$782,СВЦЭМ!$A$39:$A$782,$A172,СВЦЭМ!$B$39:$B$782,Q$155)+'СЕТ СН'!$F$12</f>
        <v>194.49933479000001</v>
      </c>
      <c r="R172" s="36">
        <f>SUMIFS(СВЦЭМ!$E$39:$E$782,СВЦЭМ!$A$39:$A$782,$A172,СВЦЭМ!$B$39:$B$782,R$155)+'СЕТ СН'!$F$12</f>
        <v>196.12325884000001</v>
      </c>
      <c r="S172" s="36">
        <f>SUMIFS(СВЦЭМ!$E$39:$E$782,СВЦЭМ!$A$39:$A$782,$A172,СВЦЭМ!$B$39:$B$782,S$155)+'СЕТ СН'!$F$12</f>
        <v>190.13587681000001</v>
      </c>
      <c r="T172" s="36">
        <f>SUMIFS(СВЦЭМ!$E$39:$E$782,СВЦЭМ!$A$39:$A$782,$A172,СВЦЭМ!$B$39:$B$782,T$155)+'СЕТ СН'!$F$12</f>
        <v>167.79531281999999</v>
      </c>
      <c r="U172" s="36">
        <f>SUMIFS(СВЦЭМ!$E$39:$E$782,СВЦЭМ!$A$39:$A$782,$A172,СВЦЭМ!$B$39:$B$782,U$155)+'СЕТ СН'!$F$12</f>
        <v>149.92284076999999</v>
      </c>
      <c r="V172" s="36">
        <f>SUMIFS(СВЦЭМ!$E$39:$E$782,СВЦЭМ!$A$39:$A$782,$A172,СВЦЭМ!$B$39:$B$782,V$155)+'СЕТ СН'!$F$12</f>
        <v>134.02923465000001</v>
      </c>
      <c r="W172" s="36">
        <f>SUMIFS(СВЦЭМ!$E$39:$E$782,СВЦЭМ!$A$39:$A$782,$A172,СВЦЭМ!$B$39:$B$782,W$155)+'СЕТ СН'!$F$12</f>
        <v>133.15855126</v>
      </c>
      <c r="X172" s="36">
        <f>SUMIFS(СВЦЭМ!$E$39:$E$782,СВЦЭМ!$A$39:$A$782,$A172,СВЦЭМ!$B$39:$B$782,X$155)+'СЕТ СН'!$F$12</f>
        <v>136.56837472000001</v>
      </c>
      <c r="Y172" s="36">
        <f>SUMIFS(СВЦЭМ!$E$39:$E$782,СВЦЭМ!$A$39:$A$782,$A172,СВЦЭМ!$B$39:$B$782,Y$155)+'СЕТ СН'!$F$12</f>
        <v>142.50371257</v>
      </c>
    </row>
    <row r="173" spans="1:25" ht="15.75" x14ac:dyDescent="0.2">
      <c r="A173" s="35">
        <f t="shared" si="4"/>
        <v>44699</v>
      </c>
      <c r="B173" s="36">
        <f>SUMIFS(СВЦЭМ!$E$39:$E$782,СВЦЭМ!$A$39:$A$782,$A173,СВЦЭМ!$B$39:$B$782,B$155)+'СЕТ СН'!$F$12</f>
        <v>172.10702466999999</v>
      </c>
      <c r="C173" s="36">
        <f>SUMIFS(СВЦЭМ!$E$39:$E$782,СВЦЭМ!$A$39:$A$782,$A173,СВЦЭМ!$B$39:$B$782,C$155)+'СЕТ СН'!$F$12</f>
        <v>197.41075927</v>
      </c>
      <c r="D173" s="36">
        <f>SUMIFS(СВЦЭМ!$E$39:$E$782,СВЦЭМ!$A$39:$A$782,$A173,СВЦЭМ!$B$39:$B$782,D$155)+'СЕТ СН'!$F$12</f>
        <v>208.82233031000001</v>
      </c>
      <c r="E173" s="36">
        <f>SUMIFS(СВЦЭМ!$E$39:$E$782,СВЦЭМ!$A$39:$A$782,$A173,СВЦЭМ!$B$39:$B$782,E$155)+'СЕТ СН'!$F$12</f>
        <v>209.14018644000001</v>
      </c>
      <c r="F173" s="36">
        <f>SUMIFS(СВЦЭМ!$E$39:$E$782,СВЦЭМ!$A$39:$A$782,$A173,СВЦЭМ!$B$39:$B$782,F$155)+'СЕТ СН'!$F$12</f>
        <v>208.42214691000001</v>
      </c>
      <c r="G173" s="36">
        <f>SUMIFS(СВЦЭМ!$E$39:$E$782,СВЦЭМ!$A$39:$A$782,$A173,СВЦЭМ!$B$39:$B$782,G$155)+'СЕТ СН'!$F$12</f>
        <v>210.67063218999999</v>
      </c>
      <c r="H173" s="36">
        <f>SUMIFS(СВЦЭМ!$E$39:$E$782,СВЦЭМ!$A$39:$A$782,$A173,СВЦЭМ!$B$39:$B$782,H$155)+'СЕТ СН'!$F$12</f>
        <v>208.62973194</v>
      </c>
      <c r="I173" s="36">
        <f>SUMIFS(СВЦЭМ!$E$39:$E$782,СВЦЭМ!$A$39:$A$782,$A173,СВЦЭМ!$B$39:$B$782,I$155)+'СЕТ СН'!$F$12</f>
        <v>191.95595881</v>
      </c>
      <c r="J173" s="36">
        <f>SUMIFS(СВЦЭМ!$E$39:$E$782,СВЦЭМ!$A$39:$A$782,$A173,СВЦЭМ!$B$39:$B$782,J$155)+'СЕТ СН'!$F$12</f>
        <v>164.98429752000001</v>
      </c>
      <c r="K173" s="36">
        <f>SUMIFS(СВЦЭМ!$E$39:$E$782,СВЦЭМ!$A$39:$A$782,$A173,СВЦЭМ!$B$39:$B$782,K$155)+'СЕТ СН'!$F$12</f>
        <v>165.32398248999999</v>
      </c>
      <c r="L173" s="36">
        <f>SUMIFS(СВЦЭМ!$E$39:$E$782,СВЦЭМ!$A$39:$A$782,$A173,СВЦЭМ!$B$39:$B$782,L$155)+'СЕТ СН'!$F$12</f>
        <v>167.69875281</v>
      </c>
      <c r="M173" s="36">
        <f>SUMIFS(СВЦЭМ!$E$39:$E$782,СВЦЭМ!$A$39:$A$782,$A173,СВЦЭМ!$B$39:$B$782,M$155)+'СЕТ СН'!$F$12</f>
        <v>187.85250938999999</v>
      </c>
      <c r="N173" s="36">
        <f>SUMIFS(СВЦЭМ!$E$39:$E$782,СВЦЭМ!$A$39:$A$782,$A173,СВЦЭМ!$B$39:$B$782,N$155)+'СЕТ СН'!$F$12</f>
        <v>193.65175789</v>
      </c>
      <c r="O173" s="36">
        <f>SUMIFS(СВЦЭМ!$E$39:$E$782,СВЦЭМ!$A$39:$A$782,$A173,СВЦЭМ!$B$39:$B$782,O$155)+'СЕТ СН'!$F$12</f>
        <v>193.17283929000001</v>
      </c>
      <c r="P173" s="36">
        <f>SUMIFS(СВЦЭМ!$E$39:$E$782,СВЦЭМ!$A$39:$A$782,$A173,СВЦЭМ!$B$39:$B$782,P$155)+'СЕТ СН'!$F$12</f>
        <v>196.38852261</v>
      </c>
      <c r="Q173" s="36">
        <f>SUMIFS(СВЦЭМ!$E$39:$E$782,СВЦЭМ!$A$39:$A$782,$A173,СВЦЭМ!$B$39:$B$782,Q$155)+'СЕТ СН'!$F$12</f>
        <v>198.90879128</v>
      </c>
      <c r="R173" s="36">
        <f>SUMIFS(СВЦЭМ!$E$39:$E$782,СВЦЭМ!$A$39:$A$782,$A173,СВЦЭМ!$B$39:$B$782,R$155)+'СЕТ СН'!$F$12</f>
        <v>198.00433419999999</v>
      </c>
      <c r="S173" s="36">
        <f>SUMIFS(СВЦЭМ!$E$39:$E$782,СВЦЭМ!$A$39:$A$782,$A173,СВЦЭМ!$B$39:$B$782,S$155)+'СЕТ СН'!$F$12</f>
        <v>189.66339041000001</v>
      </c>
      <c r="T173" s="36">
        <f>SUMIFS(СВЦЭМ!$E$39:$E$782,СВЦЭМ!$A$39:$A$782,$A173,СВЦЭМ!$B$39:$B$782,T$155)+'СЕТ СН'!$F$12</f>
        <v>166.32919016</v>
      </c>
      <c r="U173" s="36">
        <f>SUMIFS(СВЦЭМ!$E$39:$E$782,СВЦЭМ!$A$39:$A$782,$A173,СВЦЭМ!$B$39:$B$782,U$155)+'СЕТ СН'!$F$12</f>
        <v>147.20068641</v>
      </c>
      <c r="V173" s="36">
        <f>SUMIFS(СВЦЭМ!$E$39:$E$782,СВЦЭМ!$A$39:$A$782,$A173,СВЦЭМ!$B$39:$B$782,V$155)+'СЕТ СН'!$F$12</f>
        <v>133.18035685000001</v>
      </c>
      <c r="W173" s="36">
        <f>SUMIFS(СВЦЭМ!$E$39:$E$782,СВЦЭМ!$A$39:$A$782,$A173,СВЦЭМ!$B$39:$B$782,W$155)+'СЕТ СН'!$F$12</f>
        <v>137.49648988999999</v>
      </c>
      <c r="X173" s="36">
        <f>SUMIFS(СВЦЭМ!$E$39:$E$782,СВЦЭМ!$A$39:$A$782,$A173,СВЦЭМ!$B$39:$B$782,X$155)+'СЕТ СН'!$F$12</f>
        <v>143.71753763000001</v>
      </c>
      <c r="Y173" s="36">
        <f>SUMIFS(СВЦЭМ!$E$39:$E$782,СВЦЭМ!$A$39:$A$782,$A173,СВЦЭМ!$B$39:$B$782,Y$155)+'СЕТ СН'!$F$12</f>
        <v>149.91348901000001</v>
      </c>
    </row>
    <row r="174" spans="1:25" ht="15.75" x14ac:dyDescent="0.2">
      <c r="A174" s="35">
        <f t="shared" si="4"/>
        <v>44700</v>
      </c>
      <c r="B174" s="36">
        <f>SUMIFS(СВЦЭМ!$E$39:$E$782,СВЦЭМ!$A$39:$A$782,$A174,СВЦЭМ!$B$39:$B$782,B$155)+'СЕТ СН'!$F$12</f>
        <v>169.26665105999999</v>
      </c>
      <c r="C174" s="36">
        <f>SUMIFS(СВЦЭМ!$E$39:$E$782,СВЦЭМ!$A$39:$A$782,$A174,СВЦЭМ!$B$39:$B$782,C$155)+'СЕТ СН'!$F$12</f>
        <v>191.77148833999999</v>
      </c>
      <c r="D174" s="36">
        <f>SUMIFS(СВЦЭМ!$E$39:$E$782,СВЦЭМ!$A$39:$A$782,$A174,СВЦЭМ!$B$39:$B$782,D$155)+'СЕТ СН'!$F$12</f>
        <v>212.22151640000001</v>
      </c>
      <c r="E174" s="36">
        <f>SUMIFS(СВЦЭМ!$E$39:$E$782,СВЦЭМ!$A$39:$A$782,$A174,СВЦЭМ!$B$39:$B$782,E$155)+'СЕТ СН'!$F$12</f>
        <v>222.39593246999999</v>
      </c>
      <c r="F174" s="36">
        <f>SUMIFS(СВЦЭМ!$E$39:$E$782,СВЦЭМ!$A$39:$A$782,$A174,СВЦЭМ!$B$39:$B$782,F$155)+'СЕТ СН'!$F$12</f>
        <v>217.12551378000001</v>
      </c>
      <c r="G174" s="36">
        <f>SUMIFS(СВЦЭМ!$E$39:$E$782,СВЦЭМ!$A$39:$A$782,$A174,СВЦЭМ!$B$39:$B$782,G$155)+'СЕТ СН'!$F$12</f>
        <v>210.64736762000001</v>
      </c>
      <c r="H174" s="36">
        <f>SUMIFS(СВЦЭМ!$E$39:$E$782,СВЦЭМ!$A$39:$A$782,$A174,СВЦЭМ!$B$39:$B$782,H$155)+'СЕТ СН'!$F$12</f>
        <v>204.17960468999999</v>
      </c>
      <c r="I174" s="36">
        <f>SUMIFS(СВЦЭМ!$E$39:$E$782,СВЦЭМ!$A$39:$A$782,$A174,СВЦЭМ!$B$39:$B$782,I$155)+'СЕТ СН'!$F$12</f>
        <v>193.52068833999999</v>
      </c>
      <c r="J174" s="36">
        <f>SUMIFS(СВЦЭМ!$E$39:$E$782,СВЦЭМ!$A$39:$A$782,$A174,СВЦЭМ!$B$39:$B$782,J$155)+'СЕТ СН'!$F$12</f>
        <v>168.61833254000001</v>
      </c>
      <c r="K174" s="36">
        <f>SUMIFS(СВЦЭМ!$E$39:$E$782,СВЦЭМ!$A$39:$A$782,$A174,СВЦЭМ!$B$39:$B$782,K$155)+'СЕТ СН'!$F$12</f>
        <v>171.46597426</v>
      </c>
      <c r="L174" s="36">
        <f>SUMIFS(СВЦЭМ!$E$39:$E$782,СВЦЭМ!$A$39:$A$782,$A174,СВЦЭМ!$B$39:$B$782,L$155)+'СЕТ СН'!$F$12</f>
        <v>170.15482990999999</v>
      </c>
      <c r="M174" s="36">
        <f>SUMIFS(СВЦЭМ!$E$39:$E$782,СВЦЭМ!$A$39:$A$782,$A174,СВЦЭМ!$B$39:$B$782,M$155)+'СЕТ СН'!$F$12</f>
        <v>187.30877849999999</v>
      </c>
      <c r="N174" s="36">
        <f>SUMIFS(СВЦЭМ!$E$39:$E$782,СВЦЭМ!$A$39:$A$782,$A174,СВЦЭМ!$B$39:$B$782,N$155)+'СЕТ СН'!$F$12</f>
        <v>195.70102813</v>
      </c>
      <c r="O174" s="36">
        <f>SUMIFS(СВЦЭМ!$E$39:$E$782,СВЦЭМ!$A$39:$A$782,$A174,СВЦЭМ!$B$39:$B$782,O$155)+'СЕТ СН'!$F$12</f>
        <v>198.68594282000001</v>
      </c>
      <c r="P174" s="36">
        <f>SUMIFS(СВЦЭМ!$E$39:$E$782,СВЦЭМ!$A$39:$A$782,$A174,СВЦЭМ!$B$39:$B$782,P$155)+'СЕТ СН'!$F$12</f>
        <v>199.42535063</v>
      </c>
      <c r="Q174" s="36">
        <f>SUMIFS(СВЦЭМ!$E$39:$E$782,СВЦЭМ!$A$39:$A$782,$A174,СВЦЭМ!$B$39:$B$782,Q$155)+'СЕТ СН'!$F$12</f>
        <v>202.19646104</v>
      </c>
      <c r="R174" s="36">
        <f>SUMIFS(СВЦЭМ!$E$39:$E$782,СВЦЭМ!$A$39:$A$782,$A174,СВЦЭМ!$B$39:$B$782,R$155)+'СЕТ СН'!$F$12</f>
        <v>199.92950675</v>
      </c>
      <c r="S174" s="36">
        <f>SUMIFS(СВЦЭМ!$E$39:$E$782,СВЦЭМ!$A$39:$A$782,$A174,СВЦЭМ!$B$39:$B$782,S$155)+'СЕТ СН'!$F$12</f>
        <v>195.62613707</v>
      </c>
      <c r="T174" s="36">
        <f>SUMIFS(СВЦЭМ!$E$39:$E$782,СВЦЭМ!$A$39:$A$782,$A174,СВЦЭМ!$B$39:$B$782,T$155)+'СЕТ СН'!$F$12</f>
        <v>170.78292028000001</v>
      </c>
      <c r="U174" s="36">
        <f>SUMIFS(СВЦЭМ!$E$39:$E$782,СВЦЭМ!$A$39:$A$782,$A174,СВЦЭМ!$B$39:$B$782,U$155)+'СЕТ СН'!$F$12</f>
        <v>152.26229298000001</v>
      </c>
      <c r="V174" s="36">
        <f>SUMIFS(СВЦЭМ!$E$39:$E$782,СВЦЭМ!$A$39:$A$782,$A174,СВЦЭМ!$B$39:$B$782,V$155)+'СЕТ СН'!$F$12</f>
        <v>135.29092023000001</v>
      </c>
      <c r="W174" s="36">
        <f>SUMIFS(СВЦЭМ!$E$39:$E$782,СВЦЭМ!$A$39:$A$782,$A174,СВЦЭМ!$B$39:$B$782,W$155)+'СЕТ СН'!$F$12</f>
        <v>136.34227601000001</v>
      </c>
      <c r="X174" s="36">
        <f>SUMIFS(СВЦЭМ!$E$39:$E$782,СВЦЭМ!$A$39:$A$782,$A174,СВЦЭМ!$B$39:$B$782,X$155)+'СЕТ СН'!$F$12</f>
        <v>138.21976061999999</v>
      </c>
      <c r="Y174" s="36">
        <f>SUMIFS(СВЦЭМ!$E$39:$E$782,СВЦЭМ!$A$39:$A$782,$A174,СВЦЭМ!$B$39:$B$782,Y$155)+'СЕТ СН'!$F$12</f>
        <v>142.15515854</v>
      </c>
    </row>
    <row r="175" spans="1:25" ht="15.75" x14ac:dyDescent="0.2">
      <c r="A175" s="35">
        <f t="shared" si="4"/>
        <v>44701</v>
      </c>
      <c r="B175" s="36">
        <f>SUMIFS(СВЦЭМ!$E$39:$E$782,СВЦЭМ!$A$39:$A$782,$A175,СВЦЭМ!$B$39:$B$782,B$155)+'СЕТ СН'!$F$12</f>
        <v>168.17883638000001</v>
      </c>
      <c r="C175" s="36">
        <f>SUMIFS(СВЦЭМ!$E$39:$E$782,СВЦЭМ!$A$39:$A$782,$A175,СВЦЭМ!$B$39:$B$782,C$155)+'СЕТ СН'!$F$12</f>
        <v>180.85446873000001</v>
      </c>
      <c r="D175" s="36">
        <f>SUMIFS(СВЦЭМ!$E$39:$E$782,СВЦЭМ!$A$39:$A$782,$A175,СВЦЭМ!$B$39:$B$782,D$155)+'СЕТ СН'!$F$12</f>
        <v>205.38786671</v>
      </c>
      <c r="E175" s="36">
        <f>SUMIFS(СВЦЭМ!$E$39:$E$782,СВЦЭМ!$A$39:$A$782,$A175,СВЦЭМ!$B$39:$B$782,E$155)+'СЕТ СН'!$F$12</f>
        <v>217.09104758999999</v>
      </c>
      <c r="F175" s="36">
        <f>SUMIFS(СВЦЭМ!$E$39:$E$782,СВЦЭМ!$A$39:$A$782,$A175,СВЦЭМ!$B$39:$B$782,F$155)+'СЕТ СН'!$F$12</f>
        <v>216.10369524999999</v>
      </c>
      <c r="G175" s="36">
        <f>SUMIFS(СВЦЭМ!$E$39:$E$782,СВЦЭМ!$A$39:$A$782,$A175,СВЦЭМ!$B$39:$B$782,G$155)+'СЕТ СН'!$F$12</f>
        <v>212.87368900000001</v>
      </c>
      <c r="H175" s="36">
        <f>SUMIFS(СВЦЭМ!$E$39:$E$782,СВЦЭМ!$A$39:$A$782,$A175,СВЦЭМ!$B$39:$B$782,H$155)+'СЕТ СН'!$F$12</f>
        <v>201.95989714000001</v>
      </c>
      <c r="I175" s="36">
        <f>SUMIFS(СВЦЭМ!$E$39:$E$782,СВЦЭМ!$A$39:$A$782,$A175,СВЦЭМ!$B$39:$B$782,I$155)+'СЕТ СН'!$F$12</f>
        <v>188.64106282</v>
      </c>
      <c r="J175" s="36">
        <f>SUMIFS(СВЦЭМ!$E$39:$E$782,СВЦЭМ!$A$39:$A$782,$A175,СВЦЭМ!$B$39:$B$782,J$155)+'СЕТ СН'!$F$12</f>
        <v>162.78854662000001</v>
      </c>
      <c r="K175" s="36">
        <f>SUMIFS(СВЦЭМ!$E$39:$E$782,СВЦЭМ!$A$39:$A$782,$A175,СВЦЭМ!$B$39:$B$782,K$155)+'СЕТ СН'!$F$12</f>
        <v>162.67901046</v>
      </c>
      <c r="L175" s="36">
        <f>SUMIFS(СВЦЭМ!$E$39:$E$782,СВЦЭМ!$A$39:$A$782,$A175,СВЦЭМ!$B$39:$B$782,L$155)+'СЕТ СН'!$F$12</f>
        <v>162.25691326</v>
      </c>
      <c r="M175" s="36">
        <f>SUMIFS(СВЦЭМ!$E$39:$E$782,СВЦЭМ!$A$39:$A$782,$A175,СВЦЭМ!$B$39:$B$782,M$155)+'СЕТ СН'!$F$12</f>
        <v>180.08944754000001</v>
      </c>
      <c r="N175" s="36">
        <f>SUMIFS(СВЦЭМ!$E$39:$E$782,СВЦЭМ!$A$39:$A$782,$A175,СВЦЭМ!$B$39:$B$782,N$155)+'СЕТ СН'!$F$12</f>
        <v>184.41536798000001</v>
      </c>
      <c r="O175" s="36">
        <f>SUMIFS(СВЦЭМ!$E$39:$E$782,СВЦЭМ!$A$39:$A$782,$A175,СВЦЭМ!$B$39:$B$782,O$155)+'СЕТ СН'!$F$12</f>
        <v>183.96515396999999</v>
      </c>
      <c r="P175" s="36">
        <f>SUMIFS(СВЦЭМ!$E$39:$E$782,СВЦЭМ!$A$39:$A$782,$A175,СВЦЭМ!$B$39:$B$782,P$155)+'СЕТ СН'!$F$12</f>
        <v>183.56972691999999</v>
      </c>
      <c r="Q175" s="36">
        <f>SUMIFS(СВЦЭМ!$E$39:$E$782,СВЦЭМ!$A$39:$A$782,$A175,СВЦЭМ!$B$39:$B$782,Q$155)+'СЕТ СН'!$F$12</f>
        <v>183.41577844</v>
      </c>
      <c r="R175" s="36">
        <f>SUMIFS(СВЦЭМ!$E$39:$E$782,СВЦЭМ!$A$39:$A$782,$A175,СВЦЭМ!$B$39:$B$782,R$155)+'СЕТ СН'!$F$12</f>
        <v>183.42323909999999</v>
      </c>
      <c r="S175" s="36">
        <f>SUMIFS(СВЦЭМ!$E$39:$E$782,СВЦЭМ!$A$39:$A$782,$A175,СВЦЭМ!$B$39:$B$782,S$155)+'СЕТ СН'!$F$12</f>
        <v>180.69031715</v>
      </c>
      <c r="T175" s="36">
        <f>SUMIFS(СВЦЭМ!$E$39:$E$782,СВЦЭМ!$A$39:$A$782,$A175,СВЦЭМ!$B$39:$B$782,T$155)+'СЕТ СН'!$F$12</f>
        <v>162.80879694999999</v>
      </c>
      <c r="U175" s="36">
        <f>SUMIFS(СВЦЭМ!$E$39:$E$782,СВЦЭМ!$A$39:$A$782,$A175,СВЦЭМ!$B$39:$B$782,U$155)+'СЕТ СН'!$F$12</f>
        <v>143.21931824000001</v>
      </c>
      <c r="V175" s="36">
        <f>SUMIFS(СВЦЭМ!$E$39:$E$782,СВЦЭМ!$A$39:$A$782,$A175,СВЦЭМ!$B$39:$B$782,V$155)+'СЕТ СН'!$F$12</f>
        <v>132.52738707</v>
      </c>
      <c r="W175" s="36">
        <f>SUMIFS(СВЦЭМ!$E$39:$E$782,СВЦЭМ!$A$39:$A$782,$A175,СВЦЭМ!$B$39:$B$782,W$155)+'СЕТ СН'!$F$12</f>
        <v>134.32205963999999</v>
      </c>
      <c r="X175" s="36">
        <f>SUMIFS(СВЦЭМ!$E$39:$E$782,СВЦЭМ!$A$39:$A$782,$A175,СВЦЭМ!$B$39:$B$782,X$155)+'СЕТ СН'!$F$12</f>
        <v>139.83302429</v>
      </c>
      <c r="Y175" s="36">
        <f>SUMIFS(СВЦЭМ!$E$39:$E$782,СВЦЭМ!$A$39:$A$782,$A175,СВЦЭМ!$B$39:$B$782,Y$155)+'СЕТ СН'!$F$12</f>
        <v>140.77047963000001</v>
      </c>
    </row>
    <row r="176" spans="1:25" ht="15.75" x14ac:dyDescent="0.2">
      <c r="A176" s="35">
        <f t="shared" si="4"/>
        <v>44702</v>
      </c>
      <c r="B176" s="36">
        <f>SUMIFS(СВЦЭМ!$E$39:$E$782,СВЦЭМ!$A$39:$A$782,$A176,СВЦЭМ!$B$39:$B$782,B$155)+'СЕТ СН'!$F$12</f>
        <v>145.54825579000001</v>
      </c>
      <c r="C176" s="36">
        <f>SUMIFS(СВЦЭМ!$E$39:$E$782,СВЦЭМ!$A$39:$A$782,$A176,СВЦЭМ!$B$39:$B$782,C$155)+'СЕТ СН'!$F$12</f>
        <v>167.00234853000001</v>
      </c>
      <c r="D176" s="36">
        <f>SUMIFS(СВЦЭМ!$E$39:$E$782,СВЦЭМ!$A$39:$A$782,$A176,СВЦЭМ!$B$39:$B$782,D$155)+'СЕТ СН'!$F$12</f>
        <v>196.3380665</v>
      </c>
      <c r="E176" s="36">
        <f>SUMIFS(СВЦЭМ!$E$39:$E$782,СВЦЭМ!$A$39:$A$782,$A176,СВЦЭМ!$B$39:$B$782,E$155)+'СЕТ СН'!$F$12</f>
        <v>210.65054583</v>
      </c>
      <c r="F176" s="36">
        <f>SUMIFS(СВЦЭМ!$E$39:$E$782,СВЦЭМ!$A$39:$A$782,$A176,СВЦЭМ!$B$39:$B$782,F$155)+'СЕТ СН'!$F$12</f>
        <v>215.62181799999999</v>
      </c>
      <c r="G176" s="36">
        <f>SUMIFS(СВЦЭМ!$E$39:$E$782,СВЦЭМ!$A$39:$A$782,$A176,СВЦЭМ!$B$39:$B$782,G$155)+'СЕТ СН'!$F$12</f>
        <v>222.12823116999999</v>
      </c>
      <c r="H176" s="36">
        <f>SUMIFS(СВЦЭМ!$E$39:$E$782,СВЦЭМ!$A$39:$A$782,$A176,СВЦЭМ!$B$39:$B$782,H$155)+'СЕТ СН'!$F$12</f>
        <v>220.44748964999999</v>
      </c>
      <c r="I176" s="36">
        <f>SUMIFS(СВЦЭМ!$E$39:$E$782,СВЦЭМ!$A$39:$A$782,$A176,СВЦЭМ!$B$39:$B$782,I$155)+'СЕТ СН'!$F$12</f>
        <v>213.60203530000001</v>
      </c>
      <c r="J176" s="36">
        <f>SUMIFS(СВЦЭМ!$E$39:$E$782,СВЦЭМ!$A$39:$A$782,$A176,СВЦЭМ!$B$39:$B$782,J$155)+'СЕТ СН'!$F$12</f>
        <v>181.08480247</v>
      </c>
      <c r="K176" s="36">
        <f>SUMIFS(СВЦЭМ!$E$39:$E$782,СВЦЭМ!$A$39:$A$782,$A176,СВЦЭМ!$B$39:$B$782,K$155)+'СЕТ СН'!$F$12</f>
        <v>173.60950192999999</v>
      </c>
      <c r="L176" s="36">
        <f>SUMIFS(СВЦЭМ!$E$39:$E$782,СВЦЭМ!$A$39:$A$782,$A176,СВЦЭМ!$B$39:$B$782,L$155)+'СЕТ СН'!$F$12</f>
        <v>168.59566888000001</v>
      </c>
      <c r="M176" s="36">
        <f>SUMIFS(СВЦЭМ!$E$39:$E$782,СВЦЭМ!$A$39:$A$782,$A176,СВЦЭМ!$B$39:$B$782,M$155)+'СЕТ СН'!$F$12</f>
        <v>184.13053726999999</v>
      </c>
      <c r="N176" s="36">
        <f>SUMIFS(СВЦЭМ!$E$39:$E$782,СВЦЭМ!$A$39:$A$782,$A176,СВЦЭМ!$B$39:$B$782,N$155)+'СЕТ СН'!$F$12</f>
        <v>191.37276610999999</v>
      </c>
      <c r="O176" s="36">
        <f>SUMIFS(СВЦЭМ!$E$39:$E$782,СВЦЭМ!$A$39:$A$782,$A176,СВЦЭМ!$B$39:$B$782,O$155)+'СЕТ СН'!$F$12</f>
        <v>185.32256258999999</v>
      </c>
      <c r="P176" s="36">
        <f>SUMIFS(СВЦЭМ!$E$39:$E$782,СВЦЭМ!$A$39:$A$782,$A176,СВЦЭМ!$B$39:$B$782,P$155)+'СЕТ СН'!$F$12</f>
        <v>192.26606228</v>
      </c>
      <c r="Q176" s="36">
        <f>SUMIFS(СВЦЭМ!$E$39:$E$782,СВЦЭМ!$A$39:$A$782,$A176,СВЦЭМ!$B$39:$B$782,Q$155)+'СЕТ СН'!$F$12</f>
        <v>189.34937181999999</v>
      </c>
      <c r="R176" s="36">
        <f>SUMIFS(СВЦЭМ!$E$39:$E$782,СВЦЭМ!$A$39:$A$782,$A176,СВЦЭМ!$B$39:$B$782,R$155)+'СЕТ СН'!$F$12</f>
        <v>188.77180344000001</v>
      </c>
      <c r="S176" s="36">
        <f>SUMIFS(СВЦЭМ!$E$39:$E$782,СВЦЭМ!$A$39:$A$782,$A176,СВЦЭМ!$B$39:$B$782,S$155)+'СЕТ СН'!$F$12</f>
        <v>184.35605615</v>
      </c>
      <c r="T176" s="36">
        <f>SUMIFS(СВЦЭМ!$E$39:$E$782,СВЦЭМ!$A$39:$A$782,$A176,СВЦЭМ!$B$39:$B$782,T$155)+'СЕТ СН'!$F$12</f>
        <v>164.94248444999999</v>
      </c>
      <c r="U176" s="36">
        <f>SUMIFS(СВЦЭМ!$E$39:$E$782,СВЦЭМ!$A$39:$A$782,$A176,СВЦЭМ!$B$39:$B$782,U$155)+'СЕТ СН'!$F$12</f>
        <v>146.84422886999999</v>
      </c>
      <c r="V176" s="36">
        <f>SUMIFS(СВЦЭМ!$E$39:$E$782,СВЦЭМ!$A$39:$A$782,$A176,СВЦЭМ!$B$39:$B$782,V$155)+'СЕТ СН'!$F$12</f>
        <v>132.53453615000001</v>
      </c>
      <c r="W176" s="36">
        <f>SUMIFS(СВЦЭМ!$E$39:$E$782,СВЦЭМ!$A$39:$A$782,$A176,СВЦЭМ!$B$39:$B$782,W$155)+'СЕТ СН'!$F$12</f>
        <v>124.40148344000001</v>
      </c>
      <c r="X176" s="36">
        <f>SUMIFS(СВЦЭМ!$E$39:$E$782,СВЦЭМ!$A$39:$A$782,$A176,СВЦЭМ!$B$39:$B$782,X$155)+'СЕТ СН'!$F$12</f>
        <v>127.43690954</v>
      </c>
      <c r="Y176" s="36">
        <f>SUMIFS(СВЦЭМ!$E$39:$E$782,СВЦЭМ!$A$39:$A$782,$A176,СВЦЭМ!$B$39:$B$782,Y$155)+'СЕТ СН'!$F$12</f>
        <v>132.20298412</v>
      </c>
    </row>
    <row r="177" spans="1:27" ht="15.75" x14ac:dyDescent="0.2">
      <c r="A177" s="35">
        <f t="shared" si="4"/>
        <v>44703</v>
      </c>
      <c r="B177" s="36">
        <f>SUMIFS(СВЦЭМ!$E$39:$E$782,СВЦЭМ!$A$39:$A$782,$A177,СВЦЭМ!$B$39:$B$782,B$155)+'СЕТ СН'!$F$12</f>
        <v>166.50233077999999</v>
      </c>
      <c r="C177" s="36">
        <f>SUMIFS(СВЦЭМ!$E$39:$E$782,СВЦЭМ!$A$39:$A$782,$A177,СВЦЭМ!$B$39:$B$782,C$155)+'СЕТ СН'!$F$12</f>
        <v>182.07024084</v>
      </c>
      <c r="D177" s="36">
        <f>SUMIFS(СВЦЭМ!$E$39:$E$782,СВЦЭМ!$A$39:$A$782,$A177,СВЦЭМ!$B$39:$B$782,D$155)+'СЕТ СН'!$F$12</f>
        <v>202.57817832999999</v>
      </c>
      <c r="E177" s="36">
        <f>SUMIFS(СВЦЭМ!$E$39:$E$782,СВЦЭМ!$A$39:$A$782,$A177,СВЦЭМ!$B$39:$B$782,E$155)+'СЕТ СН'!$F$12</f>
        <v>203.86251021999999</v>
      </c>
      <c r="F177" s="36">
        <f>SUMIFS(СВЦЭМ!$E$39:$E$782,СВЦЭМ!$A$39:$A$782,$A177,СВЦЭМ!$B$39:$B$782,F$155)+'СЕТ СН'!$F$12</f>
        <v>203.84033926999999</v>
      </c>
      <c r="G177" s="36">
        <f>SUMIFS(СВЦЭМ!$E$39:$E$782,СВЦЭМ!$A$39:$A$782,$A177,СВЦЭМ!$B$39:$B$782,G$155)+'СЕТ СН'!$F$12</f>
        <v>204.36029020999999</v>
      </c>
      <c r="H177" s="36">
        <f>SUMIFS(СВЦЭМ!$E$39:$E$782,СВЦЭМ!$A$39:$A$782,$A177,СВЦЭМ!$B$39:$B$782,H$155)+'СЕТ СН'!$F$12</f>
        <v>199.01620283</v>
      </c>
      <c r="I177" s="36">
        <f>SUMIFS(СВЦЭМ!$E$39:$E$782,СВЦЭМ!$A$39:$A$782,$A177,СВЦЭМ!$B$39:$B$782,I$155)+'СЕТ СН'!$F$12</f>
        <v>186.52017248999999</v>
      </c>
      <c r="J177" s="36">
        <f>SUMIFS(СВЦЭМ!$E$39:$E$782,СВЦЭМ!$A$39:$A$782,$A177,СВЦЭМ!$B$39:$B$782,J$155)+'СЕТ СН'!$F$12</f>
        <v>174.1360305</v>
      </c>
      <c r="K177" s="36">
        <f>SUMIFS(СВЦЭМ!$E$39:$E$782,СВЦЭМ!$A$39:$A$782,$A177,СВЦЭМ!$B$39:$B$782,K$155)+'СЕТ СН'!$F$12</f>
        <v>165.55132914999999</v>
      </c>
      <c r="L177" s="36">
        <f>SUMIFS(СВЦЭМ!$E$39:$E$782,СВЦЭМ!$A$39:$A$782,$A177,СВЦЭМ!$B$39:$B$782,L$155)+'СЕТ СН'!$F$12</f>
        <v>162.24009002</v>
      </c>
      <c r="M177" s="36">
        <f>SUMIFS(СВЦЭМ!$E$39:$E$782,СВЦЭМ!$A$39:$A$782,$A177,СВЦЭМ!$B$39:$B$782,M$155)+'СЕТ СН'!$F$12</f>
        <v>179.96396526000001</v>
      </c>
      <c r="N177" s="36">
        <f>SUMIFS(СВЦЭМ!$E$39:$E$782,СВЦЭМ!$A$39:$A$782,$A177,СВЦЭМ!$B$39:$B$782,N$155)+'СЕТ СН'!$F$12</f>
        <v>188.09889902</v>
      </c>
      <c r="O177" s="36">
        <f>SUMIFS(СВЦЭМ!$E$39:$E$782,СВЦЭМ!$A$39:$A$782,$A177,СВЦЭМ!$B$39:$B$782,O$155)+'СЕТ СН'!$F$12</f>
        <v>188.82613685999999</v>
      </c>
      <c r="P177" s="36">
        <f>SUMIFS(СВЦЭМ!$E$39:$E$782,СВЦЭМ!$A$39:$A$782,$A177,СВЦЭМ!$B$39:$B$782,P$155)+'СЕТ СН'!$F$12</f>
        <v>193.64753451999999</v>
      </c>
      <c r="Q177" s="36">
        <f>SUMIFS(СВЦЭМ!$E$39:$E$782,СВЦЭМ!$A$39:$A$782,$A177,СВЦЭМ!$B$39:$B$782,Q$155)+'СЕТ СН'!$F$12</f>
        <v>195.51007235</v>
      </c>
      <c r="R177" s="36">
        <f>SUMIFS(СВЦЭМ!$E$39:$E$782,СВЦЭМ!$A$39:$A$782,$A177,СВЦЭМ!$B$39:$B$782,R$155)+'СЕТ СН'!$F$12</f>
        <v>194.59709538999999</v>
      </c>
      <c r="S177" s="36">
        <f>SUMIFS(СВЦЭМ!$E$39:$E$782,СВЦЭМ!$A$39:$A$782,$A177,СВЦЭМ!$B$39:$B$782,S$155)+'СЕТ СН'!$F$12</f>
        <v>190.09791404000001</v>
      </c>
      <c r="T177" s="36">
        <f>SUMIFS(СВЦЭМ!$E$39:$E$782,СВЦЭМ!$A$39:$A$782,$A177,СВЦЭМ!$B$39:$B$782,T$155)+'СЕТ СН'!$F$12</f>
        <v>168.21392696999999</v>
      </c>
      <c r="U177" s="36">
        <f>SUMIFS(СВЦЭМ!$E$39:$E$782,СВЦЭМ!$A$39:$A$782,$A177,СВЦЭМ!$B$39:$B$782,U$155)+'СЕТ СН'!$F$12</f>
        <v>149.15511781000001</v>
      </c>
      <c r="V177" s="36">
        <f>SUMIFS(СВЦЭМ!$E$39:$E$782,СВЦЭМ!$A$39:$A$782,$A177,СВЦЭМ!$B$39:$B$782,V$155)+'СЕТ СН'!$F$12</f>
        <v>131.62352466999999</v>
      </c>
      <c r="W177" s="36">
        <f>SUMIFS(СВЦЭМ!$E$39:$E$782,СВЦЭМ!$A$39:$A$782,$A177,СВЦЭМ!$B$39:$B$782,W$155)+'СЕТ СН'!$F$12</f>
        <v>133.65491405</v>
      </c>
      <c r="X177" s="36">
        <f>SUMIFS(СВЦЭМ!$E$39:$E$782,СВЦЭМ!$A$39:$A$782,$A177,СВЦЭМ!$B$39:$B$782,X$155)+'СЕТ СН'!$F$12</f>
        <v>139.88851041999999</v>
      </c>
      <c r="Y177" s="36">
        <f>SUMIFS(СВЦЭМ!$E$39:$E$782,СВЦЭМ!$A$39:$A$782,$A177,СВЦЭМ!$B$39:$B$782,Y$155)+'СЕТ СН'!$F$12</f>
        <v>149.9114108</v>
      </c>
    </row>
    <row r="178" spans="1:27" ht="15.75" x14ac:dyDescent="0.2">
      <c r="A178" s="35">
        <f t="shared" si="4"/>
        <v>44704</v>
      </c>
      <c r="B178" s="36">
        <f>SUMIFS(СВЦЭМ!$E$39:$E$782,СВЦЭМ!$A$39:$A$782,$A178,СВЦЭМ!$B$39:$B$782,B$155)+'СЕТ СН'!$F$12</f>
        <v>168.56250105999999</v>
      </c>
      <c r="C178" s="36">
        <f>SUMIFS(СВЦЭМ!$E$39:$E$782,СВЦЭМ!$A$39:$A$782,$A178,СВЦЭМ!$B$39:$B$782,C$155)+'СЕТ СН'!$F$12</f>
        <v>185.00114024999999</v>
      </c>
      <c r="D178" s="36">
        <f>SUMIFS(СВЦЭМ!$E$39:$E$782,СВЦЭМ!$A$39:$A$782,$A178,СВЦЭМ!$B$39:$B$782,D$155)+'СЕТ СН'!$F$12</f>
        <v>203.40883828</v>
      </c>
      <c r="E178" s="36">
        <f>SUMIFS(СВЦЭМ!$E$39:$E$782,СВЦЭМ!$A$39:$A$782,$A178,СВЦЭМ!$B$39:$B$782,E$155)+'СЕТ СН'!$F$12</f>
        <v>202.70404325999999</v>
      </c>
      <c r="F178" s="36">
        <f>SUMIFS(СВЦЭМ!$E$39:$E$782,СВЦЭМ!$A$39:$A$782,$A178,СВЦЭМ!$B$39:$B$782,F$155)+'СЕТ СН'!$F$12</f>
        <v>201.49719261000001</v>
      </c>
      <c r="G178" s="36">
        <f>SUMIFS(СВЦЭМ!$E$39:$E$782,СВЦЭМ!$A$39:$A$782,$A178,СВЦЭМ!$B$39:$B$782,G$155)+'СЕТ СН'!$F$12</f>
        <v>209.24417919999999</v>
      </c>
      <c r="H178" s="36">
        <f>SUMIFS(СВЦЭМ!$E$39:$E$782,СВЦЭМ!$A$39:$A$782,$A178,СВЦЭМ!$B$39:$B$782,H$155)+'СЕТ СН'!$F$12</f>
        <v>199.20025200000001</v>
      </c>
      <c r="I178" s="36">
        <f>SUMIFS(СВЦЭМ!$E$39:$E$782,СВЦЭМ!$A$39:$A$782,$A178,СВЦЭМ!$B$39:$B$782,I$155)+'СЕТ СН'!$F$12</f>
        <v>192.77886788999999</v>
      </c>
      <c r="J178" s="36">
        <f>SUMIFS(СВЦЭМ!$E$39:$E$782,СВЦЭМ!$A$39:$A$782,$A178,СВЦЭМ!$B$39:$B$782,J$155)+'СЕТ СН'!$F$12</f>
        <v>167.56478820000001</v>
      </c>
      <c r="K178" s="36">
        <f>SUMIFS(СВЦЭМ!$E$39:$E$782,СВЦЭМ!$A$39:$A$782,$A178,СВЦЭМ!$B$39:$B$782,K$155)+'СЕТ СН'!$F$12</f>
        <v>159.25059476999999</v>
      </c>
      <c r="L178" s="36">
        <f>SUMIFS(СВЦЭМ!$E$39:$E$782,СВЦЭМ!$A$39:$A$782,$A178,СВЦЭМ!$B$39:$B$782,L$155)+'СЕТ СН'!$F$12</f>
        <v>162.6442419</v>
      </c>
      <c r="M178" s="36">
        <f>SUMIFS(СВЦЭМ!$E$39:$E$782,СВЦЭМ!$A$39:$A$782,$A178,СВЦЭМ!$B$39:$B$782,M$155)+'СЕТ СН'!$F$12</f>
        <v>185.12517772000001</v>
      </c>
      <c r="N178" s="36">
        <f>SUMIFS(СВЦЭМ!$E$39:$E$782,СВЦЭМ!$A$39:$A$782,$A178,СВЦЭМ!$B$39:$B$782,N$155)+'СЕТ СН'!$F$12</f>
        <v>193.81924652000001</v>
      </c>
      <c r="O178" s="36">
        <f>SUMIFS(СВЦЭМ!$E$39:$E$782,СВЦЭМ!$A$39:$A$782,$A178,СВЦЭМ!$B$39:$B$782,O$155)+'СЕТ СН'!$F$12</f>
        <v>194.37964732</v>
      </c>
      <c r="P178" s="36">
        <f>SUMIFS(СВЦЭМ!$E$39:$E$782,СВЦЭМ!$A$39:$A$782,$A178,СВЦЭМ!$B$39:$B$782,P$155)+'СЕТ СН'!$F$12</f>
        <v>194.40605138000001</v>
      </c>
      <c r="Q178" s="36">
        <f>SUMIFS(СВЦЭМ!$E$39:$E$782,СВЦЭМ!$A$39:$A$782,$A178,СВЦЭМ!$B$39:$B$782,Q$155)+'СЕТ СН'!$F$12</f>
        <v>194.44422542999999</v>
      </c>
      <c r="R178" s="36">
        <f>SUMIFS(СВЦЭМ!$E$39:$E$782,СВЦЭМ!$A$39:$A$782,$A178,СВЦЭМ!$B$39:$B$782,R$155)+'СЕТ СН'!$F$12</f>
        <v>194.44326162999999</v>
      </c>
      <c r="S178" s="36">
        <f>SUMIFS(СВЦЭМ!$E$39:$E$782,СВЦЭМ!$A$39:$A$782,$A178,СВЦЭМ!$B$39:$B$782,S$155)+'СЕТ СН'!$F$12</f>
        <v>189.26279015</v>
      </c>
      <c r="T178" s="36">
        <f>SUMIFS(СВЦЭМ!$E$39:$E$782,СВЦЭМ!$A$39:$A$782,$A178,СВЦЭМ!$B$39:$B$782,T$155)+'СЕТ СН'!$F$12</f>
        <v>172.15625412</v>
      </c>
      <c r="U178" s="36">
        <f>SUMIFS(СВЦЭМ!$E$39:$E$782,СВЦЭМ!$A$39:$A$782,$A178,СВЦЭМ!$B$39:$B$782,U$155)+'СЕТ СН'!$F$12</f>
        <v>147.15318502</v>
      </c>
      <c r="V178" s="36">
        <f>SUMIFS(СВЦЭМ!$E$39:$E$782,СВЦЭМ!$A$39:$A$782,$A178,СВЦЭМ!$B$39:$B$782,V$155)+'СЕТ СН'!$F$12</f>
        <v>132.23280435999999</v>
      </c>
      <c r="W178" s="36">
        <f>SUMIFS(СВЦЭМ!$E$39:$E$782,СВЦЭМ!$A$39:$A$782,$A178,СВЦЭМ!$B$39:$B$782,W$155)+'СЕТ СН'!$F$12</f>
        <v>132.58604711000001</v>
      </c>
      <c r="X178" s="36">
        <f>SUMIFS(СВЦЭМ!$E$39:$E$782,СВЦЭМ!$A$39:$A$782,$A178,СВЦЭМ!$B$39:$B$782,X$155)+'СЕТ СН'!$F$12</f>
        <v>133.30052296</v>
      </c>
      <c r="Y178" s="36">
        <f>SUMIFS(СВЦЭМ!$E$39:$E$782,СВЦЭМ!$A$39:$A$782,$A178,СВЦЭМ!$B$39:$B$782,Y$155)+'СЕТ СН'!$F$12</f>
        <v>139.00471608000001</v>
      </c>
    </row>
    <row r="179" spans="1:27" ht="15.75" x14ac:dyDescent="0.2">
      <c r="A179" s="35">
        <f t="shared" si="4"/>
        <v>44705</v>
      </c>
      <c r="B179" s="36">
        <f>SUMIFS(СВЦЭМ!$E$39:$E$782,СВЦЭМ!$A$39:$A$782,$A179,СВЦЭМ!$B$39:$B$782,B$155)+'СЕТ СН'!$F$12</f>
        <v>153.15296251999999</v>
      </c>
      <c r="C179" s="36">
        <f>SUMIFS(СВЦЭМ!$E$39:$E$782,СВЦЭМ!$A$39:$A$782,$A179,СВЦЭМ!$B$39:$B$782,C$155)+'СЕТ СН'!$F$12</f>
        <v>176.79674735</v>
      </c>
      <c r="D179" s="36">
        <f>SUMIFS(СВЦЭМ!$E$39:$E$782,СВЦЭМ!$A$39:$A$782,$A179,СВЦЭМ!$B$39:$B$782,D$155)+'СЕТ СН'!$F$12</f>
        <v>203.04342749</v>
      </c>
      <c r="E179" s="36">
        <f>SUMIFS(СВЦЭМ!$E$39:$E$782,СВЦЭМ!$A$39:$A$782,$A179,СВЦЭМ!$B$39:$B$782,E$155)+'СЕТ СН'!$F$12</f>
        <v>205.61146661000001</v>
      </c>
      <c r="F179" s="36">
        <f>SUMIFS(СВЦЭМ!$E$39:$E$782,СВЦЭМ!$A$39:$A$782,$A179,СВЦЭМ!$B$39:$B$782,F$155)+'СЕТ СН'!$F$12</f>
        <v>205.62097463999999</v>
      </c>
      <c r="G179" s="36">
        <f>SUMIFS(СВЦЭМ!$E$39:$E$782,СВЦЭМ!$A$39:$A$782,$A179,СВЦЭМ!$B$39:$B$782,G$155)+'СЕТ СН'!$F$12</f>
        <v>207.23347125000001</v>
      </c>
      <c r="H179" s="36">
        <f>SUMIFS(СВЦЭМ!$E$39:$E$782,СВЦЭМ!$A$39:$A$782,$A179,СВЦЭМ!$B$39:$B$782,H$155)+'СЕТ СН'!$F$12</f>
        <v>197.44568269000001</v>
      </c>
      <c r="I179" s="36">
        <f>SUMIFS(СВЦЭМ!$E$39:$E$782,СВЦЭМ!$A$39:$A$782,$A179,СВЦЭМ!$B$39:$B$782,I$155)+'СЕТ СН'!$F$12</f>
        <v>190.00693319999999</v>
      </c>
      <c r="J179" s="36">
        <f>SUMIFS(СВЦЭМ!$E$39:$E$782,СВЦЭМ!$A$39:$A$782,$A179,СВЦЭМ!$B$39:$B$782,J$155)+'СЕТ СН'!$F$12</f>
        <v>163.66197649</v>
      </c>
      <c r="K179" s="36">
        <f>SUMIFS(СВЦЭМ!$E$39:$E$782,СВЦЭМ!$A$39:$A$782,$A179,СВЦЭМ!$B$39:$B$782,K$155)+'СЕТ СН'!$F$12</f>
        <v>162.13296636999999</v>
      </c>
      <c r="L179" s="36">
        <f>SUMIFS(СВЦЭМ!$E$39:$E$782,СВЦЭМ!$A$39:$A$782,$A179,СВЦЭМ!$B$39:$B$782,L$155)+'СЕТ СН'!$F$12</f>
        <v>165.57777935999999</v>
      </c>
      <c r="M179" s="36">
        <f>SUMIFS(СВЦЭМ!$E$39:$E$782,СВЦЭМ!$A$39:$A$782,$A179,СВЦЭМ!$B$39:$B$782,M$155)+'СЕТ СН'!$F$12</f>
        <v>177.91244827</v>
      </c>
      <c r="N179" s="36">
        <f>SUMIFS(СВЦЭМ!$E$39:$E$782,СВЦЭМ!$A$39:$A$782,$A179,СВЦЭМ!$B$39:$B$782,N$155)+'СЕТ СН'!$F$12</f>
        <v>184.50185338</v>
      </c>
      <c r="O179" s="36">
        <f>SUMIFS(СВЦЭМ!$E$39:$E$782,СВЦЭМ!$A$39:$A$782,$A179,СВЦЭМ!$B$39:$B$782,O$155)+'СЕТ СН'!$F$12</f>
        <v>192.66188405</v>
      </c>
      <c r="P179" s="36">
        <f>SUMIFS(СВЦЭМ!$E$39:$E$782,СВЦЭМ!$A$39:$A$782,$A179,СВЦЭМ!$B$39:$B$782,P$155)+'СЕТ СН'!$F$12</f>
        <v>194.06293206999999</v>
      </c>
      <c r="Q179" s="36">
        <f>SUMIFS(СВЦЭМ!$E$39:$E$782,СВЦЭМ!$A$39:$A$782,$A179,СВЦЭМ!$B$39:$B$782,Q$155)+'СЕТ СН'!$F$12</f>
        <v>196.01747671999999</v>
      </c>
      <c r="R179" s="36">
        <f>SUMIFS(СВЦЭМ!$E$39:$E$782,СВЦЭМ!$A$39:$A$782,$A179,СВЦЭМ!$B$39:$B$782,R$155)+'СЕТ СН'!$F$12</f>
        <v>196.39207998000001</v>
      </c>
      <c r="S179" s="36">
        <f>SUMIFS(СВЦЭМ!$E$39:$E$782,СВЦЭМ!$A$39:$A$782,$A179,СВЦЭМ!$B$39:$B$782,S$155)+'СЕТ СН'!$F$12</f>
        <v>188.29693465</v>
      </c>
      <c r="T179" s="36">
        <f>SUMIFS(СВЦЭМ!$E$39:$E$782,СВЦЭМ!$A$39:$A$782,$A179,СВЦЭМ!$B$39:$B$782,T$155)+'СЕТ СН'!$F$12</f>
        <v>166.85536132999999</v>
      </c>
      <c r="U179" s="36">
        <f>SUMIFS(СВЦЭМ!$E$39:$E$782,СВЦЭМ!$A$39:$A$782,$A179,СВЦЭМ!$B$39:$B$782,U$155)+'СЕТ СН'!$F$12</f>
        <v>145.75908197999999</v>
      </c>
      <c r="V179" s="36">
        <f>SUMIFS(СВЦЭМ!$E$39:$E$782,СВЦЭМ!$A$39:$A$782,$A179,СВЦЭМ!$B$39:$B$782,V$155)+'СЕТ СН'!$F$12</f>
        <v>129.07255083000001</v>
      </c>
      <c r="W179" s="36">
        <f>SUMIFS(СВЦЭМ!$E$39:$E$782,СВЦЭМ!$A$39:$A$782,$A179,СВЦЭМ!$B$39:$B$782,W$155)+'СЕТ СН'!$F$12</f>
        <v>132.63267486999999</v>
      </c>
      <c r="X179" s="36">
        <f>SUMIFS(СВЦЭМ!$E$39:$E$782,СВЦЭМ!$A$39:$A$782,$A179,СВЦЭМ!$B$39:$B$782,X$155)+'СЕТ СН'!$F$12</f>
        <v>138.06428116000001</v>
      </c>
      <c r="Y179" s="36">
        <f>SUMIFS(СВЦЭМ!$E$39:$E$782,СВЦЭМ!$A$39:$A$782,$A179,СВЦЭМ!$B$39:$B$782,Y$155)+'СЕТ СН'!$F$12</f>
        <v>139.56759552</v>
      </c>
    </row>
    <row r="180" spans="1:27" ht="15.75" x14ac:dyDescent="0.2">
      <c r="A180" s="35">
        <f t="shared" si="4"/>
        <v>44706</v>
      </c>
      <c r="B180" s="36">
        <f>SUMIFS(СВЦЭМ!$E$39:$E$782,СВЦЭМ!$A$39:$A$782,$A180,СВЦЭМ!$B$39:$B$782,B$155)+'СЕТ СН'!$F$12</f>
        <v>149.73145882</v>
      </c>
      <c r="C180" s="36">
        <f>SUMIFS(СВЦЭМ!$E$39:$E$782,СВЦЭМ!$A$39:$A$782,$A180,СВЦЭМ!$B$39:$B$782,C$155)+'СЕТ СН'!$F$12</f>
        <v>168.71727598000001</v>
      </c>
      <c r="D180" s="36">
        <f>SUMIFS(СВЦЭМ!$E$39:$E$782,СВЦЭМ!$A$39:$A$782,$A180,СВЦЭМ!$B$39:$B$782,D$155)+'СЕТ СН'!$F$12</f>
        <v>192.47719721999999</v>
      </c>
      <c r="E180" s="36">
        <f>SUMIFS(СВЦЭМ!$E$39:$E$782,СВЦЭМ!$A$39:$A$782,$A180,СВЦЭМ!$B$39:$B$782,E$155)+'СЕТ СН'!$F$12</f>
        <v>194.83223658</v>
      </c>
      <c r="F180" s="36">
        <f>SUMIFS(СВЦЭМ!$E$39:$E$782,СВЦЭМ!$A$39:$A$782,$A180,СВЦЭМ!$B$39:$B$782,F$155)+'СЕТ СН'!$F$12</f>
        <v>195.66702290000001</v>
      </c>
      <c r="G180" s="36">
        <f>SUMIFS(СВЦЭМ!$E$39:$E$782,СВЦЭМ!$A$39:$A$782,$A180,СВЦЭМ!$B$39:$B$782,G$155)+'СЕТ СН'!$F$12</f>
        <v>197.59062524999999</v>
      </c>
      <c r="H180" s="36">
        <f>SUMIFS(СВЦЭМ!$E$39:$E$782,СВЦЭМ!$A$39:$A$782,$A180,СВЦЭМ!$B$39:$B$782,H$155)+'СЕТ СН'!$F$12</f>
        <v>182.20294261999999</v>
      </c>
      <c r="I180" s="36">
        <f>SUMIFS(СВЦЭМ!$E$39:$E$782,СВЦЭМ!$A$39:$A$782,$A180,СВЦЭМ!$B$39:$B$782,I$155)+'СЕТ СН'!$F$12</f>
        <v>181.23803814999999</v>
      </c>
      <c r="J180" s="36">
        <f>SUMIFS(СВЦЭМ!$E$39:$E$782,СВЦЭМ!$A$39:$A$782,$A180,СВЦЭМ!$B$39:$B$782,J$155)+'СЕТ СН'!$F$12</f>
        <v>156.13051455999999</v>
      </c>
      <c r="K180" s="36">
        <f>SUMIFS(СВЦЭМ!$E$39:$E$782,СВЦЭМ!$A$39:$A$782,$A180,СВЦЭМ!$B$39:$B$782,K$155)+'СЕТ СН'!$F$12</f>
        <v>161.06259047</v>
      </c>
      <c r="L180" s="36">
        <f>SUMIFS(СВЦЭМ!$E$39:$E$782,СВЦЭМ!$A$39:$A$782,$A180,СВЦЭМ!$B$39:$B$782,L$155)+'СЕТ СН'!$F$12</f>
        <v>158.57119664999999</v>
      </c>
      <c r="M180" s="36">
        <f>SUMIFS(СВЦЭМ!$E$39:$E$782,СВЦЭМ!$A$39:$A$782,$A180,СВЦЭМ!$B$39:$B$782,M$155)+'СЕТ СН'!$F$12</f>
        <v>170.65084689</v>
      </c>
      <c r="N180" s="36">
        <f>SUMIFS(СВЦЭМ!$E$39:$E$782,СВЦЭМ!$A$39:$A$782,$A180,СВЦЭМ!$B$39:$B$782,N$155)+'СЕТ СН'!$F$12</f>
        <v>178.30161217</v>
      </c>
      <c r="O180" s="36">
        <f>SUMIFS(СВЦЭМ!$E$39:$E$782,СВЦЭМ!$A$39:$A$782,$A180,СВЦЭМ!$B$39:$B$782,O$155)+'СЕТ СН'!$F$12</f>
        <v>186.72036245999999</v>
      </c>
      <c r="P180" s="36">
        <f>SUMIFS(СВЦЭМ!$E$39:$E$782,СВЦЭМ!$A$39:$A$782,$A180,СВЦЭМ!$B$39:$B$782,P$155)+'СЕТ СН'!$F$12</f>
        <v>189.6328307</v>
      </c>
      <c r="Q180" s="36">
        <f>SUMIFS(СВЦЭМ!$E$39:$E$782,СВЦЭМ!$A$39:$A$782,$A180,СВЦЭМ!$B$39:$B$782,Q$155)+'СЕТ СН'!$F$12</f>
        <v>191.03069249999999</v>
      </c>
      <c r="R180" s="36">
        <f>SUMIFS(СВЦЭМ!$E$39:$E$782,СВЦЭМ!$A$39:$A$782,$A180,СВЦЭМ!$B$39:$B$782,R$155)+'СЕТ СН'!$F$12</f>
        <v>190.20521604999999</v>
      </c>
      <c r="S180" s="36">
        <f>SUMIFS(СВЦЭМ!$E$39:$E$782,СВЦЭМ!$A$39:$A$782,$A180,СВЦЭМ!$B$39:$B$782,S$155)+'СЕТ СН'!$F$12</f>
        <v>182.56627270999999</v>
      </c>
      <c r="T180" s="36">
        <f>SUMIFS(СВЦЭМ!$E$39:$E$782,СВЦЭМ!$A$39:$A$782,$A180,СВЦЭМ!$B$39:$B$782,T$155)+'СЕТ СН'!$F$12</f>
        <v>159.81025671</v>
      </c>
      <c r="U180" s="36">
        <f>SUMIFS(СВЦЭМ!$E$39:$E$782,СВЦЭМ!$A$39:$A$782,$A180,СВЦЭМ!$B$39:$B$782,U$155)+'СЕТ СН'!$F$12</f>
        <v>142.56367402999999</v>
      </c>
      <c r="V180" s="36">
        <f>SUMIFS(СВЦЭМ!$E$39:$E$782,СВЦЭМ!$A$39:$A$782,$A180,СВЦЭМ!$B$39:$B$782,V$155)+'СЕТ СН'!$F$12</f>
        <v>126.7669144</v>
      </c>
      <c r="W180" s="36">
        <f>SUMIFS(СВЦЭМ!$E$39:$E$782,СВЦЭМ!$A$39:$A$782,$A180,СВЦЭМ!$B$39:$B$782,W$155)+'СЕТ СН'!$F$12</f>
        <v>129.85380473999999</v>
      </c>
      <c r="X180" s="36">
        <f>SUMIFS(СВЦЭМ!$E$39:$E$782,СВЦЭМ!$A$39:$A$782,$A180,СВЦЭМ!$B$39:$B$782,X$155)+'СЕТ СН'!$F$12</f>
        <v>129.92721265</v>
      </c>
      <c r="Y180" s="36">
        <f>SUMIFS(СВЦЭМ!$E$39:$E$782,СВЦЭМ!$A$39:$A$782,$A180,СВЦЭМ!$B$39:$B$782,Y$155)+'СЕТ СН'!$F$12</f>
        <v>134.48544394999999</v>
      </c>
    </row>
    <row r="181" spans="1:27" ht="15.75" x14ac:dyDescent="0.2">
      <c r="A181" s="35">
        <f t="shared" si="4"/>
        <v>44707</v>
      </c>
      <c r="B181" s="36">
        <f>SUMIFS(СВЦЭМ!$E$39:$E$782,СВЦЭМ!$A$39:$A$782,$A181,СВЦЭМ!$B$39:$B$782,B$155)+'СЕТ СН'!$F$12</f>
        <v>149.73860273</v>
      </c>
      <c r="C181" s="36">
        <f>SUMIFS(СВЦЭМ!$E$39:$E$782,СВЦЭМ!$A$39:$A$782,$A181,СВЦЭМ!$B$39:$B$782,C$155)+'СЕТ СН'!$F$12</f>
        <v>165.20060869</v>
      </c>
      <c r="D181" s="36">
        <f>SUMIFS(СВЦЭМ!$E$39:$E$782,СВЦЭМ!$A$39:$A$782,$A181,СВЦЭМ!$B$39:$B$782,D$155)+'СЕТ СН'!$F$12</f>
        <v>188.52495994</v>
      </c>
      <c r="E181" s="36">
        <f>SUMIFS(СВЦЭМ!$E$39:$E$782,СВЦЭМ!$A$39:$A$782,$A181,СВЦЭМ!$B$39:$B$782,E$155)+'СЕТ СН'!$F$12</f>
        <v>194.09555137999999</v>
      </c>
      <c r="F181" s="36">
        <f>SUMIFS(СВЦЭМ!$E$39:$E$782,СВЦЭМ!$A$39:$A$782,$A181,СВЦЭМ!$B$39:$B$782,F$155)+'СЕТ СН'!$F$12</f>
        <v>193.40138580000001</v>
      </c>
      <c r="G181" s="36">
        <f>SUMIFS(СВЦЭМ!$E$39:$E$782,СВЦЭМ!$A$39:$A$782,$A181,СВЦЭМ!$B$39:$B$782,G$155)+'СЕТ СН'!$F$12</f>
        <v>193.52221893000001</v>
      </c>
      <c r="H181" s="36">
        <f>SUMIFS(СВЦЭМ!$E$39:$E$782,СВЦЭМ!$A$39:$A$782,$A181,СВЦЭМ!$B$39:$B$782,H$155)+'СЕТ СН'!$F$12</f>
        <v>176.76514828000001</v>
      </c>
      <c r="I181" s="36">
        <f>SUMIFS(СВЦЭМ!$E$39:$E$782,СВЦЭМ!$A$39:$A$782,$A181,СВЦЭМ!$B$39:$B$782,I$155)+'СЕТ СН'!$F$12</f>
        <v>173.36538093999999</v>
      </c>
      <c r="J181" s="36">
        <f>SUMIFS(СВЦЭМ!$E$39:$E$782,СВЦЭМ!$A$39:$A$782,$A181,СВЦЭМ!$B$39:$B$782,J$155)+'СЕТ СН'!$F$12</f>
        <v>154.97947493999999</v>
      </c>
      <c r="K181" s="36">
        <f>SUMIFS(СВЦЭМ!$E$39:$E$782,СВЦЭМ!$A$39:$A$782,$A181,СВЦЭМ!$B$39:$B$782,K$155)+'СЕТ СН'!$F$12</f>
        <v>160.04957160999999</v>
      </c>
      <c r="L181" s="36">
        <f>SUMIFS(СВЦЭМ!$E$39:$E$782,СВЦЭМ!$A$39:$A$782,$A181,СВЦЭМ!$B$39:$B$782,L$155)+'СЕТ СН'!$F$12</f>
        <v>159.16075290000001</v>
      </c>
      <c r="M181" s="36">
        <f>SUMIFS(СВЦЭМ!$E$39:$E$782,СВЦЭМ!$A$39:$A$782,$A181,СВЦЭМ!$B$39:$B$782,M$155)+'СЕТ СН'!$F$12</f>
        <v>169.57641121</v>
      </c>
      <c r="N181" s="36">
        <f>SUMIFS(СВЦЭМ!$E$39:$E$782,СВЦЭМ!$A$39:$A$782,$A181,СВЦЭМ!$B$39:$B$782,N$155)+'СЕТ СН'!$F$12</f>
        <v>176.58925920999999</v>
      </c>
      <c r="O181" s="36">
        <f>SUMIFS(СВЦЭМ!$E$39:$E$782,СВЦЭМ!$A$39:$A$782,$A181,СВЦЭМ!$B$39:$B$782,O$155)+'СЕТ СН'!$F$12</f>
        <v>181.95871112</v>
      </c>
      <c r="P181" s="36">
        <f>SUMIFS(СВЦЭМ!$E$39:$E$782,СВЦЭМ!$A$39:$A$782,$A181,СВЦЭМ!$B$39:$B$782,P$155)+'СЕТ СН'!$F$12</f>
        <v>183.71951496</v>
      </c>
      <c r="Q181" s="36">
        <f>SUMIFS(СВЦЭМ!$E$39:$E$782,СВЦЭМ!$A$39:$A$782,$A181,СВЦЭМ!$B$39:$B$782,Q$155)+'СЕТ СН'!$F$12</f>
        <v>184.61375476000001</v>
      </c>
      <c r="R181" s="36">
        <f>SUMIFS(СВЦЭМ!$E$39:$E$782,СВЦЭМ!$A$39:$A$782,$A181,СВЦЭМ!$B$39:$B$782,R$155)+'СЕТ СН'!$F$12</f>
        <v>182.16272647</v>
      </c>
      <c r="S181" s="36">
        <f>SUMIFS(СВЦЭМ!$E$39:$E$782,СВЦЭМ!$A$39:$A$782,$A181,СВЦЭМ!$B$39:$B$782,S$155)+'СЕТ СН'!$F$12</f>
        <v>173.59362652999999</v>
      </c>
      <c r="T181" s="36">
        <f>SUMIFS(СВЦЭМ!$E$39:$E$782,СВЦЭМ!$A$39:$A$782,$A181,СВЦЭМ!$B$39:$B$782,T$155)+'СЕТ СН'!$F$12</f>
        <v>154.66767116</v>
      </c>
      <c r="U181" s="36">
        <f>SUMIFS(СВЦЭМ!$E$39:$E$782,СВЦЭМ!$A$39:$A$782,$A181,СВЦЭМ!$B$39:$B$782,U$155)+'СЕТ СН'!$F$12</f>
        <v>137.97489046000001</v>
      </c>
      <c r="V181" s="36">
        <f>SUMIFS(СВЦЭМ!$E$39:$E$782,СВЦЭМ!$A$39:$A$782,$A181,СВЦЭМ!$B$39:$B$782,V$155)+'СЕТ СН'!$F$12</f>
        <v>124.50807628</v>
      </c>
      <c r="W181" s="36">
        <f>SUMIFS(СВЦЭМ!$E$39:$E$782,СВЦЭМ!$A$39:$A$782,$A181,СВЦЭМ!$B$39:$B$782,W$155)+'СЕТ СН'!$F$12</f>
        <v>130.42554708</v>
      </c>
      <c r="X181" s="36">
        <f>SUMIFS(СВЦЭМ!$E$39:$E$782,СВЦЭМ!$A$39:$A$782,$A181,СВЦЭМ!$B$39:$B$782,X$155)+'СЕТ СН'!$F$12</f>
        <v>135.34869273999999</v>
      </c>
      <c r="Y181" s="36">
        <f>SUMIFS(СВЦЭМ!$E$39:$E$782,СВЦЭМ!$A$39:$A$782,$A181,СВЦЭМ!$B$39:$B$782,Y$155)+'СЕТ СН'!$F$12</f>
        <v>139.42782485999999</v>
      </c>
    </row>
    <row r="182" spans="1:27" ht="15.75" x14ac:dyDescent="0.2">
      <c r="A182" s="35">
        <f t="shared" si="4"/>
        <v>44708</v>
      </c>
      <c r="B182" s="36">
        <f>SUMIFS(СВЦЭМ!$E$39:$E$782,СВЦЭМ!$A$39:$A$782,$A182,СВЦЭМ!$B$39:$B$782,B$155)+'СЕТ СН'!$F$12</f>
        <v>145.87273696</v>
      </c>
      <c r="C182" s="36">
        <f>SUMIFS(СВЦЭМ!$E$39:$E$782,СВЦЭМ!$A$39:$A$782,$A182,СВЦЭМ!$B$39:$B$782,C$155)+'СЕТ СН'!$F$12</f>
        <v>163.73710022</v>
      </c>
      <c r="D182" s="36">
        <f>SUMIFS(СВЦЭМ!$E$39:$E$782,СВЦЭМ!$A$39:$A$782,$A182,СВЦЭМ!$B$39:$B$782,D$155)+'СЕТ СН'!$F$12</f>
        <v>175.73190298</v>
      </c>
      <c r="E182" s="36">
        <f>SUMIFS(СВЦЭМ!$E$39:$E$782,СВЦЭМ!$A$39:$A$782,$A182,СВЦЭМ!$B$39:$B$782,E$155)+'СЕТ СН'!$F$12</f>
        <v>174.76241256</v>
      </c>
      <c r="F182" s="36">
        <f>SUMIFS(СВЦЭМ!$E$39:$E$782,СВЦЭМ!$A$39:$A$782,$A182,СВЦЭМ!$B$39:$B$782,F$155)+'СЕТ СН'!$F$12</f>
        <v>174.26651039000001</v>
      </c>
      <c r="G182" s="36">
        <f>SUMIFS(СВЦЭМ!$E$39:$E$782,СВЦЭМ!$A$39:$A$782,$A182,СВЦЭМ!$B$39:$B$782,G$155)+'СЕТ СН'!$F$12</f>
        <v>172.08687588000001</v>
      </c>
      <c r="H182" s="36">
        <f>SUMIFS(СВЦЭМ!$E$39:$E$782,СВЦЭМ!$A$39:$A$782,$A182,СВЦЭМ!$B$39:$B$782,H$155)+'СЕТ СН'!$F$12</f>
        <v>158.15720726000001</v>
      </c>
      <c r="I182" s="36">
        <f>SUMIFS(СВЦЭМ!$E$39:$E$782,СВЦЭМ!$A$39:$A$782,$A182,СВЦЭМ!$B$39:$B$782,I$155)+'СЕТ СН'!$F$12</f>
        <v>145.433007</v>
      </c>
      <c r="J182" s="36">
        <f>SUMIFS(СВЦЭМ!$E$39:$E$782,СВЦЭМ!$A$39:$A$782,$A182,СВЦЭМ!$B$39:$B$782,J$155)+'СЕТ СН'!$F$12</f>
        <v>131.21608628999999</v>
      </c>
      <c r="K182" s="36">
        <f>SUMIFS(СВЦЭМ!$E$39:$E$782,СВЦЭМ!$A$39:$A$782,$A182,СВЦЭМ!$B$39:$B$782,K$155)+'СЕТ СН'!$F$12</f>
        <v>131.95776197999999</v>
      </c>
      <c r="L182" s="36">
        <f>SUMIFS(СВЦЭМ!$E$39:$E$782,СВЦЭМ!$A$39:$A$782,$A182,СВЦЭМ!$B$39:$B$782,L$155)+'СЕТ СН'!$F$12</f>
        <v>133.60160375000001</v>
      </c>
      <c r="M182" s="36">
        <f>SUMIFS(СВЦЭМ!$E$39:$E$782,СВЦЭМ!$A$39:$A$782,$A182,СВЦЭМ!$B$39:$B$782,M$155)+'СЕТ СН'!$F$12</f>
        <v>142.90951942000001</v>
      </c>
      <c r="N182" s="36">
        <f>SUMIFS(СВЦЭМ!$E$39:$E$782,СВЦЭМ!$A$39:$A$782,$A182,СВЦЭМ!$B$39:$B$782,N$155)+'СЕТ СН'!$F$12</f>
        <v>150.87789617000001</v>
      </c>
      <c r="O182" s="36">
        <f>SUMIFS(СВЦЭМ!$E$39:$E$782,СВЦЭМ!$A$39:$A$782,$A182,СВЦЭМ!$B$39:$B$782,O$155)+'СЕТ СН'!$F$12</f>
        <v>152.71285223000001</v>
      </c>
      <c r="P182" s="36">
        <f>SUMIFS(СВЦЭМ!$E$39:$E$782,СВЦЭМ!$A$39:$A$782,$A182,СВЦЭМ!$B$39:$B$782,P$155)+'СЕТ СН'!$F$12</f>
        <v>150.05509615</v>
      </c>
      <c r="Q182" s="36">
        <f>SUMIFS(СВЦЭМ!$E$39:$E$782,СВЦЭМ!$A$39:$A$782,$A182,СВЦЭМ!$B$39:$B$782,Q$155)+'СЕТ СН'!$F$12</f>
        <v>148.92111295000001</v>
      </c>
      <c r="R182" s="36">
        <f>SUMIFS(СВЦЭМ!$E$39:$E$782,СВЦЭМ!$A$39:$A$782,$A182,СВЦЭМ!$B$39:$B$782,R$155)+'СЕТ СН'!$F$12</f>
        <v>149.04262983999999</v>
      </c>
      <c r="S182" s="36">
        <f>SUMIFS(СВЦЭМ!$E$39:$E$782,СВЦЭМ!$A$39:$A$782,$A182,СВЦЭМ!$B$39:$B$782,S$155)+'СЕТ СН'!$F$12</f>
        <v>153.42929049</v>
      </c>
      <c r="T182" s="36">
        <f>SUMIFS(СВЦЭМ!$E$39:$E$782,СВЦЭМ!$A$39:$A$782,$A182,СВЦЭМ!$B$39:$B$782,T$155)+'СЕТ СН'!$F$12</f>
        <v>137.22813877999999</v>
      </c>
      <c r="U182" s="36">
        <f>SUMIFS(СВЦЭМ!$E$39:$E$782,СВЦЭМ!$A$39:$A$782,$A182,СВЦЭМ!$B$39:$B$782,U$155)+'СЕТ СН'!$F$12</f>
        <v>120.68514584</v>
      </c>
      <c r="V182" s="36">
        <f>SUMIFS(СВЦЭМ!$E$39:$E$782,СВЦЭМ!$A$39:$A$782,$A182,СВЦЭМ!$B$39:$B$782,V$155)+'СЕТ СН'!$F$12</f>
        <v>106.69167016</v>
      </c>
      <c r="W182" s="36">
        <f>SUMIFS(СВЦЭМ!$E$39:$E$782,СВЦЭМ!$A$39:$A$782,$A182,СВЦЭМ!$B$39:$B$782,W$155)+'СЕТ СН'!$F$12</f>
        <v>110.62485525</v>
      </c>
      <c r="X182" s="36">
        <f>SUMIFS(СВЦЭМ!$E$39:$E$782,СВЦЭМ!$A$39:$A$782,$A182,СВЦЭМ!$B$39:$B$782,X$155)+'СЕТ СН'!$F$12</f>
        <v>116.07054607000001</v>
      </c>
      <c r="Y182" s="36">
        <f>SUMIFS(СВЦЭМ!$E$39:$E$782,СВЦЭМ!$A$39:$A$782,$A182,СВЦЭМ!$B$39:$B$782,Y$155)+'СЕТ СН'!$F$12</f>
        <v>123.52312336999999</v>
      </c>
    </row>
    <row r="183" spans="1:27" ht="15.75" x14ac:dyDescent="0.2">
      <c r="A183" s="35">
        <f t="shared" si="4"/>
        <v>44709</v>
      </c>
      <c r="B183" s="36">
        <f>SUMIFS(СВЦЭМ!$E$39:$E$782,СВЦЭМ!$A$39:$A$782,$A183,СВЦЭМ!$B$39:$B$782,B$155)+'СЕТ СН'!$F$12</f>
        <v>136.77950781000001</v>
      </c>
      <c r="C183" s="36">
        <f>SUMIFS(СВЦЭМ!$E$39:$E$782,СВЦЭМ!$A$39:$A$782,$A183,СВЦЭМ!$B$39:$B$782,C$155)+'СЕТ СН'!$F$12</f>
        <v>155.05809656</v>
      </c>
      <c r="D183" s="36">
        <f>SUMIFS(СВЦЭМ!$E$39:$E$782,СВЦЭМ!$A$39:$A$782,$A183,СВЦЭМ!$B$39:$B$782,D$155)+'СЕТ СН'!$F$12</f>
        <v>176.84178148000001</v>
      </c>
      <c r="E183" s="36">
        <f>SUMIFS(СВЦЭМ!$E$39:$E$782,СВЦЭМ!$A$39:$A$782,$A183,СВЦЭМ!$B$39:$B$782,E$155)+'СЕТ СН'!$F$12</f>
        <v>185.49017305000001</v>
      </c>
      <c r="F183" s="36">
        <f>SUMIFS(СВЦЭМ!$E$39:$E$782,СВЦЭМ!$A$39:$A$782,$A183,СВЦЭМ!$B$39:$B$782,F$155)+'СЕТ СН'!$F$12</f>
        <v>183.57602247</v>
      </c>
      <c r="G183" s="36">
        <f>SUMIFS(СВЦЭМ!$E$39:$E$782,СВЦЭМ!$A$39:$A$782,$A183,СВЦЭМ!$B$39:$B$782,G$155)+'СЕТ СН'!$F$12</f>
        <v>183.39678946999999</v>
      </c>
      <c r="H183" s="36">
        <f>SUMIFS(СВЦЭМ!$E$39:$E$782,СВЦЭМ!$A$39:$A$782,$A183,СВЦЭМ!$B$39:$B$782,H$155)+'СЕТ СН'!$F$12</f>
        <v>172.42987590000001</v>
      </c>
      <c r="I183" s="36">
        <f>SUMIFS(СВЦЭМ!$E$39:$E$782,СВЦЭМ!$A$39:$A$782,$A183,СВЦЭМ!$B$39:$B$782,I$155)+'СЕТ СН'!$F$12</f>
        <v>154.92808921</v>
      </c>
      <c r="J183" s="36">
        <f>SUMIFS(СВЦЭМ!$E$39:$E$782,СВЦЭМ!$A$39:$A$782,$A183,СВЦЭМ!$B$39:$B$782,J$155)+'СЕТ СН'!$F$12</f>
        <v>135.09037254</v>
      </c>
      <c r="K183" s="36">
        <f>SUMIFS(СВЦЭМ!$E$39:$E$782,СВЦЭМ!$A$39:$A$782,$A183,СВЦЭМ!$B$39:$B$782,K$155)+'СЕТ СН'!$F$12</f>
        <v>136.62290870999999</v>
      </c>
      <c r="L183" s="36">
        <f>SUMIFS(СВЦЭМ!$E$39:$E$782,СВЦЭМ!$A$39:$A$782,$A183,СВЦЭМ!$B$39:$B$782,L$155)+'СЕТ СН'!$F$12</f>
        <v>137.4881207</v>
      </c>
      <c r="M183" s="36">
        <f>SUMIFS(СВЦЭМ!$E$39:$E$782,СВЦЭМ!$A$39:$A$782,$A183,СВЦЭМ!$B$39:$B$782,M$155)+'СЕТ СН'!$F$12</f>
        <v>143.55079626</v>
      </c>
      <c r="N183" s="36">
        <f>SUMIFS(СВЦЭМ!$E$39:$E$782,СВЦЭМ!$A$39:$A$782,$A183,СВЦЭМ!$B$39:$B$782,N$155)+'СЕТ СН'!$F$12</f>
        <v>149.75292424</v>
      </c>
      <c r="O183" s="36">
        <f>SUMIFS(СВЦЭМ!$E$39:$E$782,СВЦЭМ!$A$39:$A$782,$A183,СВЦЭМ!$B$39:$B$782,O$155)+'СЕТ СН'!$F$12</f>
        <v>154.46301159999999</v>
      </c>
      <c r="P183" s="36">
        <f>SUMIFS(СВЦЭМ!$E$39:$E$782,СВЦЭМ!$A$39:$A$782,$A183,СВЦЭМ!$B$39:$B$782,P$155)+'СЕТ СН'!$F$12</f>
        <v>159.98048218</v>
      </c>
      <c r="Q183" s="36">
        <f>SUMIFS(СВЦЭМ!$E$39:$E$782,СВЦЭМ!$A$39:$A$782,$A183,СВЦЭМ!$B$39:$B$782,Q$155)+'СЕТ СН'!$F$12</f>
        <v>159.77197419000001</v>
      </c>
      <c r="R183" s="36">
        <f>SUMIFS(СВЦЭМ!$E$39:$E$782,СВЦЭМ!$A$39:$A$782,$A183,СВЦЭМ!$B$39:$B$782,R$155)+'СЕТ СН'!$F$12</f>
        <v>159.95334281000001</v>
      </c>
      <c r="S183" s="36">
        <f>SUMIFS(СВЦЭМ!$E$39:$E$782,СВЦЭМ!$A$39:$A$782,$A183,СВЦЭМ!$B$39:$B$782,S$155)+'СЕТ СН'!$F$12</f>
        <v>152.26929971999999</v>
      </c>
      <c r="T183" s="36">
        <f>SUMIFS(СВЦЭМ!$E$39:$E$782,СВЦЭМ!$A$39:$A$782,$A183,СВЦЭМ!$B$39:$B$782,T$155)+'СЕТ СН'!$F$12</f>
        <v>139.36978596</v>
      </c>
      <c r="U183" s="36">
        <f>SUMIFS(СВЦЭМ!$E$39:$E$782,СВЦЭМ!$A$39:$A$782,$A183,СВЦЭМ!$B$39:$B$782,U$155)+'СЕТ СН'!$F$12</f>
        <v>124.11058172</v>
      </c>
      <c r="V183" s="36">
        <f>SUMIFS(СВЦЭМ!$E$39:$E$782,СВЦЭМ!$A$39:$A$782,$A183,СВЦЭМ!$B$39:$B$782,V$155)+'СЕТ СН'!$F$12</f>
        <v>118.33589125</v>
      </c>
      <c r="W183" s="36">
        <f>SUMIFS(СВЦЭМ!$E$39:$E$782,СВЦЭМ!$A$39:$A$782,$A183,СВЦЭМ!$B$39:$B$782,W$155)+'СЕТ СН'!$F$12</f>
        <v>118.88915185</v>
      </c>
      <c r="X183" s="36">
        <f>SUMIFS(СВЦЭМ!$E$39:$E$782,СВЦЭМ!$A$39:$A$782,$A183,СВЦЭМ!$B$39:$B$782,X$155)+'СЕТ СН'!$F$12</f>
        <v>117.69332043</v>
      </c>
      <c r="Y183" s="36">
        <f>SUMIFS(СВЦЭМ!$E$39:$E$782,СВЦЭМ!$A$39:$A$782,$A183,СВЦЭМ!$B$39:$B$782,Y$155)+'СЕТ СН'!$F$12</f>
        <v>121.10172154</v>
      </c>
    </row>
    <row r="184" spans="1:27" ht="15.75" x14ac:dyDescent="0.2">
      <c r="A184" s="35">
        <f t="shared" si="4"/>
        <v>44710</v>
      </c>
      <c r="B184" s="36">
        <f>SUMIFS(СВЦЭМ!$E$39:$E$782,СВЦЭМ!$A$39:$A$782,$A184,СВЦЭМ!$B$39:$B$782,B$155)+'СЕТ СН'!$F$12</f>
        <v>133.57173639999999</v>
      </c>
      <c r="C184" s="36">
        <f>SUMIFS(СВЦЭМ!$E$39:$E$782,СВЦЭМ!$A$39:$A$782,$A184,СВЦЭМ!$B$39:$B$782,C$155)+'СЕТ СН'!$F$12</f>
        <v>153.08614756</v>
      </c>
      <c r="D184" s="36">
        <f>SUMIFS(СВЦЭМ!$E$39:$E$782,СВЦЭМ!$A$39:$A$782,$A184,СВЦЭМ!$B$39:$B$782,D$155)+'СЕТ СН'!$F$12</f>
        <v>172.78672632000001</v>
      </c>
      <c r="E184" s="36">
        <f>SUMIFS(СВЦЭМ!$E$39:$E$782,СВЦЭМ!$A$39:$A$782,$A184,СВЦЭМ!$B$39:$B$782,E$155)+'СЕТ СН'!$F$12</f>
        <v>181.47836470999999</v>
      </c>
      <c r="F184" s="36">
        <f>SUMIFS(СВЦЭМ!$E$39:$E$782,СВЦЭМ!$A$39:$A$782,$A184,СВЦЭМ!$B$39:$B$782,F$155)+'СЕТ СН'!$F$12</f>
        <v>181.03125636999999</v>
      </c>
      <c r="G184" s="36">
        <f>SUMIFS(СВЦЭМ!$E$39:$E$782,СВЦЭМ!$A$39:$A$782,$A184,СВЦЭМ!$B$39:$B$782,G$155)+'СЕТ СН'!$F$12</f>
        <v>179.19400967000001</v>
      </c>
      <c r="H184" s="36">
        <f>SUMIFS(СВЦЭМ!$E$39:$E$782,СВЦЭМ!$A$39:$A$782,$A184,СВЦЭМ!$B$39:$B$782,H$155)+'СЕТ СН'!$F$12</f>
        <v>171.42221402000001</v>
      </c>
      <c r="I184" s="36">
        <f>SUMIFS(СВЦЭМ!$E$39:$E$782,СВЦЭМ!$A$39:$A$782,$A184,СВЦЭМ!$B$39:$B$782,I$155)+'СЕТ СН'!$F$12</f>
        <v>154.96442465999999</v>
      </c>
      <c r="J184" s="36">
        <f>SUMIFS(СВЦЭМ!$E$39:$E$782,СВЦЭМ!$A$39:$A$782,$A184,СВЦЭМ!$B$39:$B$782,J$155)+'СЕТ СН'!$F$12</f>
        <v>132.69500411999999</v>
      </c>
      <c r="K184" s="36">
        <f>SUMIFS(СВЦЭМ!$E$39:$E$782,СВЦЭМ!$A$39:$A$782,$A184,СВЦЭМ!$B$39:$B$782,K$155)+'СЕТ СН'!$F$12</f>
        <v>131.58564197000001</v>
      </c>
      <c r="L184" s="36">
        <f>SUMIFS(СВЦЭМ!$E$39:$E$782,СВЦЭМ!$A$39:$A$782,$A184,СВЦЭМ!$B$39:$B$782,L$155)+'СЕТ СН'!$F$12</f>
        <v>132.75790692999999</v>
      </c>
      <c r="M184" s="36">
        <f>SUMIFS(СВЦЭМ!$E$39:$E$782,СВЦЭМ!$A$39:$A$782,$A184,СВЦЭМ!$B$39:$B$782,M$155)+'СЕТ СН'!$F$12</f>
        <v>144.77197124</v>
      </c>
      <c r="N184" s="36">
        <f>SUMIFS(СВЦЭМ!$E$39:$E$782,СВЦЭМ!$A$39:$A$782,$A184,СВЦЭМ!$B$39:$B$782,N$155)+'СЕТ СН'!$F$12</f>
        <v>151.14727514</v>
      </c>
      <c r="O184" s="36">
        <f>SUMIFS(СВЦЭМ!$E$39:$E$782,СВЦЭМ!$A$39:$A$782,$A184,СВЦЭМ!$B$39:$B$782,O$155)+'СЕТ СН'!$F$12</f>
        <v>152.02031001</v>
      </c>
      <c r="P184" s="36">
        <f>SUMIFS(СВЦЭМ!$E$39:$E$782,СВЦЭМ!$A$39:$A$782,$A184,СВЦЭМ!$B$39:$B$782,P$155)+'СЕТ СН'!$F$12</f>
        <v>151.94061314000001</v>
      </c>
      <c r="Q184" s="36">
        <f>SUMIFS(СВЦЭМ!$E$39:$E$782,СВЦЭМ!$A$39:$A$782,$A184,СВЦЭМ!$B$39:$B$782,Q$155)+'СЕТ СН'!$F$12</f>
        <v>151.61402910000001</v>
      </c>
      <c r="R184" s="36">
        <f>SUMIFS(СВЦЭМ!$E$39:$E$782,СВЦЭМ!$A$39:$A$782,$A184,СВЦЭМ!$B$39:$B$782,R$155)+'СЕТ СН'!$F$12</f>
        <v>150.69897384000001</v>
      </c>
      <c r="S184" s="36">
        <f>SUMIFS(СВЦЭМ!$E$39:$E$782,СВЦЭМ!$A$39:$A$782,$A184,СВЦЭМ!$B$39:$B$782,S$155)+'СЕТ СН'!$F$12</f>
        <v>154.82874894</v>
      </c>
      <c r="T184" s="36">
        <f>SUMIFS(СВЦЭМ!$E$39:$E$782,СВЦЭМ!$A$39:$A$782,$A184,СВЦЭМ!$B$39:$B$782,T$155)+'СЕТ СН'!$F$12</f>
        <v>138.15597030999999</v>
      </c>
      <c r="U184" s="36">
        <f>SUMIFS(СВЦЭМ!$E$39:$E$782,СВЦЭМ!$A$39:$A$782,$A184,СВЦЭМ!$B$39:$B$782,U$155)+'СЕТ СН'!$F$12</f>
        <v>120.72876909</v>
      </c>
      <c r="V184" s="36">
        <f>SUMIFS(СВЦЭМ!$E$39:$E$782,СВЦЭМ!$A$39:$A$782,$A184,СВЦЭМ!$B$39:$B$782,V$155)+'СЕТ СН'!$F$12</f>
        <v>106.25981213999999</v>
      </c>
      <c r="W184" s="36">
        <f>SUMIFS(СВЦЭМ!$E$39:$E$782,СВЦЭМ!$A$39:$A$782,$A184,СВЦЭМ!$B$39:$B$782,W$155)+'СЕТ СН'!$F$12</f>
        <v>108.046772</v>
      </c>
      <c r="X184" s="36">
        <f>SUMIFS(СВЦЭМ!$E$39:$E$782,СВЦЭМ!$A$39:$A$782,$A184,СВЦЭМ!$B$39:$B$782,X$155)+'СЕТ СН'!$F$12</f>
        <v>116.2650316</v>
      </c>
      <c r="Y184" s="36">
        <f>SUMIFS(СВЦЭМ!$E$39:$E$782,СВЦЭМ!$A$39:$A$782,$A184,СВЦЭМ!$B$39:$B$782,Y$155)+'СЕТ СН'!$F$12</f>
        <v>116.61624879</v>
      </c>
    </row>
    <row r="185" spans="1:27" ht="15.75" x14ac:dyDescent="0.2">
      <c r="A185" s="35">
        <f t="shared" si="4"/>
        <v>44711</v>
      </c>
      <c r="B185" s="36">
        <f>SUMIFS(СВЦЭМ!$E$39:$E$782,СВЦЭМ!$A$39:$A$782,$A185,СВЦЭМ!$B$39:$B$782,B$155)+'СЕТ СН'!$F$12</f>
        <v>135.57414413999999</v>
      </c>
      <c r="C185" s="36">
        <f>SUMIFS(СВЦЭМ!$E$39:$E$782,СВЦЭМ!$A$39:$A$782,$A185,СВЦЭМ!$B$39:$B$782,C$155)+'СЕТ СН'!$F$12</f>
        <v>149.96003598999999</v>
      </c>
      <c r="D185" s="36">
        <f>SUMIFS(СВЦЭМ!$E$39:$E$782,СВЦЭМ!$A$39:$A$782,$A185,СВЦЭМ!$B$39:$B$782,D$155)+'СЕТ СН'!$F$12</f>
        <v>174.59243509000001</v>
      </c>
      <c r="E185" s="36">
        <f>SUMIFS(СВЦЭМ!$E$39:$E$782,СВЦЭМ!$A$39:$A$782,$A185,СВЦЭМ!$B$39:$B$782,E$155)+'СЕТ СН'!$F$12</f>
        <v>177.81176844999999</v>
      </c>
      <c r="F185" s="36">
        <f>SUMIFS(СВЦЭМ!$E$39:$E$782,СВЦЭМ!$A$39:$A$782,$A185,СВЦЭМ!$B$39:$B$782,F$155)+'СЕТ СН'!$F$12</f>
        <v>177.26277490999999</v>
      </c>
      <c r="G185" s="36">
        <f>SUMIFS(СВЦЭМ!$E$39:$E$782,СВЦЭМ!$A$39:$A$782,$A185,СВЦЭМ!$B$39:$B$782,G$155)+'СЕТ СН'!$F$12</f>
        <v>173.08865531000001</v>
      </c>
      <c r="H185" s="36">
        <f>SUMIFS(СВЦЭМ!$E$39:$E$782,СВЦЭМ!$A$39:$A$782,$A185,СВЦЭМ!$B$39:$B$782,H$155)+'СЕТ СН'!$F$12</f>
        <v>157.85811788999999</v>
      </c>
      <c r="I185" s="36">
        <f>SUMIFS(СВЦЭМ!$E$39:$E$782,СВЦЭМ!$A$39:$A$782,$A185,СВЦЭМ!$B$39:$B$782,I$155)+'СЕТ СН'!$F$12</f>
        <v>145.89467751999999</v>
      </c>
      <c r="J185" s="36">
        <f>SUMIFS(СВЦЭМ!$E$39:$E$782,СВЦЭМ!$A$39:$A$782,$A185,СВЦЭМ!$B$39:$B$782,J$155)+'СЕТ СН'!$F$12</f>
        <v>130.47812522000001</v>
      </c>
      <c r="K185" s="36">
        <f>SUMIFS(СВЦЭМ!$E$39:$E$782,СВЦЭМ!$A$39:$A$782,$A185,СВЦЭМ!$B$39:$B$782,K$155)+'СЕТ СН'!$F$12</f>
        <v>131.81944626999999</v>
      </c>
      <c r="L185" s="36">
        <f>SUMIFS(СВЦЭМ!$E$39:$E$782,СВЦЭМ!$A$39:$A$782,$A185,СВЦЭМ!$B$39:$B$782,L$155)+'СЕТ СН'!$F$12</f>
        <v>143.03614336999999</v>
      </c>
      <c r="M185" s="36">
        <f>SUMIFS(СВЦЭМ!$E$39:$E$782,СВЦЭМ!$A$39:$A$782,$A185,СВЦЭМ!$B$39:$B$782,M$155)+'СЕТ СН'!$F$12</f>
        <v>148.45689682</v>
      </c>
      <c r="N185" s="36">
        <f>SUMIFS(СВЦЭМ!$E$39:$E$782,СВЦЭМ!$A$39:$A$782,$A185,СВЦЭМ!$B$39:$B$782,N$155)+'СЕТ СН'!$F$12</f>
        <v>164.77119035999999</v>
      </c>
      <c r="O185" s="36">
        <f>SUMIFS(СВЦЭМ!$E$39:$E$782,СВЦЭМ!$A$39:$A$782,$A185,СВЦЭМ!$B$39:$B$782,O$155)+'СЕТ СН'!$F$12</f>
        <v>165.08610401000001</v>
      </c>
      <c r="P185" s="36">
        <f>SUMIFS(СВЦЭМ!$E$39:$E$782,СВЦЭМ!$A$39:$A$782,$A185,СВЦЭМ!$B$39:$B$782,P$155)+'СЕТ СН'!$F$12</f>
        <v>163.80221065000001</v>
      </c>
      <c r="Q185" s="36">
        <f>SUMIFS(СВЦЭМ!$E$39:$E$782,СВЦЭМ!$A$39:$A$782,$A185,СВЦЭМ!$B$39:$B$782,Q$155)+'СЕТ СН'!$F$12</f>
        <v>162.75337006999999</v>
      </c>
      <c r="R185" s="36">
        <f>SUMIFS(СВЦЭМ!$E$39:$E$782,СВЦЭМ!$A$39:$A$782,$A185,СВЦЭМ!$B$39:$B$782,R$155)+'СЕТ СН'!$F$12</f>
        <v>160.1620021</v>
      </c>
      <c r="S185" s="36">
        <f>SUMIFS(СВЦЭМ!$E$39:$E$782,СВЦЭМ!$A$39:$A$782,$A185,СВЦЭМ!$B$39:$B$782,S$155)+'СЕТ СН'!$F$12</f>
        <v>163.29727080999999</v>
      </c>
      <c r="T185" s="36">
        <f>SUMIFS(СВЦЭМ!$E$39:$E$782,СВЦЭМ!$A$39:$A$782,$A185,СВЦЭМ!$B$39:$B$782,T$155)+'СЕТ СН'!$F$12</f>
        <v>134.03425881999999</v>
      </c>
      <c r="U185" s="36">
        <f>SUMIFS(СВЦЭМ!$E$39:$E$782,СВЦЭМ!$A$39:$A$782,$A185,СВЦЭМ!$B$39:$B$782,U$155)+'СЕТ СН'!$F$12</f>
        <v>116.93674136999999</v>
      </c>
      <c r="V185" s="36">
        <f>SUMIFS(СВЦЭМ!$E$39:$E$782,СВЦЭМ!$A$39:$A$782,$A185,СВЦЭМ!$B$39:$B$782,V$155)+'СЕТ СН'!$F$12</f>
        <v>104.18934833</v>
      </c>
      <c r="W185" s="36">
        <f>SUMIFS(СВЦЭМ!$E$39:$E$782,СВЦЭМ!$A$39:$A$782,$A185,СВЦЭМ!$B$39:$B$782,W$155)+'СЕТ СН'!$F$12</f>
        <v>106.11658986</v>
      </c>
      <c r="X185" s="36">
        <f>SUMIFS(СВЦЭМ!$E$39:$E$782,СВЦЭМ!$A$39:$A$782,$A185,СВЦЭМ!$B$39:$B$782,X$155)+'СЕТ СН'!$F$12</f>
        <v>115.26226592</v>
      </c>
      <c r="Y185" s="36">
        <f>SUMIFS(СВЦЭМ!$E$39:$E$782,СВЦЭМ!$A$39:$A$782,$A185,СВЦЭМ!$B$39:$B$782,Y$155)+'СЕТ СН'!$F$12</f>
        <v>119.59672449999999</v>
      </c>
    </row>
    <row r="186" spans="1:27" ht="15.75" x14ac:dyDescent="0.2">
      <c r="A186" s="35">
        <f t="shared" si="4"/>
        <v>44712</v>
      </c>
      <c r="B186" s="36">
        <f>SUMIFS(СВЦЭМ!$E$39:$E$782,СВЦЭМ!$A$39:$A$782,$A186,СВЦЭМ!$B$39:$B$782,B$155)+'СЕТ СН'!$F$12</f>
        <v>137.46001194999999</v>
      </c>
      <c r="C186" s="36">
        <f>SUMIFS(СВЦЭМ!$E$39:$E$782,СВЦЭМ!$A$39:$A$782,$A186,СВЦЭМ!$B$39:$B$782,C$155)+'СЕТ СН'!$F$12</f>
        <v>154.76408620999999</v>
      </c>
      <c r="D186" s="36">
        <f>SUMIFS(СВЦЭМ!$E$39:$E$782,СВЦЭМ!$A$39:$A$782,$A186,СВЦЭМ!$B$39:$B$782,D$155)+'СЕТ СН'!$F$12</f>
        <v>176.29999925000001</v>
      </c>
      <c r="E186" s="36">
        <f>SUMIFS(СВЦЭМ!$E$39:$E$782,СВЦЭМ!$A$39:$A$782,$A186,СВЦЭМ!$B$39:$B$782,E$155)+'СЕТ СН'!$F$12</f>
        <v>184.62232614000001</v>
      </c>
      <c r="F186" s="36">
        <f>SUMIFS(СВЦЭМ!$E$39:$E$782,СВЦЭМ!$A$39:$A$782,$A186,СВЦЭМ!$B$39:$B$782,F$155)+'СЕТ СН'!$F$12</f>
        <v>182.98713058000001</v>
      </c>
      <c r="G186" s="36">
        <f>SUMIFS(СВЦЭМ!$E$39:$E$782,СВЦЭМ!$A$39:$A$782,$A186,СВЦЭМ!$B$39:$B$782,G$155)+'СЕТ СН'!$F$12</f>
        <v>177.14485837999999</v>
      </c>
      <c r="H186" s="36">
        <f>SUMIFS(СВЦЭМ!$E$39:$E$782,СВЦЭМ!$A$39:$A$782,$A186,СВЦЭМ!$B$39:$B$782,H$155)+'СЕТ СН'!$F$12</f>
        <v>158.74126998</v>
      </c>
      <c r="I186" s="36">
        <f>SUMIFS(СВЦЭМ!$E$39:$E$782,СВЦЭМ!$A$39:$A$782,$A186,СВЦЭМ!$B$39:$B$782,I$155)+'СЕТ СН'!$F$12</f>
        <v>143.90464795</v>
      </c>
      <c r="J186" s="36">
        <f>SUMIFS(СВЦЭМ!$E$39:$E$782,СВЦЭМ!$A$39:$A$782,$A186,СВЦЭМ!$B$39:$B$782,J$155)+'СЕТ СН'!$F$12</f>
        <v>125.69578937</v>
      </c>
      <c r="K186" s="36">
        <f>SUMIFS(СВЦЭМ!$E$39:$E$782,СВЦЭМ!$A$39:$A$782,$A186,СВЦЭМ!$B$39:$B$782,K$155)+'СЕТ СН'!$F$12</f>
        <v>130.41378053</v>
      </c>
      <c r="L186" s="36">
        <f>SUMIFS(СВЦЭМ!$E$39:$E$782,СВЦЭМ!$A$39:$A$782,$A186,СВЦЭМ!$B$39:$B$782,L$155)+'СЕТ СН'!$F$12</f>
        <v>131.29446877999999</v>
      </c>
      <c r="M186" s="36">
        <f>SUMIFS(СВЦЭМ!$E$39:$E$782,СВЦЭМ!$A$39:$A$782,$A186,СВЦЭМ!$B$39:$B$782,M$155)+'СЕТ СН'!$F$12</f>
        <v>144.38687329999999</v>
      </c>
      <c r="N186" s="36">
        <f>SUMIFS(СВЦЭМ!$E$39:$E$782,СВЦЭМ!$A$39:$A$782,$A186,СВЦЭМ!$B$39:$B$782,N$155)+'СЕТ СН'!$F$12</f>
        <v>151.76551262999999</v>
      </c>
      <c r="O186" s="36">
        <f>SUMIFS(СВЦЭМ!$E$39:$E$782,СВЦЭМ!$A$39:$A$782,$A186,СВЦЭМ!$B$39:$B$782,O$155)+'СЕТ СН'!$F$12</f>
        <v>165.16256025000001</v>
      </c>
      <c r="P186" s="36">
        <f>SUMIFS(СВЦЭМ!$E$39:$E$782,СВЦЭМ!$A$39:$A$782,$A186,СВЦЭМ!$B$39:$B$782,P$155)+'СЕТ СН'!$F$12</f>
        <v>169.79393001</v>
      </c>
      <c r="Q186" s="36">
        <f>SUMIFS(СВЦЭМ!$E$39:$E$782,СВЦЭМ!$A$39:$A$782,$A186,СВЦЭМ!$B$39:$B$782,Q$155)+'СЕТ СН'!$F$12</f>
        <v>168.32871059999999</v>
      </c>
      <c r="R186" s="36">
        <f>SUMIFS(СВЦЭМ!$E$39:$E$782,СВЦЭМ!$A$39:$A$782,$A186,СВЦЭМ!$B$39:$B$782,R$155)+'СЕТ СН'!$F$12</f>
        <v>167.36706874999999</v>
      </c>
      <c r="S186" s="36">
        <f>SUMIFS(СВЦЭМ!$E$39:$E$782,СВЦЭМ!$A$39:$A$782,$A186,СВЦЭМ!$B$39:$B$782,S$155)+'СЕТ СН'!$F$12</f>
        <v>152.19520560000001</v>
      </c>
      <c r="T186" s="36">
        <f>SUMIFS(СВЦЭМ!$E$39:$E$782,СВЦЭМ!$A$39:$A$782,$A186,СВЦЭМ!$B$39:$B$782,T$155)+'СЕТ СН'!$F$12</f>
        <v>134.73042616000001</v>
      </c>
      <c r="U186" s="36">
        <f>SUMIFS(СВЦЭМ!$E$39:$E$782,СВЦЭМ!$A$39:$A$782,$A186,СВЦЭМ!$B$39:$B$782,U$155)+'СЕТ СН'!$F$12</f>
        <v>116.98978341999999</v>
      </c>
      <c r="V186" s="36">
        <f>SUMIFS(СВЦЭМ!$E$39:$E$782,СВЦЭМ!$A$39:$A$782,$A186,СВЦЭМ!$B$39:$B$782,V$155)+'СЕТ СН'!$F$12</f>
        <v>104.85281931</v>
      </c>
      <c r="W186" s="36">
        <f>SUMIFS(СВЦЭМ!$E$39:$E$782,СВЦЭМ!$A$39:$A$782,$A186,СВЦЭМ!$B$39:$B$782,W$155)+'СЕТ СН'!$F$12</f>
        <v>107.08192817</v>
      </c>
      <c r="X186" s="36">
        <f>SUMIFS(СВЦЭМ!$E$39:$E$782,СВЦЭМ!$A$39:$A$782,$A186,СВЦЭМ!$B$39:$B$782,X$155)+'СЕТ СН'!$F$12</f>
        <v>109.63075416</v>
      </c>
      <c r="Y186" s="36">
        <f>SUMIFS(СВЦЭМ!$E$39:$E$782,СВЦЭМ!$A$39:$A$782,$A186,СВЦЭМ!$B$39:$B$782,Y$155)+'СЕТ СН'!$F$12</f>
        <v>110.06171024</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01.05.2022</v>
      </c>
      <c r="B191" s="36">
        <f>SUMIFS(СВЦЭМ!$F$39:$F$782,СВЦЭМ!$A$39:$A$782,$A191,СВЦЭМ!$B$39:$B$782,B$190)+'СЕТ СН'!$F$12</f>
        <v>161.52531818</v>
      </c>
      <c r="C191" s="36">
        <f>SUMIFS(СВЦЭМ!$F$39:$F$782,СВЦЭМ!$A$39:$A$782,$A191,СВЦЭМ!$B$39:$B$782,C$190)+'СЕТ СН'!$F$12</f>
        <v>183.08413155</v>
      </c>
      <c r="D191" s="36">
        <f>SUMIFS(СВЦЭМ!$F$39:$F$782,СВЦЭМ!$A$39:$A$782,$A191,СВЦЭМ!$B$39:$B$782,D$190)+'СЕТ СН'!$F$12</f>
        <v>208.58593543000001</v>
      </c>
      <c r="E191" s="36">
        <f>SUMIFS(СВЦЭМ!$F$39:$F$782,СВЦЭМ!$A$39:$A$782,$A191,СВЦЭМ!$B$39:$B$782,E$190)+'СЕТ СН'!$F$12</f>
        <v>219.38572378000001</v>
      </c>
      <c r="F191" s="36">
        <f>SUMIFS(СВЦЭМ!$F$39:$F$782,СВЦЭМ!$A$39:$A$782,$A191,СВЦЭМ!$B$39:$B$782,F$190)+'СЕТ СН'!$F$12</f>
        <v>221.97892464</v>
      </c>
      <c r="G191" s="36">
        <f>SUMIFS(СВЦЭМ!$F$39:$F$782,СВЦЭМ!$A$39:$A$782,$A191,СВЦЭМ!$B$39:$B$782,G$190)+'СЕТ СН'!$F$12</f>
        <v>217.56073952</v>
      </c>
      <c r="H191" s="36">
        <f>SUMIFS(СВЦЭМ!$F$39:$F$782,СВЦЭМ!$A$39:$A$782,$A191,СВЦЭМ!$B$39:$B$782,H$190)+'СЕТ СН'!$F$12</f>
        <v>213.93863250000001</v>
      </c>
      <c r="I191" s="36">
        <f>SUMIFS(СВЦЭМ!$F$39:$F$782,СВЦЭМ!$A$39:$A$782,$A191,СВЦЭМ!$B$39:$B$782,I$190)+'СЕТ СН'!$F$12</f>
        <v>201.97922130000001</v>
      </c>
      <c r="J191" s="36">
        <f>SUMIFS(СВЦЭМ!$F$39:$F$782,СВЦЭМ!$A$39:$A$782,$A191,СВЦЭМ!$B$39:$B$782,J$190)+'СЕТ СН'!$F$12</f>
        <v>175.31702128000001</v>
      </c>
      <c r="K191" s="36">
        <f>SUMIFS(СВЦЭМ!$F$39:$F$782,СВЦЭМ!$A$39:$A$782,$A191,СВЦЭМ!$B$39:$B$782,K$190)+'СЕТ СН'!$F$12</f>
        <v>168.58094704999999</v>
      </c>
      <c r="L191" s="36">
        <f>SUMIFS(СВЦЭМ!$F$39:$F$782,СВЦЭМ!$A$39:$A$782,$A191,СВЦЭМ!$B$39:$B$782,L$190)+'СЕТ СН'!$F$12</f>
        <v>164.78874403</v>
      </c>
      <c r="M191" s="36">
        <f>SUMIFS(СВЦЭМ!$F$39:$F$782,СВЦЭМ!$A$39:$A$782,$A191,СВЦЭМ!$B$39:$B$782,M$190)+'СЕТ СН'!$F$12</f>
        <v>181.25641855000001</v>
      </c>
      <c r="N191" s="36">
        <f>SUMIFS(СВЦЭМ!$F$39:$F$782,СВЦЭМ!$A$39:$A$782,$A191,СВЦЭМ!$B$39:$B$782,N$190)+'СЕТ СН'!$F$12</f>
        <v>188.96769251000001</v>
      </c>
      <c r="O191" s="36">
        <f>SUMIFS(СВЦЭМ!$F$39:$F$782,СВЦЭМ!$A$39:$A$782,$A191,СВЦЭМ!$B$39:$B$782,O$190)+'СЕТ СН'!$F$12</f>
        <v>191.04926123000001</v>
      </c>
      <c r="P191" s="36">
        <f>SUMIFS(СВЦЭМ!$F$39:$F$782,СВЦЭМ!$A$39:$A$782,$A191,СВЦЭМ!$B$39:$B$782,P$190)+'СЕТ СН'!$F$12</f>
        <v>193.01385500000001</v>
      </c>
      <c r="Q191" s="36">
        <f>SUMIFS(СВЦЭМ!$F$39:$F$782,СВЦЭМ!$A$39:$A$782,$A191,СВЦЭМ!$B$39:$B$782,Q$190)+'СЕТ СН'!$F$12</f>
        <v>195.66632179999999</v>
      </c>
      <c r="R191" s="36">
        <f>SUMIFS(СВЦЭМ!$F$39:$F$782,СВЦЭМ!$A$39:$A$782,$A191,СВЦЭМ!$B$39:$B$782,R$190)+'СЕТ СН'!$F$12</f>
        <v>199.10461699999999</v>
      </c>
      <c r="S191" s="36">
        <f>SUMIFS(СВЦЭМ!$F$39:$F$782,СВЦЭМ!$A$39:$A$782,$A191,СВЦЭМ!$B$39:$B$782,S$190)+'СЕТ СН'!$F$12</f>
        <v>191.91779203999999</v>
      </c>
      <c r="T191" s="36">
        <f>SUMIFS(СВЦЭМ!$F$39:$F$782,СВЦЭМ!$A$39:$A$782,$A191,СВЦЭМ!$B$39:$B$782,T$190)+'СЕТ СН'!$F$12</f>
        <v>174.24932454</v>
      </c>
      <c r="U191" s="36">
        <f>SUMIFS(СВЦЭМ!$F$39:$F$782,СВЦЭМ!$A$39:$A$782,$A191,СВЦЭМ!$B$39:$B$782,U$190)+'СЕТ СН'!$F$12</f>
        <v>157.78945851</v>
      </c>
      <c r="V191" s="36">
        <f>SUMIFS(СВЦЭМ!$F$39:$F$782,СВЦЭМ!$A$39:$A$782,$A191,СВЦЭМ!$B$39:$B$782,V$190)+'СЕТ СН'!$F$12</f>
        <v>141.59441609999999</v>
      </c>
      <c r="W191" s="36">
        <f>SUMIFS(СВЦЭМ!$F$39:$F$782,СВЦЭМ!$A$39:$A$782,$A191,СВЦЭМ!$B$39:$B$782,W$190)+'СЕТ СН'!$F$12</f>
        <v>139.56841177999999</v>
      </c>
      <c r="X191" s="36">
        <f>SUMIFS(СВЦЭМ!$F$39:$F$782,СВЦЭМ!$A$39:$A$782,$A191,СВЦЭМ!$B$39:$B$782,X$190)+'СЕТ СН'!$F$12</f>
        <v>143.99745988999999</v>
      </c>
      <c r="Y191" s="36">
        <f>SUMIFS(СВЦЭМ!$F$39:$F$782,СВЦЭМ!$A$39:$A$782,$A191,СВЦЭМ!$B$39:$B$782,Y$190)+'СЕТ СН'!$F$12</f>
        <v>150.08771027</v>
      </c>
      <c r="AA191" s="45"/>
    </row>
    <row r="192" spans="1:27" ht="15.75" x14ac:dyDescent="0.2">
      <c r="A192" s="35">
        <f>A191+1</f>
        <v>44683</v>
      </c>
      <c r="B192" s="36">
        <f>SUMIFS(СВЦЭМ!$F$39:$F$782,СВЦЭМ!$A$39:$A$782,$A192,СВЦЭМ!$B$39:$B$782,B$190)+'СЕТ СН'!$F$12</f>
        <v>156.66783917000001</v>
      </c>
      <c r="C192" s="36">
        <f>SUMIFS(СВЦЭМ!$F$39:$F$782,СВЦЭМ!$A$39:$A$782,$A192,СВЦЭМ!$B$39:$B$782,C$190)+'СЕТ СН'!$F$12</f>
        <v>177.37309178999999</v>
      </c>
      <c r="D192" s="36">
        <f>SUMIFS(СВЦЭМ!$F$39:$F$782,СВЦЭМ!$A$39:$A$782,$A192,СВЦЭМ!$B$39:$B$782,D$190)+'СЕТ СН'!$F$12</f>
        <v>197.57977137</v>
      </c>
      <c r="E192" s="36">
        <f>SUMIFS(СВЦЭМ!$F$39:$F$782,СВЦЭМ!$A$39:$A$782,$A192,СВЦЭМ!$B$39:$B$782,E$190)+'СЕТ СН'!$F$12</f>
        <v>206.81305001999999</v>
      </c>
      <c r="F192" s="36">
        <f>SUMIFS(СВЦЭМ!$F$39:$F$782,СВЦЭМ!$A$39:$A$782,$A192,СВЦЭМ!$B$39:$B$782,F$190)+'СЕТ СН'!$F$12</f>
        <v>209.96960598999999</v>
      </c>
      <c r="G192" s="36">
        <f>SUMIFS(СВЦЭМ!$F$39:$F$782,СВЦЭМ!$A$39:$A$782,$A192,СВЦЭМ!$B$39:$B$782,G$190)+'СЕТ СН'!$F$12</f>
        <v>214.04024736</v>
      </c>
      <c r="H192" s="36">
        <f>SUMIFS(СВЦЭМ!$F$39:$F$782,СВЦЭМ!$A$39:$A$782,$A192,СВЦЭМ!$B$39:$B$782,H$190)+'СЕТ СН'!$F$12</f>
        <v>216.37680978</v>
      </c>
      <c r="I192" s="36">
        <f>SUMIFS(СВЦЭМ!$F$39:$F$782,СВЦЭМ!$A$39:$A$782,$A192,СВЦЭМ!$B$39:$B$782,I$190)+'СЕТ СН'!$F$12</f>
        <v>200.61677090000001</v>
      </c>
      <c r="J192" s="36">
        <f>SUMIFS(СВЦЭМ!$F$39:$F$782,СВЦЭМ!$A$39:$A$782,$A192,СВЦЭМ!$B$39:$B$782,J$190)+'СЕТ СН'!$F$12</f>
        <v>175.29720029000001</v>
      </c>
      <c r="K192" s="36">
        <f>SUMIFS(СВЦЭМ!$F$39:$F$782,СВЦЭМ!$A$39:$A$782,$A192,СВЦЭМ!$B$39:$B$782,K$190)+'СЕТ СН'!$F$12</f>
        <v>168.67759666000001</v>
      </c>
      <c r="L192" s="36">
        <f>SUMIFS(СВЦЭМ!$F$39:$F$782,СВЦЭМ!$A$39:$A$782,$A192,СВЦЭМ!$B$39:$B$782,L$190)+'СЕТ СН'!$F$12</f>
        <v>163.38121763000001</v>
      </c>
      <c r="M192" s="36">
        <f>SUMIFS(СВЦЭМ!$F$39:$F$782,СВЦЭМ!$A$39:$A$782,$A192,СВЦЭМ!$B$39:$B$782,M$190)+'СЕТ СН'!$F$12</f>
        <v>175.08518634999999</v>
      </c>
      <c r="N192" s="36">
        <f>SUMIFS(СВЦЭМ!$F$39:$F$782,СВЦЭМ!$A$39:$A$782,$A192,СВЦЭМ!$B$39:$B$782,N$190)+'СЕТ СН'!$F$12</f>
        <v>183.34226923</v>
      </c>
      <c r="O192" s="36">
        <f>SUMIFS(СВЦЭМ!$F$39:$F$782,СВЦЭМ!$A$39:$A$782,$A192,СВЦЭМ!$B$39:$B$782,O$190)+'СЕТ СН'!$F$12</f>
        <v>189.12578439000001</v>
      </c>
      <c r="P192" s="36">
        <f>SUMIFS(СВЦЭМ!$F$39:$F$782,СВЦЭМ!$A$39:$A$782,$A192,СВЦЭМ!$B$39:$B$782,P$190)+'СЕТ СН'!$F$12</f>
        <v>190.84978638999999</v>
      </c>
      <c r="Q192" s="36">
        <f>SUMIFS(СВЦЭМ!$F$39:$F$782,СВЦЭМ!$A$39:$A$782,$A192,СВЦЭМ!$B$39:$B$782,Q$190)+'СЕТ СН'!$F$12</f>
        <v>194.40121311999999</v>
      </c>
      <c r="R192" s="36">
        <f>SUMIFS(СВЦЭМ!$F$39:$F$782,СВЦЭМ!$A$39:$A$782,$A192,СВЦЭМ!$B$39:$B$782,R$190)+'СЕТ СН'!$F$12</f>
        <v>195.46596355</v>
      </c>
      <c r="S192" s="36">
        <f>SUMIFS(СВЦЭМ!$F$39:$F$782,СВЦЭМ!$A$39:$A$782,$A192,СВЦЭМ!$B$39:$B$782,S$190)+'СЕТ СН'!$F$12</f>
        <v>185.45243675</v>
      </c>
      <c r="T192" s="36">
        <f>SUMIFS(СВЦЭМ!$F$39:$F$782,СВЦЭМ!$A$39:$A$782,$A192,СВЦЭМ!$B$39:$B$782,T$190)+'СЕТ СН'!$F$12</f>
        <v>167.33715698</v>
      </c>
      <c r="U192" s="36">
        <f>SUMIFS(СВЦЭМ!$F$39:$F$782,СВЦЭМ!$A$39:$A$782,$A192,СВЦЭМ!$B$39:$B$782,U$190)+'СЕТ СН'!$F$12</f>
        <v>150.89037603</v>
      </c>
      <c r="V192" s="36">
        <f>SUMIFS(СВЦЭМ!$F$39:$F$782,СВЦЭМ!$A$39:$A$782,$A192,СВЦЭМ!$B$39:$B$782,V$190)+'СЕТ СН'!$F$12</f>
        <v>139.32014056</v>
      </c>
      <c r="W192" s="36">
        <f>SUMIFS(СВЦЭМ!$F$39:$F$782,СВЦЭМ!$A$39:$A$782,$A192,СВЦЭМ!$B$39:$B$782,W$190)+'СЕТ СН'!$F$12</f>
        <v>139.9924638</v>
      </c>
      <c r="X192" s="36">
        <f>SUMIFS(СВЦЭМ!$F$39:$F$782,СВЦЭМ!$A$39:$A$782,$A192,СВЦЭМ!$B$39:$B$782,X$190)+'СЕТ СН'!$F$12</f>
        <v>139.83123287000001</v>
      </c>
      <c r="Y192" s="36">
        <f>SUMIFS(СВЦЭМ!$F$39:$F$782,СВЦЭМ!$A$39:$A$782,$A192,СВЦЭМ!$B$39:$B$782,Y$190)+'СЕТ СН'!$F$12</f>
        <v>147.78147683</v>
      </c>
    </row>
    <row r="193" spans="1:25" ht="15.75" x14ac:dyDescent="0.2">
      <c r="A193" s="35">
        <f t="shared" ref="A193:A221" si="5">A192+1</f>
        <v>44684</v>
      </c>
      <c r="B193" s="36">
        <f>SUMIFS(СВЦЭМ!$F$39:$F$782,СВЦЭМ!$A$39:$A$782,$A193,СВЦЭМ!$B$39:$B$782,B$190)+'СЕТ СН'!$F$12</f>
        <v>152.06151625999999</v>
      </c>
      <c r="C193" s="36">
        <f>SUMIFS(СВЦЭМ!$F$39:$F$782,СВЦЭМ!$A$39:$A$782,$A193,СВЦЭМ!$B$39:$B$782,C$190)+'СЕТ СН'!$F$12</f>
        <v>172.9835272</v>
      </c>
      <c r="D193" s="36">
        <f>SUMIFS(СВЦЭМ!$F$39:$F$782,СВЦЭМ!$A$39:$A$782,$A193,СВЦЭМ!$B$39:$B$782,D$190)+'СЕТ СН'!$F$12</f>
        <v>190.58623261</v>
      </c>
      <c r="E193" s="36">
        <f>SUMIFS(СВЦЭМ!$F$39:$F$782,СВЦЭМ!$A$39:$A$782,$A193,СВЦЭМ!$B$39:$B$782,E$190)+'СЕТ СН'!$F$12</f>
        <v>196.20143504999999</v>
      </c>
      <c r="F193" s="36">
        <f>SUMIFS(СВЦЭМ!$F$39:$F$782,СВЦЭМ!$A$39:$A$782,$A193,СВЦЭМ!$B$39:$B$782,F$190)+'СЕТ СН'!$F$12</f>
        <v>198.80536516000001</v>
      </c>
      <c r="G193" s="36">
        <f>SUMIFS(СВЦЭМ!$F$39:$F$782,СВЦЭМ!$A$39:$A$782,$A193,СВЦЭМ!$B$39:$B$782,G$190)+'СЕТ СН'!$F$12</f>
        <v>206.18509215</v>
      </c>
      <c r="H193" s="36">
        <f>SUMIFS(СВЦЭМ!$F$39:$F$782,СВЦЭМ!$A$39:$A$782,$A193,СВЦЭМ!$B$39:$B$782,H$190)+'СЕТ СН'!$F$12</f>
        <v>208.08417262</v>
      </c>
      <c r="I193" s="36">
        <f>SUMIFS(СВЦЭМ!$F$39:$F$782,СВЦЭМ!$A$39:$A$782,$A193,СВЦЭМ!$B$39:$B$782,I$190)+'СЕТ СН'!$F$12</f>
        <v>204.87765530999999</v>
      </c>
      <c r="J193" s="36">
        <f>SUMIFS(СВЦЭМ!$F$39:$F$782,СВЦЭМ!$A$39:$A$782,$A193,СВЦЭМ!$B$39:$B$782,J$190)+'СЕТ СН'!$F$12</f>
        <v>186.47245477000001</v>
      </c>
      <c r="K193" s="36">
        <f>SUMIFS(СВЦЭМ!$F$39:$F$782,СВЦЭМ!$A$39:$A$782,$A193,СВЦЭМ!$B$39:$B$782,K$190)+'СЕТ СН'!$F$12</f>
        <v>180.55012109</v>
      </c>
      <c r="L193" s="36">
        <f>SUMIFS(СВЦЭМ!$F$39:$F$782,СВЦЭМ!$A$39:$A$782,$A193,СВЦЭМ!$B$39:$B$782,L$190)+'СЕТ СН'!$F$12</f>
        <v>177.03776608999999</v>
      </c>
      <c r="M193" s="36">
        <f>SUMIFS(СВЦЭМ!$F$39:$F$782,СВЦЭМ!$A$39:$A$782,$A193,СВЦЭМ!$B$39:$B$782,M$190)+'СЕТ СН'!$F$12</f>
        <v>192.21750402999999</v>
      </c>
      <c r="N193" s="36">
        <f>SUMIFS(СВЦЭМ!$F$39:$F$782,СВЦЭМ!$A$39:$A$782,$A193,СВЦЭМ!$B$39:$B$782,N$190)+'СЕТ СН'!$F$12</f>
        <v>199.61737515999999</v>
      </c>
      <c r="O193" s="36">
        <f>SUMIFS(СВЦЭМ!$F$39:$F$782,СВЦЭМ!$A$39:$A$782,$A193,СВЦЭМ!$B$39:$B$782,O$190)+'СЕТ СН'!$F$12</f>
        <v>202.20153965</v>
      </c>
      <c r="P193" s="36">
        <f>SUMIFS(СВЦЭМ!$F$39:$F$782,СВЦЭМ!$A$39:$A$782,$A193,СВЦЭМ!$B$39:$B$782,P$190)+'СЕТ СН'!$F$12</f>
        <v>205.41056749000001</v>
      </c>
      <c r="Q193" s="36">
        <f>SUMIFS(СВЦЭМ!$F$39:$F$782,СВЦЭМ!$A$39:$A$782,$A193,СВЦЭМ!$B$39:$B$782,Q$190)+'СЕТ СН'!$F$12</f>
        <v>206.06407497999999</v>
      </c>
      <c r="R193" s="36">
        <f>SUMIFS(СВЦЭМ!$F$39:$F$782,СВЦЭМ!$A$39:$A$782,$A193,СВЦЭМ!$B$39:$B$782,R$190)+'СЕТ СН'!$F$12</f>
        <v>207.76700307999999</v>
      </c>
      <c r="S193" s="36">
        <f>SUMIFS(СВЦЭМ!$F$39:$F$782,СВЦЭМ!$A$39:$A$782,$A193,СВЦЭМ!$B$39:$B$782,S$190)+'СЕТ СН'!$F$12</f>
        <v>201.70208088999999</v>
      </c>
      <c r="T193" s="36">
        <f>SUMIFS(СВЦЭМ!$F$39:$F$782,СВЦЭМ!$A$39:$A$782,$A193,СВЦЭМ!$B$39:$B$782,T$190)+'СЕТ СН'!$F$12</f>
        <v>182.27227969</v>
      </c>
      <c r="U193" s="36">
        <f>SUMIFS(СВЦЭМ!$F$39:$F$782,СВЦЭМ!$A$39:$A$782,$A193,СВЦЭМ!$B$39:$B$782,U$190)+'СЕТ СН'!$F$12</f>
        <v>164.49594787999999</v>
      </c>
      <c r="V193" s="36">
        <f>SUMIFS(СВЦЭМ!$F$39:$F$782,СВЦЭМ!$A$39:$A$782,$A193,СВЦЭМ!$B$39:$B$782,V$190)+'СЕТ СН'!$F$12</f>
        <v>148.31531186000001</v>
      </c>
      <c r="W193" s="36">
        <f>SUMIFS(СВЦЭМ!$F$39:$F$782,СВЦЭМ!$A$39:$A$782,$A193,СВЦЭМ!$B$39:$B$782,W$190)+'СЕТ СН'!$F$12</f>
        <v>147.17635376000001</v>
      </c>
      <c r="X193" s="36">
        <f>SUMIFS(СВЦЭМ!$F$39:$F$782,СВЦЭМ!$A$39:$A$782,$A193,СВЦЭМ!$B$39:$B$782,X$190)+'СЕТ СН'!$F$12</f>
        <v>148.86200678</v>
      </c>
      <c r="Y193" s="36">
        <f>SUMIFS(СВЦЭМ!$F$39:$F$782,СВЦЭМ!$A$39:$A$782,$A193,СВЦЭМ!$B$39:$B$782,Y$190)+'СЕТ СН'!$F$12</f>
        <v>155.22763886999999</v>
      </c>
    </row>
    <row r="194" spans="1:25" ht="15.75" x14ac:dyDescent="0.2">
      <c r="A194" s="35">
        <f t="shared" si="5"/>
        <v>44685</v>
      </c>
      <c r="B194" s="36">
        <f>SUMIFS(СВЦЭМ!$F$39:$F$782,СВЦЭМ!$A$39:$A$782,$A194,СВЦЭМ!$B$39:$B$782,B$190)+'СЕТ СН'!$F$12</f>
        <v>167.67047256000001</v>
      </c>
      <c r="C194" s="36">
        <f>SUMIFS(СВЦЭМ!$F$39:$F$782,СВЦЭМ!$A$39:$A$782,$A194,СВЦЭМ!$B$39:$B$782,C$190)+'СЕТ СН'!$F$12</f>
        <v>194.01872689999999</v>
      </c>
      <c r="D194" s="36">
        <f>SUMIFS(СВЦЭМ!$F$39:$F$782,СВЦЭМ!$A$39:$A$782,$A194,СВЦЭМ!$B$39:$B$782,D$190)+'СЕТ СН'!$F$12</f>
        <v>203.37167688</v>
      </c>
      <c r="E194" s="36">
        <f>SUMIFS(СВЦЭМ!$F$39:$F$782,СВЦЭМ!$A$39:$A$782,$A194,СВЦЭМ!$B$39:$B$782,E$190)+'СЕТ СН'!$F$12</f>
        <v>198.34470637000001</v>
      </c>
      <c r="F194" s="36">
        <f>SUMIFS(СВЦЭМ!$F$39:$F$782,СВЦЭМ!$A$39:$A$782,$A194,СВЦЭМ!$B$39:$B$782,F$190)+'СЕТ СН'!$F$12</f>
        <v>198.83400445999999</v>
      </c>
      <c r="G194" s="36">
        <f>SUMIFS(СВЦЭМ!$F$39:$F$782,СВЦЭМ!$A$39:$A$782,$A194,СВЦЭМ!$B$39:$B$782,G$190)+'СЕТ СН'!$F$12</f>
        <v>197.62133263999999</v>
      </c>
      <c r="H194" s="36">
        <f>SUMIFS(СВЦЭМ!$F$39:$F$782,СВЦЭМ!$A$39:$A$782,$A194,СВЦЭМ!$B$39:$B$782,H$190)+'СЕТ СН'!$F$12</f>
        <v>199.67517047999999</v>
      </c>
      <c r="I194" s="36">
        <f>SUMIFS(СВЦЭМ!$F$39:$F$782,СВЦЭМ!$A$39:$A$782,$A194,СВЦЭМ!$B$39:$B$782,I$190)+'СЕТ СН'!$F$12</f>
        <v>186.70946447</v>
      </c>
      <c r="J194" s="36">
        <f>SUMIFS(СВЦЭМ!$F$39:$F$782,СВЦЭМ!$A$39:$A$782,$A194,СВЦЭМ!$B$39:$B$782,J$190)+'СЕТ СН'!$F$12</f>
        <v>166.69614981999999</v>
      </c>
      <c r="K194" s="36">
        <f>SUMIFS(СВЦЭМ!$F$39:$F$782,СВЦЭМ!$A$39:$A$782,$A194,СВЦЭМ!$B$39:$B$782,K$190)+'СЕТ СН'!$F$12</f>
        <v>164.14479313999999</v>
      </c>
      <c r="L194" s="36">
        <f>SUMIFS(СВЦЭМ!$F$39:$F$782,СВЦЭМ!$A$39:$A$782,$A194,СВЦЭМ!$B$39:$B$782,L$190)+'СЕТ СН'!$F$12</f>
        <v>166.43215269999999</v>
      </c>
      <c r="M194" s="36">
        <f>SUMIFS(СВЦЭМ!$F$39:$F$782,СВЦЭМ!$A$39:$A$782,$A194,СВЦЭМ!$B$39:$B$782,M$190)+'СЕТ СН'!$F$12</f>
        <v>184.11832931000001</v>
      </c>
      <c r="N194" s="36">
        <f>SUMIFS(СВЦЭМ!$F$39:$F$782,СВЦЭМ!$A$39:$A$782,$A194,СВЦЭМ!$B$39:$B$782,N$190)+'СЕТ СН'!$F$12</f>
        <v>193.61321418</v>
      </c>
      <c r="O194" s="36">
        <f>SUMIFS(СВЦЭМ!$F$39:$F$782,СВЦЭМ!$A$39:$A$782,$A194,СВЦЭМ!$B$39:$B$782,O$190)+'СЕТ СН'!$F$12</f>
        <v>194.4053194</v>
      </c>
      <c r="P194" s="36">
        <f>SUMIFS(СВЦЭМ!$F$39:$F$782,СВЦЭМ!$A$39:$A$782,$A194,СВЦЭМ!$B$39:$B$782,P$190)+'СЕТ СН'!$F$12</f>
        <v>200.98742267</v>
      </c>
      <c r="Q194" s="36">
        <f>SUMIFS(СВЦЭМ!$F$39:$F$782,СВЦЭМ!$A$39:$A$782,$A194,СВЦЭМ!$B$39:$B$782,Q$190)+'СЕТ СН'!$F$12</f>
        <v>201.59534611999999</v>
      </c>
      <c r="R194" s="36">
        <f>SUMIFS(СВЦЭМ!$F$39:$F$782,СВЦЭМ!$A$39:$A$782,$A194,СВЦЭМ!$B$39:$B$782,R$190)+'СЕТ СН'!$F$12</f>
        <v>200.63135144</v>
      </c>
      <c r="S194" s="36">
        <f>SUMIFS(СВЦЭМ!$F$39:$F$782,СВЦЭМ!$A$39:$A$782,$A194,СВЦЭМ!$B$39:$B$782,S$190)+'СЕТ СН'!$F$12</f>
        <v>190.59891512999999</v>
      </c>
      <c r="T194" s="36">
        <f>SUMIFS(СВЦЭМ!$F$39:$F$782,СВЦЭМ!$A$39:$A$782,$A194,СВЦЭМ!$B$39:$B$782,T$190)+'СЕТ СН'!$F$12</f>
        <v>168.33784944000001</v>
      </c>
      <c r="U194" s="36">
        <f>SUMIFS(СВЦЭМ!$F$39:$F$782,СВЦЭМ!$A$39:$A$782,$A194,СВЦЭМ!$B$39:$B$782,U$190)+'СЕТ СН'!$F$12</f>
        <v>148.94190985</v>
      </c>
      <c r="V194" s="36">
        <f>SUMIFS(СВЦЭМ!$F$39:$F$782,СВЦЭМ!$A$39:$A$782,$A194,СВЦЭМ!$B$39:$B$782,V$190)+'СЕТ СН'!$F$12</f>
        <v>137.22178901999999</v>
      </c>
      <c r="W194" s="36">
        <f>SUMIFS(СВЦЭМ!$F$39:$F$782,СВЦЭМ!$A$39:$A$782,$A194,СВЦЭМ!$B$39:$B$782,W$190)+'СЕТ СН'!$F$12</f>
        <v>142.64451908999999</v>
      </c>
      <c r="X194" s="36">
        <f>SUMIFS(СВЦЭМ!$F$39:$F$782,СВЦЭМ!$A$39:$A$782,$A194,СВЦЭМ!$B$39:$B$782,X$190)+'СЕТ СН'!$F$12</f>
        <v>135.11195634000001</v>
      </c>
      <c r="Y194" s="36">
        <f>SUMIFS(СВЦЭМ!$F$39:$F$782,СВЦЭМ!$A$39:$A$782,$A194,СВЦЭМ!$B$39:$B$782,Y$190)+'СЕТ СН'!$F$12</f>
        <v>134.19489544999999</v>
      </c>
    </row>
    <row r="195" spans="1:25" ht="15.75" x14ac:dyDescent="0.2">
      <c r="A195" s="35">
        <f t="shared" si="5"/>
        <v>44686</v>
      </c>
      <c r="B195" s="36">
        <f>SUMIFS(СВЦЭМ!$F$39:$F$782,СВЦЭМ!$A$39:$A$782,$A195,СВЦЭМ!$B$39:$B$782,B$190)+'СЕТ СН'!$F$12</f>
        <v>162.39651843999999</v>
      </c>
      <c r="C195" s="36">
        <f>SUMIFS(СВЦЭМ!$F$39:$F$782,СВЦЭМ!$A$39:$A$782,$A195,СВЦЭМ!$B$39:$B$782,C$190)+'СЕТ СН'!$F$12</f>
        <v>176.83128117000001</v>
      </c>
      <c r="D195" s="36">
        <f>SUMIFS(СВЦЭМ!$F$39:$F$782,СВЦЭМ!$A$39:$A$782,$A195,СВЦЭМ!$B$39:$B$782,D$190)+'СЕТ СН'!$F$12</f>
        <v>200.26172600999999</v>
      </c>
      <c r="E195" s="36">
        <f>SUMIFS(СВЦЭМ!$F$39:$F$782,СВЦЭМ!$A$39:$A$782,$A195,СВЦЭМ!$B$39:$B$782,E$190)+'СЕТ СН'!$F$12</f>
        <v>209.46634112999999</v>
      </c>
      <c r="F195" s="36">
        <f>SUMIFS(СВЦЭМ!$F$39:$F$782,СВЦЭМ!$A$39:$A$782,$A195,СВЦЭМ!$B$39:$B$782,F$190)+'СЕТ СН'!$F$12</f>
        <v>213.92103968000001</v>
      </c>
      <c r="G195" s="36">
        <f>SUMIFS(СВЦЭМ!$F$39:$F$782,СВЦЭМ!$A$39:$A$782,$A195,СВЦЭМ!$B$39:$B$782,G$190)+'СЕТ СН'!$F$12</f>
        <v>214.03573421999999</v>
      </c>
      <c r="H195" s="36">
        <f>SUMIFS(СВЦЭМ!$F$39:$F$782,СВЦЭМ!$A$39:$A$782,$A195,СВЦЭМ!$B$39:$B$782,H$190)+'СЕТ СН'!$F$12</f>
        <v>211.71851203</v>
      </c>
      <c r="I195" s="36">
        <f>SUMIFS(СВЦЭМ!$F$39:$F$782,СВЦЭМ!$A$39:$A$782,$A195,СВЦЭМ!$B$39:$B$782,I$190)+'СЕТ СН'!$F$12</f>
        <v>199.70031158</v>
      </c>
      <c r="J195" s="36">
        <f>SUMIFS(СВЦЭМ!$F$39:$F$782,СВЦЭМ!$A$39:$A$782,$A195,СВЦЭМ!$B$39:$B$782,J$190)+'СЕТ СН'!$F$12</f>
        <v>181.27657004</v>
      </c>
      <c r="K195" s="36">
        <f>SUMIFS(СВЦЭМ!$F$39:$F$782,СВЦЭМ!$A$39:$A$782,$A195,СВЦЭМ!$B$39:$B$782,K$190)+'СЕТ СН'!$F$12</f>
        <v>180.88192376999999</v>
      </c>
      <c r="L195" s="36">
        <f>SUMIFS(СВЦЭМ!$F$39:$F$782,СВЦЭМ!$A$39:$A$782,$A195,СВЦЭМ!$B$39:$B$782,L$190)+'СЕТ СН'!$F$12</f>
        <v>180.20267136999999</v>
      </c>
      <c r="M195" s="36">
        <f>SUMIFS(СВЦЭМ!$F$39:$F$782,СВЦЭМ!$A$39:$A$782,$A195,СВЦЭМ!$B$39:$B$782,M$190)+'СЕТ СН'!$F$12</f>
        <v>197.16720143000001</v>
      </c>
      <c r="N195" s="36">
        <f>SUMIFS(СВЦЭМ!$F$39:$F$782,СВЦЭМ!$A$39:$A$782,$A195,СВЦЭМ!$B$39:$B$782,N$190)+'СЕТ СН'!$F$12</f>
        <v>210.4999344</v>
      </c>
      <c r="O195" s="36">
        <f>SUMIFS(СВЦЭМ!$F$39:$F$782,СВЦЭМ!$A$39:$A$782,$A195,СВЦЭМ!$B$39:$B$782,O$190)+'СЕТ СН'!$F$12</f>
        <v>209.92767003</v>
      </c>
      <c r="P195" s="36">
        <f>SUMIFS(СВЦЭМ!$F$39:$F$782,СВЦЭМ!$A$39:$A$782,$A195,СВЦЭМ!$B$39:$B$782,P$190)+'СЕТ СН'!$F$12</f>
        <v>217.21853175999999</v>
      </c>
      <c r="Q195" s="36">
        <f>SUMIFS(СВЦЭМ!$F$39:$F$782,СВЦЭМ!$A$39:$A$782,$A195,СВЦЭМ!$B$39:$B$782,Q$190)+'СЕТ СН'!$F$12</f>
        <v>218.72221590999999</v>
      </c>
      <c r="R195" s="36">
        <f>SUMIFS(СВЦЭМ!$F$39:$F$782,СВЦЭМ!$A$39:$A$782,$A195,СВЦЭМ!$B$39:$B$782,R$190)+'СЕТ СН'!$F$12</f>
        <v>221.01772513</v>
      </c>
      <c r="S195" s="36">
        <f>SUMIFS(СВЦЭМ!$F$39:$F$782,СВЦЭМ!$A$39:$A$782,$A195,СВЦЭМ!$B$39:$B$782,S$190)+'СЕТ СН'!$F$12</f>
        <v>211.52113284000001</v>
      </c>
      <c r="T195" s="36">
        <f>SUMIFS(СВЦЭМ!$F$39:$F$782,СВЦЭМ!$A$39:$A$782,$A195,СВЦЭМ!$B$39:$B$782,T$190)+'СЕТ СН'!$F$12</f>
        <v>188.70109707</v>
      </c>
      <c r="U195" s="36">
        <f>SUMIFS(СВЦЭМ!$F$39:$F$782,СВЦЭМ!$A$39:$A$782,$A195,СВЦЭМ!$B$39:$B$782,U$190)+'СЕТ СН'!$F$12</f>
        <v>170.13110655</v>
      </c>
      <c r="V195" s="36">
        <f>SUMIFS(СВЦЭМ!$F$39:$F$782,СВЦЭМ!$A$39:$A$782,$A195,СВЦЭМ!$B$39:$B$782,V$190)+'СЕТ СН'!$F$12</f>
        <v>151.80956891</v>
      </c>
      <c r="W195" s="36">
        <f>SUMIFS(СВЦЭМ!$F$39:$F$782,СВЦЭМ!$A$39:$A$782,$A195,СВЦЭМ!$B$39:$B$782,W$190)+'СЕТ СН'!$F$12</f>
        <v>149.20202487</v>
      </c>
      <c r="X195" s="36">
        <f>SUMIFS(СВЦЭМ!$F$39:$F$782,СВЦЭМ!$A$39:$A$782,$A195,СВЦЭМ!$B$39:$B$782,X$190)+'СЕТ СН'!$F$12</f>
        <v>151.72495795</v>
      </c>
      <c r="Y195" s="36">
        <f>SUMIFS(СВЦЭМ!$F$39:$F$782,СВЦЭМ!$A$39:$A$782,$A195,СВЦЭМ!$B$39:$B$782,Y$190)+'СЕТ СН'!$F$12</f>
        <v>156.12806810999999</v>
      </c>
    </row>
    <row r="196" spans="1:25" ht="15.75" x14ac:dyDescent="0.2">
      <c r="A196" s="35">
        <f t="shared" si="5"/>
        <v>44687</v>
      </c>
      <c r="B196" s="36">
        <f>SUMIFS(СВЦЭМ!$F$39:$F$782,СВЦЭМ!$A$39:$A$782,$A196,СВЦЭМ!$B$39:$B$782,B$190)+'СЕТ СН'!$F$12</f>
        <v>168.53768657000001</v>
      </c>
      <c r="C196" s="36">
        <f>SUMIFS(СВЦЭМ!$F$39:$F$782,СВЦЭМ!$A$39:$A$782,$A196,СВЦЭМ!$B$39:$B$782,C$190)+'СЕТ СН'!$F$12</f>
        <v>191.00936293999999</v>
      </c>
      <c r="D196" s="36">
        <f>SUMIFS(СВЦЭМ!$F$39:$F$782,СВЦЭМ!$A$39:$A$782,$A196,СВЦЭМ!$B$39:$B$782,D$190)+'СЕТ СН'!$F$12</f>
        <v>215.25760894999999</v>
      </c>
      <c r="E196" s="36">
        <f>SUMIFS(СВЦЭМ!$F$39:$F$782,СВЦЭМ!$A$39:$A$782,$A196,СВЦЭМ!$B$39:$B$782,E$190)+'СЕТ СН'!$F$12</f>
        <v>223.46091988000001</v>
      </c>
      <c r="F196" s="36">
        <f>SUMIFS(СВЦЭМ!$F$39:$F$782,СВЦЭМ!$A$39:$A$782,$A196,СВЦЭМ!$B$39:$B$782,F$190)+'СЕТ СН'!$F$12</f>
        <v>224.46605872999999</v>
      </c>
      <c r="G196" s="36">
        <f>SUMIFS(СВЦЭМ!$F$39:$F$782,СВЦЭМ!$A$39:$A$782,$A196,СВЦЭМ!$B$39:$B$782,G$190)+'СЕТ СН'!$F$12</f>
        <v>221.64305682</v>
      </c>
      <c r="H196" s="36">
        <f>SUMIFS(СВЦЭМ!$F$39:$F$782,СВЦЭМ!$A$39:$A$782,$A196,СВЦЭМ!$B$39:$B$782,H$190)+'СЕТ СН'!$F$12</f>
        <v>213.87500825999999</v>
      </c>
      <c r="I196" s="36">
        <f>SUMIFS(СВЦЭМ!$F$39:$F$782,СВЦЭМ!$A$39:$A$782,$A196,СВЦЭМ!$B$39:$B$782,I$190)+'СЕТ СН'!$F$12</f>
        <v>204.89577116999999</v>
      </c>
      <c r="J196" s="36">
        <f>SUMIFS(СВЦЭМ!$F$39:$F$782,СВЦЭМ!$A$39:$A$782,$A196,СВЦЭМ!$B$39:$B$782,J$190)+'СЕТ СН'!$F$12</f>
        <v>179.10100771</v>
      </c>
      <c r="K196" s="36">
        <f>SUMIFS(СВЦЭМ!$F$39:$F$782,СВЦЭМ!$A$39:$A$782,$A196,СВЦЭМ!$B$39:$B$782,K$190)+'СЕТ СН'!$F$12</f>
        <v>180.41719856</v>
      </c>
      <c r="L196" s="36">
        <f>SUMIFS(СВЦЭМ!$F$39:$F$782,СВЦЭМ!$A$39:$A$782,$A196,СВЦЭМ!$B$39:$B$782,L$190)+'СЕТ СН'!$F$12</f>
        <v>179.16506221</v>
      </c>
      <c r="M196" s="36">
        <f>SUMIFS(СВЦЭМ!$F$39:$F$782,СВЦЭМ!$A$39:$A$782,$A196,СВЦЭМ!$B$39:$B$782,M$190)+'СЕТ СН'!$F$12</f>
        <v>201.20367274</v>
      </c>
      <c r="N196" s="36">
        <f>SUMIFS(СВЦЭМ!$F$39:$F$782,СВЦЭМ!$A$39:$A$782,$A196,СВЦЭМ!$B$39:$B$782,N$190)+'СЕТ СН'!$F$12</f>
        <v>212.91200798</v>
      </c>
      <c r="O196" s="36">
        <f>SUMIFS(СВЦЭМ!$F$39:$F$782,СВЦЭМ!$A$39:$A$782,$A196,СВЦЭМ!$B$39:$B$782,O$190)+'СЕТ СН'!$F$12</f>
        <v>213.54020886000001</v>
      </c>
      <c r="P196" s="36">
        <f>SUMIFS(СВЦЭМ!$F$39:$F$782,СВЦЭМ!$A$39:$A$782,$A196,СВЦЭМ!$B$39:$B$782,P$190)+'СЕТ СН'!$F$12</f>
        <v>214.97331604999999</v>
      </c>
      <c r="Q196" s="36">
        <f>SUMIFS(СВЦЭМ!$F$39:$F$782,СВЦЭМ!$A$39:$A$782,$A196,СВЦЭМ!$B$39:$B$782,Q$190)+'СЕТ СН'!$F$12</f>
        <v>213.99939527999999</v>
      </c>
      <c r="R196" s="36">
        <f>SUMIFS(СВЦЭМ!$F$39:$F$782,СВЦЭМ!$A$39:$A$782,$A196,СВЦЭМ!$B$39:$B$782,R$190)+'СЕТ СН'!$F$12</f>
        <v>211.97606895000001</v>
      </c>
      <c r="S196" s="36">
        <f>SUMIFS(СВЦЭМ!$F$39:$F$782,СВЦЭМ!$A$39:$A$782,$A196,СВЦЭМ!$B$39:$B$782,S$190)+'СЕТ СН'!$F$12</f>
        <v>204.08123469</v>
      </c>
      <c r="T196" s="36">
        <f>SUMIFS(СВЦЭМ!$F$39:$F$782,СВЦЭМ!$A$39:$A$782,$A196,СВЦЭМ!$B$39:$B$782,T$190)+'СЕТ СН'!$F$12</f>
        <v>183.83971582000001</v>
      </c>
      <c r="U196" s="36">
        <f>SUMIFS(СВЦЭМ!$F$39:$F$782,СВЦЭМ!$A$39:$A$782,$A196,СВЦЭМ!$B$39:$B$782,U$190)+'СЕТ СН'!$F$12</f>
        <v>163.98496230000001</v>
      </c>
      <c r="V196" s="36">
        <f>SUMIFS(СВЦЭМ!$F$39:$F$782,СВЦЭМ!$A$39:$A$782,$A196,СВЦЭМ!$B$39:$B$782,V$190)+'СЕТ СН'!$F$12</f>
        <v>147.22814826000001</v>
      </c>
      <c r="W196" s="36">
        <f>SUMIFS(СВЦЭМ!$F$39:$F$782,СВЦЭМ!$A$39:$A$782,$A196,СВЦЭМ!$B$39:$B$782,W$190)+'СЕТ СН'!$F$12</f>
        <v>145.20645518000001</v>
      </c>
      <c r="X196" s="36">
        <f>SUMIFS(СВЦЭМ!$F$39:$F$782,СВЦЭМ!$A$39:$A$782,$A196,СВЦЭМ!$B$39:$B$782,X$190)+'СЕТ СН'!$F$12</f>
        <v>150.06081365</v>
      </c>
      <c r="Y196" s="36">
        <f>SUMIFS(СВЦЭМ!$F$39:$F$782,СВЦЭМ!$A$39:$A$782,$A196,СВЦЭМ!$B$39:$B$782,Y$190)+'СЕТ СН'!$F$12</f>
        <v>151.38124396000001</v>
      </c>
    </row>
    <row r="197" spans="1:25" ht="15.75" x14ac:dyDescent="0.2">
      <c r="A197" s="35">
        <f t="shared" si="5"/>
        <v>44688</v>
      </c>
      <c r="B197" s="36">
        <f>SUMIFS(СВЦЭМ!$F$39:$F$782,СВЦЭМ!$A$39:$A$782,$A197,СВЦЭМ!$B$39:$B$782,B$190)+'СЕТ СН'!$F$12</f>
        <v>169.1655021</v>
      </c>
      <c r="C197" s="36">
        <f>SUMIFS(СВЦЭМ!$F$39:$F$782,СВЦЭМ!$A$39:$A$782,$A197,СВЦЭМ!$B$39:$B$782,C$190)+'СЕТ СН'!$F$12</f>
        <v>183.13755355000001</v>
      </c>
      <c r="D197" s="36">
        <f>SUMIFS(СВЦЭМ!$F$39:$F$782,СВЦЭМ!$A$39:$A$782,$A197,СВЦЭМ!$B$39:$B$782,D$190)+'СЕТ СН'!$F$12</f>
        <v>216.63606308999999</v>
      </c>
      <c r="E197" s="36">
        <f>SUMIFS(СВЦЭМ!$F$39:$F$782,СВЦЭМ!$A$39:$A$782,$A197,СВЦЭМ!$B$39:$B$782,E$190)+'СЕТ СН'!$F$12</f>
        <v>224.07203354000001</v>
      </c>
      <c r="F197" s="36">
        <f>SUMIFS(СВЦЭМ!$F$39:$F$782,СВЦЭМ!$A$39:$A$782,$A197,СВЦЭМ!$B$39:$B$782,F$190)+'СЕТ СН'!$F$12</f>
        <v>224.49221435999999</v>
      </c>
      <c r="G197" s="36">
        <f>SUMIFS(СВЦЭМ!$F$39:$F$782,СВЦЭМ!$A$39:$A$782,$A197,СВЦЭМ!$B$39:$B$782,G$190)+'СЕТ СН'!$F$12</f>
        <v>224.87040339000001</v>
      </c>
      <c r="H197" s="36">
        <f>SUMIFS(СВЦЭМ!$F$39:$F$782,СВЦЭМ!$A$39:$A$782,$A197,СВЦЭМ!$B$39:$B$782,H$190)+'СЕТ СН'!$F$12</f>
        <v>221.03390263</v>
      </c>
      <c r="I197" s="36">
        <f>SUMIFS(СВЦЭМ!$F$39:$F$782,СВЦЭМ!$A$39:$A$782,$A197,СВЦЭМ!$B$39:$B$782,I$190)+'СЕТ СН'!$F$12</f>
        <v>204.61104539999999</v>
      </c>
      <c r="J197" s="36">
        <f>SUMIFS(СВЦЭМ!$F$39:$F$782,СВЦЭМ!$A$39:$A$782,$A197,СВЦЭМ!$B$39:$B$782,J$190)+'СЕТ СН'!$F$12</f>
        <v>181.98299659</v>
      </c>
      <c r="K197" s="36">
        <f>SUMIFS(СВЦЭМ!$F$39:$F$782,СВЦЭМ!$A$39:$A$782,$A197,СВЦЭМ!$B$39:$B$782,K$190)+'СЕТ СН'!$F$12</f>
        <v>180.16097346999999</v>
      </c>
      <c r="L197" s="36">
        <f>SUMIFS(СВЦЭМ!$F$39:$F$782,СВЦЭМ!$A$39:$A$782,$A197,СВЦЭМ!$B$39:$B$782,L$190)+'СЕТ СН'!$F$12</f>
        <v>179.10114709000001</v>
      </c>
      <c r="M197" s="36">
        <f>SUMIFS(СВЦЭМ!$F$39:$F$782,СВЦЭМ!$A$39:$A$782,$A197,СВЦЭМ!$B$39:$B$782,M$190)+'СЕТ СН'!$F$12</f>
        <v>196.16263799000001</v>
      </c>
      <c r="N197" s="36">
        <f>SUMIFS(СВЦЭМ!$F$39:$F$782,СВЦЭМ!$A$39:$A$782,$A197,СВЦЭМ!$B$39:$B$782,N$190)+'СЕТ СН'!$F$12</f>
        <v>203.11927145999999</v>
      </c>
      <c r="O197" s="36">
        <f>SUMIFS(СВЦЭМ!$F$39:$F$782,СВЦЭМ!$A$39:$A$782,$A197,СВЦЭМ!$B$39:$B$782,O$190)+'СЕТ СН'!$F$12</f>
        <v>207.01139831</v>
      </c>
      <c r="P197" s="36">
        <f>SUMIFS(СВЦЭМ!$F$39:$F$782,СВЦЭМ!$A$39:$A$782,$A197,СВЦЭМ!$B$39:$B$782,P$190)+'СЕТ СН'!$F$12</f>
        <v>210.46769849</v>
      </c>
      <c r="Q197" s="36">
        <f>SUMIFS(СВЦЭМ!$F$39:$F$782,СВЦЭМ!$A$39:$A$782,$A197,СВЦЭМ!$B$39:$B$782,Q$190)+'СЕТ СН'!$F$12</f>
        <v>211.35650093999999</v>
      </c>
      <c r="R197" s="36">
        <f>SUMIFS(СВЦЭМ!$F$39:$F$782,СВЦЭМ!$A$39:$A$782,$A197,СВЦЭМ!$B$39:$B$782,R$190)+'СЕТ СН'!$F$12</f>
        <v>210.37808520999999</v>
      </c>
      <c r="S197" s="36">
        <f>SUMIFS(СВЦЭМ!$F$39:$F$782,СВЦЭМ!$A$39:$A$782,$A197,СВЦЭМ!$B$39:$B$782,S$190)+'СЕТ СН'!$F$12</f>
        <v>202.79279622000001</v>
      </c>
      <c r="T197" s="36">
        <f>SUMIFS(СВЦЭМ!$F$39:$F$782,СВЦЭМ!$A$39:$A$782,$A197,СВЦЭМ!$B$39:$B$782,T$190)+'СЕТ СН'!$F$12</f>
        <v>182.18602913000001</v>
      </c>
      <c r="U197" s="36">
        <f>SUMIFS(СВЦЭМ!$F$39:$F$782,СВЦЭМ!$A$39:$A$782,$A197,СВЦЭМ!$B$39:$B$782,U$190)+'СЕТ СН'!$F$12</f>
        <v>159.60353201000001</v>
      </c>
      <c r="V197" s="36">
        <f>SUMIFS(СВЦЭМ!$F$39:$F$782,СВЦЭМ!$A$39:$A$782,$A197,СВЦЭМ!$B$39:$B$782,V$190)+'СЕТ СН'!$F$12</f>
        <v>143.18388636</v>
      </c>
      <c r="W197" s="36">
        <f>SUMIFS(СВЦЭМ!$F$39:$F$782,СВЦЭМ!$A$39:$A$782,$A197,СВЦЭМ!$B$39:$B$782,W$190)+'СЕТ СН'!$F$12</f>
        <v>146.99158068</v>
      </c>
      <c r="X197" s="36">
        <f>SUMIFS(СВЦЭМ!$F$39:$F$782,СВЦЭМ!$A$39:$A$782,$A197,СВЦЭМ!$B$39:$B$782,X$190)+'СЕТ СН'!$F$12</f>
        <v>148.97737391000001</v>
      </c>
      <c r="Y197" s="36">
        <f>SUMIFS(СВЦЭМ!$F$39:$F$782,СВЦЭМ!$A$39:$A$782,$A197,СВЦЭМ!$B$39:$B$782,Y$190)+'СЕТ СН'!$F$12</f>
        <v>152.07794572</v>
      </c>
    </row>
    <row r="198" spans="1:25" ht="15.75" x14ac:dyDescent="0.2">
      <c r="A198" s="35">
        <f t="shared" si="5"/>
        <v>44689</v>
      </c>
      <c r="B198" s="36">
        <f>SUMIFS(СВЦЭМ!$F$39:$F$782,СВЦЭМ!$A$39:$A$782,$A198,СВЦЭМ!$B$39:$B$782,B$190)+'СЕТ СН'!$F$12</f>
        <v>165.12023191</v>
      </c>
      <c r="C198" s="36">
        <f>SUMIFS(СВЦЭМ!$F$39:$F$782,СВЦЭМ!$A$39:$A$782,$A198,СВЦЭМ!$B$39:$B$782,C$190)+'СЕТ СН'!$F$12</f>
        <v>186.80253232999999</v>
      </c>
      <c r="D198" s="36">
        <f>SUMIFS(СВЦЭМ!$F$39:$F$782,СВЦЭМ!$A$39:$A$782,$A198,СВЦЭМ!$B$39:$B$782,D$190)+'СЕТ СН'!$F$12</f>
        <v>212.99841604</v>
      </c>
      <c r="E198" s="36">
        <f>SUMIFS(СВЦЭМ!$F$39:$F$782,СВЦЭМ!$A$39:$A$782,$A198,СВЦЭМ!$B$39:$B$782,E$190)+'СЕТ СН'!$F$12</f>
        <v>225.69052092999999</v>
      </c>
      <c r="F198" s="36">
        <f>SUMIFS(СВЦЭМ!$F$39:$F$782,СВЦЭМ!$A$39:$A$782,$A198,СВЦЭМ!$B$39:$B$782,F$190)+'СЕТ СН'!$F$12</f>
        <v>227.57751447999999</v>
      </c>
      <c r="G198" s="36">
        <f>SUMIFS(СВЦЭМ!$F$39:$F$782,СВЦЭМ!$A$39:$A$782,$A198,СВЦЭМ!$B$39:$B$782,G$190)+'СЕТ СН'!$F$12</f>
        <v>227.65127654</v>
      </c>
      <c r="H198" s="36">
        <f>SUMIFS(СВЦЭМ!$F$39:$F$782,СВЦЭМ!$A$39:$A$782,$A198,СВЦЭМ!$B$39:$B$782,H$190)+'СЕТ СН'!$F$12</f>
        <v>224.45215848000001</v>
      </c>
      <c r="I198" s="36">
        <f>SUMIFS(СВЦЭМ!$F$39:$F$782,СВЦЭМ!$A$39:$A$782,$A198,СВЦЭМ!$B$39:$B$782,I$190)+'СЕТ СН'!$F$12</f>
        <v>211.14189243999999</v>
      </c>
      <c r="J198" s="36">
        <f>SUMIFS(СВЦЭМ!$F$39:$F$782,СВЦЭМ!$A$39:$A$782,$A198,СВЦЭМ!$B$39:$B$782,J$190)+'СЕТ СН'!$F$12</f>
        <v>182.07641548000001</v>
      </c>
      <c r="K198" s="36">
        <f>SUMIFS(СВЦЭМ!$F$39:$F$782,СВЦЭМ!$A$39:$A$782,$A198,СВЦЭМ!$B$39:$B$782,K$190)+'СЕТ СН'!$F$12</f>
        <v>176.46495572000001</v>
      </c>
      <c r="L198" s="36">
        <f>SUMIFS(СВЦЭМ!$F$39:$F$782,СВЦЭМ!$A$39:$A$782,$A198,СВЦЭМ!$B$39:$B$782,L$190)+'СЕТ СН'!$F$12</f>
        <v>175.31518036</v>
      </c>
      <c r="M198" s="36">
        <f>SUMIFS(СВЦЭМ!$F$39:$F$782,СВЦЭМ!$A$39:$A$782,$A198,СВЦЭМ!$B$39:$B$782,M$190)+'СЕТ СН'!$F$12</f>
        <v>191.15781156</v>
      </c>
      <c r="N198" s="36">
        <f>SUMIFS(СВЦЭМ!$F$39:$F$782,СВЦЭМ!$A$39:$A$782,$A198,СВЦЭМ!$B$39:$B$782,N$190)+'СЕТ СН'!$F$12</f>
        <v>200.29404113999999</v>
      </c>
      <c r="O198" s="36">
        <f>SUMIFS(СВЦЭМ!$F$39:$F$782,СВЦЭМ!$A$39:$A$782,$A198,СВЦЭМ!$B$39:$B$782,O$190)+'СЕТ СН'!$F$12</f>
        <v>205.76696375</v>
      </c>
      <c r="P198" s="36">
        <f>SUMIFS(СВЦЭМ!$F$39:$F$782,СВЦЭМ!$A$39:$A$782,$A198,СВЦЭМ!$B$39:$B$782,P$190)+'СЕТ СН'!$F$12</f>
        <v>209.55206783</v>
      </c>
      <c r="Q198" s="36">
        <f>SUMIFS(СВЦЭМ!$F$39:$F$782,СВЦЭМ!$A$39:$A$782,$A198,СВЦЭМ!$B$39:$B$782,Q$190)+'СЕТ СН'!$F$12</f>
        <v>211.94381873</v>
      </c>
      <c r="R198" s="36">
        <f>SUMIFS(СВЦЭМ!$F$39:$F$782,СВЦЭМ!$A$39:$A$782,$A198,СВЦЭМ!$B$39:$B$782,R$190)+'СЕТ СН'!$F$12</f>
        <v>211.95096923</v>
      </c>
      <c r="S198" s="36">
        <f>SUMIFS(СВЦЭМ!$F$39:$F$782,СВЦЭМ!$A$39:$A$782,$A198,СВЦЭМ!$B$39:$B$782,S$190)+'СЕТ СН'!$F$12</f>
        <v>203.58978089999999</v>
      </c>
      <c r="T198" s="36">
        <f>SUMIFS(СВЦЭМ!$F$39:$F$782,СВЦЭМ!$A$39:$A$782,$A198,СВЦЭМ!$B$39:$B$782,T$190)+'СЕТ СН'!$F$12</f>
        <v>179.61477603</v>
      </c>
      <c r="U198" s="36">
        <f>SUMIFS(СВЦЭМ!$F$39:$F$782,СВЦЭМ!$A$39:$A$782,$A198,СВЦЭМ!$B$39:$B$782,U$190)+'СЕТ СН'!$F$12</f>
        <v>155.03348406000001</v>
      </c>
      <c r="V198" s="36">
        <f>SUMIFS(СВЦЭМ!$F$39:$F$782,СВЦЭМ!$A$39:$A$782,$A198,СВЦЭМ!$B$39:$B$782,V$190)+'СЕТ СН'!$F$12</f>
        <v>139.73393972</v>
      </c>
      <c r="W198" s="36">
        <f>SUMIFS(СВЦЭМ!$F$39:$F$782,СВЦЭМ!$A$39:$A$782,$A198,СВЦЭМ!$B$39:$B$782,W$190)+'СЕТ СН'!$F$12</f>
        <v>142.12087614999999</v>
      </c>
      <c r="X198" s="36">
        <f>SUMIFS(СВЦЭМ!$F$39:$F$782,СВЦЭМ!$A$39:$A$782,$A198,СВЦЭМ!$B$39:$B$782,X$190)+'СЕТ СН'!$F$12</f>
        <v>142.61908668000001</v>
      </c>
      <c r="Y198" s="36">
        <f>SUMIFS(СВЦЭМ!$F$39:$F$782,СВЦЭМ!$A$39:$A$782,$A198,СВЦЭМ!$B$39:$B$782,Y$190)+'СЕТ СН'!$F$12</f>
        <v>151.03352691000001</v>
      </c>
    </row>
    <row r="199" spans="1:25" ht="15.75" x14ac:dyDescent="0.2">
      <c r="A199" s="35">
        <f t="shared" si="5"/>
        <v>44690</v>
      </c>
      <c r="B199" s="36">
        <f>SUMIFS(СВЦЭМ!$F$39:$F$782,СВЦЭМ!$A$39:$A$782,$A199,СВЦЭМ!$B$39:$B$782,B$190)+'СЕТ СН'!$F$12</f>
        <v>169.78420195000001</v>
      </c>
      <c r="C199" s="36">
        <f>SUMIFS(СВЦЭМ!$F$39:$F$782,СВЦЭМ!$A$39:$A$782,$A199,СВЦЭМ!$B$39:$B$782,C$190)+'СЕТ СН'!$F$12</f>
        <v>190.79254890999999</v>
      </c>
      <c r="D199" s="36">
        <f>SUMIFS(СВЦЭМ!$F$39:$F$782,СВЦЭМ!$A$39:$A$782,$A199,СВЦЭМ!$B$39:$B$782,D$190)+'СЕТ СН'!$F$12</f>
        <v>217.12712966999999</v>
      </c>
      <c r="E199" s="36">
        <f>SUMIFS(СВЦЭМ!$F$39:$F$782,СВЦЭМ!$A$39:$A$782,$A199,СВЦЭМ!$B$39:$B$782,E$190)+'СЕТ СН'!$F$12</f>
        <v>230.39624182</v>
      </c>
      <c r="F199" s="36">
        <f>SUMIFS(СВЦЭМ!$F$39:$F$782,СВЦЭМ!$A$39:$A$782,$A199,СВЦЭМ!$B$39:$B$782,F$190)+'СЕТ СН'!$F$12</f>
        <v>235.14369295</v>
      </c>
      <c r="G199" s="36">
        <f>SUMIFS(СВЦЭМ!$F$39:$F$782,СВЦЭМ!$A$39:$A$782,$A199,СВЦЭМ!$B$39:$B$782,G$190)+'СЕТ СН'!$F$12</f>
        <v>233.03216436</v>
      </c>
      <c r="H199" s="36">
        <f>SUMIFS(СВЦЭМ!$F$39:$F$782,СВЦЭМ!$A$39:$A$782,$A199,СВЦЭМ!$B$39:$B$782,H$190)+'СЕТ СН'!$F$12</f>
        <v>229.70451283</v>
      </c>
      <c r="I199" s="36">
        <f>SUMIFS(СВЦЭМ!$F$39:$F$782,СВЦЭМ!$A$39:$A$782,$A199,СВЦЭМ!$B$39:$B$782,I$190)+'СЕТ СН'!$F$12</f>
        <v>218.98522736000001</v>
      </c>
      <c r="J199" s="36">
        <f>SUMIFS(СВЦЭМ!$F$39:$F$782,СВЦЭМ!$A$39:$A$782,$A199,СВЦЭМ!$B$39:$B$782,J$190)+'СЕТ СН'!$F$12</f>
        <v>188.25261186</v>
      </c>
      <c r="K199" s="36">
        <f>SUMIFS(СВЦЭМ!$F$39:$F$782,СВЦЭМ!$A$39:$A$782,$A199,СВЦЭМ!$B$39:$B$782,K$190)+'СЕТ СН'!$F$12</f>
        <v>183.10083488999999</v>
      </c>
      <c r="L199" s="36">
        <f>SUMIFS(СВЦЭМ!$F$39:$F$782,СВЦЭМ!$A$39:$A$782,$A199,СВЦЭМ!$B$39:$B$782,L$190)+'СЕТ СН'!$F$12</f>
        <v>178.75014182000001</v>
      </c>
      <c r="M199" s="36">
        <f>SUMIFS(СВЦЭМ!$F$39:$F$782,СВЦЭМ!$A$39:$A$782,$A199,СВЦЭМ!$B$39:$B$782,M$190)+'СЕТ СН'!$F$12</f>
        <v>194.08765167999999</v>
      </c>
      <c r="N199" s="36">
        <f>SUMIFS(СВЦЭМ!$F$39:$F$782,СВЦЭМ!$A$39:$A$782,$A199,СВЦЭМ!$B$39:$B$782,N$190)+'СЕТ СН'!$F$12</f>
        <v>200.72566080999999</v>
      </c>
      <c r="O199" s="36">
        <f>SUMIFS(СВЦЭМ!$F$39:$F$782,СВЦЭМ!$A$39:$A$782,$A199,СВЦЭМ!$B$39:$B$782,O$190)+'СЕТ СН'!$F$12</f>
        <v>204.17810306999999</v>
      </c>
      <c r="P199" s="36">
        <f>SUMIFS(СВЦЭМ!$F$39:$F$782,СВЦЭМ!$A$39:$A$782,$A199,СВЦЭМ!$B$39:$B$782,P$190)+'СЕТ СН'!$F$12</f>
        <v>206.83225281</v>
      </c>
      <c r="Q199" s="36">
        <f>SUMIFS(СВЦЭМ!$F$39:$F$782,СВЦЭМ!$A$39:$A$782,$A199,СВЦЭМ!$B$39:$B$782,Q$190)+'СЕТ СН'!$F$12</f>
        <v>209.07201286</v>
      </c>
      <c r="R199" s="36">
        <f>SUMIFS(СВЦЭМ!$F$39:$F$782,СВЦЭМ!$A$39:$A$782,$A199,СВЦЭМ!$B$39:$B$782,R$190)+'СЕТ СН'!$F$12</f>
        <v>210.36485110999999</v>
      </c>
      <c r="S199" s="36">
        <f>SUMIFS(СВЦЭМ!$F$39:$F$782,СВЦЭМ!$A$39:$A$782,$A199,СВЦЭМ!$B$39:$B$782,S$190)+'СЕТ СН'!$F$12</f>
        <v>202.9026106</v>
      </c>
      <c r="T199" s="36">
        <f>SUMIFS(СВЦЭМ!$F$39:$F$782,СВЦЭМ!$A$39:$A$782,$A199,СВЦЭМ!$B$39:$B$782,T$190)+'СЕТ СН'!$F$12</f>
        <v>182.12423953999999</v>
      </c>
      <c r="U199" s="36">
        <f>SUMIFS(СВЦЭМ!$F$39:$F$782,СВЦЭМ!$A$39:$A$782,$A199,СВЦЭМ!$B$39:$B$782,U$190)+'СЕТ СН'!$F$12</f>
        <v>160.66704833</v>
      </c>
      <c r="V199" s="36">
        <f>SUMIFS(СВЦЭМ!$F$39:$F$782,СВЦЭМ!$A$39:$A$782,$A199,СВЦЭМ!$B$39:$B$782,V$190)+'СЕТ СН'!$F$12</f>
        <v>138.20778726</v>
      </c>
      <c r="W199" s="36">
        <f>SUMIFS(СВЦЭМ!$F$39:$F$782,СВЦЭМ!$A$39:$A$782,$A199,СВЦЭМ!$B$39:$B$782,W$190)+'СЕТ СН'!$F$12</f>
        <v>136.22971527999999</v>
      </c>
      <c r="X199" s="36">
        <f>SUMIFS(СВЦЭМ!$F$39:$F$782,СВЦЭМ!$A$39:$A$782,$A199,СВЦЭМ!$B$39:$B$782,X$190)+'СЕТ СН'!$F$12</f>
        <v>146.83908596000001</v>
      </c>
      <c r="Y199" s="36">
        <f>SUMIFS(СВЦЭМ!$F$39:$F$782,СВЦЭМ!$A$39:$A$782,$A199,СВЦЭМ!$B$39:$B$782,Y$190)+'СЕТ СН'!$F$12</f>
        <v>151.58399004</v>
      </c>
    </row>
    <row r="200" spans="1:25" ht="15.75" x14ac:dyDescent="0.2">
      <c r="A200" s="35">
        <f t="shared" si="5"/>
        <v>44691</v>
      </c>
      <c r="B200" s="36">
        <f>SUMIFS(СВЦЭМ!$F$39:$F$782,СВЦЭМ!$A$39:$A$782,$A200,СВЦЭМ!$B$39:$B$782,B$190)+'СЕТ СН'!$F$12</f>
        <v>166.95419584999999</v>
      </c>
      <c r="C200" s="36">
        <f>SUMIFS(СВЦЭМ!$F$39:$F$782,СВЦЭМ!$A$39:$A$782,$A200,СВЦЭМ!$B$39:$B$782,C$190)+'СЕТ СН'!$F$12</f>
        <v>188.86440905000001</v>
      </c>
      <c r="D200" s="36">
        <f>SUMIFS(СВЦЭМ!$F$39:$F$782,СВЦЭМ!$A$39:$A$782,$A200,СВЦЭМ!$B$39:$B$782,D$190)+'СЕТ СН'!$F$12</f>
        <v>211.60545564</v>
      </c>
      <c r="E200" s="36">
        <f>SUMIFS(СВЦЭМ!$F$39:$F$782,СВЦЭМ!$A$39:$A$782,$A200,СВЦЭМ!$B$39:$B$782,E$190)+'СЕТ СН'!$F$12</f>
        <v>223.38509106000001</v>
      </c>
      <c r="F200" s="36">
        <f>SUMIFS(СВЦЭМ!$F$39:$F$782,СВЦЭМ!$A$39:$A$782,$A200,СВЦЭМ!$B$39:$B$782,F$190)+'СЕТ СН'!$F$12</f>
        <v>225.80153532</v>
      </c>
      <c r="G200" s="36">
        <f>SUMIFS(СВЦЭМ!$F$39:$F$782,СВЦЭМ!$A$39:$A$782,$A200,СВЦЭМ!$B$39:$B$782,G$190)+'СЕТ СН'!$F$12</f>
        <v>232.08878722</v>
      </c>
      <c r="H200" s="36">
        <f>SUMIFS(СВЦЭМ!$F$39:$F$782,СВЦЭМ!$A$39:$A$782,$A200,СВЦЭМ!$B$39:$B$782,H$190)+'СЕТ СН'!$F$12</f>
        <v>228.51601339999999</v>
      </c>
      <c r="I200" s="36">
        <f>SUMIFS(СВЦЭМ!$F$39:$F$782,СВЦЭМ!$A$39:$A$782,$A200,СВЦЭМ!$B$39:$B$782,I$190)+'СЕТ СН'!$F$12</f>
        <v>217.66888126000001</v>
      </c>
      <c r="J200" s="36">
        <f>SUMIFS(СВЦЭМ!$F$39:$F$782,СВЦЭМ!$A$39:$A$782,$A200,СВЦЭМ!$B$39:$B$782,J$190)+'СЕТ СН'!$F$12</f>
        <v>186.13653291</v>
      </c>
      <c r="K200" s="36">
        <f>SUMIFS(СВЦЭМ!$F$39:$F$782,СВЦЭМ!$A$39:$A$782,$A200,СВЦЭМ!$B$39:$B$782,K$190)+'СЕТ СН'!$F$12</f>
        <v>179.29392111000001</v>
      </c>
      <c r="L200" s="36">
        <f>SUMIFS(СВЦЭМ!$F$39:$F$782,СВЦЭМ!$A$39:$A$782,$A200,СВЦЭМ!$B$39:$B$782,L$190)+'СЕТ СН'!$F$12</f>
        <v>176.92666335999999</v>
      </c>
      <c r="M200" s="36">
        <f>SUMIFS(СВЦЭМ!$F$39:$F$782,СВЦЭМ!$A$39:$A$782,$A200,СВЦЭМ!$B$39:$B$782,M$190)+'СЕТ СН'!$F$12</f>
        <v>194.57024028999999</v>
      </c>
      <c r="N200" s="36">
        <f>SUMIFS(СВЦЭМ!$F$39:$F$782,СВЦЭМ!$A$39:$A$782,$A200,СВЦЭМ!$B$39:$B$782,N$190)+'СЕТ СН'!$F$12</f>
        <v>204.03124625000001</v>
      </c>
      <c r="O200" s="36">
        <f>SUMIFS(СВЦЭМ!$F$39:$F$782,СВЦЭМ!$A$39:$A$782,$A200,СВЦЭМ!$B$39:$B$782,O$190)+'СЕТ СН'!$F$12</f>
        <v>208.16499833</v>
      </c>
      <c r="P200" s="36">
        <f>SUMIFS(СВЦЭМ!$F$39:$F$782,СВЦЭМ!$A$39:$A$782,$A200,СВЦЭМ!$B$39:$B$782,P$190)+'СЕТ СН'!$F$12</f>
        <v>199.97807301</v>
      </c>
      <c r="Q200" s="36">
        <f>SUMIFS(СВЦЭМ!$F$39:$F$782,СВЦЭМ!$A$39:$A$782,$A200,СВЦЭМ!$B$39:$B$782,Q$190)+'СЕТ СН'!$F$12</f>
        <v>210.29592385000001</v>
      </c>
      <c r="R200" s="36">
        <f>SUMIFS(СВЦЭМ!$F$39:$F$782,СВЦЭМ!$A$39:$A$782,$A200,СВЦЭМ!$B$39:$B$782,R$190)+'СЕТ СН'!$F$12</f>
        <v>212.95985123</v>
      </c>
      <c r="S200" s="36">
        <f>SUMIFS(СВЦЭМ!$F$39:$F$782,СВЦЭМ!$A$39:$A$782,$A200,СВЦЭМ!$B$39:$B$782,S$190)+'СЕТ СН'!$F$12</f>
        <v>206.48751253</v>
      </c>
      <c r="T200" s="36">
        <f>SUMIFS(СВЦЭМ!$F$39:$F$782,СВЦЭМ!$A$39:$A$782,$A200,СВЦЭМ!$B$39:$B$782,T$190)+'СЕТ СН'!$F$12</f>
        <v>184.10094541999999</v>
      </c>
      <c r="U200" s="36">
        <f>SUMIFS(СВЦЭМ!$F$39:$F$782,СВЦЭМ!$A$39:$A$782,$A200,СВЦЭМ!$B$39:$B$782,U$190)+'СЕТ СН'!$F$12</f>
        <v>157.20691044</v>
      </c>
      <c r="V200" s="36">
        <f>SUMIFS(СВЦЭМ!$F$39:$F$782,СВЦЭМ!$A$39:$A$782,$A200,СВЦЭМ!$B$39:$B$782,V$190)+'СЕТ СН'!$F$12</f>
        <v>146.07116232999999</v>
      </c>
      <c r="W200" s="36">
        <f>SUMIFS(СВЦЭМ!$F$39:$F$782,СВЦЭМ!$A$39:$A$782,$A200,СВЦЭМ!$B$39:$B$782,W$190)+'СЕТ СН'!$F$12</f>
        <v>146.74515407999999</v>
      </c>
      <c r="X200" s="36">
        <f>SUMIFS(СВЦЭМ!$F$39:$F$782,СВЦЭМ!$A$39:$A$782,$A200,СВЦЭМ!$B$39:$B$782,X$190)+'СЕТ СН'!$F$12</f>
        <v>144.91385468999999</v>
      </c>
      <c r="Y200" s="36">
        <f>SUMIFS(СВЦЭМ!$F$39:$F$782,СВЦЭМ!$A$39:$A$782,$A200,СВЦЭМ!$B$39:$B$782,Y$190)+'СЕТ СН'!$F$12</f>
        <v>158.00917547</v>
      </c>
    </row>
    <row r="201" spans="1:25" ht="15.75" x14ac:dyDescent="0.2">
      <c r="A201" s="35">
        <f t="shared" si="5"/>
        <v>44692</v>
      </c>
      <c r="B201" s="36">
        <f>SUMIFS(СВЦЭМ!$F$39:$F$782,СВЦЭМ!$A$39:$A$782,$A201,СВЦЭМ!$B$39:$B$782,B$190)+'СЕТ СН'!$F$12</f>
        <v>173.62376846999999</v>
      </c>
      <c r="C201" s="36">
        <f>SUMIFS(СВЦЭМ!$F$39:$F$782,СВЦЭМ!$A$39:$A$782,$A201,СВЦЭМ!$B$39:$B$782,C$190)+'СЕТ СН'!$F$12</f>
        <v>188.55448061999999</v>
      </c>
      <c r="D201" s="36">
        <f>SUMIFS(СВЦЭМ!$F$39:$F$782,СВЦЭМ!$A$39:$A$782,$A201,СВЦЭМ!$B$39:$B$782,D$190)+'СЕТ СН'!$F$12</f>
        <v>217.0692976</v>
      </c>
      <c r="E201" s="36">
        <f>SUMIFS(СВЦЭМ!$F$39:$F$782,СВЦЭМ!$A$39:$A$782,$A201,СВЦЭМ!$B$39:$B$782,E$190)+'СЕТ СН'!$F$12</f>
        <v>231.74177046</v>
      </c>
      <c r="F201" s="36">
        <f>SUMIFS(СВЦЭМ!$F$39:$F$782,СВЦЭМ!$A$39:$A$782,$A201,СВЦЭМ!$B$39:$B$782,F$190)+'СЕТ СН'!$F$12</f>
        <v>231.30581000000001</v>
      </c>
      <c r="G201" s="36">
        <f>SUMIFS(СВЦЭМ!$F$39:$F$782,СВЦЭМ!$A$39:$A$782,$A201,СВЦЭМ!$B$39:$B$782,G$190)+'СЕТ СН'!$F$12</f>
        <v>231.38138558</v>
      </c>
      <c r="H201" s="36">
        <f>SUMIFS(СВЦЭМ!$F$39:$F$782,СВЦЭМ!$A$39:$A$782,$A201,СВЦЭМ!$B$39:$B$782,H$190)+'СЕТ СН'!$F$12</f>
        <v>223.35183208999999</v>
      </c>
      <c r="I201" s="36">
        <f>SUMIFS(СВЦЭМ!$F$39:$F$782,СВЦЭМ!$A$39:$A$782,$A201,СВЦЭМ!$B$39:$B$782,I$190)+'СЕТ СН'!$F$12</f>
        <v>207.82386613</v>
      </c>
      <c r="J201" s="36">
        <f>SUMIFS(СВЦЭМ!$F$39:$F$782,СВЦЭМ!$A$39:$A$782,$A201,СВЦЭМ!$B$39:$B$782,J$190)+'СЕТ СН'!$F$12</f>
        <v>178.69383056000001</v>
      </c>
      <c r="K201" s="36">
        <f>SUMIFS(СВЦЭМ!$F$39:$F$782,СВЦЭМ!$A$39:$A$782,$A201,СВЦЭМ!$B$39:$B$782,K$190)+'СЕТ СН'!$F$12</f>
        <v>177.31926422999999</v>
      </c>
      <c r="L201" s="36">
        <f>SUMIFS(СВЦЭМ!$F$39:$F$782,СВЦЭМ!$A$39:$A$782,$A201,СВЦЭМ!$B$39:$B$782,L$190)+'СЕТ СН'!$F$12</f>
        <v>175.67857978000001</v>
      </c>
      <c r="M201" s="36">
        <f>SUMIFS(СВЦЭМ!$F$39:$F$782,СВЦЭМ!$A$39:$A$782,$A201,СВЦЭМ!$B$39:$B$782,M$190)+'СЕТ СН'!$F$12</f>
        <v>191.93038888000001</v>
      </c>
      <c r="N201" s="36">
        <f>SUMIFS(СВЦЭМ!$F$39:$F$782,СВЦЭМ!$A$39:$A$782,$A201,СВЦЭМ!$B$39:$B$782,N$190)+'СЕТ СН'!$F$12</f>
        <v>199.74682401000001</v>
      </c>
      <c r="O201" s="36">
        <f>SUMIFS(СВЦЭМ!$F$39:$F$782,СВЦЭМ!$A$39:$A$782,$A201,СВЦЭМ!$B$39:$B$782,O$190)+'СЕТ СН'!$F$12</f>
        <v>201.60337401000001</v>
      </c>
      <c r="P201" s="36">
        <f>SUMIFS(СВЦЭМ!$F$39:$F$782,СВЦЭМ!$A$39:$A$782,$A201,СВЦЭМ!$B$39:$B$782,P$190)+'СЕТ СН'!$F$12</f>
        <v>203.73429917000001</v>
      </c>
      <c r="Q201" s="36">
        <f>SUMIFS(СВЦЭМ!$F$39:$F$782,СВЦЭМ!$A$39:$A$782,$A201,СВЦЭМ!$B$39:$B$782,Q$190)+'СЕТ СН'!$F$12</f>
        <v>204.58938445000001</v>
      </c>
      <c r="R201" s="36">
        <f>SUMIFS(СВЦЭМ!$F$39:$F$782,СВЦЭМ!$A$39:$A$782,$A201,СВЦЭМ!$B$39:$B$782,R$190)+'СЕТ СН'!$F$12</f>
        <v>208.35402844999999</v>
      </c>
      <c r="S201" s="36">
        <f>SUMIFS(СВЦЭМ!$F$39:$F$782,СВЦЭМ!$A$39:$A$782,$A201,СВЦЭМ!$B$39:$B$782,S$190)+'СЕТ СН'!$F$12</f>
        <v>201.97626170000001</v>
      </c>
      <c r="T201" s="36">
        <f>SUMIFS(СВЦЭМ!$F$39:$F$782,СВЦЭМ!$A$39:$A$782,$A201,СВЦЭМ!$B$39:$B$782,T$190)+'СЕТ СН'!$F$12</f>
        <v>181.21189315000001</v>
      </c>
      <c r="U201" s="36">
        <f>SUMIFS(СВЦЭМ!$F$39:$F$782,СВЦЭМ!$A$39:$A$782,$A201,СВЦЭМ!$B$39:$B$782,U$190)+'СЕТ СН'!$F$12</f>
        <v>162.00392037</v>
      </c>
      <c r="V201" s="36">
        <f>SUMIFS(СВЦЭМ!$F$39:$F$782,СВЦЭМ!$A$39:$A$782,$A201,СВЦЭМ!$B$39:$B$782,V$190)+'СЕТ СН'!$F$12</f>
        <v>147.16858228000001</v>
      </c>
      <c r="W201" s="36">
        <f>SUMIFS(СВЦЭМ!$F$39:$F$782,СВЦЭМ!$A$39:$A$782,$A201,СВЦЭМ!$B$39:$B$782,W$190)+'СЕТ СН'!$F$12</f>
        <v>146.43526915999999</v>
      </c>
      <c r="X201" s="36">
        <f>SUMIFS(СВЦЭМ!$F$39:$F$782,СВЦЭМ!$A$39:$A$782,$A201,СВЦЭМ!$B$39:$B$782,X$190)+'СЕТ СН'!$F$12</f>
        <v>148.64257375</v>
      </c>
      <c r="Y201" s="36">
        <f>SUMIFS(СВЦЭМ!$F$39:$F$782,СВЦЭМ!$A$39:$A$782,$A201,СВЦЭМ!$B$39:$B$782,Y$190)+'СЕТ СН'!$F$12</f>
        <v>152.89702402</v>
      </c>
    </row>
    <row r="202" spans="1:25" ht="15.75" x14ac:dyDescent="0.2">
      <c r="A202" s="35">
        <f t="shared" si="5"/>
        <v>44693</v>
      </c>
      <c r="B202" s="36">
        <f>SUMIFS(СВЦЭМ!$F$39:$F$782,СВЦЭМ!$A$39:$A$782,$A202,СВЦЭМ!$B$39:$B$782,B$190)+'СЕТ СН'!$F$12</f>
        <v>170.16170577</v>
      </c>
      <c r="C202" s="36">
        <f>SUMIFS(СВЦЭМ!$F$39:$F$782,СВЦЭМ!$A$39:$A$782,$A202,СВЦЭМ!$B$39:$B$782,C$190)+'СЕТ СН'!$F$12</f>
        <v>185.26193391000001</v>
      </c>
      <c r="D202" s="36">
        <f>SUMIFS(СВЦЭМ!$F$39:$F$782,СВЦЭМ!$A$39:$A$782,$A202,СВЦЭМ!$B$39:$B$782,D$190)+'СЕТ СН'!$F$12</f>
        <v>203.16370484999999</v>
      </c>
      <c r="E202" s="36">
        <f>SUMIFS(СВЦЭМ!$F$39:$F$782,СВЦЭМ!$A$39:$A$782,$A202,СВЦЭМ!$B$39:$B$782,E$190)+'СЕТ СН'!$F$12</f>
        <v>212.77775588</v>
      </c>
      <c r="F202" s="36">
        <f>SUMIFS(СВЦЭМ!$F$39:$F$782,СВЦЭМ!$A$39:$A$782,$A202,СВЦЭМ!$B$39:$B$782,F$190)+'СЕТ СН'!$F$12</f>
        <v>213.39540633999999</v>
      </c>
      <c r="G202" s="36">
        <f>SUMIFS(СВЦЭМ!$F$39:$F$782,СВЦЭМ!$A$39:$A$782,$A202,СВЦЭМ!$B$39:$B$782,G$190)+'СЕТ СН'!$F$12</f>
        <v>212.95757141999999</v>
      </c>
      <c r="H202" s="36">
        <f>SUMIFS(СВЦЭМ!$F$39:$F$782,СВЦЭМ!$A$39:$A$782,$A202,СВЦЭМ!$B$39:$B$782,H$190)+'СЕТ СН'!$F$12</f>
        <v>214.53183129999999</v>
      </c>
      <c r="I202" s="36">
        <f>SUMIFS(СВЦЭМ!$F$39:$F$782,СВЦЭМ!$A$39:$A$782,$A202,СВЦЭМ!$B$39:$B$782,I$190)+'СЕТ СН'!$F$12</f>
        <v>200.98729857999999</v>
      </c>
      <c r="J202" s="36">
        <f>SUMIFS(СВЦЭМ!$F$39:$F$782,СВЦЭМ!$A$39:$A$782,$A202,СВЦЭМ!$B$39:$B$782,J$190)+'СЕТ СН'!$F$12</f>
        <v>178.33842945999999</v>
      </c>
      <c r="K202" s="36">
        <f>SUMIFS(СВЦЭМ!$F$39:$F$782,СВЦЭМ!$A$39:$A$782,$A202,СВЦЭМ!$B$39:$B$782,K$190)+'СЕТ СН'!$F$12</f>
        <v>177.08797842000001</v>
      </c>
      <c r="L202" s="36">
        <f>SUMIFS(СВЦЭМ!$F$39:$F$782,СВЦЭМ!$A$39:$A$782,$A202,СВЦЭМ!$B$39:$B$782,L$190)+'СЕТ СН'!$F$12</f>
        <v>173.25188070999999</v>
      </c>
      <c r="M202" s="36">
        <f>SUMIFS(СВЦЭМ!$F$39:$F$782,СВЦЭМ!$A$39:$A$782,$A202,СВЦЭМ!$B$39:$B$782,M$190)+'СЕТ СН'!$F$12</f>
        <v>191.26406435999999</v>
      </c>
      <c r="N202" s="36">
        <f>SUMIFS(СВЦЭМ!$F$39:$F$782,СВЦЭМ!$A$39:$A$782,$A202,СВЦЭМ!$B$39:$B$782,N$190)+'СЕТ СН'!$F$12</f>
        <v>201.33811180999999</v>
      </c>
      <c r="O202" s="36">
        <f>SUMIFS(СВЦЭМ!$F$39:$F$782,СВЦЭМ!$A$39:$A$782,$A202,СВЦЭМ!$B$39:$B$782,O$190)+'СЕТ СН'!$F$12</f>
        <v>201.86739552</v>
      </c>
      <c r="P202" s="36">
        <f>SUMIFS(СВЦЭМ!$F$39:$F$782,СВЦЭМ!$A$39:$A$782,$A202,СВЦЭМ!$B$39:$B$782,P$190)+'СЕТ СН'!$F$12</f>
        <v>201.48941852999999</v>
      </c>
      <c r="Q202" s="36">
        <f>SUMIFS(СВЦЭМ!$F$39:$F$782,СВЦЭМ!$A$39:$A$782,$A202,СВЦЭМ!$B$39:$B$782,Q$190)+'СЕТ СН'!$F$12</f>
        <v>203.37426743</v>
      </c>
      <c r="R202" s="36">
        <f>SUMIFS(СВЦЭМ!$F$39:$F$782,СВЦЭМ!$A$39:$A$782,$A202,СВЦЭМ!$B$39:$B$782,R$190)+'СЕТ СН'!$F$12</f>
        <v>207.23365659000001</v>
      </c>
      <c r="S202" s="36">
        <f>SUMIFS(СВЦЭМ!$F$39:$F$782,СВЦЭМ!$A$39:$A$782,$A202,СВЦЭМ!$B$39:$B$782,S$190)+'СЕТ СН'!$F$12</f>
        <v>199.59536509</v>
      </c>
      <c r="T202" s="36">
        <f>SUMIFS(СВЦЭМ!$F$39:$F$782,СВЦЭМ!$A$39:$A$782,$A202,СВЦЭМ!$B$39:$B$782,T$190)+'СЕТ СН'!$F$12</f>
        <v>180.86753349</v>
      </c>
      <c r="U202" s="36">
        <f>SUMIFS(СВЦЭМ!$F$39:$F$782,СВЦЭМ!$A$39:$A$782,$A202,СВЦЭМ!$B$39:$B$782,U$190)+'СЕТ СН'!$F$12</f>
        <v>164.9602184</v>
      </c>
      <c r="V202" s="36">
        <f>SUMIFS(СВЦЭМ!$F$39:$F$782,СВЦЭМ!$A$39:$A$782,$A202,СВЦЭМ!$B$39:$B$782,V$190)+'СЕТ СН'!$F$12</f>
        <v>149.95378181999999</v>
      </c>
      <c r="W202" s="36">
        <f>SUMIFS(СВЦЭМ!$F$39:$F$782,СВЦЭМ!$A$39:$A$782,$A202,СВЦЭМ!$B$39:$B$782,W$190)+'СЕТ СН'!$F$12</f>
        <v>147.60396832000001</v>
      </c>
      <c r="X202" s="36">
        <f>SUMIFS(СВЦЭМ!$F$39:$F$782,СВЦЭМ!$A$39:$A$782,$A202,СВЦЭМ!$B$39:$B$782,X$190)+'СЕТ СН'!$F$12</f>
        <v>150.17784012999999</v>
      </c>
      <c r="Y202" s="36">
        <f>SUMIFS(СВЦЭМ!$F$39:$F$782,СВЦЭМ!$A$39:$A$782,$A202,СВЦЭМ!$B$39:$B$782,Y$190)+'СЕТ СН'!$F$12</f>
        <v>151.09364912999999</v>
      </c>
    </row>
    <row r="203" spans="1:25" ht="15.75" x14ac:dyDescent="0.2">
      <c r="A203" s="35">
        <f t="shared" si="5"/>
        <v>44694</v>
      </c>
      <c r="B203" s="36">
        <f>SUMIFS(СВЦЭМ!$F$39:$F$782,СВЦЭМ!$A$39:$A$782,$A203,СВЦЭМ!$B$39:$B$782,B$190)+'СЕТ СН'!$F$12</f>
        <v>170.22828304999999</v>
      </c>
      <c r="C203" s="36">
        <f>SUMIFS(СВЦЭМ!$F$39:$F$782,СВЦЭМ!$A$39:$A$782,$A203,СВЦЭМ!$B$39:$B$782,C$190)+'СЕТ СН'!$F$12</f>
        <v>189.6902508</v>
      </c>
      <c r="D203" s="36">
        <f>SUMIFS(СВЦЭМ!$F$39:$F$782,СВЦЭМ!$A$39:$A$782,$A203,СВЦЭМ!$B$39:$B$782,D$190)+'СЕТ СН'!$F$12</f>
        <v>212.24147289999999</v>
      </c>
      <c r="E203" s="36">
        <f>SUMIFS(СВЦЭМ!$F$39:$F$782,СВЦЭМ!$A$39:$A$782,$A203,СВЦЭМ!$B$39:$B$782,E$190)+'СЕТ СН'!$F$12</f>
        <v>221.11490348999999</v>
      </c>
      <c r="F203" s="36">
        <f>SUMIFS(СВЦЭМ!$F$39:$F$782,СВЦЭМ!$A$39:$A$782,$A203,СВЦЭМ!$B$39:$B$782,F$190)+'СЕТ СН'!$F$12</f>
        <v>222.50843298000001</v>
      </c>
      <c r="G203" s="36">
        <f>SUMIFS(СВЦЭМ!$F$39:$F$782,СВЦЭМ!$A$39:$A$782,$A203,СВЦЭМ!$B$39:$B$782,G$190)+'СЕТ СН'!$F$12</f>
        <v>223.65629895999999</v>
      </c>
      <c r="H203" s="36">
        <f>SUMIFS(СВЦЭМ!$F$39:$F$782,СВЦЭМ!$A$39:$A$782,$A203,СВЦЭМ!$B$39:$B$782,H$190)+'СЕТ СН'!$F$12</f>
        <v>222.37221159000001</v>
      </c>
      <c r="I203" s="36">
        <f>SUMIFS(СВЦЭМ!$F$39:$F$782,СВЦЭМ!$A$39:$A$782,$A203,СВЦЭМ!$B$39:$B$782,I$190)+'СЕТ СН'!$F$12</f>
        <v>204.19173379</v>
      </c>
      <c r="J203" s="36">
        <f>SUMIFS(СВЦЭМ!$F$39:$F$782,СВЦЭМ!$A$39:$A$782,$A203,СВЦЭМ!$B$39:$B$782,J$190)+'СЕТ СН'!$F$12</f>
        <v>179.54627181000001</v>
      </c>
      <c r="K203" s="36">
        <f>SUMIFS(СВЦЭМ!$F$39:$F$782,СВЦЭМ!$A$39:$A$782,$A203,СВЦЭМ!$B$39:$B$782,K$190)+'СЕТ СН'!$F$12</f>
        <v>177.76531639999999</v>
      </c>
      <c r="L203" s="36">
        <f>SUMIFS(СВЦЭМ!$F$39:$F$782,СВЦЭМ!$A$39:$A$782,$A203,СВЦЭМ!$B$39:$B$782,L$190)+'СЕТ СН'!$F$12</f>
        <v>174.1394985</v>
      </c>
      <c r="M203" s="36">
        <f>SUMIFS(СВЦЭМ!$F$39:$F$782,СВЦЭМ!$A$39:$A$782,$A203,СВЦЭМ!$B$39:$B$782,M$190)+'СЕТ СН'!$F$12</f>
        <v>192.41720104999999</v>
      </c>
      <c r="N203" s="36">
        <f>SUMIFS(СВЦЭМ!$F$39:$F$782,СВЦЭМ!$A$39:$A$782,$A203,СВЦЭМ!$B$39:$B$782,N$190)+'СЕТ СН'!$F$12</f>
        <v>200.57869600999999</v>
      </c>
      <c r="O203" s="36">
        <f>SUMIFS(СВЦЭМ!$F$39:$F$782,СВЦЭМ!$A$39:$A$782,$A203,СВЦЭМ!$B$39:$B$782,O$190)+'СЕТ СН'!$F$12</f>
        <v>197.47657097999999</v>
      </c>
      <c r="P203" s="36">
        <f>SUMIFS(СВЦЭМ!$F$39:$F$782,СВЦЭМ!$A$39:$A$782,$A203,СВЦЭМ!$B$39:$B$782,P$190)+'СЕТ СН'!$F$12</f>
        <v>198.53888169000001</v>
      </c>
      <c r="Q203" s="36">
        <f>SUMIFS(СВЦЭМ!$F$39:$F$782,СВЦЭМ!$A$39:$A$782,$A203,СВЦЭМ!$B$39:$B$782,Q$190)+'СЕТ СН'!$F$12</f>
        <v>200.61116423999999</v>
      </c>
      <c r="R203" s="36">
        <f>SUMIFS(СВЦЭМ!$F$39:$F$782,СВЦЭМ!$A$39:$A$782,$A203,СВЦЭМ!$B$39:$B$782,R$190)+'СЕТ СН'!$F$12</f>
        <v>203.18050965</v>
      </c>
      <c r="S203" s="36">
        <f>SUMIFS(СВЦЭМ!$F$39:$F$782,СВЦЭМ!$A$39:$A$782,$A203,СВЦЭМ!$B$39:$B$782,S$190)+'СЕТ СН'!$F$12</f>
        <v>197.33375164</v>
      </c>
      <c r="T203" s="36">
        <f>SUMIFS(СВЦЭМ!$F$39:$F$782,СВЦЭМ!$A$39:$A$782,$A203,СВЦЭМ!$B$39:$B$782,T$190)+'СЕТ СН'!$F$12</f>
        <v>176.92584063000001</v>
      </c>
      <c r="U203" s="36">
        <f>SUMIFS(СВЦЭМ!$F$39:$F$782,СВЦЭМ!$A$39:$A$782,$A203,СВЦЭМ!$B$39:$B$782,U$190)+'СЕТ СН'!$F$12</f>
        <v>161.10334964</v>
      </c>
      <c r="V203" s="36">
        <f>SUMIFS(СВЦЭМ!$F$39:$F$782,СВЦЭМ!$A$39:$A$782,$A203,СВЦЭМ!$B$39:$B$782,V$190)+'СЕТ СН'!$F$12</f>
        <v>148.24708361</v>
      </c>
      <c r="W203" s="36">
        <f>SUMIFS(СВЦЭМ!$F$39:$F$782,СВЦЭМ!$A$39:$A$782,$A203,СВЦЭМ!$B$39:$B$782,W$190)+'СЕТ СН'!$F$12</f>
        <v>144.80757754000001</v>
      </c>
      <c r="X203" s="36">
        <f>SUMIFS(СВЦЭМ!$F$39:$F$782,СВЦЭМ!$A$39:$A$782,$A203,СВЦЭМ!$B$39:$B$782,X$190)+'СЕТ СН'!$F$12</f>
        <v>147.38002112000001</v>
      </c>
      <c r="Y203" s="36">
        <f>SUMIFS(СВЦЭМ!$F$39:$F$782,СВЦЭМ!$A$39:$A$782,$A203,СВЦЭМ!$B$39:$B$782,Y$190)+'СЕТ СН'!$F$12</f>
        <v>148.52951623000001</v>
      </c>
    </row>
    <row r="204" spans="1:25" ht="15.75" x14ac:dyDescent="0.2">
      <c r="A204" s="35">
        <f t="shared" si="5"/>
        <v>44695</v>
      </c>
      <c r="B204" s="36">
        <f>SUMIFS(СВЦЭМ!$F$39:$F$782,СВЦЭМ!$A$39:$A$782,$A204,СВЦЭМ!$B$39:$B$782,B$190)+'СЕТ СН'!$F$12</f>
        <v>169.82505462</v>
      </c>
      <c r="C204" s="36">
        <f>SUMIFS(СВЦЭМ!$F$39:$F$782,СВЦЭМ!$A$39:$A$782,$A204,СВЦЭМ!$B$39:$B$782,C$190)+'СЕТ СН'!$F$12</f>
        <v>189.63119914000001</v>
      </c>
      <c r="D204" s="36">
        <f>SUMIFS(СВЦЭМ!$F$39:$F$782,СВЦЭМ!$A$39:$A$782,$A204,СВЦЭМ!$B$39:$B$782,D$190)+'СЕТ СН'!$F$12</f>
        <v>214.41494435000001</v>
      </c>
      <c r="E204" s="36">
        <f>SUMIFS(СВЦЭМ!$F$39:$F$782,СВЦЭМ!$A$39:$A$782,$A204,СВЦЭМ!$B$39:$B$782,E$190)+'СЕТ СН'!$F$12</f>
        <v>221.30566038000001</v>
      </c>
      <c r="F204" s="36">
        <f>SUMIFS(СВЦЭМ!$F$39:$F$782,СВЦЭМ!$A$39:$A$782,$A204,СВЦЭМ!$B$39:$B$782,F$190)+'СЕТ СН'!$F$12</f>
        <v>221.86211410000001</v>
      </c>
      <c r="G204" s="36">
        <f>SUMIFS(СВЦЭМ!$F$39:$F$782,СВЦЭМ!$A$39:$A$782,$A204,СВЦЭМ!$B$39:$B$782,G$190)+'СЕТ СН'!$F$12</f>
        <v>222.26722617999999</v>
      </c>
      <c r="H204" s="36">
        <f>SUMIFS(СВЦЭМ!$F$39:$F$782,СВЦЭМ!$A$39:$A$782,$A204,СВЦЭМ!$B$39:$B$782,H$190)+'СЕТ СН'!$F$12</f>
        <v>220.67058053</v>
      </c>
      <c r="I204" s="36">
        <f>SUMIFS(СВЦЭМ!$F$39:$F$782,СВЦЭМ!$A$39:$A$782,$A204,СВЦЭМ!$B$39:$B$782,I$190)+'СЕТ СН'!$F$12</f>
        <v>205.99173171000001</v>
      </c>
      <c r="J204" s="36">
        <f>SUMIFS(СВЦЭМ!$F$39:$F$782,СВЦЭМ!$A$39:$A$782,$A204,СВЦЭМ!$B$39:$B$782,J$190)+'СЕТ СН'!$F$12</f>
        <v>178.56855127</v>
      </c>
      <c r="K204" s="36">
        <f>SUMIFS(СВЦЭМ!$F$39:$F$782,СВЦЭМ!$A$39:$A$782,$A204,СВЦЭМ!$B$39:$B$782,K$190)+'СЕТ СН'!$F$12</f>
        <v>170.64526882999999</v>
      </c>
      <c r="L204" s="36">
        <f>SUMIFS(СВЦЭМ!$F$39:$F$782,СВЦЭМ!$A$39:$A$782,$A204,СВЦЭМ!$B$39:$B$782,L$190)+'СЕТ СН'!$F$12</f>
        <v>167.30772213</v>
      </c>
      <c r="M204" s="36">
        <f>SUMIFS(СВЦЭМ!$F$39:$F$782,СВЦЭМ!$A$39:$A$782,$A204,СВЦЭМ!$B$39:$B$782,M$190)+'СЕТ СН'!$F$12</f>
        <v>183.34237999000001</v>
      </c>
      <c r="N204" s="36">
        <f>SUMIFS(СВЦЭМ!$F$39:$F$782,СВЦЭМ!$A$39:$A$782,$A204,СВЦЭМ!$B$39:$B$782,N$190)+'СЕТ СН'!$F$12</f>
        <v>189.25481689</v>
      </c>
      <c r="O204" s="36">
        <f>SUMIFS(СВЦЭМ!$F$39:$F$782,СВЦЭМ!$A$39:$A$782,$A204,СВЦЭМ!$B$39:$B$782,O$190)+'СЕТ СН'!$F$12</f>
        <v>191.70215021999999</v>
      </c>
      <c r="P204" s="36">
        <f>SUMIFS(СВЦЭМ!$F$39:$F$782,СВЦЭМ!$A$39:$A$782,$A204,СВЦЭМ!$B$39:$B$782,P$190)+'СЕТ СН'!$F$12</f>
        <v>195.36819320999999</v>
      </c>
      <c r="Q204" s="36">
        <f>SUMIFS(СВЦЭМ!$F$39:$F$782,СВЦЭМ!$A$39:$A$782,$A204,СВЦЭМ!$B$39:$B$782,Q$190)+'СЕТ СН'!$F$12</f>
        <v>198.06669364999999</v>
      </c>
      <c r="R204" s="36">
        <f>SUMIFS(СВЦЭМ!$F$39:$F$782,СВЦЭМ!$A$39:$A$782,$A204,СВЦЭМ!$B$39:$B$782,R$190)+'СЕТ СН'!$F$12</f>
        <v>198.75476581000001</v>
      </c>
      <c r="S204" s="36">
        <f>SUMIFS(СВЦЭМ!$F$39:$F$782,СВЦЭМ!$A$39:$A$782,$A204,СВЦЭМ!$B$39:$B$782,S$190)+'СЕТ СН'!$F$12</f>
        <v>191.30169104000001</v>
      </c>
      <c r="T204" s="36">
        <f>SUMIFS(СВЦЭМ!$F$39:$F$782,СВЦЭМ!$A$39:$A$782,$A204,СВЦЭМ!$B$39:$B$782,T$190)+'СЕТ СН'!$F$12</f>
        <v>171.21185141999999</v>
      </c>
      <c r="U204" s="36">
        <f>SUMIFS(СВЦЭМ!$F$39:$F$782,СВЦЭМ!$A$39:$A$782,$A204,СВЦЭМ!$B$39:$B$782,U$190)+'СЕТ СН'!$F$12</f>
        <v>154.29969245999999</v>
      </c>
      <c r="V204" s="36">
        <f>SUMIFS(СВЦЭМ!$F$39:$F$782,СВЦЭМ!$A$39:$A$782,$A204,СВЦЭМ!$B$39:$B$782,V$190)+'СЕТ СН'!$F$12</f>
        <v>139.25411925</v>
      </c>
      <c r="W204" s="36">
        <f>SUMIFS(СВЦЭМ!$F$39:$F$782,СВЦЭМ!$A$39:$A$782,$A204,СВЦЭМ!$B$39:$B$782,W$190)+'СЕТ СН'!$F$12</f>
        <v>137.42851451999999</v>
      </c>
      <c r="X204" s="36">
        <f>SUMIFS(СВЦЭМ!$F$39:$F$782,СВЦЭМ!$A$39:$A$782,$A204,СВЦЭМ!$B$39:$B$782,X$190)+'СЕТ СН'!$F$12</f>
        <v>137.36403856000001</v>
      </c>
      <c r="Y204" s="36">
        <f>SUMIFS(СВЦЭМ!$F$39:$F$782,СВЦЭМ!$A$39:$A$782,$A204,СВЦЭМ!$B$39:$B$782,Y$190)+'СЕТ СН'!$F$12</f>
        <v>142.28698388000001</v>
      </c>
    </row>
    <row r="205" spans="1:25" ht="15.75" x14ac:dyDescent="0.2">
      <c r="A205" s="35">
        <f t="shared" si="5"/>
        <v>44696</v>
      </c>
      <c r="B205" s="36">
        <f>SUMIFS(СВЦЭМ!$F$39:$F$782,СВЦЭМ!$A$39:$A$782,$A205,СВЦЭМ!$B$39:$B$782,B$190)+'СЕТ СН'!$F$12</f>
        <v>156.14251472999999</v>
      </c>
      <c r="C205" s="36">
        <f>SUMIFS(СВЦЭМ!$F$39:$F$782,СВЦЭМ!$A$39:$A$782,$A205,СВЦЭМ!$B$39:$B$782,C$190)+'СЕТ СН'!$F$12</f>
        <v>174.69472519000001</v>
      </c>
      <c r="D205" s="36">
        <f>SUMIFS(СВЦЭМ!$F$39:$F$782,СВЦЭМ!$A$39:$A$782,$A205,СВЦЭМ!$B$39:$B$782,D$190)+'СЕТ СН'!$F$12</f>
        <v>196.25619861999999</v>
      </c>
      <c r="E205" s="36">
        <f>SUMIFS(СВЦЭМ!$F$39:$F$782,СВЦЭМ!$A$39:$A$782,$A205,СВЦЭМ!$B$39:$B$782,E$190)+'СЕТ СН'!$F$12</f>
        <v>197.37612308000001</v>
      </c>
      <c r="F205" s="36">
        <f>SUMIFS(СВЦЭМ!$F$39:$F$782,СВЦЭМ!$A$39:$A$782,$A205,СВЦЭМ!$B$39:$B$782,F$190)+'СЕТ СН'!$F$12</f>
        <v>197.4146169</v>
      </c>
      <c r="G205" s="36">
        <f>SUMIFS(СВЦЭМ!$F$39:$F$782,СВЦЭМ!$A$39:$A$782,$A205,СВЦЭМ!$B$39:$B$782,G$190)+'СЕТ СН'!$F$12</f>
        <v>198.82262817</v>
      </c>
      <c r="H205" s="36">
        <f>SUMIFS(СВЦЭМ!$F$39:$F$782,СВЦЭМ!$A$39:$A$782,$A205,СВЦЭМ!$B$39:$B$782,H$190)+'СЕТ СН'!$F$12</f>
        <v>196.48359639</v>
      </c>
      <c r="I205" s="36">
        <f>SUMIFS(СВЦЭМ!$F$39:$F$782,СВЦЭМ!$A$39:$A$782,$A205,СВЦЭМ!$B$39:$B$782,I$190)+'СЕТ СН'!$F$12</f>
        <v>195.75895310000001</v>
      </c>
      <c r="J205" s="36">
        <f>SUMIFS(СВЦЭМ!$F$39:$F$782,СВЦЭМ!$A$39:$A$782,$A205,СВЦЭМ!$B$39:$B$782,J$190)+'СЕТ СН'!$F$12</f>
        <v>168.32972143000001</v>
      </c>
      <c r="K205" s="36">
        <f>SUMIFS(СВЦЭМ!$F$39:$F$782,СВЦЭМ!$A$39:$A$782,$A205,СВЦЭМ!$B$39:$B$782,K$190)+'СЕТ СН'!$F$12</f>
        <v>163.22232489999999</v>
      </c>
      <c r="L205" s="36">
        <f>SUMIFS(СВЦЭМ!$F$39:$F$782,СВЦЭМ!$A$39:$A$782,$A205,СВЦЭМ!$B$39:$B$782,L$190)+'СЕТ СН'!$F$12</f>
        <v>160.07327201000001</v>
      </c>
      <c r="M205" s="36">
        <f>SUMIFS(СВЦЭМ!$F$39:$F$782,СВЦЭМ!$A$39:$A$782,$A205,СВЦЭМ!$B$39:$B$782,M$190)+'СЕТ СН'!$F$12</f>
        <v>178.46046239</v>
      </c>
      <c r="N205" s="36">
        <f>SUMIFS(СВЦЭМ!$F$39:$F$782,СВЦЭМ!$A$39:$A$782,$A205,СВЦЭМ!$B$39:$B$782,N$190)+'СЕТ СН'!$F$12</f>
        <v>187.88484636999999</v>
      </c>
      <c r="O205" s="36">
        <f>SUMIFS(СВЦЭМ!$F$39:$F$782,СВЦЭМ!$A$39:$A$782,$A205,СВЦЭМ!$B$39:$B$782,O$190)+'СЕТ СН'!$F$12</f>
        <v>194.59300073</v>
      </c>
      <c r="P205" s="36">
        <f>SUMIFS(СВЦЭМ!$F$39:$F$782,СВЦЭМ!$A$39:$A$782,$A205,СВЦЭМ!$B$39:$B$782,P$190)+'СЕТ СН'!$F$12</f>
        <v>198.31451620999999</v>
      </c>
      <c r="Q205" s="36">
        <f>SUMIFS(СВЦЭМ!$F$39:$F$782,СВЦЭМ!$A$39:$A$782,$A205,СВЦЭМ!$B$39:$B$782,Q$190)+'СЕТ СН'!$F$12</f>
        <v>199.47920332000001</v>
      </c>
      <c r="R205" s="36">
        <f>SUMIFS(СВЦЭМ!$F$39:$F$782,СВЦЭМ!$A$39:$A$782,$A205,СВЦЭМ!$B$39:$B$782,R$190)+'СЕТ СН'!$F$12</f>
        <v>196.33349498000001</v>
      </c>
      <c r="S205" s="36">
        <f>SUMIFS(СВЦЭМ!$F$39:$F$782,СВЦЭМ!$A$39:$A$782,$A205,СВЦЭМ!$B$39:$B$782,S$190)+'СЕТ СН'!$F$12</f>
        <v>185.88646603999999</v>
      </c>
      <c r="T205" s="36">
        <f>SUMIFS(СВЦЭМ!$F$39:$F$782,СВЦЭМ!$A$39:$A$782,$A205,СВЦЭМ!$B$39:$B$782,T$190)+'СЕТ СН'!$F$12</f>
        <v>172.69858475999999</v>
      </c>
      <c r="U205" s="36">
        <f>SUMIFS(СВЦЭМ!$F$39:$F$782,СВЦЭМ!$A$39:$A$782,$A205,СВЦЭМ!$B$39:$B$782,U$190)+'СЕТ СН'!$F$12</f>
        <v>151.79400254999999</v>
      </c>
      <c r="V205" s="36">
        <f>SUMIFS(СВЦЭМ!$F$39:$F$782,СВЦЭМ!$A$39:$A$782,$A205,СВЦЭМ!$B$39:$B$782,V$190)+'СЕТ СН'!$F$12</f>
        <v>138.39878179999999</v>
      </c>
      <c r="W205" s="36">
        <f>SUMIFS(СВЦЭМ!$F$39:$F$782,СВЦЭМ!$A$39:$A$782,$A205,СВЦЭМ!$B$39:$B$782,W$190)+'СЕТ СН'!$F$12</f>
        <v>138.54095387999999</v>
      </c>
      <c r="X205" s="36">
        <f>SUMIFS(СВЦЭМ!$F$39:$F$782,СВЦЭМ!$A$39:$A$782,$A205,СВЦЭМ!$B$39:$B$782,X$190)+'СЕТ СН'!$F$12</f>
        <v>146.70830678999999</v>
      </c>
      <c r="Y205" s="36">
        <f>SUMIFS(СВЦЭМ!$F$39:$F$782,СВЦЭМ!$A$39:$A$782,$A205,СВЦЭМ!$B$39:$B$782,Y$190)+'СЕТ СН'!$F$12</f>
        <v>152.98625233000001</v>
      </c>
    </row>
    <row r="206" spans="1:25" ht="15.75" x14ac:dyDescent="0.2">
      <c r="A206" s="35">
        <f t="shared" si="5"/>
        <v>44697</v>
      </c>
      <c r="B206" s="36">
        <f>SUMIFS(СВЦЭМ!$F$39:$F$782,СВЦЭМ!$A$39:$A$782,$A206,СВЦЭМ!$B$39:$B$782,B$190)+'СЕТ СН'!$F$12</f>
        <v>164.79163262</v>
      </c>
      <c r="C206" s="36">
        <f>SUMIFS(СВЦЭМ!$F$39:$F$782,СВЦЭМ!$A$39:$A$782,$A206,СВЦЭМ!$B$39:$B$782,C$190)+'СЕТ СН'!$F$12</f>
        <v>185.49071433</v>
      </c>
      <c r="D206" s="36">
        <f>SUMIFS(СВЦЭМ!$F$39:$F$782,СВЦЭМ!$A$39:$A$782,$A206,СВЦЭМ!$B$39:$B$782,D$190)+'СЕТ СН'!$F$12</f>
        <v>208.98117685</v>
      </c>
      <c r="E206" s="36">
        <f>SUMIFS(СВЦЭМ!$F$39:$F$782,СВЦЭМ!$A$39:$A$782,$A206,СВЦЭМ!$B$39:$B$782,E$190)+'СЕТ СН'!$F$12</f>
        <v>218.01708993</v>
      </c>
      <c r="F206" s="36">
        <f>SUMIFS(СВЦЭМ!$F$39:$F$782,СВЦЭМ!$A$39:$A$782,$A206,СВЦЭМ!$B$39:$B$782,F$190)+'СЕТ СН'!$F$12</f>
        <v>217.08169953000001</v>
      </c>
      <c r="G206" s="36">
        <f>SUMIFS(СВЦЭМ!$F$39:$F$782,СВЦЭМ!$A$39:$A$782,$A206,СВЦЭМ!$B$39:$B$782,G$190)+'СЕТ СН'!$F$12</f>
        <v>218.49877760000001</v>
      </c>
      <c r="H206" s="36">
        <f>SUMIFS(СВЦЭМ!$F$39:$F$782,СВЦЭМ!$A$39:$A$782,$A206,СВЦЭМ!$B$39:$B$782,H$190)+'СЕТ СН'!$F$12</f>
        <v>213.21604298</v>
      </c>
      <c r="I206" s="36">
        <f>SUMIFS(СВЦЭМ!$F$39:$F$782,СВЦЭМ!$A$39:$A$782,$A206,СВЦЭМ!$B$39:$B$782,I$190)+'СЕТ СН'!$F$12</f>
        <v>200.32398135</v>
      </c>
      <c r="J206" s="36">
        <f>SUMIFS(СВЦЭМ!$F$39:$F$782,СВЦЭМ!$A$39:$A$782,$A206,СВЦЭМ!$B$39:$B$782,J$190)+'СЕТ СН'!$F$12</f>
        <v>173.58881059999999</v>
      </c>
      <c r="K206" s="36">
        <f>SUMIFS(СВЦЭМ!$F$39:$F$782,СВЦЭМ!$A$39:$A$782,$A206,СВЦЭМ!$B$39:$B$782,K$190)+'СЕТ СН'!$F$12</f>
        <v>164.71180806000001</v>
      </c>
      <c r="L206" s="36">
        <f>SUMIFS(СВЦЭМ!$F$39:$F$782,СВЦЭМ!$A$39:$A$782,$A206,СВЦЭМ!$B$39:$B$782,L$190)+'СЕТ СН'!$F$12</f>
        <v>172.57513087000001</v>
      </c>
      <c r="M206" s="36">
        <f>SUMIFS(СВЦЭМ!$F$39:$F$782,СВЦЭМ!$A$39:$A$782,$A206,СВЦЭМ!$B$39:$B$782,M$190)+'СЕТ СН'!$F$12</f>
        <v>193.45275257</v>
      </c>
      <c r="N206" s="36">
        <f>SUMIFS(СВЦЭМ!$F$39:$F$782,СВЦЭМ!$A$39:$A$782,$A206,СВЦЭМ!$B$39:$B$782,N$190)+'СЕТ СН'!$F$12</f>
        <v>203.83261075999999</v>
      </c>
      <c r="O206" s="36">
        <f>SUMIFS(СВЦЭМ!$F$39:$F$782,СВЦЭМ!$A$39:$A$782,$A206,СВЦЭМ!$B$39:$B$782,O$190)+'СЕТ СН'!$F$12</f>
        <v>207.60257899999999</v>
      </c>
      <c r="P206" s="36">
        <f>SUMIFS(СВЦЭМ!$F$39:$F$782,СВЦЭМ!$A$39:$A$782,$A206,СВЦЭМ!$B$39:$B$782,P$190)+'СЕТ СН'!$F$12</f>
        <v>212.93822957</v>
      </c>
      <c r="Q206" s="36">
        <f>SUMIFS(СВЦЭМ!$F$39:$F$782,СВЦЭМ!$A$39:$A$782,$A206,СВЦЭМ!$B$39:$B$782,Q$190)+'СЕТ СН'!$F$12</f>
        <v>212.54132050000001</v>
      </c>
      <c r="R206" s="36">
        <f>SUMIFS(СВЦЭМ!$F$39:$F$782,СВЦЭМ!$A$39:$A$782,$A206,СВЦЭМ!$B$39:$B$782,R$190)+'СЕТ СН'!$F$12</f>
        <v>209.69577655000001</v>
      </c>
      <c r="S206" s="36">
        <f>SUMIFS(СВЦЭМ!$F$39:$F$782,СВЦЭМ!$A$39:$A$782,$A206,СВЦЭМ!$B$39:$B$782,S$190)+'СЕТ СН'!$F$12</f>
        <v>201.46921734</v>
      </c>
      <c r="T206" s="36">
        <f>SUMIFS(СВЦЭМ!$F$39:$F$782,СВЦЭМ!$A$39:$A$782,$A206,СВЦЭМ!$B$39:$B$782,T$190)+'СЕТ СН'!$F$12</f>
        <v>175.65603609999999</v>
      </c>
      <c r="U206" s="36">
        <f>SUMIFS(СВЦЭМ!$F$39:$F$782,СВЦЭМ!$A$39:$A$782,$A206,СВЦЭМ!$B$39:$B$782,U$190)+'СЕТ СН'!$F$12</f>
        <v>150.36606621000001</v>
      </c>
      <c r="V206" s="36">
        <f>SUMIFS(СВЦЭМ!$F$39:$F$782,СВЦЭМ!$A$39:$A$782,$A206,СВЦЭМ!$B$39:$B$782,V$190)+'СЕТ СН'!$F$12</f>
        <v>137.18107326000001</v>
      </c>
      <c r="W206" s="36">
        <f>SUMIFS(СВЦЭМ!$F$39:$F$782,СВЦЭМ!$A$39:$A$782,$A206,СВЦЭМ!$B$39:$B$782,W$190)+'СЕТ СН'!$F$12</f>
        <v>140.53281999000001</v>
      </c>
      <c r="X206" s="36">
        <f>SUMIFS(СВЦЭМ!$F$39:$F$782,СВЦЭМ!$A$39:$A$782,$A206,СВЦЭМ!$B$39:$B$782,X$190)+'СЕТ СН'!$F$12</f>
        <v>139.50105769999999</v>
      </c>
      <c r="Y206" s="36">
        <f>SUMIFS(СВЦЭМ!$F$39:$F$782,СВЦЭМ!$A$39:$A$782,$A206,СВЦЭМ!$B$39:$B$782,Y$190)+'СЕТ СН'!$F$12</f>
        <v>148.49914860999999</v>
      </c>
    </row>
    <row r="207" spans="1:25" ht="15.75" x14ac:dyDescent="0.2">
      <c r="A207" s="35">
        <f t="shared" si="5"/>
        <v>44698</v>
      </c>
      <c r="B207" s="36">
        <f>SUMIFS(СВЦЭМ!$F$39:$F$782,СВЦЭМ!$A$39:$A$782,$A207,СВЦЭМ!$B$39:$B$782,B$190)+'СЕТ СН'!$F$12</f>
        <v>162.17088111999999</v>
      </c>
      <c r="C207" s="36">
        <f>SUMIFS(СВЦЭМ!$F$39:$F$782,СВЦЭМ!$A$39:$A$782,$A207,СВЦЭМ!$B$39:$B$782,C$190)+'СЕТ СН'!$F$12</f>
        <v>185.86227246000001</v>
      </c>
      <c r="D207" s="36">
        <f>SUMIFS(СВЦЭМ!$F$39:$F$782,СВЦЭМ!$A$39:$A$782,$A207,СВЦЭМ!$B$39:$B$782,D$190)+'СЕТ СН'!$F$12</f>
        <v>208.57552471</v>
      </c>
      <c r="E207" s="36">
        <f>SUMIFS(СВЦЭМ!$F$39:$F$782,СВЦЭМ!$A$39:$A$782,$A207,СВЦЭМ!$B$39:$B$782,E$190)+'СЕТ СН'!$F$12</f>
        <v>215.73856314</v>
      </c>
      <c r="F207" s="36">
        <f>SUMIFS(СВЦЭМ!$F$39:$F$782,СВЦЭМ!$A$39:$A$782,$A207,СВЦЭМ!$B$39:$B$782,F$190)+'СЕТ СН'!$F$12</f>
        <v>215.57732354000001</v>
      </c>
      <c r="G207" s="36">
        <f>SUMIFS(СВЦЭМ!$F$39:$F$782,СВЦЭМ!$A$39:$A$782,$A207,СВЦЭМ!$B$39:$B$782,G$190)+'СЕТ СН'!$F$12</f>
        <v>215.27900265</v>
      </c>
      <c r="H207" s="36">
        <f>SUMIFS(СВЦЭМ!$F$39:$F$782,СВЦЭМ!$A$39:$A$782,$A207,СВЦЭМ!$B$39:$B$782,H$190)+'СЕТ СН'!$F$12</f>
        <v>207.71323057999999</v>
      </c>
      <c r="I207" s="36">
        <f>SUMIFS(СВЦЭМ!$F$39:$F$782,СВЦЭМ!$A$39:$A$782,$A207,СВЦЭМ!$B$39:$B$782,I$190)+'СЕТ СН'!$F$12</f>
        <v>198.88780742</v>
      </c>
      <c r="J207" s="36">
        <f>SUMIFS(СВЦЭМ!$F$39:$F$782,СВЦЭМ!$A$39:$A$782,$A207,СВЦЭМ!$B$39:$B$782,J$190)+'СЕТ СН'!$F$12</f>
        <v>172.15231868000001</v>
      </c>
      <c r="K207" s="36">
        <f>SUMIFS(СВЦЭМ!$F$39:$F$782,СВЦЭМ!$A$39:$A$782,$A207,СВЦЭМ!$B$39:$B$782,K$190)+'СЕТ СН'!$F$12</f>
        <v>169.94993930000001</v>
      </c>
      <c r="L207" s="36">
        <f>SUMIFS(СВЦЭМ!$F$39:$F$782,СВЦЭМ!$A$39:$A$782,$A207,СВЦЭМ!$B$39:$B$782,L$190)+'СЕТ СН'!$F$12</f>
        <v>165.27963217000001</v>
      </c>
      <c r="M207" s="36">
        <f>SUMIFS(СВЦЭМ!$F$39:$F$782,СВЦЭМ!$A$39:$A$782,$A207,СВЦЭМ!$B$39:$B$782,M$190)+'СЕТ СН'!$F$12</f>
        <v>184.37927442</v>
      </c>
      <c r="N207" s="36">
        <f>SUMIFS(СВЦЭМ!$F$39:$F$782,СВЦЭМ!$A$39:$A$782,$A207,СВЦЭМ!$B$39:$B$782,N$190)+'СЕТ СН'!$F$12</f>
        <v>192.45408171</v>
      </c>
      <c r="O207" s="36">
        <f>SUMIFS(СВЦЭМ!$F$39:$F$782,СВЦЭМ!$A$39:$A$782,$A207,СВЦЭМ!$B$39:$B$782,O$190)+'СЕТ СН'!$F$12</f>
        <v>192.42266463000001</v>
      </c>
      <c r="P207" s="36">
        <f>SUMIFS(СВЦЭМ!$F$39:$F$782,СВЦЭМ!$A$39:$A$782,$A207,СВЦЭМ!$B$39:$B$782,P$190)+'СЕТ СН'!$F$12</f>
        <v>192.95870744000001</v>
      </c>
      <c r="Q207" s="36">
        <f>SUMIFS(СВЦЭМ!$F$39:$F$782,СВЦЭМ!$A$39:$A$782,$A207,СВЦЭМ!$B$39:$B$782,Q$190)+'СЕТ СН'!$F$12</f>
        <v>194.49933479000001</v>
      </c>
      <c r="R207" s="36">
        <f>SUMIFS(СВЦЭМ!$F$39:$F$782,СВЦЭМ!$A$39:$A$782,$A207,СВЦЭМ!$B$39:$B$782,R$190)+'СЕТ СН'!$F$12</f>
        <v>196.12325884000001</v>
      </c>
      <c r="S207" s="36">
        <f>SUMIFS(СВЦЭМ!$F$39:$F$782,СВЦЭМ!$A$39:$A$782,$A207,СВЦЭМ!$B$39:$B$782,S$190)+'СЕТ СН'!$F$12</f>
        <v>190.13587681000001</v>
      </c>
      <c r="T207" s="36">
        <f>SUMIFS(СВЦЭМ!$F$39:$F$782,СВЦЭМ!$A$39:$A$782,$A207,СВЦЭМ!$B$39:$B$782,T$190)+'СЕТ СН'!$F$12</f>
        <v>167.79531281999999</v>
      </c>
      <c r="U207" s="36">
        <f>SUMIFS(СВЦЭМ!$F$39:$F$782,СВЦЭМ!$A$39:$A$782,$A207,СВЦЭМ!$B$39:$B$782,U$190)+'СЕТ СН'!$F$12</f>
        <v>149.92284076999999</v>
      </c>
      <c r="V207" s="36">
        <f>SUMIFS(СВЦЭМ!$F$39:$F$782,СВЦЭМ!$A$39:$A$782,$A207,СВЦЭМ!$B$39:$B$782,V$190)+'СЕТ СН'!$F$12</f>
        <v>134.02923465000001</v>
      </c>
      <c r="W207" s="36">
        <f>SUMIFS(СВЦЭМ!$F$39:$F$782,СВЦЭМ!$A$39:$A$782,$A207,СВЦЭМ!$B$39:$B$782,W$190)+'СЕТ СН'!$F$12</f>
        <v>133.15855126</v>
      </c>
      <c r="X207" s="36">
        <f>SUMIFS(СВЦЭМ!$F$39:$F$782,СВЦЭМ!$A$39:$A$782,$A207,СВЦЭМ!$B$39:$B$782,X$190)+'СЕТ СН'!$F$12</f>
        <v>136.56837472000001</v>
      </c>
      <c r="Y207" s="36">
        <f>SUMIFS(СВЦЭМ!$F$39:$F$782,СВЦЭМ!$A$39:$A$782,$A207,СВЦЭМ!$B$39:$B$782,Y$190)+'СЕТ СН'!$F$12</f>
        <v>142.50371257</v>
      </c>
    </row>
    <row r="208" spans="1:25" ht="15.75" x14ac:dyDescent="0.2">
      <c r="A208" s="35">
        <f t="shared" si="5"/>
        <v>44699</v>
      </c>
      <c r="B208" s="36">
        <f>SUMIFS(СВЦЭМ!$F$39:$F$782,СВЦЭМ!$A$39:$A$782,$A208,СВЦЭМ!$B$39:$B$782,B$190)+'СЕТ СН'!$F$12</f>
        <v>172.10702466999999</v>
      </c>
      <c r="C208" s="36">
        <f>SUMIFS(СВЦЭМ!$F$39:$F$782,СВЦЭМ!$A$39:$A$782,$A208,СВЦЭМ!$B$39:$B$782,C$190)+'СЕТ СН'!$F$12</f>
        <v>197.41075927</v>
      </c>
      <c r="D208" s="36">
        <f>SUMIFS(СВЦЭМ!$F$39:$F$782,СВЦЭМ!$A$39:$A$782,$A208,СВЦЭМ!$B$39:$B$782,D$190)+'СЕТ СН'!$F$12</f>
        <v>208.82233031000001</v>
      </c>
      <c r="E208" s="36">
        <f>SUMIFS(СВЦЭМ!$F$39:$F$782,СВЦЭМ!$A$39:$A$782,$A208,СВЦЭМ!$B$39:$B$782,E$190)+'СЕТ СН'!$F$12</f>
        <v>209.14018644000001</v>
      </c>
      <c r="F208" s="36">
        <f>SUMIFS(СВЦЭМ!$F$39:$F$782,СВЦЭМ!$A$39:$A$782,$A208,СВЦЭМ!$B$39:$B$782,F$190)+'СЕТ СН'!$F$12</f>
        <v>208.42214691000001</v>
      </c>
      <c r="G208" s="36">
        <f>SUMIFS(СВЦЭМ!$F$39:$F$782,СВЦЭМ!$A$39:$A$782,$A208,СВЦЭМ!$B$39:$B$782,G$190)+'СЕТ СН'!$F$12</f>
        <v>210.67063218999999</v>
      </c>
      <c r="H208" s="36">
        <f>SUMIFS(СВЦЭМ!$F$39:$F$782,СВЦЭМ!$A$39:$A$782,$A208,СВЦЭМ!$B$39:$B$782,H$190)+'СЕТ СН'!$F$12</f>
        <v>208.62973194</v>
      </c>
      <c r="I208" s="36">
        <f>SUMIFS(СВЦЭМ!$F$39:$F$782,СВЦЭМ!$A$39:$A$782,$A208,СВЦЭМ!$B$39:$B$782,I$190)+'СЕТ СН'!$F$12</f>
        <v>191.95595881</v>
      </c>
      <c r="J208" s="36">
        <f>SUMIFS(СВЦЭМ!$F$39:$F$782,СВЦЭМ!$A$39:$A$782,$A208,СВЦЭМ!$B$39:$B$782,J$190)+'СЕТ СН'!$F$12</f>
        <v>164.98429752000001</v>
      </c>
      <c r="K208" s="36">
        <f>SUMIFS(СВЦЭМ!$F$39:$F$782,СВЦЭМ!$A$39:$A$782,$A208,СВЦЭМ!$B$39:$B$782,K$190)+'СЕТ СН'!$F$12</f>
        <v>165.32398248999999</v>
      </c>
      <c r="L208" s="36">
        <f>SUMIFS(СВЦЭМ!$F$39:$F$782,СВЦЭМ!$A$39:$A$782,$A208,СВЦЭМ!$B$39:$B$782,L$190)+'СЕТ СН'!$F$12</f>
        <v>167.69875281</v>
      </c>
      <c r="M208" s="36">
        <f>SUMIFS(СВЦЭМ!$F$39:$F$782,СВЦЭМ!$A$39:$A$782,$A208,СВЦЭМ!$B$39:$B$782,M$190)+'СЕТ СН'!$F$12</f>
        <v>187.85250938999999</v>
      </c>
      <c r="N208" s="36">
        <f>SUMIFS(СВЦЭМ!$F$39:$F$782,СВЦЭМ!$A$39:$A$782,$A208,СВЦЭМ!$B$39:$B$782,N$190)+'СЕТ СН'!$F$12</f>
        <v>193.65175789</v>
      </c>
      <c r="O208" s="36">
        <f>SUMIFS(СВЦЭМ!$F$39:$F$782,СВЦЭМ!$A$39:$A$782,$A208,СВЦЭМ!$B$39:$B$782,O$190)+'СЕТ СН'!$F$12</f>
        <v>193.17283929000001</v>
      </c>
      <c r="P208" s="36">
        <f>SUMIFS(СВЦЭМ!$F$39:$F$782,СВЦЭМ!$A$39:$A$782,$A208,СВЦЭМ!$B$39:$B$782,P$190)+'СЕТ СН'!$F$12</f>
        <v>196.38852261</v>
      </c>
      <c r="Q208" s="36">
        <f>SUMIFS(СВЦЭМ!$F$39:$F$782,СВЦЭМ!$A$39:$A$782,$A208,СВЦЭМ!$B$39:$B$782,Q$190)+'СЕТ СН'!$F$12</f>
        <v>198.90879128</v>
      </c>
      <c r="R208" s="36">
        <f>SUMIFS(СВЦЭМ!$F$39:$F$782,СВЦЭМ!$A$39:$A$782,$A208,СВЦЭМ!$B$39:$B$782,R$190)+'СЕТ СН'!$F$12</f>
        <v>198.00433419999999</v>
      </c>
      <c r="S208" s="36">
        <f>SUMIFS(СВЦЭМ!$F$39:$F$782,СВЦЭМ!$A$39:$A$782,$A208,СВЦЭМ!$B$39:$B$782,S$190)+'СЕТ СН'!$F$12</f>
        <v>189.66339041000001</v>
      </c>
      <c r="T208" s="36">
        <f>SUMIFS(СВЦЭМ!$F$39:$F$782,СВЦЭМ!$A$39:$A$782,$A208,СВЦЭМ!$B$39:$B$782,T$190)+'СЕТ СН'!$F$12</f>
        <v>166.32919016</v>
      </c>
      <c r="U208" s="36">
        <f>SUMIFS(СВЦЭМ!$F$39:$F$782,СВЦЭМ!$A$39:$A$782,$A208,СВЦЭМ!$B$39:$B$782,U$190)+'СЕТ СН'!$F$12</f>
        <v>147.20068641</v>
      </c>
      <c r="V208" s="36">
        <f>SUMIFS(СВЦЭМ!$F$39:$F$782,СВЦЭМ!$A$39:$A$782,$A208,СВЦЭМ!$B$39:$B$782,V$190)+'СЕТ СН'!$F$12</f>
        <v>133.18035685000001</v>
      </c>
      <c r="W208" s="36">
        <f>SUMIFS(СВЦЭМ!$F$39:$F$782,СВЦЭМ!$A$39:$A$782,$A208,СВЦЭМ!$B$39:$B$782,W$190)+'СЕТ СН'!$F$12</f>
        <v>137.49648988999999</v>
      </c>
      <c r="X208" s="36">
        <f>SUMIFS(СВЦЭМ!$F$39:$F$782,СВЦЭМ!$A$39:$A$782,$A208,СВЦЭМ!$B$39:$B$782,X$190)+'СЕТ СН'!$F$12</f>
        <v>143.71753763000001</v>
      </c>
      <c r="Y208" s="36">
        <f>SUMIFS(СВЦЭМ!$F$39:$F$782,СВЦЭМ!$A$39:$A$782,$A208,СВЦЭМ!$B$39:$B$782,Y$190)+'СЕТ СН'!$F$12</f>
        <v>149.91348901000001</v>
      </c>
    </row>
    <row r="209" spans="1:25" ht="15.75" x14ac:dyDescent="0.2">
      <c r="A209" s="35">
        <f t="shared" si="5"/>
        <v>44700</v>
      </c>
      <c r="B209" s="36">
        <f>SUMIFS(СВЦЭМ!$F$39:$F$782,СВЦЭМ!$A$39:$A$782,$A209,СВЦЭМ!$B$39:$B$782,B$190)+'СЕТ СН'!$F$12</f>
        <v>169.26665105999999</v>
      </c>
      <c r="C209" s="36">
        <f>SUMIFS(СВЦЭМ!$F$39:$F$782,СВЦЭМ!$A$39:$A$782,$A209,СВЦЭМ!$B$39:$B$782,C$190)+'СЕТ СН'!$F$12</f>
        <v>191.77148833999999</v>
      </c>
      <c r="D209" s="36">
        <f>SUMIFS(СВЦЭМ!$F$39:$F$782,СВЦЭМ!$A$39:$A$782,$A209,СВЦЭМ!$B$39:$B$782,D$190)+'СЕТ СН'!$F$12</f>
        <v>212.22151640000001</v>
      </c>
      <c r="E209" s="36">
        <f>SUMIFS(СВЦЭМ!$F$39:$F$782,СВЦЭМ!$A$39:$A$782,$A209,СВЦЭМ!$B$39:$B$782,E$190)+'СЕТ СН'!$F$12</f>
        <v>222.39593246999999</v>
      </c>
      <c r="F209" s="36">
        <f>SUMIFS(СВЦЭМ!$F$39:$F$782,СВЦЭМ!$A$39:$A$782,$A209,СВЦЭМ!$B$39:$B$782,F$190)+'СЕТ СН'!$F$12</f>
        <v>217.12551378000001</v>
      </c>
      <c r="G209" s="36">
        <f>SUMIFS(СВЦЭМ!$F$39:$F$782,СВЦЭМ!$A$39:$A$782,$A209,СВЦЭМ!$B$39:$B$782,G$190)+'СЕТ СН'!$F$12</f>
        <v>210.64736762000001</v>
      </c>
      <c r="H209" s="36">
        <f>SUMIFS(СВЦЭМ!$F$39:$F$782,СВЦЭМ!$A$39:$A$782,$A209,СВЦЭМ!$B$39:$B$782,H$190)+'СЕТ СН'!$F$12</f>
        <v>204.17960468999999</v>
      </c>
      <c r="I209" s="36">
        <f>SUMIFS(СВЦЭМ!$F$39:$F$782,СВЦЭМ!$A$39:$A$782,$A209,СВЦЭМ!$B$39:$B$782,I$190)+'СЕТ СН'!$F$12</f>
        <v>193.52068833999999</v>
      </c>
      <c r="J209" s="36">
        <f>SUMIFS(СВЦЭМ!$F$39:$F$782,СВЦЭМ!$A$39:$A$782,$A209,СВЦЭМ!$B$39:$B$782,J$190)+'СЕТ СН'!$F$12</f>
        <v>168.61833254000001</v>
      </c>
      <c r="K209" s="36">
        <f>SUMIFS(СВЦЭМ!$F$39:$F$782,СВЦЭМ!$A$39:$A$782,$A209,СВЦЭМ!$B$39:$B$782,K$190)+'СЕТ СН'!$F$12</f>
        <v>171.46597426</v>
      </c>
      <c r="L209" s="36">
        <f>SUMIFS(СВЦЭМ!$F$39:$F$782,СВЦЭМ!$A$39:$A$782,$A209,СВЦЭМ!$B$39:$B$782,L$190)+'СЕТ СН'!$F$12</f>
        <v>170.15482990999999</v>
      </c>
      <c r="M209" s="36">
        <f>SUMIFS(СВЦЭМ!$F$39:$F$782,СВЦЭМ!$A$39:$A$782,$A209,СВЦЭМ!$B$39:$B$782,M$190)+'СЕТ СН'!$F$12</f>
        <v>187.30877849999999</v>
      </c>
      <c r="N209" s="36">
        <f>SUMIFS(СВЦЭМ!$F$39:$F$782,СВЦЭМ!$A$39:$A$782,$A209,СВЦЭМ!$B$39:$B$782,N$190)+'СЕТ СН'!$F$12</f>
        <v>195.70102813</v>
      </c>
      <c r="O209" s="36">
        <f>SUMIFS(СВЦЭМ!$F$39:$F$782,СВЦЭМ!$A$39:$A$782,$A209,СВЦЭМ!$B$39:$B$782,O$190)+'СЕТ СН'!$F$12</f>
        <v>198.68594282000001</v>
      </c>
      <c r="P209" s="36">
        <f>SUMIFS(СВЦЭМ!$F$39:$F$782,СВЦЭМ!$A$39:$A$782,$A209,СВЦЭМ!$B$39:$B$782,P$190)+'СЕТ СН'!$F$12</f>
        <v>199.42535063</v>
      </c>
      <c r="Q209" s="36">
        <f>SUMIFS(СВЦЭМ!$F$39:$F$782,СВЦЭМ!$A$39:$A$782,$A209,СВЦЭМ!$B$39:$B$782,Q$190)+'СЕТ СН'!$F$12</f>
        <v>202.19646104</v>
      </c>
      <c r="R209" s="36">
        <f>SUMIFS(СВЦЭМ!$F$39:$F$782,СВЦЭМ!$A$39:$A$782,$A209,СВЦЭМ!$B$39:$B$782,R$190)+'СЕТ СН'!$F$12</f>
        <v>199.92950675</v>
      </c>
      <c r="S209" s="36">
        <f>SUMIFS(СВЦЭМ!$F$39:$F$782,СВЦЭМ!$A$39:$A$782,$A209,СВЦЭМ!$B$39:$B$782,S$190)+'СЕТ СН'!$F$12</f>
        <v>195.62613707</v>
      </c>
      <c r="T209" s="36">
        <f>SUMIFS(СВЦЭМ!$F$39:$F$782,СВЦЭМ!$A$39:$A$782,$A209,СВЦЭМ!$B$39:$B$782,T$190)+'СЕТ СН'!$F$12</f>
        <v>170.78292028000001</v>
      </c>
      <c r="U209" s="36">
        <f>SUMIFS(СВЦЭМ!$F$39:$F$782,СВЦЭМ!$A$39:$A$782,$A209,СВЦЭМ!$B$39:$B$782,U$190)+'СЕТ СН'!$F$12</f>
        <v>152.26229298000001</v>
      </c>
      <c r="V209" s="36">
        <f>SUMIFS(СВЦЭМ!$F$39:$F$782,СВЦЭМ!$A$39:$A$782,$A209,СВЦЭМ!$B$39:$B$782,V$190)+'СЕТ СН'!$F$12</f>
        <v>135.29092023000001</v>
      </c>
      <c r="W209" s="36">
        <f>SUMIFS(СВЦЭМ!$F$39:$F$782,СВЦЭМ!$A$39:$A$782,$A209,СВЦЭМ!$B$39:$B$782,W$190)+'СЕТ СН'!$F$12</f>
        <v>136.34227601000001</v>
      </c>
      <c r="X209" s="36">
        <f>SUMIFS(СВЦЭМ!$F$39:$F$782,СВЦЭМ!$A$39:$A$782,$A209,СВЦЭМ!$B$39:$B$782,X$190)+'СЕТ СН'!$F$12</f>
        <v>138.21976061999999</v>
      </c>
      <c r="Y209" s="36">
        <f>SUMIFS(СВЦЭМ!$F$39:$F$782,СВЦЭМ!$A$39:$A$782,$A209,СВЦЭМ!$B$39:$B$782,Y$190)+'СЕТ СН'!$F$12</f>
        <v>142.15515854</v>
      </c>
    </row>
    <row r="210" spans="1:25" ht="15.75" x14ac:dyDescent="0.2">
      <c r="A210" s="35">
        <f t="shared" si="5"/>
        <v>44701</v>
      </c>
      <c r="B210" s="36">
        <f>SUMIFS(СВЦЭМ!$F$39:$F$782,СВЦЭМ!$A$39:$A$782,$A210,СВЦЭМ!$B$39:$B$782,B$190)+'СЕТ СН'!$F$12</f>
        <v>168.17883638000001</v>
      </c>
      <c r="C210" s="36">
        <f>SUMIFS(СВЦЭМ!$F$39:$F$782,СВЦЭМ!$A$39:$A$782,$A210,СВЦЭМ!$B$39:$B$782,C$190)+'СЕТ СН'!$F$12</f>
        <v>180.85446873000001</v>
      </c>
      <c r="D210" s="36">
        <f>SUMIFS(СВЦЭМ!$F$39:$F$782,СВЦЭМ!$A$39:$A$782,$A210,СВЦЭМ!$B$39:$B$782,D$190)+'СЕТ СН'!$F$12</f>
        <v>205.38786671</v>
      </c>
      <c r="E210" s="36">
        <f>SUMIFS(СВЦЭМ!$F$39:$F$782,СВЦЭМ!$A$39:$A$782,$A210,СВЦЭМ!$B$39:$B$782,E$190)+'СЕТ СН'!$F$12</f>
        <v>217.09104758999999</v>
      </c>
      <c r="F210" s="36">
        <f>SUMIFS(СВЦЭМ!$F$39:$F$782,СВЦЭМ!$A$39:$A$782,$A210,СВЦЭМ!$B$39:$B$782,F$190)+'СЕТ СН'!$F$12</f>
        <v>216.10369524999999</v>
      </c>
      <c r="G210" s="36">
        <f>SUMIFS(СВЦЭМ!$F$39:$F$782,СВЦЭМ!$A$39:$A$782,$A210,СВЦЭМ!$B$39:$B$782,G$190)+'СЕТ СН'!$F$12</f>
        <v>212.87368900000001</v>
      </c>
      <c r="H210" s="36">
        <f>SUMIFS(СВЦЭМ!$F$39:$F$782,СВЦЭМ!$A$39:$A$782,$A210,СВЦЭМ!$B$39:$B$782,H$190)+'СЕТ СН'!$F$12</f>
        <v>201.95989714000001</v>
      </c>
      <c r="I210" s="36">
        <f>SUMIFS(СВЦЭМ!$F$39:$F$782,СВЦЭМ!$A$39:$A$782,$A210,СВЦЭМ!$B$39:$B$782,I$190)+'СЕТ СН'!$F$12</f>
        <v>188.64106282</v>
      </c>
      <c r="J210" s="36">
        <f>SUMIFS(СВЦЭМ!$F$39:$F$782,СВЦЭМ!$A$39:$A$782,$A210,СВЦЭМ!$B$39:$B$782,J$190)+'СЕТ СН'!$F$12</f>
        <v>162.78854662000001</v>
      </c>
      <c r="K210" s="36">
        <f>SUMIFS(СВЦЭМ!$F$39:$F$782,СВЦЭМ!$A$39:$A$782,$A210,СВЦЭМ!$B$39:$B$782,K$190)+'СЕТ СН'!$F$12</f>
        <v>162.67901046</v>
      </c>
      <c r="L210" s="36">
        <f>SUMIFS(СВЦЭМ!$F$39:$F$782,СВЦЭМ!$A$39:$A$782,$A210,СВЦЭМ!$B$39:$B$782,L$190)+'СЕТ СН'!$F$12</f>
        <v>162.25691326</v>
      </c>
      <c r="M210" s="36">
        <f>SUMIFS(СВЦЭМ!$F$39:$F$782,СВЦЭМ!$A$39:$A$782,$A210,СВЦЭМ!$B$39:$B$782,M$190)+'СЕТ СН'!$F$12</f>
        <v>180.08944754000001</v>
      </c>
      <c r="N210" s="36">
        <f>SUMIFS(СВЦЭМ!$F$39:$F$782,СВЦЭМ!$A$39:$A$782,$A210,СВЦЭМ!$B$39:$B$782,N$190)+'СЕТ СН'!$F$12</f>
        <v>184.41536798000001</v>
      </c>
      <c r="O210" s="36">
        <f>SUMIFS(СВЦЭМ!$F$39:$F$782,СВЦЭМ!$A$39:$A$782,$A210,СВЦЭМ!$B$39:$B$782,O$190)+'СЕТ СН'!$F$12</f>
        <v>183.96515396999999</v>
      </c>
      <c r="P210" s="36">
        <f>SUMIFS(СВЦЭМ!$F$39:$F$782,СВЦЭМ!$A$39:$A$782,$A210,СВЦЭМ!$B$39:$B$782,P$190)+'СЕТ СН'!$F$12</f>
        <v>183.56972691999999</v>
      </c>
      <c r="Q210" s="36">
        <f>SUMIFS(СВЦЭМ!$F$39:$F$782,СВЦЭМ!$A$39:$A$782,$A210,СВЦЭМ!$B$39:$B$782,Q$190)+'СЕТ СН'!$F$12</f>
        <v>183.41577844</v>
      </c>
      <c r="R210" s="36">
        <f>SUMIFS(СВЦЭМ!$F$39:$F$782,СВЦЭМ!$A$39:$A$782,$A210,СВЦЭМ!$B$39:$B$782,R$190)+'СЕТ СН'!$F$12</f>
        <v>183.42323909999999</v>
      </c>
      <c r="S210" s="36">
        <f>SUMIFS(СВЦЭМ!$F$39:$F$782,СВЦЭМ!$A$39:$A$782,$A210,СВЦЭМ!$B$39:$B$782,S$190)+'СЕТ СН'!$F$12</f>
        <v>180.69031715</v>
      </c>
      <c r="T210" s="36">
        <f>SUMIFS(СВЦЭМ!$F$39:$F$782,СВЦЭМ!$A$39:$A$782,$A210,СВЦЭМ!$B$39:$B$782,T$190)+'СЕТ СН'!$F$12</f>
        <v>162.80879694999999</v>
      </c>
      <c r="U210" s="36">
        <f>SUMIFS(СВЦЭМ!$F$39:$F$782,СВЦЭМ!$A$39:$A$782,$A210,СВЦЭМ!$B$39:$B$782,U$190)+'СЕТ СН'!$F$12</f>
        <v>143.21931824000001</v>
      </c>
      <c r="V210" s="36">
        <f>SUMIFS(СВЦЭМ!$F$39:$F$782,СВЦЭМ!$A$39:$A$782,$A210,СВЦЭМ!$B$39:$B$782,V$190)+'СЕТ СН'!$F$12</f>
        <v>132.52738707</v>
      </c>
      <c r="W210" s="36">
        <f>SUMIFS(СВЦЭМ!$F$39:$F$782,СВЦЭМ!$A$39:$A$782,$A210,СВЦЭМ!$B$39:$B$782,W$190)+'СЕТ СН'!$F$12</f>
        <v>134.32205963999999</v>
      </c>
      <c r="X210" s="36">
        <f>SUMIFS(СВЦЭМ!$F$39:$F$782,СВЦЭМ!$A$39:$A$782,$A210,СВЦЭМ!$B$39:$B$782,X$190)+'СЕТ СН'!$F$12</f>
        <v>139.83302429</v>
      </c>
      <c r="Y210" s="36">
        <f>SUMIFS(СВЦЭМ!$F$39:$F$782,СВЦЭМ!$A$39:$A$782,$A210,СВЦЭМ!$B$39:$B$782,Y$190)+'СЕТ СН'!$F$12</f>
        <v>140.77047963000001</v>
      </c>
    </row>
    <row r="211" spans="1:25" ht="15.75" x14ac:dyDescent="0.2">
      <c r="A211" s="35">
        <f t="shared" si="5"/>
        <v>44702</v>
      </c>
      <c r="B211" s="36">
        <f>SUMIFS(СВЦЭМ!$F$39:$F$782,СВЦЭМ!$A$39:$A$782,$A211,СВЦЭМ!$B$39:$B$782,B$190)+'СЕТ СН'!$F$12</f>
        <v>145.54825579000001</v>
      </c>
      <c r="C211" s="36">
        <f>SUMIFS(СВЦЭМ!$F$39:$F$782,СВЦЭМ!$A$39:$A$782,$A211,СВЦЭМ!$B$39:$B$782,C$190)+'СЕТ СН'!$F$12</f>
        <v>167.00234853000001</v>
      </c>
      <c r="D211" s="36">
        <f>SUMIFS(СВЦЭМ!$F$39:$F$782,СВЦЭМ!$A$39:$A$782,$A211,СВЦЭМ!$B$39:$B$782,D$190)+'СЕТ СН'!$F$12</f>
        <v>196.3380665</v>
      </c>
      <c r="E211" s="36">
        <f>SUMIFS(СВЦЭМ!$F$39:$F$782,СВЦЭМ!$A$39:$A$782,$A211,СВЦЭМ!$B$39:$B$782,E$190)+'СЕТ СН'!$F$12</f>
        <v>210.65054583</v>
      </c>
      <c r="F211" s="36">
        <f>SUMIFS(СВЦЭМ!$F$39:$F$782,СВЦЭМ!$A$39:$A$782,$A211,СВЦЭМ!$B$39:$B$782,F$190)+'СЕТ СН'!$F$12</f>
        <v>215.62181799999999</v>
      </c>
      <c r="G211" s="36">
        <f>SUMIFS(СВЦЭМ!$F$39:$F$782,СВЦЭМ!$A$39:$A$782,$A211,СВЦЭМ!$B$39:$B$782,G$190)+'СЕТ СН'!$F$12</f>
        <v>222.12823116999999</v>
      </c>
      <c r="H211" s="36">
        <f>SUMIFS(СВЦЭМ!$F$39:$F$782,СВЦЭМ!$A$39:$A$782,$A211,СВЦЭМ!$B$39:$B$782,H$190)+'СЕТ СН'!$F$12</f>
        <v>220.44748964999999</v>
      </c>
      <c r="I211" s="36">
        <f>SUMIFS(СВЦЭМ!$F$39:$F$782,СВЦЭМ!$A$39:$A$782,$A211,СВЦЭМ!$B$39:$B$782,I$190)+'СЕТ СН'!$F$12</f>
        <v>213.60203530000001</v>
      </c>
      <c r="J211" s="36">
        <f>SUMIFS(СВЦЭМ!$F$39:$F$782,СВЦЭМ!$A$39:$A$782,$A211,СВЦЭМ!$B$39:$B$782,J$190)+'СЕТ СН'!$F$12</f>
        <v>181.08480247</v>
      </c>
      <c r="K211" s="36">
        <f>SUMIFS(СВЦЭМ!$F$39:$F$782,СВЦЭМ!$A$39:$A$782,$A211,СВЦЭМ!$B$39:$B$782,K$190)+'СЕТ СН'!$F$12</f>
        <v>173.60950192999999</v>
      </c>
      <c r="L211" s="36">
        <f>SUMIFS(СВЦЭМ!$F$39:$F$782,СВЦЭМ!$A$39:$A$782,$A211,СВЦЭМ!$B$39:$B$782,L$190)+'СЕТ СН'!$F$12</f>
        <v>168.59566888000001</v>
      </c>
      <c r="M211" s="36">
        <f>SUMIFS(СВЦЭМ!$F$39:$F$782,СВЦЭМ!$A$39:$A$782,$A211,СВЦЭМ!$B$39:$B$782,M$190)+'СЕТ СН'!$F$12</f>
        <v>184.13053726999999</v>
      </c>
      <c r="N211" s="36">
        <f>SUMIFS(СВЦЭМ!$F$39:$F$782,СВЦЭМ!$A$39:$A$782,$A211,СВЦЭМ!$B$39:$B$782,N$190)+'СЕТ СН'!$F$12</f>
        <v>191.37276610999999</v>
      </c>
      <c r="O211" s="36">
        <f>SUMIFS(СВЦЭМ!$F$39:$F$782,СВЦЭМ!$A$39:$A$782,$A211,СВЦЭМ!$B$39:$B$782,O$190)+'СЕТ СН'!$F$12</f>
        <v>185.32256258999999</v>
      </c>
      <c r="P211" s="36">
        <f>SUMIFS(СВЦЭМ!$F$39:$F$782,СВЦЭМ!$A$39:$A$782,$A211,СВЦЭМ!$B$39:$B$782,P$190)+'СЕТ СН'!$F$12</f>
        <v>192.26606228</v>
      </c>
      <c r="Q211" s="36">
        <f>SUMIFS(СВЦЭМ!$F$39:$F$782,СВЦЭМ!$A$39:$A$782,$A211,СВЦЭМ!$B$39:$B$782,Q$190)+'СЕТ СН'!$F$12</f>
        <v>189.34937181999999</v>
      </c>
      <c r="R211" s="36">
        <f>SUMIFS(СВЦЭМ!$F$39:$F$782,СВЦЭМ!$A$39:$A$782,$A211,СВЦЭМ!$B$39:$B$782,R$190)+'СЕТ СН'!$F$12</f>
        <v>188.77180344000001</v>
      </c>
      <c r="S211" s="36">
        <f>SUMIFS(СВЦЭМ!$F$39:$F$782,СВЦЭМ!$A$39:$A$782,$A211,СВЦЭМ!$B$39:$B$782,S$190)+'СЕТ СН'!$F$12</f>
        <v>184.35605615</v>
      </c>
      <c r="T211" s="36">
        <f>SUMIFS(СВЦЭМ!$F$39:$F$782,СВЦЭМ!$A$39:$A$782,$A211,СВЦЭМ!$B$39:$B$782,T$190)+'СЕТ СН'!$F$12</f>
        <v>164.94248444999999</v>
      </c>
      <c r="U211" s="36">
        <f>SUMIFS(СВЦЭМ!$F$39:$F$782,СВЦЭМ!$A$39:$A$782,$A211,СВЦЭМ!$B$39:$B$782,U$190)+'СЕТ СН'!$F$12</f>
        <v>146.84422886999999</v>
      </c>
      <c r="V211" s="36">
        <f>SUMIFS(СВЦЭМ!$F$39:$F$782,СВЦЭМ!$A$39:$A$782,$A211,СВЦЭМ!$B$39:$B$782,V$190)+'СЕТ СН'!$F$12</f>
        <v>132.53453615000001</v>
      </c>
      <c r="W211" s="36">
        <f>SUMIFS(СВЦЭМ!$F$39:$F$782,СВЦЭМ!$A$39:$A$782,$A211,СВЦЭМ!$B$39:$B$782,W$190)+'СЕТ СН'!$F$12</f>
        <v>124.40148344000001</v>
      </c>
      <c r="X211" s="36">
        <f>SUMIFS(СВЦЭМ!$F$39:$F$782,СВЦЭМ!$A$39:$A$782,$A211,СВЦЭМ!$B$39:$B$782,X$190)+'СЕТ СН'!$F$12</f>
        <v>127.43690954</v>
      </c>
      <c r="Y211" s="36">
        <f>SUMIFS(СВЦЭМ!$F$39:$F$782,СВЦЭМ!$A$39:$A$782,$A211,СВЦЭМ!$B$39:$B$782,Y$190)+'СЕТ СН'!$F$12</f>
        <v>132.20298412</v>
      </c>
    </row>
    <row r="212" spans="1:25" ht="15.75" x14ac:dyDescent="0.2">
      <c r="A212" s="35">
        <f t="shared" si="5"/>
        <v>44703</v>
      </c>
      <c r="B212" s="36">
        <f>SUMIFS(СВЦЭМ!$F$39:$F$782,СВЦЭМ!$A$39:$A$782,$A212,СВЦЭМ!$B$39:$B$782,B$190)+'СЕТ СН'!$F$12</f>
        <v>166.50233077999999</v>
      </c>
      <c r="C212" s="36">
        <f>SUMIFS(СВЦЭМ!$F$39:$F$782,СВЦЭМ!$A$39:$A$782,$A212,СВЦЭМ!$B$39:$B$782,C$190)+'СЕТ СН'!$F$12</f>
        <v>182.07024084</v>
      </c>
      <c r="D212" s="36">
        <f>SUMIFS(СВЦЭМ!$F$39:$F$782,СВЦЭМ!$A$39:$A$782,$A212,СВЦЭМ!$B$39:$B$782,D$190)+'СЕТ СН'!$F$12</f>
        <v>202.57817832999999</v>
      </c>
      <c r="E212" s="36">
        <f>SUMIFS(СВЦЭМ!$F$39:$F$782,СВЦЭМ!$A$39:$A$782,$A212,СВЦЭМ!$B$39:$B$782,E$190)+'СЕТ СН'!$F$12</f>
        <v>203.86251021999999</v>
      </c>
      <c r="F212" s="36">
        <f>SUMIFS(СВЦЭМ!$F$39:$F$782,СВЦЭМ!$A$39:$A$782,$A212,СВЦЭМ!$B$39:$B$782,F$190)+'СЕТ СН'!$F$12</f>
        <v>203.84033926999999</v>
      </c>
      <c r="G212" s="36">
        <f>SUMIFS(СВЦЭМ!$F$39:$F$782,СВЦЭМ!$A$39:$A$782,$A212,СВЦЭМ!$B$39:$B$782,G$190)+'СЕТ СН'!$F$12</f>
        <v>204.36029020999999</v>
      </c>
      <c r="H212" s="36">
        <f>SUMIFS(СВЦЭМ!$F$39:$F$782,СВЦЭМ!$A$39:$A$782,$A212,СВЦЭМ!$B$39:$B$782,H$190)+'СЕТ СН'!$F$12</f>
        <v>199.01620283</v>
      </c>
      <c r="I212" s="36">
        <f>SUMIFS(СВЦЭМ!$F$39:$F$782,СВЦЭМ!$A$39:$A$782,$A212,СВЦЭМ!$B$39:$B$782,I$190)+'СЕТ СН'!$F$12</f>
        <v>186.52017248999999</v>
      </c>
      <c r="J212" s="36">
        <f>SUMIFS(СВЦЭМ!$F$39:$F$782,СВЦЭМ!$A$39:$A$782,$A212,СВЦЭМ!$B$39:$B$782,J$190)+'СЕТ СН'!$F$12</f>
        <v>174.1360305</v>
      </c>
      <c r="K212" s="36">
        <f>SUMIFS(СВЦЭМ!$F$39:$F$782,СВЦЭМ!$A$39:$A$782,$A212,СВЦЭМ!$B$39:$B$782,K$190)+'СЕТ СН'!$F$12</f>
        <v>165.55132914999999</v>
      </c>
      <c r="L212" s="36">
        <f>SUMIFS(СВЦЭМ!$F$39:$F$782,СВЦЭМ!$A$39:$A$782,$A212,СВЦЭМ!$B$39:$B$782,L$190)+'СЕТ СН'!$F$12</f>
        <v>162.24009002</v>
      </c>
      <c r="M212" s="36">
        <f>SUMIFS(СВЦЭМ!$F$39:$F$782,СВЦЭМ!$A$39:$A$782,$A212,СВЦЭМ!$B$39:$B$782,M$190)+'СЕТ СН'!$F$12</f>
        <v>179.96396526000001</v>
      </c>
      <c r="N212" s="36">
        <f>SUMIFS(СВЦЭМ!$F$39:$F$782,СВЦЭМ!$A$39:$A$782,$A212,СВЦЭМ!$B$39:$B$782,N$190)+'СЕТ СН'!$F$12</f>
        <v>188.09889902</v>
      </c>
      <c r="O212" s="36">
        <f>SUMIFS(СВЦЭМ!$F$39:$F$782,СВЦЭМ!$A$39:$A$782,$A212,СВЦЭМ!$B$39:$B$782,O$190)+'СЕТ СН'!$F$12</f>
        <v>188.82613685999999</v>
      </c>
      <c r="P212" s="36">
        <f>SUMIFS(СВЦЭМ!$F$39:$F$782,СВЦЭМ!$A$39:$A$782,$A212,СВЦЭМ!$B$39:$B$782,P$190)+'СЕТ СН'!$F$12</f>
        <v>193.64753451999999</v>
      </c>
      <c r="Q212" s="36">
        <f>SUMIFS(СВЦЭМ!$F$39:$F$782,СВЦЭМ!$A$39:$A$782,$A212,СВЦЭМ!$B$39:$B$782,Q$190)+'СЕТ СН'!$F$12</f>
        <v>195.51007235</v>
      </c>
      <c r="R212" s="36">
        <f>SUMIFS(СВЦЭМ!$F$39:$F$782,СВЦЭМ!$A$39:$A$782,$A212,СВЦЭМ!$B$39:$B$782,R$190)+'СЕТ СН'!$F$12</f>
        <v>194.59709538999999</v>
      </c>
      <c r="S212" s="36">
        <f>SUMIFS(СВЦЭМ!$F$39:$F$782,СВЦЭМ!$A$39:$A$782,$A212,СВЦЭМ!$B$39:$B$782,S$190)+'СЕТ СН'!$F$12</f>
        <v>190.09791404000001</v>
      </c>
      <c r="T212" s="36">
        <f>SUMIFS(СВЦЭМ!$F$39:$F$782,СВЦЭМ!$A$39:$A$782,$A212,СВЦЭМ!$B$39:$B$782,T$190)+'СЕТ СН'!$F$12</f>
        <v>168.21392696999999</v>
      </c>
      <c r="U212" s="36">
        <f>SUMIFS(СВЦЭМ!$F$39:$F$782,СВЦЭМ!$A$39:$A$782,$A212,СВЦЭМ!$B$39:$B$782,U$190)+'СЕТ СН'!$F$12</f>
        <v>149.15511781000001</v>
      </c>
      <c r="V212" s="36">
        <f>SUMIFS(СВЦЭМ!$F$39:$F$782,СВЦЭМ!$A$39:$A$782,$A212,СВЦЭМ!$B$39:$B$782,V$190)+'СЕТ СН'!$F$12</f>
        <v>131.62352466999999</v>
      </c>
      <c r="W212" s="36">
        <f>SUMIFS(СВЦЭМ!$F$39:$F$782,СВЦЭМ!$A$39:$A$782,$A212,СВЦЭМ!$B$39:$B$782,W$190)+'СЕТ СН'!$F$12</f>
        <v>133.65491405</v>
      </c>
      <c r="X212" s="36">
        <f>SUMIFS(СВЦЭМ!$F$39:$F$782,СВЦЭМ!$A$39:$A$782,$A212,СВЦЭМ!$B$39:$B$782,X$190)+'СЕТ СН'!$F$12</f>
        <v>139.88851041999999</v>
      </c>
      <c r="Y212" s="36">
        <f>SUMIFS(СВЦЭМ!$F$39:$F$782,СВЦЭМ!$A$39:$A$782,$A212,СВЦЭМ!$B$39:$B$782,Y$190)+'СЕТ СН'!$F$12</f>
        <v>149.9114108</v>
      </c>
    </row>
    <row r="213" spans="1:25" ht="15.75" x14ac:dyDescent="0.2">
      <c r="A213" s="35">
        <f t="shared" si="5"/>
        <v>44704</v>
      </c>
      <c r="B213" s="36">
        <f>SUMIFS(СВЦЭМ!$F$39:$F$782,СВЦЭМ!$A$39:$A$782,$A213,СВЦЭМ!$B$39:$B$782,B$190)+'СЕТ СН'!$F$12</f>
        <v>168.56250105999999</v>
      </c>
      <c r="C213" s="36">
        <f>SUMIFS(СВЦЭМ!$F$39:$F$782,СВЦЭМ!$A$39:$A$782,$A213,СВЦЭМ!$B$39:$B$782,C$190)+'СЕТ СН'!$F$12</f>
        <v>185.00114024999999</v>
      </c>
      <c r="D213" s="36">
        <f>SUMIFS(СВЦЭМ!$F$39:$F$782,СВЦЭМ!$A$39:$A$782,$A213,СВЦЭМ!$B$39:$B$782,D$190)+'СЕТ СН'!$F$12</f>
        <v>203.40883828</v>
      </c>
      <c r="E213" s="36">
        <f>SUMIFS(СВЦЭМ!$F$39:$F$782,СВЦЭМ!$A$39:$A$782,$A213,СВЦЭМ!$B$39:$B$782,E$190)+'СЕТ СН'!$F$12</f>
        <v>202.70404325999999</v>
      </c>
      <c r="F213" s="36">
        <f>SUMIFS(СВЦЭМ!$F$39:$F$782,СВЦЭМ!$A$39:$A$782,$A213,СВЦЭМ!$B$39:$B$782,F$190)+'СЕТ СН'!$F$12</f>
        <v>201.49719261000001</v>
      </c>
      <c r="G213" s="36">
        <f>SUMIFS(СВЦЭМ!$F$39:$F$782,СВЦЭМ!$A$39:$A$782,$A213,СВЦЭМ!$B$39:$B$782,G$190)+'СЕТ СН'!$F$12</f>
        <v>209.24417919999999</v>
      </c>
      <c r="H213" s="36">
        <f>SUMIFS(СВЦЭМ!$F$39:$F$782,СВЦЭМ!$A$39:$A$782,$A213,СВЦЭМ!$B$39:$B$782,H$190)+'СЕТ СН'!$F$12</f>
        <v>199.20025200000001</v>
      </c>
      <c r="I213" s="36">
        <f>SUMIFS(СВЦЭМ!$F$39:$F$782,СВЦЭМ!$A$39:$A$782,$A213,СВЦЭМ!$B$39:$B$782,I$190)+'СЕТ СН'!$F$12</f>
        <v>192.77886788999999</v>
      </c>
      <c r="J213" s="36">
        <f>SUMIFS(СВЦЭМ!$F$39:$F$782,СВЦЭМ!$A$39:$A$782,$A213,СВЦЭМ!$B$39:$B$782,J$190)+'СЕТ СН'!$F$12</f>
        <v>167.56478820000001</v>
      </c>
      <c r="K213" s="36">
        <f>SUMIFS(СВЦЭМ!$F$39:$F$782,СВЦЭМ!$A$39:$A$782,$A213,СВЦЭМ!$B$39:$B$782,K$190)+'СЕТ СН'!$F$12</f>
        <v>159.25059476999999</v>
      </c>
      <c r="L213" s="36">
        <f>SUMIFS(СВЦЭМ!$F$39:$F$782,СВЦЭМ!$A$39:$A$782,$A213,СВЦЭМ!$B$39:$B$782,L$190)+'СЕТ СН'!$F$12</f>
        <v>162.6442419</v>
      </c>
      <c r="M213" s="36">
        <f>SUMIFS(СВЦЭМ!$F$39:$F$782,СВЦЭМ!$A$39:$A$782,$A213,СВЦЭМ!$B$39:$B$782,M$190)+'СЕТ СН'!$F$12</f>
        <v>185.12517772000001</v>
      </c>
      <c r="N213" s="36">
        <f>SUMIFS(СВЦЭМ!$F$39:$F$782,СВЦЭМ!$A$39:$A$782,$A213,СВЦЭМ!$B$39:$B$782,N$190)+'СЕТ СН'!$F$12</f>
        <v>193.81924652000001</v>
      </c>
      <c r="O213" s="36">
        <f>SUMIFS(СВЦЭМ!$F$39:$F$782,СВЦЭМ!$A$39:$A$782,$A213,СВЦЭМ!$B$39:$B$782,O$190)+'СЕТ СН'!$F$12</f>
        <v>194.37964732</v>
      </c>
      <c r="P213" s="36">
        <f>SUMIFS(СВЦЭМ!$F$39:$F$782,СВЦЭМ!$A$39:$A$782,$A213,СВЦЭМ!$B$39:$B$782,P$190)+'СЕТ СН'!$F$12</f>
        <v>194.40605138000001</v>
      </c>
      <c r="Q213" s="36">
        <f>SUMIFS(СВЦЭМ!$F$39:$F$782,СВЦЭМ!$A$39:$A$782,$A213,СВЦЭМ!$B$39:$B$782,Q$190)+'СЕТ СН'!$F$12</f>
        <v>194.44422542999999</v>
      </c>
      <c r="R213" s="36">
        <f>SUMIFS(СВЦЭМ!$F$39:$F$782,СВЦЭМ!$A$39:$A$782,$A213,СВЦЭМ!$B$39:$B$782,R$190)+'СЕТ СН'!$F$12</f>
        <v>194.44326162999999</v>
      </c>
      <c r="S213" s="36">
        <f>SUMIFS(СВЦЭМ!$F$39:$F$782,СВЦЭМ!$A$39:$A$782,$A213,СВЦЭМ!$B$39:$B$782,S$190)+'СЕТ СН'!$F$12</f>
        <v>189.26279015</v>
      </c>
      <c r="T213" s="36">
        <f>SUMIFS(СВЦЭМ!$F$39:$F$782,СВЦЭМ!$A$39:$A$782,$A213,СВЦЭМ!$B$39:$B$782,T$190)+'СЕТ СН'!$F$12</f>
        <v>172.15625412</v>
      </c>
      <c r="U213" s="36">
        <f>SUMIFS(СВЦЭМ!$F$39:$F$782,СВЦЭМ!$A$39:$A$782,$A213,СВЦЭМ!$B$39:$B$782,U$190)+'СЕТ СН'!$F$12</f>
        <v>147.15318502</v>
      </c>
      <c r="V213" s="36">
        <f>SUMIFS(СВЦЭМ!$F$39:$F$782,СВЦЭМ!$A$39:$A$782,$A213,СВЦЭМ!$B$39:$B$782,V$190)+'СЕТ СН'!$F$12</f>
        <v>132.23280435999999</v>
      </c>
      <c r="W213" s="36">
        <f>SUMIFS(СВЦЭМ!$F$39:$F$782,СВЦЭМ!$A$39:$A$782,$A213,СВЦЭМ!$B$39:$B$782,W$190)+'СЕТ СН'!$F$12</f>
        <v>132.58604711000001</v>
      </c>
      <c r="X213" s="36">
        <f>SUMIFS(СВЦЭМ!$F$39:$F$782,СВЦЭМ!$A$39:$A$782,$A213,СВЦЭМ!$B$39:$B$782,X$190)+'СЕТ СН'!$F$12</f>
        <v>133.30052296</v>
      </c>
      <c r="Y213" s="36">
        <f>SUMIFS(СВЦЭМ!$F$39:$F$782,СВЦЭМ!$A$39:$A$782,$A213,СВЦЭМ!$B$39:$B$782,Y$190)+'СЕТ СН'!$F$12</f>
        <v>139.00471608000001</v>
      </c>
    </row>
    <row r="214" spans="1:25" ht="15.75" x14ac:dyDescent="0.2">
      <c r="A214" s="35">
        <f t="shared" si="5"/>
        <v>44705</v>
      </c>
      <c r="B214" s="36">
        <f>SUMIFS(СВЦЭМ!$F$39:$F$782,СВЦЭМ!$A$39:$A$782,$A214,СВЦЭМ!$B$39:$B$782,B$190)+'СЕТ СН'!$F$12</f>
        <v>153.15296251999999</v>
      </c>
      <c r="C214" s="36">
        <f>SUMIFS(СВЦЭМ!$F$39:$F$782,СВЦЭМ!$A$39:$A$782,$A214,СВЦЭМ!$B$39:$B$782,C$190)+'СЕТ СН'!$F$12</f>
        <v>176.79674735</v>
      </c>
      <c r="D214" s="36">
        <f>SUMIFS(СВЦЭМ!$F$39:$F$782,СВЦЭМ!$A$39:$A$782,$A214,СВЦЭМ!$B$39:$B$782,D$190)+'СЕТ СН'!$F$12</f>
        <v>203.04342749</v>
      </c>
      <c r="E214" s="36">
        <f>SUMIFS(СВЦЭМ!$F$39:$F$782,СВЦЭМ!$A$39:$A$782,$A214,СВЦЭМ!$B$39:$B$782,E$190)+'СЕТ СН'!$F$12</f>
        <v>205.61146661000001</v>
      </c>
      <c r="F214" s="36">
        <f>SUMIFS(СВЦЭМ!$F$39:$F$782,СВЦЭМ!$A$39:$A$782,$A214,СВЦЭМ!$B$39:$B$782,F$190)+'СЕТ СН'!$F$12</f>
        <v>205.62097463999999</v>
      </c>
      <c r="G214" s="36">
        <f>SUMIFS(СВЦЭМ!$F$39:$F$782,СВЦЭМ!$A$39:$A$782,$A214,СВЦЭМ!$B$39:$B$782,G$190)+'СЕТ СН'!$F$12</f>
        <v>207.23347125000001</v>
      </c>
      <c r="H214" s="36">
        <f>SUMIFS(СВЦЭМ!$F$39:$F$782,СВЦЭМ!$A$39:$A$782,$A214,СВЦЭМ!$B$39:$B$782,H$190)+'СЕТ СН'!$F$12</f>
        <v>197.44568269000001</v>
      </c>
      <c r="I214" s="36">
        <f>SUMIFS(СВЦЭМ!$F$39:$F$782,СВЦЭМ!$A$39:$A$782,$A214,СВЦЭМ!$B$39:$B$782,I$190)+'СЕТ СН'!$F$12</f>
        <v>190.00693319999999</v>
      </c>
      <c r="J214" s="36">
        <f>SUMIFS(СВЦЭМ!$F$39:$F$782,СВЦЭМ!$A$39:$A$782,$A214,СВЦЭМ!$B$39:$B$782,J$190)+'СЕТ СН'!$F$12</f>
        <v>163.66197649</v>
      </c>
      <c r="K214" s="36">
        <f>SUMIFS(СВЦЭМ!$F$39:$F$782,СВЦЭМ!$A$39:$A$782,$A214,СВЦЭМ!$B$39:$B$782,K$190)+'СЕТ СН'!$F$12</f>
        <v>162.13296636999999</v>
      </c>
      <c r="L214" s="36">
        <f>SUMIFS(СВЦЭМ!$F$39:$F$782,СВЦЭМ!$A$39:$A$782,$A214,СВЦЭМ!$B$39:$B$782,L$190)+'СЕТ СН'!$F$12</f>
        <v>165.57777935999999</v>
      </c>
      <c r="M214" s="36">
        <f>SUMIFS(СВЦЭМ!$F$39:$F$782,СВЦЭМ!$A$39:$A$782,$A214,СВЦЭМ!$B$39:$B$782,M$190)+'СЕТ СН'!$F$12</f>
        <v>177.91244827</v>
      </c>
      <c r="N214" s="36">
        <f>SUMIFS(СВЦЭМ!$F$39:$F$782,СВЦЭМ!$A$39:$A$782,$A214,СВЦЭМ!$B$39:$B$782,N$190)+'СЕТ СН'!$F$12</f>
        <v>184.50185338</v>
      </c>
      <c r="O214" s="36">
        <f>SUMIFS(СВЦЭМ!$F$39:$F$782,СВЦЭМ!$A$39:$A$782,$A214,СВЦЭМ!$B$39:$B$782,O$190)+'СЕТ СН'!$F$12</f>
        <v>192.66188405</v>
      </c>
      <c r="P214" s="36">
        <f>SUMIFS(СВЦЭМ!$F$39:$F$782,СВЦЭМ!$A$39:$A$782,$A214,СВЦЭМ!$B$39:$B$782,P$190)+'СЕТ СН'!$F$12</f>
        <v>194.06293206999999</v>
      </c>
      <c r="Q214" s="36">
        <f>SUMIFS(СВЦЭМ!$F$39:$F$782,СВЦЭМ!$A$39:$A$782,$A214,СВЦЭМ!$B$39:$B$782,Q$190)+'СЕТ СН'!$F$12</f>
        <v>196.01747671999999</v>
      </c>
      <c r="R214" s="36">
        <f>SUMIFS(СВЦЭМ!$F$39:$F$782,СВЦЭМ!$A$39:$A$782,$A214,СВЦЭМ!$B$39:$B$782,R$190)+'СЕТ СН'!$F$12</f>
        <v>196.39207998000001</v>
      </c>
      <c r="S214" s="36">
        <f>SUMIFS(СВЦЭМ!$F$39:$F$782,СВЦЭМ!$A$39:$A$782,$A214,СВЦЭМ!$B$39:$B$782,S$190)+'СЕТ СН'!$F$12</f>
        <v>188.29693465</v>
      </c>
      <c r="T214" s="36">
        <f>SUMIFS(СВЦЭМ!$F$39:$F$782,СВЦЭМ!$A$39:$A$782,$A214,СВЦЭМ!$B$39:$B$782,T$190)+'СЕТ СН'!$F$12</f>
        <v>166.85536132999999</v>
      </c>
      <c r="U214" s="36">
        <f>SUMIFS(СВЦЭМ!$F$39:$F$782,СВЦЭМ!$A$39:$A$782,$A214,СВЦЭМ!$B$39:$B$782,U$190)+'СЕТ СН'!$F$12</f>
        <v>145.75908197999999</v>
      </c>
      <c r="V214" s="36">
        <f>SUMIFS(СВЦЭМ!$F$39:$F$782,СВЦЭМ!$A$39:$A$782,$A214,СВЦЭМ!$B$39:$B$782,V$190)+'СЕТ СН'!$F$12</f>
        <v>129.07255083000001</v>
      </c>
      <c r="W214" s="36">
        <f>SUMIFS(СВЦЭМ!$F$39:$F$782,СВЦЭМ!$A$39:$A$782,$A214,СВЦЭМ!$B$39:$B$782,W$190)+'СЕТ СН'!$F$12</f>
        <v>132.63267486999999</v>
      </c>
      <c r="X214" s="36">
        <f>SUMIFS(СВЦЭМ!$F$39:$F$782,СВЦЭМ!$A$39:$A$782,$A214,СВЦЭМ!$B$39:$B$782,X$190)+'СЕТ СН'!$F$12</f>
        <v>138.06428116000001</v>
      </c>
      <c r="Y214" s="36">
        <f>SUMIFS(СВЦЭМ!$F$39:$F$782,СВЦЭМ!$A$39:$A$782,$A214,СВЦЭМ!$B$39:$B$782,Y$190)+'СЕТ СН'!$F$12</f>
        <v>139.56759552</v>
      </c>
    </row>
    <row r="215" spans="1:25" ht="15.75" x14ac:dyDescent="0.2">
      <c r="A215" s="35">
        <f t="shared" si="5"/>
        <v>44706</v>
      </c>
      <c r="B215" s="36">
        <f>SUMIFS(СВЦЭМ!$F$39:$F$782,СВЦЭМ!$A$39:$A$782,$A215,СВЦЭМ!$B$39:$B$782,B$190)+'СЕТ СН'!$F$12</f>
        <v>149.73145882</v>
      </c>
      <c r="C215" s="36">
        <f>SUMIFS(СВЦЭМ!$F$39:$F$782,СВЦЭМ!$A$39:$A$782,$A215,СВЦЭМ!$B$39:$B$782,C$190)+'СЕТ СН'!$F$12</f>
        <v>168.71727598000001</v>
      </c>
      <c r="D215" s="36">
        <f>SUMIFS(СВЦЭМ!$F$39:$F$782,СВЦЭМ!$A$39:$A$782,$A215,СВЦЭМ!$B$39:$B$782,D$190)+'СЕТ СН'!$F$12</f>
        <v>192.47719721999999</v>
      </c>
      <c r="E215" s="36">
        <f>SUMIFS(СВЦЭМ!$F$39:$F$782,СВЦЭМ!$A$39:$A$782,$A215,СВЦЭМ!$B$39:$B$782,E$190)+'СЕТ СН'!$F$12</f>
        <v>194.83223658</v>
      </c>
      <c r="F215" s="36">
        <f>SUMIFS(СВЦЭМ!$F$39:$F$782,СВЦЭМ!$A$39:$A$782,$A215,СВЦЭМ!$B$39:$B$782,F$190)+'СЕТ СН'!$F$12</f>
        <v>195.66702290000001</v>
      </c>
      <c r="G215" s="36">
        <f>SUMIFS(СВЦЭМ!$F$39:$F$782,СВЦЭМ!$A$39:$A$782,$A215,СВЦЭМ!$B$39:$B$782,G$190)+'СЕТ СН'!$F$12</f>
        <v>197.59062524999999</v>
      </c>
      <c r="H215" s="36">
        <f>SUMIFS(СВЦЭМ!$F$39:$F$782,СВЦЭМ!$A$39:$A$782,$A215,СВЦЭМ!$B$39:$B$782,H$190)+'СЕТ СН'!$F$12</f>
        <v>182.20294261999999</v>
      </c>
      <c r="I215" s="36">
        <f>SUMIFS(СВЦЭМ!$F$39:$F$782,СВЦЭМ!$A$39:$A$782,$A215,СВЦЭМ!$B$39:$B$782,I$190)+'СЕТ СН'!$F$12</f>
        <v>181.23803814999999</v>
      </c>
      <c r="J215" s="36">
        <f>SUMIFS(СВЦЭМ!$F$39:$F$782,СВЦЭМ!$A$39:$A$782,$A215,СВЦЭМ!$B$39:$B$782,J$190)+'СЕТ СН'!$F$12</f>
        <v>156.13051455999999</v>
      </c>
      <c r="K215" s="36">
        <f>SUMIFS(СВЦЭМ!$F$39:$F$782,СВЦЭМ!$A$39:$A$782,$A215,СВЦЭМ!$B$39:$B$782,K$190)+'СЕТ СН'!$F$12</f>
        <v>161.06259047</v>
      </c>
      <c r="L215" s="36">
        <f>SUMIFS(СВЦЭМ!$F$39:$F$782,СВЦЭМ!$A$39:$A$782,$A215,СВЦЭМ!$B$39:$B$782,L$190)+'СЕТ СН'!$F$12</f>
        <v>158.57119664999999</v>
      </c>
      <c r="M215" s="36">
        <f>SUMIFS(СВЦЭМ!$F$39:$F$782,СВЦЭМ!$A$39:$A$782,$A215,СВЦЭМ!$B$39:$B$782,M$190)+'СЕТ СН'!$F$12</f>
        <v>170.65084689</v>
      </c>
      <c r="N215" s="36">
        <f>SUMIFS(СВЦЭМ!$F$39:$F$782,СВЦЭМ!$A$39:$A$782,$A215,СВЦЭМ!$B$39:$B$782,N$190)+'СЕТ СН'!$F$12</f>
        <v>178.30161217</v>
      </c>
      <c r="O215" s="36">
        <f>SUMIFS(СВЦЭМ!$F$39:$F$782,СВЦЭМ!$A$39:$A$782,$A215,СВЦЭМ!$B$39:$B$782,O$190)+'СЕТ СН'!$F$12</f>
        <v>186.72036245999999</v>
      </c>
      <c r="P215" s="36">
        <f>SUMIFS(СВЦЭМ!$F$39:$F$782,СВЦЭМ!$A$39:$A$782,$A215,СВЦЭМ!$B$39:$B$782,P$190)+'СЕТ СН'!$F$12</f>
        <v>189.6328307</v>
      </c>
      <c r="Q215" s="36">
        <f>SUMIFS(СВЦЭМ!$F$39:$F$782,СВЦЭМ!$A$39:$A$782,$A215,СВЦЭМ!$B$39:$B$782,Q$190)+'СЕТ СН'!$F$12</f>
        <v>191.03069249999999</v>
      </c>
      <c r="R215" s="36">
        <f>SUMIFS(СВЦЭМ!$F$39:$F$782,СВЦЭМ!$A$39:$A$782,$A215,СВЦЭМ!$B$39:$B$782,R$190)+'СЕТ СН'!$F$12</f>
        <v>190.20521604999999</v>
      </c>
      <c r="S215" s="36">
        <f>SUMIFS(СВЦЭМ!$F$39:$F$782,СВЦЭМ!$A$39:$A$782,$A215,СВЦЭМ!$B$39:$B$782,S$190)+'СЕТ СН'!$F$12</f>
        <v>182.56627270999999</v>
      </c>
      <c r="T215" s="36">
        <f>SUMIFS(СВЦЭМ!$F$39:$F$782,СВЦЭМ!$A$39:$A$782,$A215,СВЦЭМ!$B$39:$B$782,T$190)+'СЕТ СН'!$F$12</f>
        <v>159.81025671</v>
      </c>
      <c r="U215" s="36">
        <f>SUMIFS(СВЦЭМ!$F$39:$F$782,СВЦЭМ!$A$39:$A$782,$A215,СВЦЭМ!$B$39:$B$782,U$190)+'СЕТ СН'!$F$12</f>
        <v>142.56367402999999</v>
      </c>
      <c r="V215" s="36">
        <f>SUMIFS(СВЦЭМ!$F$39:$F$782,СВЦЭМ!$A$39:$A$782,$A215,СВЦЭМ!$B$39:$B$782,V$190)+'СЕТ СН'!$F$12</f>
        <v>126.7669144</v>
      </c>
      <c r="W215" s="36">
        <f>SUMIFS(СВЦЭМ!$F$39:$F$782,СВЦЭМ!$A$39:$A$782,$A215,СВЦЭМ!$B$39:$B$782,W$190)+'СЕТ СН'!$F$12</f>
        <v>129.85380473999999</v>
      </c>
      <c r="X215" s="36">
        <f>SUMIFS(СВЦЭМ!$F$39:$F$782,СВЦЭМ!$A$39:$A$782,$A215,СВЦЭМ!$B$39:$B$782,X$190)+'СЕТ СН'!$F$12</f>
        <v>129.92721265</v>
      </c>
      <c r="Y215" s="36">
        <f>SUMIFS(СВЦЭМ!$F$39:$F$782,СВЦЭМ!$A$39:$A$782,$A215,СВЦЭМ!$B$39:$B$782,Y$190)+'СЕТ СН'!$F$12</f>
        <v>134.48544394999999</v>
      </c>
    </row>
    <row r="216" spans="1:25" ht="15.75" x14ac:dyDescent="0.2">
      <c r="A216" s="35">
        <f t="shared" si="5"/>
        <v>44707</v>
      </c>
      <c r="B216" s="36">
        <f>SUMIFS(СВЦЭМ!$F$39:$F$782,СВЦЭМ!$A$39:$A$782,$A216,СВЦЭМ!$B$39:$B$782,B$190)+'СЕТ СН'!$F$12</f>
        <v>149.73860273</v>
      </c>
      <c r="C216" s="36">
        <f>SUMIFS(СВЦЭМ!$F$39:$F$782,СВЦЭМ!$A$39:$A$782,$A216,СВЦЭМ!$B$39:$B$782,C$190)+'СЕТ СН'!$F$12</f>
        <v>165.20060869</v>
      </c>
      <c r="D216" s="36">
        <f>SUMIFS(СВЦЭМ!$F$39:$F$782,СВЦЭМ!$A$39:$A$782,$A216,СВЦЭМ!$B$39:$B$782,D$190)+'СЕТ СН'!$F$12</f>
        <v>188.52495994</v>
      </c>
      <c r="E216" s="36">
        <f>SUMIFS(СВЦЭМ!$F$39:$F$782,СВЦЭМ!$A$39:$A$782,$A216,СВЦЭМ!$B$39:$B$782,E$190)+'СЕТ СН'!$F$12</f>
        <v>194.09555137999999</v>
      </c>
      <c r="F216" s="36">
        <f>SUMIFS(СВЦЭМ!$F$39:$F$782,СВЦЭМ!$A$39:$A$782,$A216,СВЦЭМ!$B$39:$B$782,F$190)+'СЕТ СН'!$F$12</f>
        <v>193.40138580000001</v>
      </c>
      <c r="G216" s="36">
        <f>SUMIFS(СВЦЭМ!$F$39:$F$782,СВЦЭМ!$A$39:$A$782,$A216,СВЦЭМ!$B$39:$B$782,G$190)+'СЕТ СН'!$F$12</f>
        <v>193.52221893000001</v>
      </c>
      <c r="H216" s="36">
        <f>SUMIFS(СВЦЭМ!$F$39:$F$782,СВЦЭМ!$A$39:$A$782,$A216,СВЦЭМ!$B$39:$B$782,H$190)+'СЕТ СН'!$F$12</f>
        <v>176.76514828000001</v>
      </c>
      <c r="I216" s="36">
        <f>SUMIFS(СВЦЭМ!$F$39:$F$782,СВЦЭМ!$A$39:$A$782,$A216,СВЦЭМ!$B$39:$B$782,I$190)+'СЕТ СН'!$F$12</f>
        <v>173.36538093999999</v>
      </c>
      <c r="J216" s="36">
        <f>SUMIFS(СВЦЭМ!$F$39:$F$782,СВЦЭМ!$A$39:$A$782,$A216,СВЦЭМ!$B$39:$B$782,J$190)+'СЕТ СН'!$F$12</f>
        <v>154.97947493999999</v>
      </c>
      <c r="K216" s="36">
        <f>SUMIFS(СВЦЭМ!$F$39:$F$782,СВЦЭМ!$A$39:$A$782,$A216,СВЦЭМ!$B$39:$B$782,K$190)+'СЕТ СН'!$F$12</f>
        <v>160.04957160999999</v>
      </c>
      <c r="L216" s="36">
        <f>SUMIFS(СВЦЭМ!$F$39:$F$782,СВЦЭМ!$A$39:$A$782,$A216,СВЦЭМ!$B$39:$B$782,L$190)+'СЕТ СН'!$F$12</f>
        <v>159.16075290000001</v>
      </c>
      <c r="M216" s="36">
        <f>SUMIFS(СВЦЭМ!$F$39:$F$782,СВЦЭМ!$A$39:$A$782,$A216,СВЦЭМ!$B$39:$B$782,M$190)+'СЕТ СН'!$F$12</f>
        <v>169.57641121</v>
      </c>
      <c r="N216" s="36">
        <f>SUMIFS(СВЦЭМ!$F$39:$F$782,СВЦЭМ!$A$39:$A$782,$A216,СВЦЭМ!$B$39:$B$782,N$190)+'СЕТ СН'!$F$12</f>
        <v>176.58925920999999</v>
      </c>
      <c r="O216" s="36">
        <f>SUMIFS(СВЦЭМ!$F$39:$F$782,СВЦЭМ!$A$39:$A$782,$A216,СВЦЭМ!$B$39:$B$782,O$190)+'СЕТ СН'!$F$12</f>
        <v>181.95871112</v>
      </c>
      <c r="P216" s="36">
        <f>SUMIFS(СВЦЭМ!$F$39:$F$782,СВЦЭМ!$A$39:$A$782,$A216,СВЦЭМ!$B$39:$B$782,P$190)+'СЕТ СН'!$F$12</f>
        <v>183.71951496</v>
      </c>
      <c r="Q216" s="36">
        <f>SUMIFS(СВЦЭМ!$F$39:$F$782,СВЦЭМ!$A$39:$A$782,$A216,СВЦЭМ!$B$39:$B$782,Q$190)+'СЕТ СН'!$F$12</f>
        <v>184.61375476000001</v>
      </c>
      <c r="R216" s="36">
        <f>SUMIFS(СВЦЭМ!$F$39:$F$782,СВЦЭМ!$A$39:$A$782,$A216,СВЦЭМ!$B$39:$B$782,R$190)+'СЕТ СН'!$F$12</f>
        <v>182.16272647</v>
      </c>
      <c r="S216" s="36">
        <f>SUMIFS(СВЦЭМ!$F$39:$F$782,СВЦЭМ!$A$39:$A$782,$A216,СВЦЭМ!$B$39:$B$782,S$190)+'СЕТ СН'!$F$12</f>
        <v>173.59362652999999</v>
      </c>
      <c r="T216" s="36">
        <f>SUMIFS(СВЦЭМ!$F$39:$F$782,СВЦЭМ!$A$39:$A$782,$A216,СВЦЭМ!$B$39:$B$782,T$190)+'СЕТ СН'!$F$12</f>
        <v>154.66767116</v>
      </c>
      <c r="U216" s="36">
        <f>SUMIFS(СВЦЭМ!$F$39:$F$782,СВЦЭМ!$A$39:$A$782,$A216,СВЦЭМ!$B$39:$B$782,U$190)+'СЕТ СН'!$F$12</f>
        <v>137.97489046000001</v>
      </c>
      <c r="V216" s="36">
        <f>SUMIFS(СВЦЭМ!$F$39:$F$782,СВЦЭМ!$A$39:$A$782,$A216,СВЦЭМ!$B$39:$B$782,V$190)+'СЕТ СН'!$F$12</f>
        <v>124.50807628</v>
      </c>
      <c r="W216" s="36">
        <f>SUMIFS(СВЦЭМ!$F$39:$F$782,СВЦЭМ!$A$39:$A$782,$A216,СВЦЭМ!$B$39:$B$782,W$190)+'СЕТ СН'!$F$12</f>
        <v>130.42554708</v>
      </c>
      <c r="X216" s="36">
        <f>SUMIFS(СВЦЭМ!$F$39:$F$782,СВЦЭМ!$A$39:$A$782,$A216,СВЦЭМ!$B$39:$B$782,X$190)+'СЕТ СН'!$F$12</f>
        <v>135.34869273999999</v>
      </c>
      <c r="Y216" s="36">
        <f>SUMIFS(СВЦЭМ!$F$39:$F$782,СВЦЭМ!$A$39:$A$782,$A216,СВЦЭМ!$B$39:$B$782,Y$190)+'СЕТ СН'!$F$12</f>
        <v>139.42782485999999</v>
      </c>
    </row>
    <row r="217" spans="1:25" ht="15.75" x14ac:dyDescent="0.2">
      <c r="A217" s="35">
        <f t="shared" si="5"/>
        <v>44708</v>
      </c>
      <c r="B217" s="36">
        <f>SUMIFS(СВЦЭМ!$F$39:$F$782,СВЦЭМ!$A$39:$A$782,$A217,СВЦЭМ!$B$39:$B$782,B$190)+'СЕТ СН'!$F$12</f>
        <v>145.87273696</v>
      </c>
      <c r="C217" s="36">
        <f>SUMIFS(СВЦЭМ!$F$39:$F$782,СВЦЭМ!$A$39:$A$782,$A217,СВЦЭМ!$B$39:$B$782,C$190)+'СЕТ СН'!$F$12</f>
        <v>163.73710022</v>
      </c>
      <c r="D217" s="36">
        <f>SUMIFS(СВЦЭМ!$F$39:$F$782,СВЦЭМ!$A$39:$A$782,$A217,СВЦЭМ!$B$39:$B$782,D$190)+'СЕТ СН'!$F$12</f>
        <v>175.73190298</v>
      </c>
      <c r="E217" s="36">
        <f>SUMIFS(СВЦЭМ!$F$39:$F$782,СВЦЭМ!$A$39:$A$782,$A217,СВЦЭМ!$B$39:$B$782,E$190)+'СЕТ СН'!$F$12</f>
        <v>174.76241256</v>
      </c>
      <c r="F217" s="36">
        <f>SUMIFS(СВЦЭМ!$F$39:$F$782,СВЦЭМ!$A$39:$A$782,$A217,СВЦЭМ!$B$39:$B$782,F$190)+'СЕТ СН'!$F$12</f>
        <v>174.26651039000001</v>
      </c>
      <c r="G217" s="36">
        <f>SUMIFS(СВЦЭМ!$F$39:$F$782,СВЦЭМ!$A$39:$A$782,$A217,СВЦЭМ!$B$39:$B$782,G$190)+'СЕТ СН'!$F$12</f>
        <v>172.08687588000001</v>
      </c>
      <c r="H217" s="36">
        <f>SUMIFS(СВЦЭМ!$F$39:$F$782,СВЦЭМ!$A$39:$A$782,$A217,СВЦЭМ!$B$39:$B$782,H$190)+'СЕТ СН'!$F$12</f>
        <v>158.15720726000001</v>
      </c>
      <c r="I217" s="36">
        <f>SUMIFS(СВЦЭМ!$F$39:$F$782,СВЦЭМ!$A$39:$A$782,$A217,СВЦЭМ!$B$39:$B$782,I$190)+'СЕТ СН'!$F$12</f>
        <v>145.433007</v>
      </c>
      <c r="J217" s="36">
        <f>SUMIFS(СВЦЭМ!$F$39:$F$782,СВЦЭМ!$A$39:$A$782,$A217,СВЦЭМ!$B$39:$B$782,J$190)+'СЕТ СН'!$F$12</f>
        <v>131.21608628999999</v>
      </c>
      <c r="K217" s="36">
        <f>SUMIFS(СВЦЭМ!$F$39:$F$782,СВЦЭМ!$A$39:$A$782,$A217,СВЦЭМ!$B$39:$B$782,K$190)+'СЕТ СН'!$F$12</f>
        <v>131.95776197999999</v>
      </c>
      <c r="L217" s="36">
        <f>SUMIFS(СВЦЭМ!$F$39:$F$782,СВЦЭМ!$A$39:$A$782,$A217,СВЦЭМ!$B$39:$B$782,L$190)+'СЕТ СН'!$F$12</f>
        <v>133.60160375000001</v>
      </c>
      <c r="M217" s="36">
        <f>SUMIFS(СВЦЭМ!$F$39:$F$782,СВЦЭМ!$A$39:$A$782,$A217,СВЦЭМ!$B$39:$B$782,M$190)+'СЕТ СН'!$F$12</f>
        <v>142.90951942000001</v>
      </c>
      <c r="N217" s="36">
        <f>SUMIFS(СВЦЭМ!$F$39:$F$782,СВЦЭМ!$A$39:$A$782,$A217,СВЦЭМ!$B$39:$B$782,N$190)+'СЕТ СН'!$F$12</f>
        <v>150.87789617000001</v>
      </c>
      <c r="O217" s="36">
        <f>SUMIFS(СВЦЭМ!$F$39:$F$782,СВЦЭМ!$A$39:$A$782,$A217,СВЦЭМ!$B$39:$B$782,O$190)+'СЕТ СН'!$F$12</f>
        <v>152.71285223000001</v>
      </c>
      <c r="P217" s="36">
        <f>SUMIFS(СВЦЭМ!$F$39:$F$782,СВЦЭМ!$A$39:$A$782,$A217,СВЦЭМ!$B$39:$B$782,P$190)+'СЕТ СН'!$F$12</f>
        <v>150.05509615</v>
      </c>
      <c r="Q217" s="36">
        <f>SUMIFS(СВЦЭМ!$F$39:$F$782,СВЦЭМ!$A$39:$A$782,$A217,СВЦЭМ!$B$39:$B$782,Q$190)+'СЕТ СН'!$F$12</f>
        <v>148.92111295000001</v>
      </c>
      <c r="R217" s="36">
        <f>SUMIFS(СВЦЭМ!$F$39:$F$782,СВЦЭМ!$A$39:$A$782,$A217,СВЦЭМ!$B$39:$B$782,R$190)+'СЕТ СН'!$F$12</f>
        <v>149.04262983999999</v>
      </c>
      <c r="S217" s="36">
        <f>SUMIFS(СВЦЭМ!$F$39:$F$782,СВЦЭМ!$A$39:$A$782,$A217,СВЦЭМ!$B$39:$B$782,S$190)+'СЕТ СН'!$F$12</f>
        <v>153.42929049</v>
      </c>
      <c r="T217" s="36">
        <f>SUMIFS(СВЦЭМ!$F$39:$F$782,СВЦЭМ!$A$39:$A$782,$A217,СВЦЭМ!$B$39:$B$782,T$190)+'СЕТ СН'!$F$12</f>
        <v>137.22813877999999</v>
      </c>
      <c r="U217" s="36">
        <f>SUMIFS(СВЦЭМ!$F$39:$F$782,СВЦЭМ!$A$39:$A$782,$A217,СВЦЭМ!$B$39:$B$782,U$190)+'СЕТ СН'!$F$12</f>
        <v>120.68514584</v>
      </c>
      <c r="V217" s="36">
        <f>SUMIFS(СВЦЭМ!$F$39:$F$782,СВЦЭМ!$A$39:$A$782,$A217,СВЦЭМ!$B$39:$B$782,V$190)+'СЕТ СН'!$F$12</f>
        <v>106.69167016</v>
      </c>
      <c r="W217" s="36">
        <f>SUMIFS(СВЦЭМ!$F$39:$F$782,СВЦЭМ!$A$39:$A$782,$A217,СВЦЭМ!$B$39:$B$782,W$190)+'СЕТ СН'!$F$12</f>
        <v>110.62485525</v>
      </c>
      <c r="X217" s="36">
        <f>SUMIFS(СВЦЭМ!$F$39:$F$782,СВЦЭМ!$A$39:$A$782,$A217,СВЦЭМ!$B$39:$B$782,X$190)+'СЕТ СН'!$F$12</f>
        <v>116.07054607000001</v>
      </c>
      <c r="Y217" s="36">
        <f>SUMIFS(СВЦЭМ!$F$39:$F$782,СВЦЭМ!$A$39:$A$782,$A217,СВЦЭМ!$B$39:$B$782,Y$190)+'СЕТ СН'!$F$12</f>
        <v>123.52312336999999</v>
      </c>
    </row>
    <row r="218" spans="1:25" ht="15.75" x14ac:dyDescent="0.2">
      <c r="A218" s="35">
        <f t="shared" si="5"/>
        <v>44709</v>
      </c>
      <c r="B218" s="36">
        <f>SUMIFS(СВЦЭМ!$F$39:$F$782,СВЦЭМ!$A$39:$A$782,$A218,СВЦЭМ!$B$39:$B$782,B$190)+'СЕТ СН'!$F$12</f>
        <v>136.77950781000001</v>
      </c>
      <c r="C218" s="36">
        <f>SUMIFS(СВЦЭМ!$F$39:$F$782,СВЦЭМ!$A$39:$A$782,$A218,СВЦЭМ!$B$39:$B$782,C$190)+'СЕТ СН'!$F$12</f>
        <v>155.05809656</v>
      </c>
      <c r="D218" s="36">
        <f>SUMIFS(СВЦЭМ!$F$39:$F$782,СВЦЭМ!$A$39:$A$782,$A218,СВЦЭМ!$B$39:$B$782,D$190)+'СЕТ СН'!$F$12</f>
        <v>176.84178148000001</v>
      </c>
      <c r="E218" s="36">
        <f>SUMIFS(СВЦЭМ!$F$39:$F$782,СВЦЭМ!$A$39:$A$782,$A218,СВЦЭМ!$B$39:$B$782,E$190)+'СЕТ СН'!$F$12</f>
        <v>185.49017305000001</v>
      </c>
      <c r="F218" s="36">
        <f>SUMIFS(СВЦЭМ!$F$39:$F$782,СВЦЭМ!$A$39:$A$782,$A218,СВЦЭМ!$B$39:$B$782,F$190)+'СЕТ СН'!$F$12</f>
        <v>183.57602247</v>
      </c>
      <c r="G218" s="36">
        <f>SUMIFS(СВЦЭМ!$F$39:$F$782,СВЦЭМ!$A$39:$A$782,$A218,СВЦЭМ!$B$39:$B$782,G$190)+'СЕТ СН'!$F$12</f>
        <v>183.39678946999999</v>
      </c>
      <c r="H218" s="36">
        <f>SUMIFS(СВЦЭМ!$F$39:$F$782,СВЦЭМ!$A$39:$A$782,$A218,СВЦЭМ!$B$39:$B$782,H$190)+'СЕТ СН'!$F$12</f>
        <v>172.42987590000001</v>
      </c>
      <c r="I218" s="36">
        <f>SUMIFS(СВЦЭМ!$F$39:$F$782,СВЦЭМ!$A$39:$A$782,$A218,СВЦЭМ!$B$39:$B$782,I$190)+'СЕТ СН'!$F$12</f>
        <v>154.92808921</v>
      </c>
      <c r="J218" s="36">
        <f>SUMIFS(СВЦЭМ!$F$39:$F$782,СВЦЭМ!$A$39:$A$782,$A218,СВЦЭМ!$B$39:$B$782,J$190)+'СЕТ СН'!$F$12</f>
        <v>135.09037254</v>
      </c>
      <c r="K218" s="36">
        <f>SUMIFS(СВЦЭМ!$F$39:$F$782,СВЦЭМ!$A$39:$A$782,$A218,СВЦЭМ!$B$39:$B$782,K$190)+'СЕТ СН'!$F$12</f>
        <v>136.62290870999999</v>
      </c>
      <c r="L218" s="36">
        <f>SUMIFS(СВЦЭМ!$F$39:$F$782,СВЦЭМ!$A$39:$A$782,$A218,СВЦЭМ!$B$39:$B$782,L$190)+'СЕТ СН'!$F$12</f>
        <v>137.4881207</v>
      </c>
      <c r="M218" s="36">
        <f>SUMIFS(СВЦЭМ!$F$39:$F$782,СВЦЭМ!$A$39:$A$782,$A218,СВЦЭМ!$B$39:$B$782,M$190)+'СЕТ СН'!$F$12</f>
        <v>143.55079626</v>
      </c>
      <c r="N218" s="36">
        <f>SUMIFS(СВЦЭМ!$F$39:$F$782,СВЦЭМ!$A$39:$A$782,$A218,СВЦЭМ!$B$39:$B$782,N$190)+'СЕТ СН'!$F$12</f>
        <v>149.75292424</v>
      </c>
      <c r="O218" s="36">
        <f>SUMIFS(СВЦЭМ!$F$39:$F$782,СВЦЭМ!$A$39:$A$782,$A218,СВЦЭМ!$B$39:$B$782,O$190)+'СЕТ СН'!$F$12</f>
        <v>154.46301159999999</v>
      </c>
      <c r="P218" s="36">
        <f>SUMIFS(СВЦЭМ!$F$39:$F$782,СВЦЭМ!$A$39:$A$782,$A218,СВЦЭМ!$B$39:$B$782,P$190)+'СЕТ СН'!$F$12</f>
        <v>159.98048218</v>
      </c>
      <c r="Q218" s="36">
        <f>SUMIFS(СВЦЭМ!$F$39:$F$782,СВЦЭМ!$A$39:$A$782,$A218,СВЦЭМ!$B$39:$B$782,Q$190)+'СЕТ СН'!$F$12</f>
        <v>159.77197419000001</v>
      </c>
      <c r="R218" s="36">
        <f>SUMIFS(СВЦЭМ!$F$39:$F$782,СВЦЭМ!$A$39:$A$782,$A218,СВЦЭМ!$B$39:$B$782,R$190)+'СЕТ СН'!$F$12</f>
        <v>159.95334281000001</v>
      </c>
      <c r="S218" s="36">
        <f>SUMIFS(СВЦЭМ!$F$39:$F$782,СВЦЭМ!$A$39:$A$782,$A218,СВЦЭМ!$B$39:$B$782,S$190)+'СЕТ СН'!$F$12</f>
        <v>152.26929971999999</v>
      </c>
      <c r="T218" s="36">
        <f>SUMIFS(СВЦЭМ!$F$39:$F$782,СВЦЭМ!$A$39:$A$782,$A218,СВЦЭМ!$B$39:$B$782,T$190)+'СЕТ СН'!$F$12</f>
        <v>139.36978596</v>
      </c>
      <c r="U218" s="36">
        <f>SUMIFS(СВЦЭМ!$F$39:$F$782,СВЦЭМ!$A$39:$A$782,$A218,СВЦЭМ!$B$39:$B$782,U$190)+'СЕТ СН'!$F$12</f>
        <v>124.11058172</v>
      </c>
      <c r="V218" s="36">
        <f>SUMIFS(СВЦЭМ!$F$39:$F$782,СВЦЭМ!$A$39:$A$782,$A218,СВЦЭМ!$B$39:$B$782,V$190)+'СЕТ СН'!$F$12</f>
        <v>118.33589125</v>
      </c>
      <c r="W218" s="36">
        <f>SUMIFS(СВЦЭМ!$F$39:$F$782,СВЦЭМ!$A$39:$A$782,$A218,СВЦЭМ!$B$39:$B$782,W$190)+'СЕТ СН'!$F$12</f>
        <v>118.88915185</v>
      </c>
      <c r="X218" s="36">
        <f>SUMIFS(СВЦЭМ!$F$39:$F$782,СВЦЭМ!$A$39:$A$782,$A218,СВЦЭМ!$B$39:$B$782,X$190)+'СЕТ СН'!$F$12</f>
        <v>117.69332043</v>
      </c>
      <c r="Y218" s="36">
        <f>SUMIFS(СВЦЭМ!$F$39:$F$782,СВЦЭМ!$A$39:$A$782,$A218,СВЦЭМ!$B$39:$B$782,Y$190)+'СЕТ СН'!$F$12</f>
        <v>121.10172154</v>
      </c>
    </row>
    <row r="219" spans="1:25" ht="15.75" x14ac:dyDescent="0.2">
      <c r="A219" s="35">
        <f t="shared" si="5"/>
        <v>44710</v>
      </c>
      <c r="B219" s="36">
        <f>SUMIFS(СВЦЭМ!$F$39:$F$782,СВЦЭМ!$A$39:$A$782,$A219,СВЦЭМ!$B$39:$B$782,B$190)+'СЕТ СН'!$F$12</f>
        <v>133.57173639999999</v>
      </c>
      <c r="C219" s="36">
        <f>SUMIFS(СВЦЭМ!$F$39:$F$782,СВЦЭМ!$A$39:$A$782,$A219,СВЦЭМ!$B$39:$B$782,C$190)+'СЕТ СН'!$F$12</f>
        <v>153.08614756</v>
      </c>
      <c r="D219" s="36">
        <f>SUMIFS(СВЦЭМ!$F$39:$F$782,СВЦЭМ!$A$39:$A$782,$A219,СВЦЭМ!$B$39:$B$782,D$190)+'СЕТ СН'!$F$12</f>
        <v>172.78672632000001</v>
      </c>
      <c r="E219" s="36">
        <f>SUMIFS(СВЦЭМ!$F$39:$F$782,СВЦЭМ!$A$39:$A$782,$A219,СВЦЭМ!$B$39:$B$782,E$190)+'СЕТ СН'!$F$12</f>
        <v>181.47836470999999</v>
      </c>
      <c r="F219" s="36">
        <f>SUMIFS(СВЦЭМ!$F$39:$F$782,СВЦЭМ!$A$39:$A$782,$A219,СВЦЭМ!$B$39:$B$782,F$190)+'СЕТ СН'!$F$12</f>
        <v>181.03125636999999</v>
      </c>
      <c r="G219" s="36">
        <f>SUMIFS(СВЦЭМ!$F$39:$F$782,СВЦЭМ!$A$39:$A$782,$A219,СВЦЭМ!$B$39:$B$782,G$190)+'СЕТ СН'!$F$12</f>
        <v>179.19400967000001</v>
      </c>
      <c r="H219" s="36">
        <f>SUMIFS(СВЦЭМ!$F$39:$F$782,СВЦЭМ!$A$39:$A$782,$A219,СВЦЭМ!$B$39:$B$782,H$190)+'СЕТ СН'!$F$12</f>
        <v>171.42221402000001</v>
      </c>
      <c r="I219" s="36">
        <f>SUMIFS(СВЦЭМ!$F$39:$F$782,СВЦЭМ!$A$39:$A$782,$A219,СВЦЭМ!$B$39:$B$782,I$190)+'СЕТ СН'!$F$12</f>
        <v>154.96442465999999</v>
      </c>
      <c r="J219" s="36">
        <f>SUMIFS(СВЦЭМ!$F$39:$F$782,СВЦЭМ!$A$39:$A$782,$A219,СВЦЭМ!$B$39:$B$782,J$190)+'СЕТ СН'!$F$12</f>
        <v>132.69500411999999</v>
      </c>
      <c r="K219" s="36">
        <f>SUMIFS(СВЦЭМ!$F$39:$F$782,СВЦЭМ!$A$39:$A$782,$A219,СВЦЭМ!$B$39:$B$782,K$190)+'СЕТ СН'!$F$12</f>
        <v>131.58564197000001</v>
      </c>
      <c r="L219" s="36">
        <f>SUMIFS(СВЦЭМ!$F$39:$F$782,СВЦЭМ!$A$39:$A$782,$A219,СВЦЭМ!$B$39:$B$782,L$190)+'СЕТ СН'!$F$12</f>
        <v>132.75790692999999</v>
      </c>
      <c r="M219" s="36">
        <f>SUMIFS(СВЦЭМ!$F$39:$F$782,СВЦЭМ!$A$39:$A$782,$A219,СВЦЭМ!$B$39:$B$782,M$190)+'СЕТ СН'!$F$12</f>
        <v>144.77197124</v>
      </c>
      <c r="N219" s="36">
        <f>SUMIFS(СВЦЭМ!$F$39:$F$782,СВЦЭМ!$A$39:$A$782,$A219,СВЦЭМ!$B$39:$B$782,N$190)+'СЕТ СН'!$F$12</f>
        <v>151.14727514</v>
      </c>
      <c r="O219" s="36">
        <f>SUMIFS(СВЦЭМ!$F$39:$F$782,СВЦЭМ!$A$39:$A$782,$A219,СВЦЭМ!$B$39:$B$782,O$190)+'СЕТ СН'!$F$12</f>
        <v>152.02031001</v>
      </c>
      <c r="P219" s="36">
        <f>SUMIFS(СВЦЭМ!$F$39:$F$782,СВЦЭМ!$A$39:$A$782,$A219,СВЦЭМ!$B$39:$B$782,P$190)+'СЕТ СН'!$F$12</f>
        <v>151.94061314000001</v>
      </c>
      <c r="Q219" s="36">
        <f>SUMIFS(СВЦЭМ!$F$39:$F$782,СВЦЭМ!$A$39:$A$782,$A219,СВЦЭМ!$B$39:$B$782,Q$190)+'СЕТ СН'!$F$12</f>
        <v>151.61402910000001</v>
      </c>
      <c r="R219" s="36">
        <f>SUMIFS(СВЦЭМ!$F$39:$F$782,СВЦЭМ!$A$39:$A$782,$A219,СВЦЭМ!$B$39:$B$782,R$190)+'СЕТ СН'!$F$12</f>
        <v>150.69897384000001</v>
      </c>
      <c r="S219" s="36">
        <f>SUMIFS(СВЦЭМ!$F$39:$F$782,СВЦЭМ!$A$39:$A$782,$A219,СВЦЭМ!$B$39:$B$782,S$190)+'СЕТ СН'!$F$12</f>
        <v>154.82874894</v>
      </c>
      <c r="T219" s="36">
        <f>SUMIFS(СВЦЭМ!$F$39:$F$782,СВЦЭМ!$A$39:$A$782,$A219,СВЦЭМ!$B$39:$B$782,T$190)+'СЕТ СН'!$F$12</f>
        <v>138.15597030999999</v>
      </c>
      <c r="U219" s="36">
        <f>SUMIFS(СВЦЭМ!$F$39:$F$782,СВЦЭМ!$A$39:$A$782,$A219,СВЦЭМ!$B$39:$B$782,U$190)+'СЕТ СН'!$F$12</f>
        <v>120.72876909</v>
      </c>
      <c r="V219" s="36">
        <f>SUMIFS(СВЦЭМ!$F$39:$F$782,СВЦЭМ!$A$39:$A$782,$A219,СВЦЭМ!$B$39:$B$782,V$190)+'СЕТ СН'!$F$12</f>
        <v>106.25981213999999</v>
      </c>
      <c r="W219" s="36">
        <f>SUMIFS(СВЦЭМ!$F$39:$F$782,СВЦЭМ!$A$39:$A$782,$A219,СВЦЭМ!$B$39:$B$782,W$190)+'СЕТ СН'!$F$12</f>
        <v>108.046772</v>
      </c>
      <c r="X219" s="36">
        <f>SUMIFS(СВЦЭМ!$F$39:$F$782,СВЦЭМ!$A$39:$A$782,$A219,СВЦЭМ!$B$39:$B$782,X$190)+'СЕТ СН'!$F$12</f>
        <v>116.2650316</v>
      </c>
      <c r="Y219" s="36">
        <f>SUMIFS(СВЦЭМ!$F$39:$F$782,СВЦЭМ!$A$39:$A$782,$A219,СВЦЭМ!$B$39:$B$782,Y$190)+'СЕТ СН'!$F$12</f>
        <v>116.61624879</v>
      </c>
    </row>
    <row r="220" spans="1:25" ht="15.75" x14ac:dyDescent="0.2">
      <c r="A220" s="35">
        <f t="shared" si="5"/>
        <v>44711</v>
      </c>
      <c r="B220" s="36">
        <f>SUMIFS(СВЦЭМ!$F$39:$F$782,СВЦЭМ!$A$39:$A$782,$A220,СВЦЭМ!$B$39:$B$782,B$190)+'СЕТ СН'!$F$12</f>
        <v>135.57414413999999</v>
      </c>
      <c r="C220" s="36">
        <f>SUMIFS(СВЦЭМ!$F$39:$F$782,СВЦЭМ!$A$39:$A$782,$A220,СВЦЭМ!$B$39:$B$782,C$190)+'СЕТ СН'!$F$12</f>
        <v>149.96003598999999</v>
      </c>
      <c r="D220" s="36">
        <f>SUMIFS(СВЦЭМ!$F$39:$F$782,СВЦЭМ!$A$39:$A$782,$A220,СВЦЭМ!$B$39:$B$782,D$190)+'СЕТ СН'!$F$12</f>
        <v>174.59243509000001</v>
      </c>
      <c r="E220" s="36">
        <f>SUMIFS(СВЦЭМ!$F$39:$F$782,СВЦЭМ!$A$39:$A$782,$A220,СВЦЭМ!$B$39:$B$782,E$190)+'СЕТ СН'!$F$12</f>
        <v>177.81176844999999</v>
      </c>
      <c r="F220" s="36">
        <f>SUMIFS(СВЦЭМ!$F$39:$F$782,СВЦЭМ!$A$39:$A$782,$A220,СВЦЭМ!$B$39:$B$782,F$190)+'СЕТ СН'!$F$12</f>
        <v>177.26277490999999</v>
      </c>
      <c r="G220" s="36">
        <f>SUMIFS(СВЦЭМ!$F$39:$F$782,СВЦЭМ!$A$39:$A$782,$A220,СВЦЭМ!$B$39:$B$782,G$190)+'СЕТ СН'!$F$12</f>
        <v>173.08865531000001</v>
      </c>
      <c r="H220" s="36">
        <f>SUMIFS(СВЦЭМ!$F$39:$F$782,СВЦЭМ!$A$39:$A$782,$A220,СВЦЭМ!$B$39:$B$782,H$190)+'СЕТ СН'!$F$12</f>
        <v>157.85811788999999</v>
      </c>
      <c r="I220" s="36">
        <f>SUMIFS(СВЦЭМ!$F$39:$F$782,СВЦЭМ!$A$39:$A$782,$A220,СВЦЭМ!$B$39:$B$782,I$190)+'СЕТ СН'!$F$12</f>
        <v>145.89467751999999</v>
      </c>
      <c r="J220" s="36">
        <f>SUMIFS(СВЦЭМ!$F$39:$F$782,СВЦЭМ!$A$39:$A$782,$A220,СВЦЭМ!$B$39:$B$782,J$190)+'СЕТ СН'!$F$12</f>
        <v>130.47812522000001</v>
      </c>
      <c r="K220" s="36">
        <f>SUMIFS(СВЦЭМ!$F$39:$F$782,СВЦЭМ!$A$39:$A$782,$A220,СВЦЭМ!$B$39:$B$782,K$190)+'СЕТ СН'!$F$12</f>
        <v>131.81944626999999</v>
      </c>
      <c r="L220" s="36">
        <f>SUMIFS(СВЦЭМ!$F$39:$F$782,СВЦЭМ!$A$39:$A$782,$A220,СВЦЭМ!$B$39:$B$782,L$190)+'СЕТ СН'!$F$12</f>
        <v>143.03614336999999</v>
      </c>
      <c r="M220" s="36">
        <f>SUMIFS(СВЦЭМ!$F$39:$F$782,СВЦЭМ!$A$39:$A$782,$A220,СВЦЭМ!$B$39:$B$782,M$190)+'СЕТ СН'!$F$12</f>
        <v>148.45689682</v>
      </c>
      <c r="N220" s="36">
        <f>SUMIFS(СВЦЭМ!$F$39:$F$782,СВЦЭМ!$A$39:$A$782,$A220,СВЦЭМ!$B$39:$B$782,N$190)+'СЕТ СН'!$F$12</f>
        <v>164.77119035999999</v>
      </c>
      <c r="O220" s="36">
        <f>SUMIFS(СВЦЭМ!$F$39:$F$782,СВЦЭМ!$A$39:$A$782,$A220,СВЦЭМ!$B$39:$B$782,O$190)+'СЕТ СН'!$F$12</f>
        <v>165.08610401000001</v>
      </c>
      <c r="P220" s="36">
        <f>SUMIFS(СВЦЭМ!$F$39:$F$782,СВЦЭМ!$A$39:$A$782,$A220,СВЦЭМ!$B$39:$B$782,P$190)+'СЕТ СН'!$F$12</f>
        <v>163.80221065000001</v>
      </c>
      <c r="Q220" s="36">
        <f>SUMIFS(СВЦЭМ!$F$39:$F$782,СВЦЭМ!$A$39:$A$782,$A220,СВЦЭМ!$B$39:$B$782,Q$190)+'СЕТ СН'!$F$12</f>
        <v>162.75337006999999</v>
      </c>
      <c r="R220" s="36">
        <f>SUMIFS(СВЦЭМ!$F$39:$F$782,СВЦЭМ!$A$39:$A$782,$A220,СВЦЭМ!$B$39:$B$782,R$190)+'СЕТ СН'!$F$12</f>
        <v>160.1620021</v>
      </c>
      <c r="S220" s="36">
        <f>SUMIFS(СВЦЭМ!$F$39:$F$782,СВЦЭМ!$A$39:$A$782,$A220,СВЦЭМ!$B$39:$B$782,S$190)+'СЕТ СН'!$F$12</f>
        <v>163.29727080999999</v>
      </c>
      <c r="T220" s="36">
        <f>SUMIFS(СВЦЭМ!$F$39:$F$782,СВЦЭМ!$A$39:$A$782,$A220,СВЦЭМ!$B$39:$B$782,T$190)+'СЕТ СН'!$F$12</f>
        <v>134.03425881999999</v>
      </c>
      <c r="U220" s="36">
        <f>SUMIFS(СВЦЭМ!$F$39:$F$782,СВЦЭМ!$A$39:$A$782,$A220,СВЦЭМ!$B$39:$B$782,U$190)+'СЕТ СН'!$F$12</f>
        <v>116.93674136999999</v>
      </c>
      <c r="V220" s="36">
        <f>SUMIFS(СВЦЭМ!$F$39:$F$782,СВЦЭМ!$A$39:$A$782,$A220,СВЦЭМ!$B$39:$B$782,V$190)+'СЕТ СН'!$F$12</f>
        <v>104.18934833</v>
      </c>
      <c r="W220" s="36">
        <f>SUMIFS(СВЦЭМ!$F$39:$F$782,СВЦЭМ!$A$39:$A$782,$A220,СВЦЭМ!$B$39:$B$782,W$190)+'СЕТ СН'!$F$12</f>
        <v>106.11658986</v>
      </c>
      <c r="X220" s="36">
        <f>SUMIFS(СВЦЭМ!$F$39:$F$782,СВЦЭМ!$A$39:$A$782,$A220,СВЦЭМ!$B$39:$B$782,X$190)+'СЕТ СН'!$F$12</f>
        <v>115.26226592</v>
      </c>
      <c r="Y220" s="36">
        <f>SUMIFS(СВЦЭМ!$F$39:$F$782,СВЦЭМ!$A$39:$A$782,$A220,СВЦЭМ!$B$39:$B$782,Y$190)+'СЕТ СН'!$F$12</f>
        <v>119.59672449999999</v>
      </c>
    </row>
    <row r="221" spans="1:25" ht="15.75" x14ac:dyDescent="0.2">
      <c r="A221" s="35">
        <f t="shared" si="5"/>
        <v>44712</v>
      </c>
      <c r="B221" s="36">
        <f>SUMIFS(СВЦЭМ!$F$39:$F$782,СВЦЭМ!$A$39:$A$782,$A221,СВЦЭМ!$B$39:$B$782,B$190)+'СЕТ СН'!$F$12</f>
        <v>137.46001194999999</v>
      </c>
      <c r="C221" s="36">
        <f>SUMIFS(СВЦЭМ!$F$39:$F$782,СВЦЭМ!$A$39:$A$782,$A221,СВЦЭМ!$B$39:$B$782,C$190)+'СЕТ СН'!$F$12</f>
        <v>154.76408620999999</v>
      </c>
      <c r="D221" s="36">
        <f>SUMIFS(СВЦЭМ!$F$39:$F$782,СВЦЭМ!$A$39:$A$782,$A221,СВЦЭМ!$B$39:$B$782,D$190)+'СЕТ СН'!$F$12</f>
        <v>176.29999925000001</v>
      </c>
      <c r="E221" s="36">
        <f>SUMIFS(СВЦЭМ!$F$39:$F$782,СВЦЭМ!$A$39:$A$782,$A221,СВЦЭМ!$B$39:$B$782,E$190)+'СЕТ СН'!$F$12</f>
        <v>184.62232614000001</v>
      </c>
      <c r="F221" s="36">
        <f>SUMIFS(СВЦЭМ!$F$39:$F$782,СВЦЭМ!$A$39:$A$782,$A221,СВЦЭМ!$B$39:$B$782,F$190)+'СЕТ СН'!$F$12</f>
        <v>182.98713058000001</v>
      </c>
      <c r="G221" s="36">
        <f>SUMIFS(СВЦЭМ!$F$39:$F$782,СВЦЭМ!$A$39:$A$782,$A221,СВЦЭМ!$B$39:$B$782,G$190)+'СЕТ СН'!$F$12</f>
        <v>177.14485837999999</v>
      </c>
      <c r="H221" s="36">
        <f>SUMIFS(СВЦЭМ!$F$39:$F$782,СВЦЭМ!$A$39:$A$782,$A221,СВЦЭМ!$B$39:$B$782,H$190)+'СЕТ СН'!$F$12</f>
        <v>158.74126998</v>
      </c>
      <c r="I221" s="36">
        <f>SUMIFS(СВЦЭМ!$F$39:$F$782,СВЦЭМ!$A$39:$A$782,$A221,СВЦЭМ!$B$39:$B$782,I$190)+'СЕТ СН'!$F$12</f>
        <v>143.90464795</v>
      </c>
      <c r="J221" s="36">
        <f>SUMIFS(СВЦЭМ!$F$39:$F$782,СВЦЭМ!$A$39:$A$782,$A221,СВЦЭМ!$B$39:$B$782,J$190)+'СЕТ СН'!$F$12</f>
        <v>125.69578937</v>
      </c>
      <c r="K221" s="36">
        <f>SUMIFS(СВЦЭМ!$F$39:$F$782,СВЦЭМ!$A$39:$A$782,$A221,СВЦЭМ!$B$39:$B$782,K$190)+'СЕТ СН'!$F$12</f>
        <v>130.41378053</v>
      </c>
      <c r="L221" s="36">
        <f>SUMIFS(СВЦЭМ!$F$39:$F$782,СВЦЭМ!$A$39:$A$782,$A221,СВЦЭМ!$B$39:$B$782,L$190)+'СЕТ СН'!$F$12</f>
        <v>131.29446877999999</v>
      </c>
      <c r="M221" s="36">
        <f>SUMIFS(СВЦЭМ!$F$39:$F$782,СВЦЭМ!$A$39:$A$782,$A221,СВЦЭМ!$B$39:$B$782,M$190)+'СЕТ СН'!$F$12</f>
        <v>144.38687329999999</v>
      </c>
      <c r="N221" s="36">
        <f>SUMIFS(СВЦЭМ!$F$39:$F$782,СВЦЭМ!$A$39:$A$782,$A221,СВЦЭМ!$B$39:$B$782,N$190)+'СЕТ СН'!$F$12</f>
        <v>151.76551262999999</v>
      </c>
      <c r="O221" s="36">
        <f>SUMIFS(СВЦЭМ!$F$39:$F$782,СВЦЭМ!$A$39:$A$782,$A221,СВЦЭМ!$B$39:$B$782,O$190)+'СЕТ СН'!$F$12</f>
        <v>165.16256025000001</v>
      </c>
      <c r="P221" s="36">
        <f>SUMIFS(СВЦЭМ!$F$39:$F$782,СВЦЭМ!$A$39:$A$782,$A221,СВЦЭМ!$B$39:$B$782,P$190)+'СЕТ СН'!$F$12</f>
        <v>169.79393001</v>
      </c>
      <c r="Q221" s="36">
        <f>SUMIFS(СВЦЭМ!$F$39:$F$782,СВЦЭМ!$A$39:$A$782,$A221,СВЦЭМ!$B$39:$B$782,Q$190)+'СЕТ СН'!$F$12</f>
        <v>168.32871059999999</v>
      </c>
      <c r="R221" s="36">
        <f>SUMIFS(СВЦЭМ!$F$39:$F$782,СВЦЭМ!$A$39:$A$782,$A221,СВЦЭМ!$B$39:$B$782,R$190)+'СЕТ СН'!$F$12</f>
        <v>167.36706874999999</v>
      </c>
      <c r="S221" s="36">
        <f>SUMIFS(СВЦЭМ!$F$39:$F$782,СВЦЭМ!$A$39:$A$782,$A221,СВЦЭМ!$B$39:$B$782,S$190)+'СЕТ СН'!$F$12</f>
        <v>152.19520560000001</v>
      </c>
      <c r="T221" s="36">
        <f>SUMIFS(СВЦЭМ!$F$39:$F$782,СВЦЭМ!$A$39:$A$782,$A221,СВЦЭМ!$B$39:$B$782,T$190)+'СЕТ СН'!$F$12</f>
        <v>134.73042616000001</v>
      </c>
      <c r="U221" s="36">
        <f>SUMIFS(СВЦЭМ!$F$39:$F$782,СВЦЭМ!$A$39:$A$782,$A221,СВЦЭМ!$B$39:$B$782,U$190)+'СЕТ СН'!$F$12</f>
        <v>116.98978341999999</v>
      </c>
      <c r="V221" s="36">
        <f>SUMIFS(СВЦЭМ!$F$39:$F$782,СВЦЭМ!$A$39:$A$782,$A221,СВЦЭМ!$B$39:$B$782,V$190)+'СЕТ СН'!$F$12</f>
        <v>104.85281931</v>
      </c>
      <c r="W221" s="36">
        <f>SUMIFS(СВЦЭМ!$F$39:$F$782,СВЦЭМ!$A$39:$A$782,$A221,СВЦЭМ!$B$39:$B$782,W$190)+'СЕТ СН'!$F$12</f>
        <v>107.08192817</v>
      </c>
      <c r="X221" s="36">
        <f>SUMIFS(СВЦЭМ!$F$39:$F$782,СВЦЭМ!$A$39:$A$782,$A221,СВЦЭМ!$B$39:$B$782,X$190)+'СЕТ СН'!$F$12</f>
        <v>109.63075416</v>
      </c>
      <c r="Y221" s="36">
        <f>SUMIFS(СВЦЭМ!$F$39:$F$782,СВЦЭМ!$A$39:$A$782,$A221,СВЦЭМ!$B$39:$B$782,Y$190)+'СЕТ СН'!$F$12</f>
        <v>110.06171024</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01.05.2022</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44683</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44684</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44685</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44686</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44687</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44688</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44689</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44690</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44691</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44692</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44693</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44694</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44695</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44696</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44697</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44698</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44699</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44700</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44701</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44702</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44703</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44704</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44705</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44706</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44707</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44708</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44709</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44710</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44711</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44712</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01.05.2022</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44683</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44684</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44685</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44686</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44687</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44688</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44689</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44690</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44691</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44692</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44693</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44694</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44695</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44696</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44697</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44698</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44699</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44700</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44701</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44702</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44703</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44704</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44705</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44706</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44707</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44708</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44709</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44710</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44711</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44712</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01.05.2022</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44683</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44684</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44685</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44686</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44687</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44688</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44689</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44690</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44691</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44692</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44693</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44694</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44695</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44696</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44697</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44698</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44699</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44700</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44701</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44702</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44703</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44704</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44705</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44706</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44707</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44708</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44709</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44710</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44711</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44712</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01.05.2022</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44683</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44684</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44685</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44686</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44687</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44688</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44689</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44690</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44691</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44692</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44693</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44694</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44695</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44696</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44697</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44698</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44699</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44700</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44701</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44702</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44703</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44704</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44705</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44706</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44707</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44708</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44709</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44710</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44711</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44712</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01.05.2022</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44683</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44684</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44685</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44686</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44687</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44688</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44689</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44690</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44691</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44692</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44693</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44694</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44695</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44696</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44697</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44698</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44699</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44700</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44701</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44702</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44703</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44704</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44705</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44706</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44707</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44708</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44709</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44710</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44711</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44712</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01.05.2022</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44683</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44684</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44685</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44686</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44687</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44688</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44689</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44690</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44691</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44692</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44693</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44694</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44695</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44696</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44697</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44698</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44699</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44700</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44701</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44702</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44703</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44704</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44705</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44706</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44707</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44708</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44709</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44710</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44711</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44712</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3" t="s">
        <v>122</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74</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5">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row>
    <row r="439" spans="1:26" ht="15.75" x14ac:dyDescent="0.25">
      <c r="A439" s="135"/>
      <c r="B439" s="135"/>
      <c r="C439" s="135"/>
      <c r="D439" s="135"/>
      <c r="E439" s="135"/>
      <c r="F439" s="135"/>
      <c r="G439" s="135"/>
      <c r="H439" s="135"/>
      <c r="I439" s="135"/>
      <c r="J439" s="135"/>
      <c r="K439" s="135"/>
      <c r="L439" s="135"/>
      <c r="M439" s="135"/>
      <c r="N439" s="138">
        <f>СВЦЭМ!$D$12+'СЕТ СН'!$F$10-'СЕТ СН'!$F$22</f>
        <v>564930.69829901517</v>
      </c>
      <c r="O439" s="139"/>
      <c r="P439" s="138">
        <f>СВЦЭМ!$D$12+'СЕТ СН'!$F$10-'СЕТ СН'!$G$22</f>
        <v>564930.69829901517</v>
      </c>
      <c r="Q439" s="139"/>
      <c r="R439" s="138">
        <f>СВЦЭМ!$D$12+'СЕТ СН'!$F$10-'СЕТ СН'!$H$22</f>
        <v>564930.69829901517</v>
      </c>
      <c r="S439" s="139"/>
      <c r="T439" s="138">
        <f>СВЦЭМ!$D$12+'СЕТ СН'!$F$10-'СЕТ СН'!$I$22</f>
        <v>564930.69829901517</v>
      </c>
      <c r="U439" s="13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мае 2022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3" t="s">
        <v>42</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81</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01.05.2022</v>
      </c>
      <c r="B12" s="36">
        <f>SUMIFS(СВЦЭМ!$D$39:$D$782,СВЦЭМ!$A$39:$A$782,$A12,СВЦЭМ!$B$39:$B$782,B$11)+'СЕТ СН'!$F$11+СВЦЭМ!$D$10+'СЕТ СН'!$F$6-'СЕТ СН'!$F$23</f>
        <v>1027.38377582</v>
      </c>
      <c r="C12" s="36">
        <f>SUMIFS(СВЦЭМ!$D$39:$D$782,СВЦЭМ!$A$39:$A$782,$A12,СВЦЭМ!$B$39:$B$782,C$11)+'СЕТ СН'!$F$11+СВЦЭМ!$D$10+'СЕТ СН'!$F$6-'СЕТ СН'!$F$23</f>
        <v>1148.7215740899999</v>
      </c>
      <c r="D12" s="36">
        <f>SUMIFS(СВЦЭМ!$D$39:$D$782,СВЦЭМ!$A$39:$A$782,$A12,СВЦЭМ!$B$39:$B$782,D$11)+'СЕТ СН'!$F$11+СВЦЭМ!$D$10+'СЕТ СН'!$F$6-'СЕТ СН'!$F$23</f>
        <v>1292.25140027</v>
      </c>
      <c r="E12" s="36">
        <f>SUMIFS(СВЦЭМ!$D$39:$D$782,СВЦЭМ!$A$39:$A$782,$A12,СВЦЭМ!$B$39:$B$782,E$11)+'СЕТ СН'!$F$11+СВЦЭМ!$D$10+'СЕТ СН'!$F$6-'СЕТ СН'!$F$23</f>
        <v>1353.0350119299999</v>
      </c>
      <c r="F12" s="36">
        <f>SUMIFS(СВЦЭМ!$D$39:$D$782,СВЦЭМ!$A$39:$A$782,$A12,СВЦЭМ!$B$39:$B$782,F$11)+'СЕТ СН'!$F$11+СВЦЭМ!$D$10+'СЕТ СН'!$F$6-'СЕТ СН'!$F$23</f>
        <v>1367.63012334</v>
      </c>
      <c r="G12" s="36">
        <f>SUMIFS(СВЦЭМ!$D$39:$D$782,СВЦЭМ!$A$39:$A$782,$A12,СВЦЭМ!$B$39:$B$782,G$11)+'СЕТ СН'!$F$11+СВЦЭМ!$D$10+'СЕТ СН'!$F$6-'СЕТ СН'!$F$23</f>
        <v>1342.7635945</v>
      </c>
      <c r="H12" s="36">
        <f>SUMIFS(СВЦЭМ!$D$39:$D$782,СВЦЭМ!$A$39:$A$782,$A12,СВЦЭМ!$B$39:$B$782,H$11)+'СЕТ СН'!$F$11+СВЦЭМ!$D$10+'СЕТ СН'!$F$6-'СЕТ СН'!$F$23</f>
        <v>1322.3775703099998</v>
      </c>
      <c r="I12" s="36">
        <f>SUMIFS(СВЦЭМ!$D$39:$D$782,СВЦЭМ!$A$39:$A$782,$A12,СВЦЭМ!$B$39:$B$782,I$11)+'СЕТ СН'!$F$11+СВЦЭМ!$D$10+'СЕТ СН'!$F$6-'СЕТ СН'!$F$23</f>
        <v>1255.06734319</v>
      </c>
      <c r="J12" s="36">
        <f>SUMIFS(СВЦЭМ!$D$39:$D$782,СВЦЭМ!$A$39:$A$782,$A12,СВЦЭМ!$B$39:$B$782,J$11)+'СЕТ СН'!$F$11+СВЦЭМ!$D$10+'СЕТ СН'!$F$6-'СЕТ СН'!$F$23</f>
        <v>1105.0065493899999</v>
      </c>
      <c r="K12" s="36">
        <f>SUMIFS(СВЦЭМ!$D$39:$D$782,СВЦЭМ!$A$39:$A$782,$A12,СВЦЭМ!$B$39:$B$782,K$11)+'СЕТ СН'!$F$11+СВЦЭМ!$D$10+'СЕТ СН'!$F$6-'СЕТ СН'!$F$23</f>
        <v>1067.09442494</v>
      </c>
      <c r="L12" s="36">
        <f>SUMIFS(СВЦЭМ!$D$39:$D$782,СВЦЭМ!$A$39:$A$782,$A12,СВЦЭМ!$B$39:$B$782,L$11)+'СЕТ СН'!$F$11+СВЦЭМ!$D$10+'СЕТ СН'!$F$6-'СЕТ СН'!$F$23</f>
        <v>1045.75106256</v>
      </c>
      <c r="M12" s="36">
        <f>SUMIFS(СВЦЭМ!$D$39:$D$782,СВЦЭМ!$A$39:$A$782,$A12,СВЦЭМ!$B$39:$B$782,M$11)+'СЕТ СН'!$F$11+СВЦЭМ!$D$10+'СЕТ СН'!$F$6-'СЕТ СН'!$F$23</f>
        <v>1138.4347986799999</v>
      </c>
      <c r="N12" s="36">
        <f>SUMIFS(СВЦЭМ!$D$39:$D$782,СВЦЭМ!$A$39:$A$782,$A12,СВЦЭМ!$B$39:$B$782,N$11)+'СЕТ СН'!$F$11+СВЦЭМ!$D$10+'СЕТ СН'!$F$6-'СЕТ СН'!$F$23</f>
        <v>1181.8355642499998</v>
      </c>
      <c r="O12" s="36">
        <f>SUMIFS(СВЦЭМ!$D$39:$D$782,СВЦЭМ!$A$39:$A$782,$A12,СВЦЭМ!$B$39:$B$782,O$11)+'СЕТ СН'!$F$11+СВЦЭМ!$D$10+'СЕТ СН'!$F$6-'СЕТ СН'!$F$23</f>
        <v>1193.5510961299999</v>
      </c>
      <c r="P12" s="36">
        <f>SUMIFS(СВЦЭМ!$D$39:$D$782,СВЦЭМ!$A$39:$A$782,$A12,СВЦЭМ!$B$39:$B$782,P$11)+'СЕТ СН'!$F$11+СВЦЭМ!$D$10+'СЕТ СН'!$F$6-'СЕТ СН'!$F$23</f>
        <v>1204.6082669399998</v>
      </c>
      <c r="Q12" s="36">
        <f>SUMIFS(СВЦЭМ!$D$39:$D$782,СВЦЭМ!$A$39:$A$782,$A12,СВЦЭМ!$B$39:$B$782,Q$11)+'СЕТ СН'!$F$11+СВЦЭМ!$D$10+'СЕТ СН'!$F$6-'СЕТ СН'!$F$23</f>
        <v>1219.5369402699998</v>
      </c>
      <c r="R12" s="36">
        <f>SUMIFS(СВЦЭМ!$D$39:$D$782,СВЦЭМ!$A$39:$A$782,$A12,СВЦЭМ!$B$39:$B$782,R$11)+'СЕТ СН'!$F$11+СВЦЭМ!$D$10+'СЕТ СН'!$F$6-'СЕТ СН'!$F$23</f>
        <v>1238.8884306199998</v>
      </c>
      <c r="S12" s="36">
        <f>SUMIFS(СВЦЭМ!$D$39:$D$782,СВЦЭМ!$A$39:$A$782,$A12,СВЦЭМ!$B$39:$B$782,S$11)+'СЕТ СН'!$F$11+СВЦЭМ!$D$10+'СЕТ СН'!$F$6-'СЕТ СН'!$F$23</f>
        <v>1198.4393807499998</v>
      </c>
      <c r="T12" s="36">
        <f>SUMIFS(СВЦЭМ!$D$39:$D$782,СВЦЭМ!$A$39:$A$782,$A12,СВЦЭМ!$B$39:$B$782,T$11)+'СЕТ СН'!$F$11+СВЦЭМ!$D$10+'СЕТ СН'!$F$6-'СЕТ СН'!$F$23</f>
        <v>1098.9973145899999</v>
      </c>
      <c r="U12" s="36">
        <f>SUMIFS(СВЦЭМ!$D$39:$D$782,СВЦЭМ!$A$39:$A$782,$A12,СВЦЭМ!$B$39:$B$782,U$11)+'СЕТ СН'!$F$11+СВЦЭМ!$D$10+'СЕТ СН'!$F$6-'СЕТ СН'!$F$23</f>
        <v>1006.35752643</v>
      </c>
      <c r="V12" s="36">
        <f>SUMIFS(СВЦЭМ!$D$39:$D$782,СВЦЭМ!$A$39:$A$782,$A12,СВЦЭМ!$B$39:$B$782,V$11)+'СЕТ СН'!$F$11+СВЦЭМ!$D$10+'СЕТ СН'!$F$6-'СЕТ СН'!$F$23</f>
        <v>915.20822449000002</v>
      </c>
      <c r="W12" s="36">
        <f>SUMIFS(СВЦЭМ!$D$39:$D$782,СВЦЭМ!$A$39:$A$782,$A12,СВЦЭМ!$B$39:$B$782,W$11)+'СЕТ СН'!$F$11+СВЦЭМ!$D$10+'СЕТ СН'!$F$6-'СЕТ СН'!$F$23</f>
        <v>903.80542137999998</v>
      </c>
      <c r="X12" s="36">
        <f>SUMIFS(СВЦЭМ!$D$39:$D$782,СВЦЭМ!$A$39:$A$782,$A12,СВЦЭМ!$B$39:$B$782,X$11)+'СЕТ СН'!$F$11+СВЦЭМ!$D$10+'СЕТ СН'!$F$6-'СЕТ СН'!$F$23</f>
        <v>928.73308957999996</v>
      </c>
      <c r="Y12" s="36">
        <f>SUMIFS(СВЦЭМ!$D$39:$D$782,СВЦЭМ!$A$39:$A$782,$A12,СВЦЭМ!$B$39:$B$782,Y$11)+'СЕТ СН'!$F$11+СВЦЭМ!$D$10+'СЕТ СН'!$F$6-'СЕТ СН'!$F$23</f>
        <v>963.01037373999998</v>
      </c>
      <c r="AA12" s="45"/>
    </row>
    <row r="13" spans="1:27" ht="15.75" x14ac:dyDescent="0.2">
      <c r="A13" s="35">
        <f>A12+1</f>
        <v>44683</v>
      </c>
      <c r="B13" s="36">
        <f>SUMIFS(СВЦЭМ!$D$39:$D$782,СВЦЭМ!$A$39:$A$782,$A13,СВЦЭМ!$B$39:$B$782,B$11)+'СЕТ СН'!$F$11+СВЦЭМ!$D$10+'СЕТ СН'!$F$6-'СЕТ СН'!$F$23</f>
        <v>1000.04480319</v>
      </c>
      <c r="C13" s="36">
        <f>SUMIFS(СВЦЭМ!$D$39:$D$782,СВЦЭМ!$A$39:$A$782,$A13,СВЦЭМ!$B$39:$B$782,C$11)+'СЕТ СН'!$F$11+СВЦЭМ!$D$10+'СЕТ СН'!$F$6-'СЕТ СН'!$F$23</f>
        <v>1116.57857167</v>
      </c>
      <c r="D13" s="36">
        <f>SUMIFS(СВЦЭМ!$D$39:$D$782,СВЦЭМ!$A$39:$A$782,$A13,СВЦЭМ!$B$39:$B$782,D$11)+'СЕТ СН'!$F$11+СВЦЭМ!$D$10+'СЕТ СН'!$F$6-'СЕТ СН'!$F$23</f>
        <v>1230.30626018</v>
      </c>
      <c r="E13" s="36">
        <f>SUMIFS(СВЦЭМ!$D$39:$D$782,СВЦЭМ!$A$39:$A$782,$A13,СВЦЭМ!$B$39:$B$782,E$11)+'СЕТ СН'!$F$11+СВЦЭМ!$D$10+'СЕТ СН'!$F$6-'СЕТ СН'!$F$23</f>
        <v>1282.27320672</v>
      </c>
      <c r="F13" s="36">
        <f>SUMIFS(СВЦЭМ!$D$39:$D$782,СВЦЭМ!$A$39:$A$782,$A13,СВЦЭМ!$B$39:$B$782,F$11)+'СЕТ СН'!$F$11+СВЦЭМ!$D$10+'СЕТ СН'!$F$6-'СЕТ СН'!$F$23</f>
        <v>1300.03900602</v>
      </c>
      <c r="G13" s="36">
        <f>SUMIFS(СВЦЭМ!$D$39:$D$782,СВЦЭМ!$A$39:$A$782,$A13,СВЦЭМ!$B$39:$B$782,G$11)+'СЕТ СН'!$F$11+СВЦЭМ!$D$10+'СЕТ СН'!$F$6-'СЕТ СН'!$F$23</f>
        <v>1322.9494813199999</v>
      </c>
      <c r="H13" s="36">
        <f>SUMIFS(СВЦЭМ!$D$39:$D$782,СВЦЭМ!$A$39:$A$782,$A13,СВЦЭМ!$B$39:$B$782,H$11)+'СЕТ СН'!$F$11+СВЦЭМ!$D$10+'СЕТ СН'!$F$6-'СЕТ СН'!$F$23</f>
        <v>1336.1001744799999</v>
      </c>
      <c r="I13" s="36">
        <f>SUMIFS(СВЦЭМ!$D$39:$D$782,СВЦЭМ!$A$39:$A$782,$A13,СВЦЭМ!$B$39:$B$782,I$11)+'СЕТ СН'!$F$11+СВЦЭМ!$D$10+'СЕТ СН'!$F$6-'СЕТ СН'!$F$23</f>
        <v>1247.3991692</v>
      </c>
      <c r="J13" s="36">
        <f>SUMIFS(СВЦЭМ!$D$39:$D$782,СВЦЭМ!$A$39:$A$782,$A13,СВЦЭМ!$B$39:$B$782,J$11)+'СЕТ СН'!$F$11+СВЦЭМ!$D$10+'СЕТ СН'!$F$6-'СЕТ СН'!$F$23</f>
        <v>1104.8949924699998</v>
      </c>
      <c r="K13" s="36">
        <f>SUMIFS(СВЦЭМ!$D$39:$D$782,СВЦЭМ!$A$39:$A$782,$A13,СВЦЭМ!$B$39:$B$782,K$11)+'СЕТ СН'!$F$11+СВЦЭМ!$D$10+'СЕТ СН'!$F$6-'СЕТ СН'!$F$23</f>
        <v>1067.6383903999999</v>
      </c>
      <c r="L13" s="36">
        <f>SUMIFS(СВЦЭМ!$D$39:$D$782,СВЦЭМ!$A$39:$A$782,$A13,СВЦЭМ!$B$39:$B$782,L$11)+'СЕТ СН'!$F$11+СВЦЭМ!$D$10+'СЕТ СН'!$F$6-'СЕТ СН'!$F$23</f>
        <v>1037.8291908400001</v>
      </c>
      <c r="M13" s="36">
        <f>SUMIFS(СВЦЭМ!$D$39:$D$782,СВЦЭМ!$A$39:$A$782,$A13,СВЦЭМ!$B$39:$B$782,M$11)+'СЕТ СН'!$F$11+СВЦЭМ!$D$10+'СЕТ СН'!$F$6-'СЕТ СН'!$F$23</f>
        <v>1103.7017308499999</v>
      </c>
      <c r="N13" s="36">
        <f>SUMIFS(СВЦЭМ!$D$39:$D$782,СВЦЭМ!$A$39:$A$782,$A13,СВЦЭМ!$B$39:$B$782,N$11)+'СЕТ СН'!$F$11+СВЦЭМ!$D$10+'СЕТ СН'!$F$6-'СЕТ СН'!$F$23</f>
        <v>1150.1744304099998</v>
      </c>
      <c r="O13" s="36">
        <f>SUMIFS(СВЦЭМ!$D$39:$D$782,СВЦЭМ!$A$39:$A$782,$A13,СВЦЭМ!$B$39:$B$782,O$11)+'СЕТ СН'!$F$11+СВЦЭМ!$D$10+'СЕТ СН'!$F$6-'СЕТ СН'!$F$23</f>
        <v>1182.7253404999999</v>
      </c>
      <c r="P13" s="36">
        <f>SUMIFS(СВЦЭМ!$D$39:$D$782,СВЦЭМ!$A$39:$A$782,$A13,СВЦЭМ!$B$39:$B$782,P$11)+'СЕТ СН'!$F$11+СВЦЭМ!$D$10+'СЕТ СН'!$F$6-'СЕТ СН'!$F$23</f>
        <v>1192.4284073499998</v>
      </c>
      <c r="Q13" s="36">
        <f>SUMIFS(СВЦЭМ!$D$39:$D$782,СВЦЭМ!$A$39:$A$782,$A13,СВЦЭМ!$B$39:$B$782,Q$11)+'СЕТ СН'!$F$11+СВЦЭМ!$D$10+'СЕТ СН'!$F$6-'СЕТ СН'!$F$23</f>
        <v>1212.4166271399999</v>
      </c>
      <c r="R13" s="36">
        <f>SUMIFS(СВЦЭМ!$D$39:$D$782,СВЦЭМ!$A$39:$A$782,$A13,СВЦЭМ!$B$39:$B$782,R$11)+'СЕТ СН'!$F$11+СВЦЭМ!$D$10+'СЕТ СН'!$F$6-'СЕТ СН'!$F$23</f>
        <v>1218.40927943</v>
      </c>
      <c r="S13" s="36">
        <f>SUMIFS(СВЦЭМ!$D$39:$D$782,СВЦЭМ!$A$39:$A$782,$A13,СВЦЭМ!$B$39:$B$782,S$11)+'СЕТ СН'!$F$11+СВЦЭМ!$D$10+'СЕТ СН'!$F$6-'СЕТ СН'!$F$23</f>
        <v>1162.0509227099999</v>
      </c>
      <c r="T13" s="36">
        <f>SUMIFS(СВЦЭМ!$D$39:$D$782,СВЦЭМ!$A$39:$A$782,$A13,СВЦЭМ!$B$39:$B$782,T$11)+'СЕТ СН'!$F$11+СВЦЭМ!$D$10+'СЕТ СН'!$F$6-'СЕТ СН'!$F$23</f>
        <v>1060.0940976900001</v>
      </c>
      <c r="U13" s="36">
        <f>SUMIFS(СВЦЭМ!$D$39:$D$782,СВЦЭМ!$A$39:$A$782,$A13,СВЦЭМ!$B$39:$B$782,U$11)+'СЕТ СН'!$F$11+СВЦЭМ!$D$10+'СЕТ СН'!$F$6-'СЕТ СН'!$F$23</f>
        <v>967.52795522999998</v>
      </c>
      <c r="V13" s="36">
        <f>SUMIFS(СВЦЭМ!$D$39:$D$782,СВЦЭМ!$A$39:$A$782,$A13,СВЦЭМ!$B$39:$B$782,V$11)+'СЕТ СН'!$F$11+СВЦЭМ!$D$10+'СЕТ СН'!$F$6-'СЕТ СН'!$F$23</f>
        <v>902.40809569999999</v>
      </c>
      <c r="W13" s="36">
        <f>SUMIFS(СВЦЭМ!$D$39:$D$782,СВЦЭМ!$A$39:$A$782,$A13,СВЦЭМ!$B$39:$B$782,W$11)+'СЕТ СН'!$F$11+СВЦЭМ!$D$10+'СЕТ СН'!$F$6-'СЕТ СН'!$F$23</f>
        <v>906.19208048999997</v>
      </c>
      <c r="X13" s="36">
        <f>SUMIFS(СВЦЭМ!$D$39:$D$782,СВЦЭМ!$A$39:$A$782,$A13,СВЦЭМ!$B$39:$B$782,X$11)+'СЕТ СН'!$F$11+СВЦЭМ!$D$10+'СЕТ СН'!$F$6-'СЕТ СН'!$F$23</f>
        <v>905.28463695999994</v>
      </c>
      <c r="Y13" s="36">
        <f>SUMIFS(СВЦЭМ!$D$39:$D$782,СВЦЭМ!$A$39:$A$782,$A13,СВЦЭМ!$B$39:$B$782,Y$11)+'СЕТ СН'!$F$11+СВЦЭМ!$D$10+'СЕТ СН'!$F$6-'СЕТ СН'!$F$23</f>
        <v>950.03037884000003</v>
      </c>
    </row>
    <row r="14" spans="1:27" ht="15.75" x14ac:dyDescent="0.2">
      <c r="A14" s="35">
        <f t="shared" ref="A14:A42" si="0">A13+1</f>
        <v>44684</v>
      </c>
      <c r="B14" s="36">
        <f>SUMIFS(СВЦЭМ!$D$39:$D$782,СВЦЭМ!$A$39:$A$782,$A14,СВЦЭМ!$B$39:$B$782,B$11)+'СЕТ СН'!$F$11+СВЦЭМ!$D$10+'СЕТ СН'!$F$6-'СЕТ СН'!$F$23</f>
        <v>974.11939298999994</v>
      </c>
      <c r="C14" s="36">
        <f>SUMIFS(СВЦЭМ!$D$39:$D$782,СВЦЭМ!$A$39:$A$782,$A14,СВЦЭМ!$B$39:$B$782,C$11)+'СЕТ СН'!$F$11+СВЦЭМ!$D$10+'СЕТ СН'!$F$6-'СЕТ СН'!$F$23</f>
        <v>1091.8731255099999</v>
      </c>
      <c r="D14" s="36">
        <f>SUMIFS(СВЦЭМ!$D$39:$D$782,СВЦЭМ!$A$39:$A$782,$A14,СВЦЭМ!$B$39:$B$782,D$11)+'СЕТ СН'!$F$11+СВЦЭМ!$D$10+'СЕТ СН'!$F$6-'СЕТ СН'!$F$23</f>
        <v>1190.9450679899999</v>
      </c>
      <c r="E14" s="36">
        <f>SUMIFS(СВЦЭМ!$D$39:$D$782,СВЦЭМ!$A$39:$A$782,$A14,СВЦЭМ!$B$39:$B$782,E$11)+'СЕТ СН'!$F$11+СВЦЭМ!$D$10+'СЕТ СН'!$F$6-'СЕТ СН'!$F$23</f>
        <v>1222.54867668</v>
      </c>
      <c r="F14" s="36">
        <f>SUMIFS(СВЦЭМ!$D$39:$D$782,СВЦЭМ!$A$39:$A$782,$A14,СВЦЭМ!$B$39:$B$782,F$11)+'СЕТ СН'!$F$11+СВЦЭМ!$D$10+'СЕТ СН'!$F$6-'СЕТ СН'!$F$23</f>
        <v>1237.2041746799998</v>
      </c>
      <c r="G14" s="36">
        <f>SUMIFS(СВЦЭМ!$D$39:$D$782,СВЦЭМ!$A$39:$A$782,$A14,СВЦЭМ!$B$39:$B$782,G$11)+'СЕТ СН'!$F$11+СВЦЭМ!$D$10+'СЕТ СН'!$F$6-'СЕТ СН'!$F$23</f>
        <v>1278.73892009</v>
      </c>
      <c r="H14" s="36">
        <f>SUMIFS(СВЦЭМ!$D$39:$D$782,СВЦЭМ!$A$39:$A$782,$A14,СВЦЭМ!$B$39:$B$782,H$11)+'СЕТ СН'!$F$11+СВЦЭМ!$D$10+'СЕТ СН'!$F$6-'СЕТ СН'!$F$23</f>
        <v>1289.4273675499999</v>
      </c>
      <c r="I14" s="36">
        <f>SUMIFS(СВЦЭМ!$D$39:$D$782,СВЦЭМ!$A$39:$A$782,$A14,СВЦЭМ!$B$39:$B$782,I$11)+'СЕТ СН'!$F$11+СВЦЭМ!$D$10+'СЕТ СН'!$F$6-'СЕТ СН'!$F$23</f>
        <v>1271.3803747099998</v>
      </c>
      <c r="J14" s="36">
        <f>SUMIFS(СВЦЭМ!$D$39:$D$782,СВЦЭМ!$A$39:$A$782,$A14,СВЦЭМ!$B$39:$B$782,J$11)+'СЕТ СН'!$F$11+СВЦЭМ!$D$10+'СЕТ СН'!$F$6-'СЕТ СН'!$F$23</f>
        <v>1167.7918110699998</v>
      </c>
      <c r="K14" s="36">
        <f>SUMIFS(СВЦЭМ!$D$39:$D$782,СВЦЭМ!$A$39:$A$782,$A14,СВЦЭМ!$B$39:$B$782,K$11)+'СЕТ СН'!$F$11+СВЦЭМ!$D$10+'СЕТ СН'!$F$6-'СЕТ СН'!$F$23</f>
        <v>1134.4595994599997</v>
      </c>
      <c r="L14" s="36">
        <f>SUMIFS(СВЦЭМ!$D$39:$D$782,СВЦЭМ!$A$39:$A$782,$A14,СВЦЭМ!$B$39:$B$782,L$11)+'СЕТ СН'!$F$11+СВЦЭМ!$D$10+'СЕТ СН'!$F$6-'СЕТ СН'!$F$23</f>
        <v>1114.6912840299999</v>
      </c>
      <c r="M14" s="36">
        <f>SUMIFS(СВЦЭМ!$D$39:$D$782,СВЦЭМ!$A$39:$A$782,$A14,СВЦЭМ!$B$39:$B$782,M$11)+'СЕТ СН'!$F$11+СВЦЭМ!$D$10+'СЕТ СН'!$F$6-'СЕТ СН'!$F$23</f>
        <v>1200.1262265299999</v>
      </c>
      <c r="N14" s="36">
        <f>SUMIFS(СВЦЭМ!$D$39:$D$782,СВЦЭМ!$A$39:$A$782,$A14,СВЦЭМ!$B$39:$B$782,N$11)+'СЕТ СН'!$F$11+СВЦЭМ!$D$10+'СЕТ СН'!$F$6-'СЕТ СН'!$F$23</f>
        <v>1241.7743476399999</v>
      </c>
      <c r="O14" s="36">
        <f>SUMIFS(СВЦЭМ!$D$39:$D$782,СВЦЭМ!$A$39:$A$782,$A14,СВЦЭМ!$B$39:$B$782,O$11)+'СЕТ СН'!$F$11+СВЦЭМ!$D$10+'СЕТ СН'!$F$6-'СЕТ СН'!$F$23</f>
        <v>1256.3186003599999</v>
      </c>
      <c r="P14" s="36">
        <f>SUMIFS(СВЦЭМ!$D$39:$D$782,СВЦЭМ!$A$39:$A$782,$A14,СВЦЭМ!$B$39:$B$782,P$11)+'СЕТ СН'!$F$11+СВЦЭМ!$D$10+'СЕТ СН'!$F$6-'СЕТ СН'!$F$23</f>
        <v>1274.3797230199998</v>
      </c>
      <c r="Q14" s="36">
        <f>SUMIFS(СВЦЭМ!$D$39:$D$782,СВЦЭМ!$A$39:$A$782,$A14,СВЦЭМ!$B$39:$B$782,Q$11)+'СЕТ СН'!$F$11+СВЦЭМ!$D$10+'СЕТ СН'!$F$6-'СЕТ СН'!$F$23</f>
        <v>1278.0578085499999</v>
      </c>
      <c r="R14" s="36">
        <f>SUMIFS(СВЦЭМ!$D$39:$D$782,СВЦЭМ!$A$39:$A$782,$A14,СВЦЭМ!$B$39:$B$782,R$11)+'СЕТ СН'!$F$11+СВЦЭМ!$D$10+'СЕТ СН'!$F$6-'СЕТ СН'!$F$23</f>
        <v>1287.64226676</v>
      </c>
      <c r="S14" s="36">
        <f>SUMIFS(СВЦЭМ!$D$39:$D$782,СВЦЭМ!$A$39:$A$782,$A14,СВЦЭМ!$B$39:$B$782,S$11)+'СЕТ СН'!$F$11+СВЦЭМ!$D$10+'СЕТ СН'!$F$6-'СЕТ СН'!$F$23</f>
        <v>1253.5075353099999</v>
      </c>
      <c r="T14" s="36">
        <f>SUMIFS(СВЦЭМ!$D$39:$D$782,СВЦЭМ!$A$39:$A$782,$A14,СВЦЭМ!$B$39:$B$782,T$11)+'СЕТ СН'!$F$11+СВЦЭМ!$D$10+'СЕТ СН'!$F$6-'СЕТ СН'!$F$23</f>
        <v>1144.1522912199998</v>
      </c>
      <c r="U14" s="36">
        <f>SUMIFS(СВЦЭМ!$D$39:$D$782,СВЦЭМ!$A$39:$A$782,$A14,СВЦЭМ!$B$39:$B$782,U$11)+'СЕТ СН'!$F$11+СВЦЭМ!$D$10+'СЕТ СН'!$F$6-'СЕТ СН'!$F$23</f>
        <v>1044.1031407200001</v>
      </c>
      <c r="V14" s="36">
        <f>SUMIFS(СВЦЭМ!$D$39:$D$782,СВЦЭМ!$A$39:$A$782,$A14,СВЦЭМ!$B$39:$B$782,V$11)+'СЕТ СН'!$F$11+СВЦЭМ!$D$10+'СЕТ СН'!$F$6-'СЕТ СН'!$F$23</f>
        <v>953.03492112000004</v>
      </c>
      <c r="W14" s="36">
        <f>SUMIFS(СВЦЭМ!$D$39:$D$782,СВЦЭМ!$A$39:$A$782,$A14,СВЦЭМ!$B$39:$B$782,W$11)+'СЕТ СН'!$F$11+СВЦЭМ!$D$10+'СЕТ СН'!$F$6-'СЕТ СН'!$F$23</f>
        <v>946.62461156999996</v>
      </c>
      <c r="X14" s="36">
        <f>SUMIFS(СВЦЭМ!$D$39:$D$782,СВЦЭМ!$A$39:$A$782,$A14,СВЦЭМ!$B$39:$B$782,X$11)+'СЕТ СН'!$F$11+СВЦЭМ!$D$10+'СЕТ СН'!$F$6-'СЕТ СН'!$F$23</f>
        <v>956.11184176999996</v>
      </c>
      <c r="Y14" s="36">
        <f>SUMIFS(СВЦЭМ!$D$39:$D$782,СВЦЭМ!$A$39:$A$782,$A14,СВЦЭМ!$B$39:$B$782,Y$11)+'СЕТ СН'!$F$11+СВЦЭМ!$D$10+'СЕТ СН'!$F$6-'СЕТ СН'!$F$23</f>
        <v>991.93903549000004</v>
      </c>
    </row>
    <row r="15" spans="1:27" ht="15.75" x14ac:dyDescent="0.2">
      <c r="A15" s="35">
        <f t="shared" si="0"/>
        <v>44685</v>
      </c>
      <c r="B15" s="36">
        <f>SUMIFS(СВЦЭМ!$D$39:$D$782,СВЦЭМ!$A$39:$A$782,$A15,СВЦЭМ!$B$39:$B$782,B$11)+'СЕТ СН'!$F$11+СВЦЭМ!$D$10+'СЕТ СН'!$F$6-'СЕТ СН'!$F$23</f>
        <v>1061.9700719100001</v>
      </c>
      <c r="C15" s="36">
        <f>SUMIFS(СВЦЭМ!$D$39:$D$782,СВЦЭМ!$A$39:$A$782,$A15,СВЦЭМ!$B$39:$B$782,C$11)+'СЕТ СН'!$F$11+СВЦЭМ!$D$10+'СЕТ СН'!$F$6-'СЕТ СН'!$F$23</f>
        <v>1210.2639095599998</v>
      </c>
      <c r="D15" s="36">
        <f>SUMIFS(СВЦЭМ!$D$39:$D$782,СВЦЭМ!$A$39:$A$782,$A15,СВЦЭМ!$B$39:$B$782,D$11)+'СЕТ СН'!$F$11+СВЦЭМ!$D$10+'СЕТ СН'!$F$6-'СЕТ СН'!$F$23</f>
        <v>1262.9043930199998</v>
      </c>
      <c r="E15" s="36">
        <f>SUMIFS(СВЦЭМ!$D$39:$D$782,СВЦЭМ!$A$39:$A$782,$A15,СВЦЭМ!$B$39:$B$782,E$11)+'СЕТ СН'!$F$11+СВЦЭМ!$D$10+'СЕТ СН'!$F$6-'СЕТ СН'!$F$23</f>
        <v>1234.6114845099999</v>
      </c>
      <c r="F15" s="36">
        <f>SUMIFS(СВЦЭМ!$D$39:$D$782,СВЦЭМ!$A$39:$A$782,$A15,СВЦЭМ!$B$39:$B$782,F$11)+'СЕТ СН'!$F$11+СВЦЭМ!$D$10+'СЕТ СН'!$F$6-'СЕТ СН'!$F$23</f>
        <v>1237.3653630299998</v>
      </c>
      <c r="G15" s="36">
        <f>SUMIFS(СВЦЭМ!$D$39:$D$782,СВЦЭМ!$A$39:$A$782,$A15,СВЦЭМ!$B$39:$B$782,G$11)+'СЕТ СН'!$F$11+СВЦЭМ!$D$10+'СЕТ СН'!$F$6-'СЕТ СН'!$F$23</f>
        <v>1230.5401762099998</v>
      </c>
      <c r="H15" s="36">
        <f>SUMIFS(СВЦЭМ!$D$39:$D$782,СВЦЭМ!$A$39:$A$782,$A15,СВЦЭМ!$B$39:$B$782,H$11)+'СЕТ СН'!$F$11+СВЦЭМ!$D$10+'СЕТ СН'!$F$6-'СЕТ СН'!$F$23</f>
        <v>1242.0996325799999</v>
      </c>
      <c r="I15" s="36">
        <f>SUMIFS(СВЦЭМ!$D$39:$D$782,СВЦЭМ!$A$39:$A$782,$A15,СВЦЭМ!$B$39:$B$782,I$11)+'СЕТ СН'!$F$11+СВЦЭМ!$D$10+'СЕТ СН'!$F$6-'СЕТ СН'!$F$23</f>
        <v>1169.12575436</v>
      </c>
      <c r="J15" s="36">
        <f>SUMIFS(СВЦЭМ!$D$39:$D$782,СВЦЭМ!$A$39:$A$782,$A15,СВЦЭМ!$B$39:$B$782,J$11)+'СЕТ СН'!$F$11+СВЦЭМ!$D$10+'СЕТ СН'!$F$6-'СЕТ СН'!$F$23</f>
        <v>1056.4863667300001</v>
      </c>
      <c r="K15" s="36">
        <f>SUMIFS(СВЦЭМ!$D$39:$D$782,СВЦЭМ!$A$39:$A$782,$A15,СВЦЭМ!$B$39:$B$782,K$11)+'СЕТ СН'!$F$11+СВЦЭМ!$D$10+'СЕТ СН'!$F$6-'СЕТ СН'!$F$23</f>
        <v>1042.1267636800001</v>
      </c>
      <c r="L15" s="36">
        <f>SUMIFS(СВЦЭМ!$D$39:$D$782,СВЦЭМ!$A$39:$A$782,$A15,СВЦЭМ!$B$39:$B$782,L$11)+'СЕТ СН'!$F$11+СВЦЭМ!$D$10+'СЕТ СН'!$F$6-'СЕТ СН'!$F$23</f>
        <v>1055.0005322300001</v>
      </c>
      <c r="M15" s="36">
        <f>SUMIFS(СВЦЭМ!$D$39:$D$782,СВЦЭМ!$A$39:$A$782,$A15,СВЦЭМ!$B$39:$B$782,M$11)+'СЕТ СН'!$F$11+СВЦЭМ!$D$10+'СЕТ СН'!$F$6-'СЕТ СН'!$F$23</f>
        <v>1154.5422691699998</v>
      </c>
      <c r="N15" s="36">
        <f>SUMIFS(СВЦЭМ!$D$39:$D$782,СВЦЭМ!$A$39:$A$782,$A15,СВЦЭМ!$B$39:$B$782,N$11)+'СЕТ СН'!$F$11+СВЦЭМ!$D$10+'СЕТ СН'!$F$6-'СЕТ СН'!$F$23</f>
        <v>1207.9815937499998</v>
      </c>
      <c r="O15" s="36">
        <f>SUMIFS(СВЦЭМ!$D$39:$D$782,СВЦЭМ!$A$39:$A$782,$A15,СВЦЭМ!$B$39:$B$782,O$11)+'СЕТ СН'!$F$11+СВЦЭМ!$D$10+'СЕТ СН'!$F$6-'СЕТ СН'!$F$23</f>
        <v>1212.4397382</v>
      </c>
      <c r="P15" s="36">
        <f>SUMIFS(СВЦЭМ!$D$39:$D$782,СВЦЭМ!$A$39:$A$782,$A15,СВЦЭМ!$B$39:$B$782,P$11)+'СЕТ СН'!$F$11+СВЦЭМ!$D$10+'СЕТ СН'!$F$6-'СЕТ СН'!$F$23</f>
        <v>1249.48527982</v>
      </c>
      <c r="Q15" s="36">
        <f>SUMIFS(СВЦЭМ!$D$39:$D$782,СВЦЭМ!$A$39:$A$782,$A15,СВЦЭМ!$B$39:$B$782,Q$11)+'СЕТ СН'!$F$11+СВЦЭМ!$D$10+'СЕТ СН'!$F$6-'СЕТ СН'!$F$23</f>
        <v>1252.9068082699998</v>
      </c>
      <c r="R15" s="36">
        <f>SUMIFS(СВЦЭМ!$D$39:$D$782,СВЦЭМ!$A$39:$A$782,$A15,СВЦЭМ!$B$39:$B$782,R$11)+'СЕТ СН'!$F$11+СВЦЭМ!$D$10+'СЕТ СН'!$F$6-'СЕТ СН'!$F$23</f>
        <v>1247.4812317199999</v>
      </c>
      <c r="S15" s="36">
        <f>SUMIFS(СВЦЭМ!$D$39:$D$782,СВЦЭМ!$A$39:$A$782,$A15,СВЦЭМ!$B$39:$B$782,S$11)+'СЕТ СН'!$F$11+СВЦЭМ!$D$10+'СЕТ СН'!$F$6-'СЕТ СН'!$F$23</f>
        <v>1191.0164480899998</v>
      </c>
      <c r="T15" s="36">
        <f>SUMIFS(СВЦЭМ!$D$39:$D$782,СВЦЭМ!$A$39:$A$782,$A15,СВЦЭМ!$B$39:$B$782,T$11)+'СЕТ СН'!$F$11+СВЦЭМ!$D$10+'СЕТ СН'!$F$6-'СЕТ СН'!$F$23</f>
        <v>1065.7262174500001</v>
      </c>
      <c r="U15" s="36">
        <f>SUMIFS(СВЦЭМ!$D$39:$D$782,СВЦЭМ!$A$39:$A$782,$A15,СВЦЭМ!$B$39:$B$782,U$11)+'СЕТ СН'!$F$11+СВЦЭМ!$D$10+'СЕТ СН'!$F$6-'СЕТ СН'!$F$23</f>
        <v>956.56155405999993</v>
      </c>
      <c r="V15" s="36">
        <f>SUMIFS(СВЦЭМ!$D$39:$D$782,СВЦЭМ!$A$39:$A$782,$A15,СВЦЭМ!$B$39:$B$782,V$11)+'СЕТ СН'!$F$11+СВЦЭМ!$D$10+'СЕТ СН'!$F$6-'СЕТ СН'!$F$23</f>
        <v>890.59810642000002</v>
      </c>
      <c r="W15" s="36">
        <f>SUMIFS(СВЦЭМ!$D$39:$D$782,СВЦЭМ!$A$39:$A$782,$A15,СВЦЭМ!$B$39:$B$782,W$11)+'СЕТ СН'!$F$11+СВЦЭМ!$D$10+'СЕТ СН'!$F$6-'СЕТ СН'!$F$23</f>
        <v>921.11843770999997</v>
      </c>
      <c r="X15" s="36">
        <f>SUMIFS(СВЦЭМ!$D$39:$D$782,СВЦЭМ!$A$39:$A$782,$A15,СВЦЭМ!$B$39:$B$782,X$11)+'СЕТ СН'!$F$11+СВЦЭМ!$D$10+'СЕТ СН'!$F$6-'СЕТ СН'!$F$23</f>
        <v>878.72349867000003</v>
      </c>
      <c r="Y15" s="36">
        <f>SUMIFS(СВЦЭМ!$D$39:$D$782,СВЦЭМ!$A$39:$A$782,$A15,СВЦЭМ!$B$39:$B$782,Y$11)+'СЕТ СН'!$F$11+СВЦЭМ!$D$10+'СЕТ СН'!$F$6-'СЕТ СН'!$F$23</f>
        <v>873.56207594</v>
      </c>
    </row>
    <row r="16" spans="1:27" ht="15.75" x14ac:dyDescent="0.2">
      <c r="A16" s="35">
        <f t="shared" si="0"/>
        <v>44686</v>
      </c>
      <c r="B16" s="36">
        <f>SUMIFS(СВЦЭМ!$D$39:$D$782,СВЦЭМ!$A$39:$A$782,$A16,СВЦЭМ!$B$39:$B$782,B$11)+'СЕТ СН'!$F$11+СВЦЭМ!$D$10+'СЕТ СН'!$F$6-'СЕТ СН'!$F$23</f>
        <v>1032.2870847199999</v>
      </c>
      <c r="C16" s="36">
        <f>SUMIFS(СВЦЭМ!$D$39:$D$782,СВЦЭМ!$A$39:$A$782,$A16,СВЦЭМ!$B$39:$B$782,C$11)+'СЕТ СН'!$F$11+СВЦЭМ!$D$10+'СЕТ СН'!$F$6-'СЕТ СН'!$F$23</f>
        <v>1113.5291409499998</v>
      </c>
      <c r="D16" s="36">
        <f>SUMIFS(СВЦЭМ!$D$39:$D$782,СВЦЭМ!$A$39:$A$782,$A16,СВЦЭМ!$B$39:$B$782,D$11)+'СЕТ СН'!$F$11+СВЦЭМ!$D$10+'СЕТ СН'!$F$6-'СЕТ СН'!$F$23</f>
        <v>1245.4008975799998</v>
      </c>
      <c r="E16" s="36">
        <f>SUMIFS(СВЦЭМ!$D$39:$D$782,СВЦЭМ!$A$39:$A$782,$A16,СВЦЭМ!$B$39:$B$782,E$11)+'СЕТ СН'!$F$11+СВЦЭМ!$D$10+'СЕТ СН'!$F$6-'СЕТ СН'!$F$23</f>
        <v>1297.2065194099998</v>
      </c>
      <c r="F16" s="36">
        <f>SUMIFS(СВЦЭМ!$D$39:$D$782,СВЦЭМ!$A$39:$A$782,$A16,СВЦЭМ!$B$39:$B$782,F$11)+'СЕТ СН'!$F$11+СВЦЭМ!$D$10+'СЕТ СН'!$F$6-'СЕТ СН'!$F$23</f>
        <v>1322.2785540099999</v>
      </c>
      <c r="G16" s="36">
        <f>SUMIFS(СВЦЭМ!$D$39:$D$782,СВЦЭМ!$A$39:$A$782,$A16,СВЦЭМ!$B$39:$B$782,G$11)+'СЕТ СН'!$F$11+СВЦЭМ!$D$10+'СЕТ СН'!$F$6-'СЕТ СН'!$F$23</f>
        <v>1322.9240803599998</v>
      </c>
      <c r="H16" s="36">
        <f>SUMIFS(СВЦЭМ!$D$39:$D$782,СВЦЭМ!$A$39:$A$782,$A16,СВЦЭМ!$B$39:$B$782,H$11)+'СЕТ СН'!$F$11+СВЦЭМ!$D$10+'СЕТ СН'!$F$6-'СЕТ СН'!$F$23</f>
        <v>1309.8822383499999</v>
      </c>
      <c r="I16" s="36">
        <f>SUMIFS(СВЦЭМ!$D$39:$D$782,СВЦЭМ!$A$39:$A$782,$A16,СВЦЭМ!$B$39:$B$782,I$11)+'СЕТ СН'!$F$11+СВЦЭМ!$D$10+'СЕТ СН'!$F$6-'СЕТ СН'!$F$23</f>
        <v>1242.2411322399998</v>
      </c>
      <c r="J16" s="36">
        <f>SUMIFS(СВЦЭМ!$D$39:$D$782,СВЦЭМ!$A$39:$A$782,$A16,СВЦЭМ!$B$39:$B$782,J$11)+'СЕТ СН'!$F$11+СВЦЭМ!$D$10+'СЕТ СН'!$F$6-'СЕТ СН'!$F$23</f>
        <v>1138.54821578</v>
      </c>
      <c r="K16" s="36">
        <f>SUMIFS(СВЦЭМ!$D$39:$D$782,СВЦЭМ!$A$39:$A$782,$A16,СВЦЭМ!$B$39:$B$782,K$11)+'СЕТ СН'!$F$11+СВЦЭМ!$D$10+'СЕТ СН'!$F$6-'СЕТ СН'!$F$23</f>
        <v>1136.32705874</v>
      </c>
      <c r="L16" s="36">
        <f>SUMIFS(СВЦЭМ!$D$39:$D$782,СВЦЭМ!$A$39:$A$782,$A16,СВЦЭМ!$B$39:$B$782,L$11)+'СЕТ СН'!$F$11+СВЦЭМ!$D$10+'СЕТ СН'!$F$6-'СЕТ СН'!$F$23</f>
        <v>1132.5040751099998</v>
      </c>
      <c r="M16" s="36">
        <f>SUMIFS(СВЦЭМ!$D$39:$D$782,СВЦЭМ!$A$39:$A$782,$A16,СВЦЭМ!$B$39:$B$782,M$11)+'СЕТ СН'!$F$11+СВЦЭМ!$D$10+'СЕТ СН'!$F$6-'СЕТ СН'!$F$23</f>
        <v>1227.98422476</v>
      </c>
      <c r="N16" s="36">
        <f>SUMIFS(СВЦЭМ!$D$39:$D$782,СВЦЭМ!$A$39:$A$782,$A16,СВЦЭМ!$B$39:$B$782,N$11)+'СЕТ СН'!$F$11+СВЦЭМ!$D$10+'СЕТ СН'!$F$6-'СЕТ СН'!$F$23</f>
        <v>1303.0238122999999</v>
      </c>
      <c r="O16" s="36">
        <f>SUMIFS(СВЦЭМ!$D$39:$D$782,СВЦЭМ!$A$39:$A$782,$A16,СВЦЭМ!$B$39:$B$782,O$11)+'СЕТ СН'!$F$11+СВЦЭМ!$D$10+'СЕТ СН'!$F$6-'СЕТ СН'!$F$23</f>
        <v>1299.8029811299998</v>
      </c>
      <c r="P16" s="36">
        <f>SUMIFS(СВЦЭМ!$D$39:$D$782,СВЦЭМ!$A$39:$A$782,$A16,СВЦЭМ!$B$39:$B$782,P$11)+'СЕТ СН'!$F$11+СВЦЭМ!$D$10+'СЕТ СН'!$F$6-'СЕТ СН'!$F$23</f>
        <v>1340.83757309</v>
      </c>
      <c r="Q16" s="36">
        <f>SUMIFS(СВЦЭМ!$D$39:$D$782,СВЦЭМ!$A$39:$A$782,$A16,СВЦЭМ!$B$39:$B$782,Q$11)+'СЕТ СН'!$F$11+СВЦЭМ!$D$10+'СЕТ СН'!$F$6-'СЕТ СН'!$F$23</f>
        <v>1349.30064204</v>
      </c>
      <c r="R16" s="36">
        <f>SUMIFS(СВЦЭМ!$D$39:$D$782,СВЦЭМ!$A$39:$A$782,$A16,СВЦЭМ!$B$39:$B$782,R$11)+'СЕТ СН'!$F$11+СВЦЭМ!$D$10+'СЕТ СН'!$F$6-'СЕТ СН'!$F$23</f>
        <v>1362.2202786399998</v>
      </c>
      <c r="S16" s="36">
        <f>SUMIFS(СВЦЭМ!$D$39:$D$782,СВЦЭМ!$A$39:$A$782,$A16,СВЦЭМ!$B$39:$B$782,S$11)+'СЕТ СН'!$F$11+СВЦЭМ!$D$10+'СЕТ СН'!$F$6-'СЕТ СН'!$F$23</f>
        <v>1308.7713443499999</v>
      </c>
      <c r="T16" s="36">
        <f>SUMIFS(СВЦЭМ!$D$39:$D$782,СВЦЭМ!$A$39:$A$782,$A16,СВЦЭМ!$B$39:$B$782,T$11)+'СЕТ СН'!$F$11+СВЦЭМ!$D$10+'СЕТ СН'!$F$6-'СЕТ СН'!$F$23</f>
        <v>1180.3351057599998</v>
      </c>
      <c r="U16" s="36">
        <f>SUMIFS(СВЦЭМ!$D$39:$D$782,СВЦЭМ!$A$39:$A$782,$A16,СВЦЭМ!$B$39:$B$782,U$11)+'СЕТ СН'!$F$11+СВЦЭМ!$D$10+'СЕТ СН'!$F$6-'СЕТ СН'!$F$23</f>
        <v>1075.81906749</v>
      </c>
      <c r="V16" s="36">
        <f>SUMIFS(СВЦЭМ!$D$39:$D$782,СВЦЭМ!$A$39:$A$782,$A16,СВЦЭМ!$B$39:$B$782,V$11)+'СЕТ СН'!$F$11+СВЦЭМ!$D$10+'СЕТ СН'!$F$6-'СЕТ СН'!$F$23</f>
        <v>972.70137726999997</v>
      </c>
      <c r="W16" s="36">
        <f>SUMIFS(СВЦЭМ!$D$39:$D$782,СВЦЭМ!$A$39:$A$782,$A16,СВЦЭМ!$B$39:$B$782,W$11)+'СЕТ СН'!$F$11+СВЦЭМ!$D$10+'СЕТ СН'!$F$6-'СЕТ СН'!$F$23</f>
        <v>958.02553924999995</v>
      </c>
      <c r="X16" s="36">
        <f>SUMIFS(СВЦЭМ!$D$39:$D$782,СВЦЭМ!$A$39:$A$782,$A16,СВЦЭМ!$B$39:$B$782,X$11)+'СЕТ СН'!$F$11+СВЦЭМ!$D$10+'СЕТ СН'!$F$6-'СЕТ СН'!$F$23</f>
        <v>972.22516797000003</v>
      </c>
      <c r="Y16" s="36">
        <f>SUMIFS(СВЦЭМ!$D$39:$D$782,СВЦЭМ!$A$39:$A$782,$A16,СВЦЭМ!$B$39:$B$782,Y$11)+'СЕТ СН'!$F$11+СВЦЭМ!$D$10+'СЕТ СН'!$F$6-'СЕТ СН'!$F$23</f>
        <v>997.00685156999998</v>
      </c>
    </row>
    <row r="17" spans="1:25" ht="15.75" x14ac:dyDescent="0.2">
      <c r="A17" s="35">
        <f t="shared" si="0"/>
        <v>44687</v>
      </c>
      <c r="B17" s="36">
        <f>SUMIFS(СВЦЭМ!$D$39:$D$782,СВЦЭМ!$A$39:$A$782,$A17,СВЦЭМ!$B$39:$B$782,B$11)+'СЕТ СН'!$F$11+СВЦЭМ!$D$10+'СЕТ СН'!$F$6-'СЕТ СН'!$F$23</f>
        <v>1066.85094531</v>
      </c>
      <c r="C17" s="36">
        <f>SUMIFS(СВЦЭМ!$D$39:$D$782,СВЦЭМ!$A$39:$A$782,$A17,СВЦЭМ!$B$39:$B$782,C$11)+'СЕТ СН'!$F$11+СВЦЭМ!$D$10+'СЕТ СН'!$F$6-'СЕТ СН'!$F$23</f>
        <v>1193.32653966</v>
      </c>
      <c r="D17" s="36">
        <f>SUMIFS(СВЦЭМ!$D$39:$D$782,СВЦЭМ!$A$39:$A$782,$A17,СВЦЭМ!$B$39:$B$782,D$11)+'СЕТ СН'!$F$11+СВЦЭМ!$D$10+'СЕТ СН'!$F$6-'СЕТ СН'!$F$23</f>
        <v>1329.8010632099999</v>
      </c>
      <c r="E17" s="36">
        <f>SUMIFS(СВЦЭМ!$D$39:$D$782,СВЦЭМ!$A$39:$A$782,$A17,СВЦЭМ!$B$39:$B$782,E$11)+'СЕТ СН'!$F$11+СВЦЭМ!$D$10+'СЕТ СН'!$F$6-'СЕТ СН'!$F$23</f>
        <v>1375.9711222799999</v>
      </c>
      <c r="F17" s="36">
        <f>SUMIFS(СВЦЭМ!$D$39:$D$782,СВЦЭМ!$A$39:$A$782,$A17,СВЦЭМ!$B$39:$B$782,F$11)+'СЕТ СН'!$F$11+СВЦЭМ!$D$10+'СЕТ СН'!$F$6-'СЕТ СН'!$F$23</f>
        <v>1381.6282673599999</v>
      </c>
      <c r="G17" s="36">
        <f>SUMIFS(СВЦЭМ!$D$39:$D$782,СВЦЭМ!$A$39:$A$782,$A17,СВЦЭМ!$B$39:$B$782,G$11)+'СЕТ СН'!$F$11+СВЦЭМ!$D$10+'СЕТ СН'!$F$6-'СЕТ СН'!$F$23</f>
        <v>1365.73978453</v>
      </c>
      <c r="H17" s="36">
        <f>SUMIFS(СВЦЭМ!$D$39:$D$782,СВЦЭМ!$A$39:$A$782,$A17,СВЦЭМ!$B$39:$B$782,H$11)+'СЕТ СН'!$F$11+СВЦЭМ!$D$10+'СЕТ СН'!$F$6-'СЕТ СН'!$F$23</f>
        <v>1322.0194789099999</v>
      </c>
      <c r="I17" s="36">
        <f>SUMIFS(СВЦЭМ!$D$39:$D$782,СВЦЭМ!$A$39:$A$782,$A17,СВЦЭМ!$B$39:$B$782,I$11)+'СЕТ СН'!$F$11+СВЦЭМ!$D$10+'СЕТ СН'!$F$6-'СЕТ СН'!$F$23</f>
        <v>1271.4823347499998</v>
      </c>
      <c r="J17" s="36">
        <f>SUMIFS(СВЦЭМ!$D$39:$D$782,СВЦЭМ!$A$39:$A$782,$A17,СВЦЭМ!$B$39:$B$782,J$11)+'СЕТ СН'!$F$11+СВЦЭМ!$D$10+'СЕТ СН'!$F$6-'СЕТ СН'!$F$23</f>
        <v>1126.3036669399999</v>
      </c>
      <c r="K17" s="36">
        <f>SUMIFS(СВЦЭМ!$D$39:$D$782,СВЦЭМ!$A$39:$A$782,$A17,СВЦЭМ!$B$39:$B$782,K$11)+'СЕТ СН'!$F$11+СВЦЭМ!$D$10+'СЕТ СН'!$F$6-'СЕТ СН'!$F$23</f>
        <v>1133.7114818499999</v>
      </c>
      <c r="L17" s="36">
        <f>SUMIFS(СВЦЭМ!$D$39:$D$782,СВЦЭМ!$A$39:$A$782,$A17,СВЦЭМ!$B$39:$B$782,L$11)+'СЕТ СН'!$F$11+СВЦЭМ!$D$10+'СЕТ СН'!$F$6-'СЕТ СН'!$F$23</f>
        <v>1126.6641798799999</v>
      </c>
      <c r="M17" s="36">
        <f>SUMIFS(СВЦЭМ!$D$39:$D$782,СВЦЭМ!$A$39:$A$782,$A17,СВЦЭМ!$B$39:$B$782,M$11)+'СЕТ СН'!$F$11+СВЦЭМ!$D$10+'СЕТ СН'!$F$6-'СЕТ СН'!$F$23</f>
        <v>1250.7023833699998</v>
      </c>
      <c r="N17" s="36">
        <f>SUMIFS(СВЦЭМ!$D$39:$D$782,СВЦЭМ!$A$39:$A$782,$A17,СВЦЭМ!$B$39:$B$782,N$11)+'СЕТ СН'!$F$11+СВЦЭМ!$D$10+'СЕТ СН'!$F$6-'СЕТ СН'!$F$23</f>
        <v>1316.59949906</v>
      </c>
      <c r="O17" s="36">
        <f>SUMIFS(СВЦЭМ!$D$39:$D$782,СВЦЭМ!$A$39:$A$782,$A17,СВЦЭМ!$B$39:$B$782,O$11)+'СЕТ СН'!$F$11+СВЦЭМ!$D$10+'СЕТ СН'!$F$6-'СЕТ СН'!$F$23</f>
        <v>1320.1351533899999</v>
      </c>
      <c r="P17" s="36">
        <f>SUMIFS(СВЦЭМ!$D$39:$D$782,СВЦЭМ!$A$39:$A$782,$A17,СВЦЭМ!$B$39:$B$782,P$11)+'СЕТ СН'!$F$11+СВЦЭМ!$D$10+'СЕТ СН'!$F$6-'СЕТ СН'!$F$23</f>
        <v>1328.2009995399999</v>
      </c>
      <c r="Q17" s="36">
        <f>SUMIFS(СВЦЭМ!$D$39:$D$782,СВЦЭМ!$A$39:$A$782,$A17,СВЦЭМ!$B$39:$B$782,Q$11)+'СЕТ СН'!$F$11+СВЦЭМ!$D$10+'СЕТ СН'!$F$6-'СЕТ СН'!$F$23</f>
        <v>1322.7195567299998</v>
      </c>
      <c r="R17" s="36">
        <f>SUMIFS(СВЦЭМ!$D$39:$D$782,СВЦЭМ!$A$39:$A$782,$A17,СВЦЭМ!$B$39:$B$782,R$11)+'СЕТ СН'!$F$11+СВЦЭМ!$D$10+'СЕТ СН'!$F$6-'СЕТ СН'!$F$23</f>
        <v>1311.3318259799998</v>
      </c>
      <c r="S17" s="36">
        <f>SUMIFS(СВЦЭМ!$D$39:$D$782,СВЦЭМ!$A$39:$A$782,$A17,СВЦЭМ!$B$39:$B$782,S$11)+'СЕТ СН'!$F$11+СВЦЭМ!$D$10+'СЕТ СН'!$F$6-'СЕТ СН'!$F$23</f>
        <v>1266.8979422199998</v>
      </c>
      <c r="T17" s="36">
        <f>SUMIFS(СВЦЭМ!$D$39:$D$782,СВЦЭМ!$A$39:$A$782,$A17,СВЦЭМ!$B$39:$B$782,T$11)+'СЕТ СН'!$F$11+СВЦЭМ!$D$10+'СЕТ СН'!$F$6-'СЕТ СН'!$F$23</f>
        <v>1152.9741704899998</v>
      </c>
      <c r="U17" s="36">
        <f>SUMIFS(СВЦЭМ!$D$39:$D$782,СВЦЭМ!$A$39:$A$782,$A17,СВЦЭМ!$B$39:$B$782,U$11)+'СЕТ СН'!$F$11+СВЦЭМ!$D$10+'СЕТ СН'!$F$6-'СЕТ СН'!$F$23</f>
        <v>1041.22720018</v>
      </c>
      <c r="V17" s="36">
        <f>SUMIFS(СВЦЭМ!$D$39:$D$782,СВЦЭМ!$A$39:$A$782,$A17,СВЦЭМ!$B$39:$B$782,V$11)+'СЕТ СН'!$F$11+СВЦЭМ!$D$10+'СЕТ СН'!$F$6-'СЕТ СН'!$F$23</f>
        <v>946.91612252999994</v>
      </c>
      <c r="W17" s="36">
        <f>SUMIFS(СВЦЭМ!$D$39:$D$782,СВЦЭМ!$A$39:$A$782,$A17,СВЦЭМ!$B$39:$B$782,W$11)+'СЕТ СН'!$F$11+СВЦЭМ!$D$10+'СЕТ СН'!$F$6-'СЕТ СН'!$F$23</f>
        <v>935.53758406999998</v>
      </c>
      <c r="X17" s="36">
        <f>SUMIFS(СВЦЭМ!$D$39:$D$782,СВЦЭМ!$A$39:$A$782,$A17,СВЦЭМ!$B$39:$B$782,X$11)+'СЕТ СН'!$F$11+СВЦЭМ!$D$10+'СЕТ СН'!$F$6-'СЕТ СН'!$F$23</f>
        <v>962.85899356999994</v>
      </c>
      <c r="Y17" s="36">
        <f>SUMIFS(СВЦЭМ!$D$39:$D$782,СВЦЭМ!$A$39:$A$782,$A17,СВЦЭМ!$B$39:$B$782,Y$11)+'СЕТ СН'!$F$11+СВЦЭМ!$D$10+'СЕТ СН'!$F$6-'СЕТ СН'!$F$23</f>
        <v>970.29066912999997</v>
      </c>
    </row>
    <row r="18" spans="1:25" ht="15.75" x14ac:dyDescent="0.2">
      <c r="A18" s="35">
        <f t="shared" si="0"/>
        <v>44688</v>
      </c>
      <c r="B18" s="36">
        <f>SUMIFS(СВЦЭМ!$D$39:$D$782,СВЦЭМ!$A$39:$A$782,$A18,СВЦЭМ!$B$39:$B$782,B$11)+'СЕТ СН'!$F$11+СВЦЭМ!$D$10+'СЕТ СН'!$F$6-'СЕТ СН'!$F$23</f>
        <v>1070.3844308</v>
      </c>
      <c r="C18" s="36">
        <f>SUMIFS(СВЦЭМ!$D$39:$D$782,СВЦЭМ!$A$39:$A$782,$A18,СВЦЭМ!$B$39:$B$782,C$11)+'СЕТ СН'!$F$11+СВЦЭМ!$D$10+'СЕТ СН'!$F$6-'СЕТ СН'!$F$23</f>
        <v>1149.0222450199999</v>
      </c>
      <c r="D18" s="36">
        <f>SUMIFS(СВЦЭМ!$D$39:$D$782,СВЦЭМ!$A$39:$A$782,$A18,СВЦЭМ!$B$39:$B$782,D$11)+'СЕТ СН'!$F$11+СВЦЭМ!$D$10+'СЕТ СН'!$F$6-'СЕТ СН'!$F$23</f>
        <v>1337.5593097899998</v>
      </c>
      <c r="E18" s="36">
        <f>SUMIFS(СВЦЭМ!$D$39:$D$782,СВЦЭМ!$A$39:$A$782,$A18,СВЦЭМ!$B$39:$B$782,E$11)+'СЕТ СН'!$F$11+СВЦЭМ!$D$10+'СЕТ СН'!$F$6-'СЕТ СН'!$F$23</f>
        <v>1379.41060593</v>
      </c>
      <c r="F18" s="36">
        <f>SUMIFS(СВЦЭМ!$D$39:$D$782,СВЦЭМ!$A$39:$A$782,$A18,СВЦЭМ!$B$39:$B$782,F$11)+'СЕТ СН'!$F$11+СВЦЭМ!$D$10+'СЕТ СН'!$F$6-'СЕТ СН'!$F$23</f>
        <v>1381.7754770899999</v>
      </c>
      <c r="G18" s="36">
        <f>SUMIFS(СВЦЭМ!$D$39:$D$782,СВЦЭМ!$A$39:$A$782,$A18,СВЦЭМ!$B$39:$B$782,G$11)+'СЕТ СН'!$F$11+СВЦЭМ!$D$10+'СЕТ СН'!$F$6-'СЕТ СН'!$F$23</f>
        <v>1383.9040090799999</v>
      </c>
      <c r="H18" s="36">
        <f>SUMIFS(СВЦЭМ!$D$39:$D$782,СВЦЭМ!$A$39:$A$782,$A18,СВЦЭМ!$B$39:$B$782,H$11)+'СЕТ СН'!$F$11+СВЦЭМ!$D$10+'СЕТ СН'!$F$6-'СЕТ СН'!$F$23</f>
        <v>1362.3113291999998</v>
      </c>
      <c r="I18" s="36">
        <f>SUMIFS(СВЦЭМ!$D$39:$D$782,СВЦЭМ!$A$39:$A$782,$A18,СВЦЭМ!$B$39:$B$782,I$11)+'СЕТ СН'!$F$11+СВЦЭМ!$D$10+'СЕТ СН'!$F$6-'СЕТ СН'!$F$23</f>
        <v>1269.8798347999998</v>
      </c>
      <c r="J18" s="36">
        <f>SUMIFS(СВЦЭМ!$D$39:$D$782,СВЦЭМ!$A$39:$A$782,$A18,СВЦЭМ!$B$39:$B$782,J$11)+'СЕТ СН'!$F$11+СВЦЭМ!$D$10+'СЕТ СН'!$F$6-'СЕТ СН'!$F$23</f>
        <v>1142.52414153</v>
      </c>
      <c r="K18" s="36">
        <f>SUMIFS(СВЦЭМ!$D$39:$D$782,СВЦЭМ!$A$39:$A$782,$A18,СВЦЭМ!$B$39:$B$782,K$11)+'СЕТ СН'!$F$11+СВЦЭМ!$D$10+'СЕТ СН'!$F$6-'СЕТ СН'!$F$23</f>
        <v>1132.2693900799998</v>
      </c>
      <c r="L18" s="36">
        <f>SUMIFS(СВЦЭМ!$D$39:$D$782,СВЦЭМ!$A$39:$A$782,$A18,СВЦЭМ!$B$39:$B$782,L$11)+'СЕТ СН'!$F$11+СВЦЭМ!$D$10+'СЕТ СН'!$F$6-'СЕТ СН'!$F$23</f>
        <v>1126.3044513699999</v>
      </c>
      <c r="M18" s="36">
        <f>SUMIFS(СВЦЭМ!$D$39:$D$782,СВЦЭМ!$A$39:$A$782,$A18,СВЦЭМ!$B$39:$B$782,M$11)+'СЕТ СН'!$F$11+СВЦЭМ!$D$10+'СЕТ СН'!$F$6-'СЕТ СН'!$F$23</f>
        <v>1222.3303181899998</v>
      </c>
      <c r="N18" s="36">
        <f>SUMIFS(СВЦЭМ!$D$39:$D$782,СВЦЭМ!$A$39:$A$782,$A18,СВЦЭМ!$B$39:$B$782,N$11)+'СЕТ СН'!$F$11+СВЦЭМ!$D$10+'СЕТ СН'!$F$6-'СЕТ СН'!$F$23</f>
        <v>1261.4837991299999</v>
      </c>
      <c r="O18" s="36">
        <f>SUMIFS(СВЦЭМ!$D$39:$D$782,СВЦЭМ!$A$39:$A$782,$A18,СВЦЭМ!$B$39:$B$782,O$11)+'СЕТ СН'!$F$11+СВЦЭМ!$D$10+'СЕТ СН'!$F$6-'СЕТ СН'!$F$23</f>
        <v>1283.3895550099999</v>
      </c>
      <c r="P18" s="36">
        <f>SUMIFS(СВЦЭМ!$D$39:$D$782,СВЦЭМ!$A$39:$A$782,$A18,СВЦЭМ!$B$39:$B$782,P$11)+'СЕТ СН'!$F$11+СВЦЭМ!$D$10+'СЕТ СН'!$F$6-'СЕТ СН'!$F$23</f>
        <v>1302.8423814299999</v>
      </c>
      <c r="Q18" s="36">
        <f>SUMIFS(СВЦЭМ!$D$39:$D$782,СВЦЭМ!$A$39:$A$782,$A18,СВЦЭМ!$B$39:$B$782,Q$11)+'СЕТ СН'!$F$11+СВЦЭМ!$D$10+'СЕТ СН'!$F$6-'СЕТ СН'!$F$23</f>
        <v>1307.8447593499998</v>
      </c>
      <c r="R18" s="36">
        <f>SUMIFS(СВЦЭМ!$D$39:$D$782,СВЦЭМ!$A$39:$A$782,$A18,СВЦЭМ!$B$39:$B$782,R$11)+'СЕТ СН'!$F$11+СВЦЭМ!$D$10+'СЕТ СН'!$F$6-'СЕТ СН'!$F$23</f>
        <v>1302.3380179499998</v>
      </c>
      <c r="S18" s="36">
        <f>SUMIFS(СВЦЭМ!$D$39:$D$782,СВЦЭМ!$A$39:$A$782,$A18,СВЦЭМ!$B$39:$B$782,S$11)+'СЕТ СН'!$F$11+СВЦЭМ!$D$10+'СЕТ СН'!$F$6-'СЕТ СН'!$F$23</f>
        <v>1259.6463238499998</v>
      </c>
      <c r="T18" s="36">
        <f>SUMIFS(СВЦЭМ!$D$39:$D$782,СВЦЭМ!$A$39:$A$782,$A18,СВЦЭМ!$B$39:$B$782,T$11)+'СЕТ СН'!$F$11+СВЦЭМ!$D$10+'СЕТ СН'!$F$6-'СЕТ СН'!$F$23</f>
        <v>1143.6668538899999</v>
      </c>
      <c r="U18" s="36">
        <f>SUMIFS(СВЦЭМ!$D$39:$D$782,СВЦЭМ!$A$39:$A$782,$A18,СВЦЭМ!$B$39:$B$782,U$11)+'СЕТ СН'!$F$11+СВЦЭМ!$D$10+'СЕТ СН'!$F$6-'СЕТ СН'!$F$23</f>
        <v>1016.5675357</v>
      </c>
      <c r="V18" s="36">
        <f>SUMIFS(СВЦЭМ!$D$39:$D$782,СВЦЭМ!$A$39:$A$782,$A18,СВЦЭМ!$B$39:$B$782,V$11)+'СЕТ СН'!$F$11+СВЦЭМ!$D$10+'СЕТ СН'!$F$6-'СЕТ СН'!$F$23</f>
        <v>924.15411673999995</v>
      </c>
      <c r="W18" s="36">
        <f>SUMIFS(СВЦЭМ!$D$39:$D$782,СВЦЭМ!$A$39:$A$782,$A18,СВЦЭМ!$B$39:$B$782,W$11)+'СЕТ СН'!$F$11+СВЦЭМ!$D$10+'СЕТ СН'!$F$6-'СЕТ СН'!$F$23</f>
        <v>945.58466753999994</v>
      </c>
      <c r="X18" s="36">
        <f>SUMIFS(СВЦЭМ!$D$39:$D$782,СВЦЭМ!$A$39:$A$782,$A18,СВЦЭМ!$B$39:$B$782,X$11)+'СЕТ СН'!$F$11+СВЦЭМ!$D$10+'СЕТ СН'!$F$6-'СЕТ СН'!$F$23</f>
        <v>956.76115368000001</v>
      </c>
      <c r="Y18" s="36">
        <f>SUMIFS(СВЦЭМ!$D$39:$D$782,СВЦЭМ!$A$39:$A$782,$A18,СВЦЭМ!$B$39:$B$782,Y$11)+'СЕТ СН'!$F$11+СВЦЭМ!$D$10+'СЕТ СН'!$F$6-'СЕТ СН'!$F$23</f>
        <v>974.21186168999998</v>
      </c>
    </row>
    <row r="19" spans="1:25" ht="15.75" x14ac:dyDescent="0.2">
      <c r="A19" s="35">
        <f t="shared" si="0"/>
        <v>44689</v>
      </c>
      <c r="B19" s="36">
        <f>SUMIFS(СВЦЭМ!$D$39:$D$782,СВЦЭМ!$A$39:$A$782,$A19,СВЦЭМ!$B$39:$B$782,B$11)+'СЕТ СН'!$F$11+СВЦЭМ!$D$10+'СЕТ СН'!$F$6-'СЕТ СН'!$F$23</f>
        <v>1047.61675014</v>
      </c>
      <c r="C19" s="36">
        <f>SUMIFS(СВЦЭМ!$D$39:$D$782,СВЦЭМ!$A$39:$A$782,$A19,СВЦЭМ!$B$39:$B$782,C$11)+'СЕТ СН'!$F$11+СВЦЭМ!$D$10+'СЕТ СН'!$F$6-'СЕТ СН'!$F$23</f>
        <v>1169.6495610299999</v>
      </c>
      <c r="D19" s="36">
        <f>SUMIFS(СВЦЭМ!$D$39:$D$782,СВЦЭМ!$A$39:$A$782,$A19,СВЦЭМ!$B$39:$B$782,D$11)+'СЕТ СН'!$F$11+СВЦЭМ!$D$10+'СЕТ СН'!$F$6-'СЕТ СН'!$F$23</f>
        <v>1317.0858228399998</v>
      </c>
      <c r="E19" s="36">
        <f>SUMIFS(СВЦЭМ!$D$39:$D$782,СВЦЭМ!$A$39:$A$782,$A19,СВЦЭМ!$B$39:$B$782,E$11)+'СЕТ СН'!$F$11+СВЦЭМ!$D$10+'СЕТ СН'!$F$6-'СЕТ СН'!$F$23</f>
        <v>1388.5198130699998</v>
      </c>
      <c r="F19" s="36">
        <f>SUMIFS(СВЦЭМ!$D$39:$D$782,СВЦЭМ!$A$39:$A$782,$A19,СВЦЭМ!$B$39:$B$782,F$11)+'СЕТ СН'!$F$11+СВЦЭМ!$D$10+'СЕТ СН'!$F$6-'СЕТ СН'!$F$23</f>
        <v>1399.1402326199998</v>
      </c>
      <c r="G19" s="36">
        <f>SUMIFS(СВЦЭМ!$D$39:$D$782,СВЦЭМ!$A$39:$A$782,$A19,СВЦЭМ!$B$39:$B$782,G$11)+'СЕТ СН'!$F$11+СВЦЭМ!$D$10+'СЕТ СН'!$F$6-'СЕТ СН'!$F$23</f>
        <v>1399.5553819099998</v>
      </c>
      <c r="H19" s="36">
        <f>SUMIFS(СВЦЭМ!$D$39:$D$782,СВЦЭМ!$A$39:$A$782,$A19,СВЦЭМ!$B$39:$B$782,H$11)+'СЕТ СН'!$F$11+СВЦЭМ!$D$10+'СЕТ СН'!$F$6-'СЕТ СН'!$F$23</f>
        <v>1381.5500336499999</v>
      </c>
      <c r="I19" s="36">
        <f>SUMIFS(СВЦЭМ!$D$39:$D$782,СВЦЭМ!$A$39:$A$782,$A19,СВЦЭМ!$B$39:$B$782,I$11)+'СЕТ СН'!$F$11+СВЦЭМ!$D$10+'СЕТ СН'!$F$6-'СЕТ СН'!$F$23</f>
        <v>1306.6368949999999</v>
      </c>
      <c r="J19" s="36">
        <f>SUMIFS(СВЦЭМ!$D$39:$D$782,СВЦЭМ!$A$39:$A$782,$A19,СВЦЭМ!$B$39:$B$782,J$11)+'СЕТ СН'!$F$11+СВЦЭМ!$D$10+'СЕТ СН'!$F$6-'СЕТ СН'!$F$23</f>
        <v>1143.0499238299999</v>
      </c>
      <c r="K19" s="36">
        <f>SUMIFS(СВЦЭМ!$D$39:$D$782,СВЦЭМ!$A$39:$A$782,$A19,СВЦЭМ!$B$39:$B$782,K$11)+'СЕТ СН'!$F$11+СВЦЭМ!$D$10+'СЕТ СН'!$F$6-'СЕТ СН'!$F$23</f>
        <v>1111.4673798399999</v>
      </c>
      <c r="L19" s="36">
        <f>SUMIFS(СВЦЭМ!$D$39:$D$782,СВЦЭМ!$A$39:$A$782,$A19,СВЦЭМ!$B$39:$B$782,L$11)+'СЕТ СН'!$F$11+СВЦЭМ!$D$10+'СЕТ СН'!$F$6-'СЕТ СН'!$F$23</f>
        <v>1104.9961882999999</v>
      </c>
      <c r="M19" s="36">
        <f>SUMIFS(СВЦЭМ!$D$39:$D$782,СВЦЭМ!$A$39:$A$782,$A19,СВЦЭМ!$B$39:$B$782,M$11)+'СЕТ СН'!$F$11+СВЦЭМ!$D$10+'СЕТ СН'!$F$6-'СЕТ СН'!$F$23</f>
        <v>1194.1620415299999</v>
      </c>
      <c r="N19" s="36">
        <f>SUMIFS(СВЦЭМ!$D$39:$D$782,СВЦЭМ!$A$39:$A$782,$A19,СВЦЭМ!$B$39:$B$782,N$11)+'СЕТ СН'!$F$11+СВЦЭМ!$D$10+'СЕТ СН'!$F$6-'СЕТ СН'!$F$23</f>
        <v>1245.5827743299999</v>
      </c>
      <c r="O19" s="36">
        <f>SUMIFS(СВЦЭМ!$D$39:$D$782,СВЦЭМ!$A$39:$A$782,$A19,СВЦЭМ!$B$39:$B$782,O$11)+'СЕТ СН'!$F$11+СВЦЭМ!$D$10+'СЕТ СН'!$F$6-'СЕТ СН'!$F$23</f>
        <v>1276.38560046</v>
      </c>
      <c r="P19" s="36">
        <f>SUMIFS(СВЦЭМ!$D$39:$D$782,СВЦЭМ!$A$39:$A$782,$A19,СВЦЭМ!$B$39:$B$782,P$11)+'СЕТ СН'!$F$11+СВЦЭМ!$D$10+'СЕТ СН'!$F$6-'СЕТ СН'!$F$23</f>
        <v>1297.6890083799999</v>
      </c>
      <c r="Q19" s="36">
        <f>SUMIFS(СВЦЭМ!$D$39:$D$782,СВЦЭМ!$A$39:$A$782,$A19,СВЦЭМ!$B$39:$B$782,Q$11)+'СЕТ СН'!$F$11+СВЦЭМ!$D$10+'СЕТ СН'!$F$6-'СЕТ СН'!$F$23</f>
        <v>1311.1503145699999</v>
      </c>
      <c r="R19" s="36">
        <f>SUMIFS(СВЦЭМ!$D$39:$D$782,СВЦЭМ!$A$39:$A$782,$A19,СВЦЭМ!$B$39:$B$782,R$11)+'СЕТ СН'!$F$11+СВЦЭМ!$D$10+'СЕТ СН'!$F$6-'СЕТ СН'!$F$23</f>
        <v>1311.1905591899999</v>
      </c>
      <c r="S19" s="36">
        <f>SUMIFS(СВЦЭМ!$D$39:$D$782,СВЦЭМ!$A$39:$A$782,$A19,СВЦЭМ!$B$39:$B$782,S$11)+'СЕТ СН'!$F$11+СВЦЭМ!$D$10+'СЕТ СН'!$F$6-'СЕТ СН'!$F$23</f>
        <v>1264.1319309799999</v>
      </c>
      <c r="T19" s="36">
        <f>SUMIFS(СВЦЭМ!$D$39:$D$782,СВЦЭМ!$A$39:$A$782,$A19,СВЦЭМ!$B$39:$B$782,T$11)+'СЕТ СН'!$F$11+СВЦЭМ!$D$10+'СЕТ СН'!$F$6-'СЕТ СН'!$F$23</f>
        <v>1129.19526931</v>
      </c>
      <c r="U19" s="36">
        <f>SUMIFS(СВЦЭМ!$D$39:$D$782,СВЦЭМ!$A$39:$A$782,$A19,СВЦЭМ!$B$39:$B$782,U$11)+'СЕТ СН'!$F$11+СВЦЭМ!$D$10+'СЕТ СН'!$F$6-'СЕТ СН'!$F$23</f>
        <v>990.84628900999996</v>
      </c>
      <c r="V19" s="36">
        <f>SUMIFS(СВЦЭМ!$D$39:$D$782,СВЦЭМ!$A$39:$A$782,$A19,СВЦЭМ!$B$39:$B$782,V$11)+'СЕТ СН'!$F$11+СВЦЭМ!$D$10+'СЕТ СН'!$F$6-'СЕТ СН'!$F$23</f>
        <v>904.73704948</v>
      </c>
      <c r="W19" s="36">
        <f>SUMIFS(СВЦЭМ!$D$39:$D$782,СВЦЭМ!$A$39:$A$782,$A19,СВЦЭМ!$B$39:$B$782,W$11)+'СЕТ СН'!$F$11+СВЦЭМ!$D$10+'СЕТ СН'!$F$6-'СЕТ СН'!$F$23</f>
        <v>918.17125874999999</v>
      </c>
      <c r="X19" s="36">
        <f>SUMIFS(СВЦЭМ!$D$39:$D$782,СВЦЭМ!$A$39:$A$782,$A19,СВЦЭМ!$B$39:$B$782,X$11)+'СЕТ СН'!$F$11+СВЦЭМ!$D$10+'СЕТ СН'!$F$6-'СЕТ СН'!$F$23</f>
        <v>920.97529846999998</v>
      </c>
      <c r="Y19" s="36">
        <f>SUMIFS(СВЦЭМ!$D$39:$D$782,СВЦЭМ!$A$39:$A$782,$A19,СВЦЭМ!$B$39:$B$782,Y$11)+'СЕТ СН'!$F$11+СВЦЭМ!$D$10+'СЕТ СН'!$F$6-'СЕТ СН'!$F$23</f>
        <v>968.33364025000003</v>
      </c>
    </row>
    <row r="20" spans="1:25" ht="15.75" x14ac:dyDescent="0.2">
      <c r="A20" s="35">
        <f t="shared" si="0"/>
        <v>44690</v>
      </c>
      <c r="B20" s="36">
        <f>SUMIFS(СВЦЭМ!$D$39:$D$782,СВЦЭМ!$A$39:$A$782,$A20,СВЦЭМ!$B$39:$B$782,B$11)+'СЕТ СН'!$F$11+СВЦЭМ!$D$10+'СЕТ СН'!$F$6-'СЕТ СН'!$F$23</f>
        <v>1073.8666112000001</v>
      </c>
      <c r="C20" s="36">
        <f>SUMIFS(СВЦЭМ!$D$39:$D$782,СВЦЭМ!$A$39:$A$782,$A20,СВЦЭМ!$B$39:$B$782,C$11)+'СЕТ СН'!$F$11+СВЦЭМ!$D$10+'СЕТ СН'!$F$6-'СЕТ СН'!$F$23</f>
        <v>1192.1062620499999</v>
      </c>
      <c r="D20" s="36">
        <f>SUMIFS(СВЦЭМ!$D$39:$D$782,СВЦЭМ!$A$39:$A$782,$A20,СВЦЭМ!$B$39:$B$782,D$11)+'СЕТ СН'!$F$11+СВЦЭМ!$D$10+'СЕТ СН'!$F$6-'СЕТ СН'!$F$23</f>
        <v>1340.3231417699999</v>
      </c>
      <c r="E20" s="36">
        <f>SUMIFS(СВЦЭМ!$D$39:$D$782,СВЦЭМ!$A$39:$A$782,$A20,СВЦЭМ!$B$39:$B$782,E$11)+'СЕТ СН'!$F$11+СВЦЭМ!$D$10+'СЕТ СН'!$F$6-'СЕТ СН'!$F$23</f>
        <v>1415.0046572299998</v>
      </c>
      <c r="F20" s="36">
        <f>SUMIFS(СВЦЭМ!$D$39:$D$782,СВЦЭМ!$A$39:$A$782,$A20,СВЦЭМ!$B$39:$B$782,F$11)+'СЕТ СН'!$F$11+СВЦЭМ!$D$10+'СЕТ СН'!$F$6-'СЕТ СН'!$F$23</f>
        <v>1441.7243684199998</v>
      </c>
      <c r="G20" s="36">
        <f>SUMIFS(СВЦЭМ!$D$39:$D$782,СВЦЭМ!$A$39:$A$782,$A20,СВЦЭМ!$B$39:$B$782,G$11)+'СЕТ СН'!$F$11+СВЦЭМ!$D$10+'СЕТ СН'!$F$6-'СЕТ СН'!$F$23</f>
        <v>1429.84021573</v>
      </c>
      <c r="H20" s="36">
        <f>SUMIFS(СВЦЭМ!$D$39:$D$782,СВЦЭМ!$A$39:$A$782,$A20,СВЦЭМ!$B$39:$B$782,H$11)+'СЕТ СН'!$F$11+СВЦЭМ!$D$10+'СЕТ СН'!$F$6-'СЕТ СН'!$F$23</f>
        <v>1411.1114525399998</v>
      </c>
      <c r="I20" s="36">
        <f>SUMIFS(СВЦЭМ!$D$39:$D$782,СВЦЭМ!$A$39:$A$782,$A20,СВЦЭМ!$B$39:$B$782,I$11)+'СЕТ СН'!$F$11+СВЦЭМ!$D$10+'СЕТ СН'!$F$6-'СЕТ СН'!$F$23</f>
        <v>1350.7809289999998</v>
      </c>
      <c r="J20" s="36">
        <f>SUMIFS(СВЦЭМ!$D$39:$D$782,СВЦЭМ!$A$39:$A$782,$A20,СВЦЭМ!$B$39:$B$782,J$11)+'СЕТ СН'!$F$11+СВЦЭМ!$D$10+'СЕТ СН'!$F$6-'СЕТ СН'!$F$23</f>
        <v>1177.8109312299998</v>
      </c>
      <c r="K20" s="36">
        <f>SUMIFS(СВЦЭМ!$D$39:$D$782,СВЦЭМ!$A$39:$A$782,$A20,СВЦЭМ!$B$39:$B$782,K$11)+'СЕТ СН'!$F$11+СВЦЭМ!$D$10+'СЕТ СН'!$F$6-'СЕТ СН'!$F$23</f>
        <v>1148.8155842299998</v>
      </c>
      <c r="L20" s="36">
        <f>SUMIFS(СВЦЭМ!$D$39:$D$782,СВЦЭМ!$A$39:$A$782,$A20,СВЦЭМ!$B$39:$B$782,L$11)+'СЕТ СН'!$F$11+СВЦЭМ!$D$10+'СЕТ СН'!$F$6-'СЕТ СН'!$F$23</f>
        <v>1124.3289156499998</v>
      </c>
      <c r="M20" s="36">
        <f>SUMIFS(СВЦЭМ!$D$39:$D$782,СВЦЭМ!$A$39:$A$782,$A20,СВЦЭМ!$B$39:$B$782,M$11)+'СЕТ СН'!$F$11+СВЦЭМ!$D$10+'СЕТ СН'!$F$6-'СЕТ СН'!$F$23</f>
        <v>1210.6518335799999</v>
      </c>
      <c r="N20" s="36">
        <f>SUMIFS(СВЦЭМ!$D$39:$D$782,СВЦЭМ!$A$39:$A$782,$A20,СВЦЭМ!$B$39:$B$782,N$11)+'СЕТ СН'!$F$11+СВЦЭМ!$D$10+'СЕТ СН'!$F$6-'СЕТ СН'!$F$23</f>
        <v>1248.0120258599998</v>
      </c>
      <c r="O20" s="36">
        <f>SUMIFS(СВЦЭМ!$D$39:$D$782,СВЦЭМ!$A$39:$A$782,$A20,СВЦЭМ!$B$39:$B$782,O$11)+'СЕТ СН'!$F$11+СВЦЭМ!$D$10+'СЕТ СН'!$F$6-'СЕТ СН'!$F$23</f>
        <v>1267.4431390499999</v>
      </c>
      <c r="P20" s="36">
        <f>SUMIFS(СВЦЭМ!$D$39:$D$782,СВЦЭМ!$A$39:$A$782,$A20,СВЦЭМ!$B$39:$B$782,P$11)+'СЕТ СН'!$F$11+СВЦЭМ!$D$10+'СЕТ СН'!$F$6-'СЕТ СН'!$F$23</f>
        <v>1282.3812842899999</v>
      </c>
      <c r="Q20" s="36">
        <f>SUMIFS(СВЦЭМ!$D$39:$D$782,СВЦЭМ!$A$39:$A$782,$A20,СВЦЭМ!$B$39:$B$782,Q$11)+'СЕТ СН'!$F$11+СВЦЭМ!$D$10+'СЕТ СН'!$F$6-'СЕТ СН'!$F$23</f>
        <v>1294.9871521999999</v>
      </c>
      <c r="R20" s="36">
        <f>SUMIFS(СВЦЭМ!$D$39:$D$782,СВЦЭМ!$A$39:$A$782,$A20,СВЦЭМ!$B$39:$B$782,R$11)+'СЕТ СН'!$F$11+СВЦЭМ!$D$10+'СЕТ СН'!$F$6-'СЕТ СН'!$F$23</f>
        <v>1302.26353348</v>
      </c>
      <c r="S20" s="36">
        <f>SUMIFS(СВЦЭМ!$D$39:$D$782,СВЦЭМ!$A$39:$A$782,$A20,СВЦЭМ!$B$39:$B$782,S$11)+'СЕТ СН'!$F$11+СВЦЭМ!$D$10+'СЕТ СН'!$F$6-'СЕТ СН'!$F$23</f>
        <v>1260.2643836499999</v>
      </c>
      <c r="T20" s="36">
        <f>SUMIFS(СВЦЭМ!$D$39:$D$782,СВЦЭМ!$A$39:$A$782,$A20,СВЦЭМ!$B$39:$B$782,T$11)+'СЕТ СН'!$F$11+СВЦЭМ!$D$10+'СЕТ СН'!$F$6-'СЕТ СН'!$F$23</f>
        <v>1143.3190883</v>
      </c>
      <c r="U20" s="36">
        <f>SUMIFS(СВЦЭМ!$D$39:$D$782,СВЦЭМ!$A$39:$A$782,$A20,СВЦЭМ!$B$39:$B$782,U$11)+'СЕТ СН'!$F$11+СВЦЭМ!$D$10+'СЕТ СН'!$F$6-'СЕТ СН'!$F$23</f>
        <v>1022.55324217</v>
      </c>
      <c r="V20" s="36">
        <f>SUMIFS(СВЦЭМ!$D$39:$D$782,СВЦЭМ!$A$39:$A$782,$A20,СВЦЭМ!$B$39:$B$782,V$11)+'СЕТ СН'!$F$11+СВЦЭМ!$D$10+'СЕТ СН'!$F$6-'СЕТ СН'!$F$23</f>
        <v>896.14752386999999</v>
      </c>
      <c r="W20" s="36">
        <f>SUMIFS(СВЦЭМ!$D$39:$D$782,СВЦЭМ!$A$39:$A$782,$A20,СВЦЭМ!$B$39:$B$782,W$11)+'СЕТ СН'!$F$11+СВЦЭМ!$D$10+'СЕТ СН'!$F$6-'СЕТ СН'!$F$23</f>
        <v>885.01449464999996</v>
      </c>
      <c r="X20" s="36">
        <f>SUMIFS(СВЦЭМ!$D$39:$D$782,СВЦЭМ!$A$39:$A$782,$A20,СВЦЭМ!$B$39:$B$782,X$11)+'СЕТ СН'!$F$11+СВЦЭМ!$D$10+'СЕТ СН'!$F$6-'СЕТ СН'!$F$23</f>
        <v>944.72639332999995</v>
      </c>
      <c r="Y20" s="36">
        <f>SUMIFS(СВЦЭМ!$D$39:$D$782,СВЦЭМ!$A$39:$A$782,$A20,СВЦЭМ!$B$39:$B$782,Y$11)+'СЕТ СН'!$F$11+СВЦЭМ!$D$10+'СЕТ СН'!$F$6-'СЕТ СН'!$F$23</f>
        <v>971.43176921999998</v>
      </c>
    </row>
    <row r="21" spans="1:25" ht="15.75" x14ac:dyDescent="0.2">
      <c r="A21" s="35">
        <f t="shared" si="0"/>
        <v>44691</v>
      </c>
      <c r="B21" s="36">
        <f>SUMIFS(СВЦЭМ!$D$39:$D$782,СВЦЭМ!$A$39:$A$782,$A21,СВЦЭМ!$B$39:$B$782,B$11)+'СЕТ СН'!$F$11+СВЦЭМ!$D$10+'СЕТ СН'!$F$6-'СЕТ СН'!$F$23</f>
        <v>1057.9387072100001</v>
      </c>
      <c r="C21" s="36">
        <f>SUMIFS(СВЦЭМ!$D$39:$D$782,СВЦЭМ!$A$39:$A$782,$A21,СВЦЭМ!$B$39:$B$782,C$11)+'СЕТ СН'!$F$11+СВЦЭМ!$D$10+'СЕТ СН'!$F$6-'СЕТ СН'!$F$23</f>
        <v>1181.25426193</v>
      </c>
      <c r="D21" s="36">
        <f>SUMIFS(СВЦЭМ!$D$39:$D$782,СВЦЭМ!$A$39:$A$782,$A21,СВЦЭМ!$B$39:$B$782,D$11)+'СЕТ СН'!$F$11+СВЦЭМ!$D$10+'СЕТ СН'!$F$6-'СЕТ СН'!$F$23</f>
        <v>1309.24593179</v>
      </c>
      <c r="E21" s="36">
        <f>SUMIFS(СВЦЭМ!$D$39:$D$782,СВЦЭМ!$A$39:$A$782,$A21,СВЦЭМ!$B$39:$B$782,E$11)+'СЕТ СН'!$F$11+СВЦЭМ!$D$10+'СЕТ СН'!$F$6-'СЕТ СН'!$F$23</f>
        <v>1375.5443408299998</v>
      </c>
      <c r="F21" s="36">
        <f>SUMIFS(СВЦЭМ!$D$39:$D$782,СВЦЭМ!$A$39:$A$782,$A21,СВЦЭМ!$B$39:$B$782,F$11)+'СЕТ СН'!$F$11+СВЦЭМ!$D$10+'СЕТ СН'!$F$6-'СЕТ СН'!$F$23</f>
        <v>1389.1446267599999</v>
      </c>
      <c r="G21" s="36">
        <f>SUMIFS(СВЦЭМ!$D$39:$D$782,СВЦЭМ!$A$39:$A$782,$A21,СВЦЭМ!$B$39:$B$782,G$11)+'СЕТ СН'!$F$11+СВЦЭМ!$D$10+'СЕТ СН'!$F$6-'СЕТ СН'!$F$23</f>
        <v>1424.5306793199998</v>
      </c>
      <c r="H21" s="36">
        <f>SUMIFS(СВЦЭМ!$D$39:$D$782,СВЦЭМ!$A$39:$A$782,$A21,СВЦЭМ!$B$39:$B$782,H$11)+'СЕТ СН'!$F$11+СВЦЭМ!$D$10+'СЕТ СН'!$F$6-'СЕТ СН'!$F$23</f>
        <v>1404.4223133399998</v>
      </c>
      <c r="I21" s="36">
        <f>SUMIFS(СВЦЭМ!$D$39:$D$782,СВЦЭМ!$A$39:$A$782,$A21,СВЦЭМ!$B$39:$B$782,I$11)+'СЕТ СН'!$F$11+СВЦЭМ!$D$10+'СЕТ СН'!$F$6-'СЕТ СН'!$F$23</f>
        <v>1343.3722402499998</v>
      </c>
      <c r="J21" s="36">
        <f>SUMIFS(СВЦЭМ!$D$39:$D$782,СВЦЭМ!$A$39:$A$782,$A21,СВЦЭМ!$B$39:$B$782,J$11)+'СЕТ СН'!$F$11+СВЦЭМ!$D$10+'СЕТ СН'!$F$6-'СЕТ СН'!$F$23</f>
        <v>1165.9011680699998</v>
      </c>
      <c r="K21" s="36">
        <f>SUMIFS(СВЦЭМ!$D$39:$D$782,СВЦЭМ!$A$39:$A$782,$A21,СВЦЭМ!$B$39:$B$782,K$11)+'СЕТ СН'!$F$11+СВЦЭМ!$D$10+'СЕТ СН'!$F$6-'СЕТ СН'!$F$23</f>
        <v>1127.3894264599999</v>
      </c>
      <c r="L21" s="36">
        <f>SUMIFS(СВЦЭМ!$D$39:$D$782,СВЦЭМ!$A$39:$A$782,$A21,СВЦЭМ!$B$39:$B$782,L$11)+'СЕТ СН'!$F$11+СВЦЭМ!$D$10+'СЕТ СН'!$F$6-'СЕТ СН'!$F$23</f>
        <v>1114.0659731599999</v>
      </c>
      <c r="M21" s="36">
        <f>SUMIFS(СВЦЭМ!$D$39:$D$782,СВЦЭМ!$A$39:$A$782,$A21,СВЦЭМ!$B$39:$B$782,M$11)+'СЕТ СН'!$F$11+СВЦЭМ!$D$10+'СЕТ СН'!$F$6-'СЕТ СН'!$F$23</f>
        <v>1213.3679496199998</v>
      </c>
      <c r="N21" s="36">
        <f>SUMIFS(СВЦЭМ!$D$39:$D$782,СВЦЭМ!$A$39:$A$782,$A21,СВЦЭМ!$B$39:$B$782,N$11)+'СЕТ СН'!$F$11+СВЦЭМ!$D$10+'СЕТ СН'!$F$6-'СЕТ СН'!$F$23</f>
        <v>1266.6165961499999</v>
      </c>
      <c r="O21" s="36">
        <f>SUMIFS(СВЦЭМ!$D$39:$D$782,СВЦЭМ!$A$39:$A$782,$A21,СВЦЭМ!$B$39:$B$782,O$11)+'СЕТ СН'!$F$11+СВЦЭМ!$D$10+'СЕТ СН'!$F$6-'СЕТ СН'!$F$23</f>
        <v>1289.8822725799998</v>
      </c>
      <c r="P21" s="36">
        <f>SUMIFS(СВЦЭМ!$D$39:$D$782,СВЦЭМ!$A$39:$A$782,$A21,СВЦЭМ!$B$39:$B$782,P$11)+'СЕТ СН'!$F$11+СВЦЭМ!$D$10+'СЕТ СН'!$F$6-'СЕТ СН'!$F$23</f>
        <v>1243.8044353799999</v>
      </c>
      <c r="Q21" s="36">
        <f>SUMIFS(СВЦЭМ!$D$39:$D$782,СВЦЭМ!$A$39:$A$782,$A21,СВЦЭМ!$B$39:$B$782,Q$11)+'СЕТ СН'!$F$11+СВЦЭМ!$D$10+'СЕТ СН'!$F$6-'СЕТ СН'!$F$23</f>
        <v>1301.8755955399999</v>
      </c>
      <c r="R21" s="36">
        <f>SUMIFS(СВЦЭМ!$D$39:$D$782,СВЦЭМ!$A$39:$A$782,$A21,СВЦЭМ!$B$39:$B$782,R$11)+'СЕТ СН'!$F$11+СВЦЭМ!$D$10+'СЕТ СН'!$F$6-'СЕТ СН'!$F$23</f>
        <v>1316.86877151</v>
      </c>
      <c r="S21" s="36">
        <f>SUMIFS(СВЦЭМ!$D$39:$D$782,СВЦЭМ!$A$39:$A$782,$A21,СВЦЭМ!$B$39:$B$782,S$11)+'СЕТ СН'!$F$11+СВЦЭМ!$D$10+'СЕТ СН'!$F$6-'СЕТ СН'!$F$23</f>
        <v>1280.4410092999999</v>
      </c>
      <c r="T21" s="36">
        <f>SUMIFS(СВЦЭМ!$D$39:$D$782,СВЦЭМ!$A$39:$A$782,$A21,СВЦЭМ!$B$39:$B$782,T$11)+'СЕТ СН'!$F$11+СВЦЭМ!$D$10+'СЕТ СН'!$F$6-'СЕТ СН'!$F$23</f>
        <v>1154.4444287899998</v>
      </c>
      <c r="U21" s="36">
        <f>SUMIFS(СВЦЭМ!$D$39:$D$782,СВЦЭМ!$A$39:$A$782,$A21,СВЦЭМ!$B$39:$B$782,U$11)+'СЕТ СН'!$F$11+СВЦЭМ!$D$10+'СЕТ СН'!$F$6-'СЕТ СН'!$F$23</f>
        <v>1003.0788162699999</v>
      </c>
      <c r="V21" s="36">
        <f>SUMIFS(СВЦЭМ!$D$39:$D$782,СВЦЭМ!$A$39:$A$782,$A21,СВЦЭМ!$B$39:$B$782,V$11)+'СЕТ СН'!$F$11+СВЦЭМ!$D$10+'СЕТ СН'!$F$6-'СЕТ СН'!$F$23</f>
        <v>940.40434830999993</v>
      </c>
      <c r="W21" s="36">
        <f>SUMIFS(СВЦЭМ!$D$39:$D$782,СВЦЭМ!$A$39:$A$782,$A21,СВЦЭМ!$B$39:$B$782,W$11)+'СЕТ СН'!$F$11+СВЦЭМ!$D$10+'СЕТ СН'!$F$6-'СЕТ СН'!$F$23</f>
        <v>944.19772379999995</v>
      </c>
      <c r="X21" s="36">
        <f>SUMIFS(СВЦЭМ!$D$39:$D$782,СВЦЭМ!$A$39:$A$782,$A21,СВЦЭМ!$B$39:$B$782,X$11)+'СЕТ СН'!$F$11+СВЦЭМ!$D$10+'СЕТ СН'!$F$6-'СЕТ СН'!$F$23</f>
        <v>933.89076339999997</v>
      </c>
      <c r="Y21" s="36">
        <f>SUMIFS(СВЦЭМ!$D$39:$D$782,СВЦЭМ!$A$39:$A$782,$A21,СВЦЭМ!$B$39:$B$782,Y$11)+'СЕТ СН'!$F$11+СВЦЭМ!$D$10+'СЕТ СН'!$F$6-'СЕТ СН'!$F$23</f>
        <v>1007.5941423199999</v>
      </c>
    </row>
    <row r="22" spans="1:25" ht="15.75" x14ac:dyDescent="0.2">
      <c r="A22" s="35">
        <f t="shared" si="0"/>
        <v>44692</v>
      </c>
      <c r="B22" s="36">
        <f>SUMIFS(СВЦЭМ!$D$39:$D$782,СВЦЭМ!$A$39:$A$782,$A22,СВЦЭМ!$B$39:$B$782,B$11)+'СЕТ СН'!$F$11+СВЦЭМ!$D$10+'СЕТ СН'!$F$6-'СЕТ СН'!$F$23</f>
        <v>1095.47654584</v>
      </c>
      <c r="C22" s="36">
        <f>SUMIFS(СВЦЭМ!$D$39:$D$782,СВЦЭМ!$A$39:$A$782,$A22,СВЦЭМ!$B$39:$B$782,C$11)+'СЕТ СН'!$F$11+СВЦЭМ!$D$10+'СЕТ СН'!$F$6-'СЕТ СН'!$F$23</f>
        <v>1179.5099157999998</v>
      </c>
      <c r="D22" s="36">
        <f>SUMIFS(СВЦЭМ!$D$39:$D$782,СВЦЭМ!$A$39:$A$782,$A22,СВЦЭМ!$B$39:$B$782,D$11)+'СЕТ СН'!$F$11+СВЦЭМ!$D$10+'СЕТ СН'!$F$6-'СЕТ СН'!$F$23</f>
        <v>1339.9976500399998</v>
      </c>
      <c r="E22" s="36">
        <f>SUMIFS(СВЦЭМ!$D$39:$D$782,СВЦЭМ!$A$39:$A$782,$A22,СВЦЭМ!$B$39:$B$782,E$11)+'СЕТ СН'!$F$11+СВЦЭМ!$D$10+'СЕТ СН'!$F$6-'СЕТ СН'!$F$23</f>
        <v>1422.5775917399999</v>
      </c>
      <c r="F22" s="36">
        <f>SUMIFS(СВЦЭМ!$D$39:$D$782,СВЦЭМ!$A$39:$A$782,$A22,СВЦЭМ!$B$39:$B$782,F$11)+'СЕТ СН'!$F$11+СВЦЭМ!$D$10+'СЕТ СН'!$F$6-'СЕТ СН'!$F$23</f>
        <v>1420.1239093099998</v>
      </c>
      <c r="G22" s="36">
        <f>SUMIFS(СВЦЭМ!$D$39:$D$782,СВЦЭМ!$A$39:$A$782,$A22,СВЦЭМ!$B$39:$B$782,G$11)+'СЕТ СН'!$F$11+СВЦЭМ!$D$10+'СЕТ СН'!$F$6-'СЕТ СН'!$F$23</f>
        <v>1420.5492654899999</v>
      </c>
      <c r="H22" s="36">
        <f>SUMIFS(СВЦЭМ!$D$39:$D$782,СВЦЭМ!$A$39:$A$782,$A22,СВЦЭМ!$B$39:$B$782,H$11)+'СЕТ СН'!$F$11+СВЦЭМ!$D$10+'СЕТ СН'!$F$6-'СЕТ СН'!$F$23</f>
        <v>1375.3571519099999</v>
      </c>
      <c r="I22" s="36">
        <f>SUMIFS(СВЦЭМ!$D$39:$D$782,СВЦЭМ!$A$39:$A$782,$A22,СВЦЭМ!$B$39:$B$782,I$11)+'СЕТ СН'!$F$11+СВЦЭМ!$D$10+'СЕТ СН'!$F$6-'СЕТ СН'!$F$23</f>
        <v>1287.9623047099999</v>
      </c>
      <c r="J22" s="36">
        <f>SUMIFS(СВЦЭМ!$D$39:$D$782,СВЦЭМ!$A$39:$A$782,$A22,СВЦЭМ!$B$39:$B$782,J$11)+'СЕТ СН'!$F$11+СВЦЭМ!$D$10+'СЕТ СН'!$F$6-'СЕТ СН'!$F$23</f>
        <v>1124.0119833399999</v>
      </c>
      <c r="K22" s="36">
        <f>SUMIFS(СВЦЭМ!$D$39:$D$782,СВЦЭМ!$A$39:$A$782,$A22,СВЦЭМ!$B$39:$B$782,K$11)+'СЕТ СН'!$F$11+СВЦЭМ!$D$10+'СЕТ СН'!$F$6-'СЕТ СН'!$F$23</f>
        <v>1116.2756182099999</v>
      </c>
      <c r="L22" s="36">
        <f>SUMIFS(СВЦЭМ!$D$39:$D$782,СВЦЭМ!$A$39:$A$782,$A22,СВЦЭМ!$B$39:$B$782,L$11)+'СЕТ СН'!$F$11+СВЦЭМ!$D$10+'СЕТ СН'!$F$6-'СЕТ СН'!$F$23</f>
        <v>1107.0414810999998</v>
      </c>
      <c r="M22" s="36">
        <f>SUMIFS(СВЦЭМ!$D$39:$D$782,СВЦЭМ!$A$39:$A$782,$A22,СВЦЭМ!$B$39:$B$782,M$11)+'СЕТ СН'!$F$11+СВЦЭМ!$D$10+'СЕТ СН'!$F$6-'СЕТ СН'!$F$23</f>
        <v>1198.5102785399999</v>
      </c>
      <c r="N22" s="36">
        <f>SUMIFS(СВЦЭМ!$D$39:$D$782,СВЦЭМ!$A$39:$A$782,$A22,СВЦЭМ!$B$39:$B$782,N$11)+'СЕТ СН'!$F$11+СВЦЭМ!$D$10+'СЕТ СН'!$F$6-'СЕТ СН'!$F$23</f>
        <v>1242.5029145699998</v>
      </c>
      <c r="O22" s="36">
        <f>SUMIFS(СВЦЭМ!$D$39:$D$782,СВЦЭМ!$A$39:$A$782,$A22,СВЦЭМ!$B$39:$B$782,O$11)+'СЕТ СН'!$F$11+СВЦЭМ!$D$10+'СЕТ СН'!$F$6-'СЕТ СН'!$F$23</f>
        <v>1252.9519910199999</v>
      </c>
      <c r="P22" s="36">
        <f>SUMIFS(СВЦЭМ!$D$39:$D$782,СВЦЭМ!$A$39:$A$782,$A22,СВЦЭМ!$B$39:$B$782,P$11)+'СЕТ СН'!$F$11+СВЦЭМ!$D$10+'СЕТ СН'!$F$6-'СЕТ СН'!$F$23</f>
        <v>1264.9453119199998</v>
      </c>
      <c r="Q22" s="36">
        <f>SUMIFS(СВЦЭМ!$D$39:$D$782,СВЦЭМ!$A$39:$A$782,$A22,СВЦЭМ!$B$39:$B$782,Q$11)+'СЕТ СН'!$F$11+СВЦЭМ!$D$10+'СЕТ СН'!$F$6-'СЕТ СН'!$F$23</f>
        <v>1269.7579221599999</v>
      </c>
      <c r="R22" s="36">
        <f>SUMIFS(СВЦЭМ!$D$39:$D$782,СВЦЭМ!$A$39:$A$782,$A22,СВЦЭМ!$B$39:$B$782,R$11)+'СЕТ СН'!$F$11+СВЦЭМ!$D$10+'СЕТ СН'!$F$6-'СЕТ СН'!$F$23</f>
        <v>1290.9461761499999</v>
      </c>
      <c r="S22" s="36">
        <f>SUMIFS(СВЦЭМ!$D$39:$D$782,СВЦЭМ!$A$39:$A$782,$A22,СВЦЭМ!$B$39:$B$782,S$11)+'СЕТ СН'!$F$11+СВЦЭМ!$D$10+'СЕТ СН'!$F$6-'СЕТ СН'!$F$23</f>
        <v>1255.0506859299999</v>
      </c>
      <c r="T22" s="36">
        <f>SUMIFS(СВЦЭМ!$D$39:$D$782,СВЦЭМ!$A$39:$A$782,$A22,СВЦЭМ!$B$39:$B$782,T$11)+'СЕТ СН'!$F$11+СВЦЭМ!$D$10+'СЕТ СН'!$F$6-'СЕТ СН'!$F$23</f>
        <v>1138.1841998499999</v>
      </c>
      <c r="U22" s="36">
        <f>SUMIFS(СВЦЭМ!$D$39:$D$782,СВЦЭМ!$A$39:$A$782,$A22,СВЦЭМ!$B$39:$B$782,U$11)+'СЕТ СН'!$F$11+СВЦЭМ!$D$10+'СЕТ СН'!$F$6-'СЕТ СН'!$F$23</f>
        <v>1030.0774554500001</v>
      </c>
      <c r="V22" s="36">
        <f>SUMIFS(СВЦЭМ!$D$39:$D$782,СВЦЭМ!$A$39:$A$782,$A22,СВЦЭМ!$B$39:$B$782,V$11)+'СЕТ СН'!$F$11+СВЦЭМ!$D$10+'СЕТ СН'!$F$6-'СЕТ СН'!$F$23</f>
        <v>946.58087194999996</v>
      </c>
      <c r="W22" s="36">
        <f>SUMIFS(СВЦЭМ!$D$39:$D$782,СВЦЭМ!$A$39:$A$782,$A22,СВЦЭМ!$B$39:$B$782,W$11)+'СЕТ СН'!$F$11+СВЦЭМ!$D$10+'СЕТ СН'!$F$6-'СЕТ СН'!$F$23</f>
        <v>942.45362251999995</v>
      </c>
      <c r="X22" s="36">
        <f>SUMIFS(СВЦЭМ!$D$39:$D$782,СВЦЭМ!$A$39:$A$782,$A22,СВЦЭМ!$B$39:$B$782,X$11)+'СЕТ СН'!$F$11+СВЦЭМ!$D$10+'СЕТ СН'!$F$6-'СЕТ СН'!$F$23</f>
        <v>954.87682385999994</v>
      </c>
      <c r="Y22" s="36">
        <f>SUMIFS(СВЦЭМ!$D$39:$D$782,СВЦЭМ!$A$39:$A$782,$A22,СВЦЭМ!$B$39:$B$782,Y$11)+'СЕТ СН'!$F$11+СВЦЭМ!$D$10+'СЕТ СН'!$F$6-'СЕТ СН'!$F$23</f>
        <v>978.82181660000003</v>
      </c>
    </row>
    <row r="23" spans="1:25" ht="15.75" x14ac:dyDescent="0.2">
      <c r="A23" s="35">
        <f t="shared" si="0"/>
        <v>44693</v>
      </c>
      <c r="B23" s="36">
        <f>SUMIFS(СВЦЭМ!$D$39:$D$782,СВЦЭМ!$A$39:$A$782,$A23,СВЦЭМ!$B$39:$B$782,B$11)+'СЕТ СН'!$F$11+СВЦЭМ!$D$10+'СЕТ СН'!$F$6-'СЕТ СН'!$F$23</f>
        <v>1075.9912867200001</v>
      </c>
      <c r="C23" s="36">
        <f>SUMIFS(СВЦЭМ!$D$39:$D$782,СВЦЭМ!$A$39:$A$782,$A23,СВЦЭМ!$B$39:$B$782,C$11)+'СЕТ СН'!$F$11+СВЦЭМ!$D$10+'СЕТ СН'!$F$6-'СЕТ СН'!$F$23</f>
        <v>1160.9787302999998</v>
      </c>
      <c r="D23" s="36">
        <f>SUMIFS(СВЦЭМ!$D$39:$D$782,СВЦЭМ!$A$39:$A$782,$A23,СВЦЭМ!$B$39:$B$782,D$11)+'СЕТ СН'!$F$11+СВЦЭМ!$D$10+'СЕТ СН'!$F$6-'СЕТ СН'!$F$23</f>
        <v>1261.7338801299998</v>
      </c>
      <c r="E23" s="36">
        <f>SUMIFS(СВЦЭМ!$D$39:$D$782,СВЦЭМ!$A$39:$A$782,$A23,СВЦЭМ!$B$39:$B$782,E$11)+'СЕТ СН'!$F$11+СВЦЭМ!$D$10+'СЕТ СН'!$F$6-'СЕТ СН'!$F$23</f>
        <v>1315.8438983799999</v>
      </c>
      <c r="F23" s="36">
        <f>SUMIFS(СВЦЭМ!$D$39:$D$782,СВЦЭМ!$A$39:$A$782,$A23,СВЦЭМ!$B$39:$B$782,F$11)+'СЕТ СН'!$F$11+СВЦЭМ!$D$10+'СЕТ СН'!$F$6-'СЕТ СН'!$F$23</f>
        <v>1319.3201726199998</v>
      </c>
      <c r="G23" s="36">
        <f>SUMIFS(СВЦЭМ!$D$39:$D$782,СВЦЭМ!$A$39:$A$782,$A23,СВЦЭМ!$B$39:$B$782,G$11)+'СЕТ СН'!$F$11+СВЦЭМ!$D$10+'СЕТ СН'!$F$6-'СЕТ СН'!$F$23</f>
        <v>1316.85594023</v>
      </c>
      <c r="H23" s="36">
        <f>SUMIFS(СВЦЭМ!$D$39:$D$782,СВЦЭМ!$A$39:$A$782,$A23,СВЦЭМ!$B$39:$B$782,H$11)+'СЕТ СН'!$F$11+СВЦЭМ!$D$10+'СЕТ СН'!$F$6-'СЕТ СН'!$F$23</f>
        <v>1325.7162251199998</v>
      </c>
      <c r="I23" s="36">
        <f>SUMIFS(СВЦЭМ!$D$39:$D$782,СВЦЭМ!$A$39:$A$782,$A23,СВЦЭМ!$B$39:$B$782,I$11)+'СЕТ СН'!$F$11+СВЦЭМ!$D$10+'СЕТ СН'!$F$6-'СЕТ СН'!$F$23</f>
        <v>1249.4845814399998</v>
      </c>
      <c r="J23" s="36">
        <f>SUMIFS(СВЦЭМ!$D$39:$D$782,СВЦЭМ!$A$39:$A$782,$A23,СВЦЭМ!$B$39:$B$782,J$11)+'СЕТ СН'!$F$11+СВЦЭМ!$D$10+'СЕТ СН'!$F$6-'СЕТ СН'!$F$23</f>
        <v>1122.01170686</v>
      </c>
      <c r="K23" s="36">
        <f>SUMIFS(СВЦЭМ!$D$39:$D$782,СВЦЭМ!$A$39:$A$782,$A23,СВЦЭМ!$B$39:$B$782,K$11)+'СЕТ СН'!$F$11+СВЦЭМ!$D$10+'СЕТ СН'!$F$6-'СЕТ СН'!$F$23</f>
        <v>1114.9738901999999</v>
      </c>
      <c r="L23" s="36">
        <f>SUMIFS(СВЦЭМ!$D$39:$D$782,СВЦЭМ!$A$39:$A$782,$A23,СВЦЭМ!$B$39:$B$782,L$11)+'СЕТ СН'!$F$11+СВЦЭМ!$D$10+'СЕТ СН'!$F$6-'СЕТ СН'!$F$23</f>
        <v>1093.3834787799999</v>
      </c>
      <c r="M23" s="36">
        <f>SUMIFS(СВЦЭМ!$D$39:$D$782,СВЦЭМ!$A$39:$A$782,$A23,СВЦЭМ!$B$39:$B$782,M$11)+'СЕТ СН'!$F$11+СВЦЭМ!$D$10+'СЕТ СН'!$F$6-'СЕТ СН'!$F$23</f>
        <v>1194.7600558999998</v>
      </c>
      <c r="N23" s="36">
        <f>SUMIFS(СВЦЭМ!$D$39:$D$782,СВЦЭМ!$A$39:$A$782,$A23,СВЦЭМ!$B$39:$B$782,N$11)+'СЕТ СН'!$F$11+СВЦЭМ!$D$10+'СЕТ СН'!$F$6-'СЕТ СН'!$F$23</f>
        <v>1251.4590363399998</v>
      </c>
      <c r="O23" s="36">
        <f>SUMIFS(СВЦЭМ!$D$39:$D$782,СВЦЭМ!$A$39:$A$782,$A23,СВЦЭМ!$B$39:$B$782,O$11)+'СЕТ СН'!$F$11+СВЦЭМ!$D$10+'СЕТ СН'!$F$6-'СЕТ СН'!$F$23</f>
        <v>1254.4379628499998</v>
      </c>
      <c r="P23" s="36">
        <f>SUMIFS(СВЦЭМ!$D$39:$D$782,СВЦЭМ!$A$39:$A$782,$A23,СВЦЭМ!$B$39:$B$782,P$11)+'СЕТ СН'!$F$11+СВЦЭМ!$D$10+'СЕТ СН'!$F$6-'СЕТ СН'!$F$23</f>
        <v>1252.3106242099998</v>
      </c>
      <c r="Q23" s="36">
        <f>SUMIFS(СВЦЭМ!$D$39:$D$782,СВЦЭМ!$A$39:$A$782,$A23,СВЦЭМ!$B$39:$B$782,Q$11)+'СЕТ СН'!$F$11+СВЦЭМ!$D$10+'СЕТ СН'!$F$6-'СЕТ СН'!$F$23</f>
        <v>1262.9189732299999</v>
      </c>
      <c r="R23" s="36">
        <f>SUMIFS(СВЦЭМ!$D$39:$D$782,СВЦЭМ!$A$39:$A$782,$A23,СВЦЭМ!$B$39:$B$782,R$11)+'СЕТ СН'!$F$11+СВЦЭМ!$D$10+'СЕТ СН'!$F$6-'СЕТ СН'!$F$23</f>
        <v>1284.64047405</v>
      </c>
      <c r="S23" s="36">
        <f>SUMIFS(СВЦЭМ!$D$39:$D$782,СВЦЭМ!$A$39:$A$782,$A23,СВЦЭМ!$B$39:$B$782,S$11)+'СЕТ СН'!$F$11+СВЦЭМ!$D$10+'СЕТ СН'!$F$6-'СЕТ СН'!$F$23</f>
        <v>1241.6504700899998</v>
      </c>
      <c r="T23" s="36">
        <f>SUMIFS(СВЦЭМ!$D$39:$D$782,СВЦЭМ!$A$39:$A$782,$A23,СВЦЭМ!$B$39:$B$782,T$11)+'СЕТ СН'!$F$11+СВЦЭМ!$D$10+'СЕТ СН'!$F$6-'СЕТ СН'!$F$23</f>
        <v>1136.24606707</v>
      </c>
      <c r="U23" s="36">
        <f>SUMIFS(СВЦЭМ!$D$39:$D$782,СВЦЭМ!$A$39:$A$782,$A23,СВЦЭМ!$B$39:$B$782,U$11)+'СЕТ СН'!$F$11+СВЦЭМ!$D$10+'СЕТ СН'!$F$6-'СЕТ СН'!$F$23</f>
        <v>1046.71615851</v>
      </c>
      <c r="V23" s="36">
        <f>SUMIFS(СВЦЭМ!$D$39:$D$782,СВЦЭМ!$A$39:$A$782,$A23,СВЦЭМ!$B$39:$B$782,V$11)+'СЕТ СН'!$F$11+СВЦЭМ!$D$10+'СЕТ СН'!$F$6-'СЕТ СН'!$F$23</f>
        <v>962.25659464</v>
      </c>
      <c r="W23" s="36">
        <f>SUMIFS(СВЦЭМ!$D$39:$D$782,СВЦЭМ!$A$39:$A$782,$A23,СВЦЭМ!$B$39:$B$782,W$11)+'СЕТ СН'!$F$11+СВЦЭМ!$D$10+'СЕТ СН'!$F$6-'СЕТ СН'!$F$23</f>
        <v>949.03132141000003</v>
      </c>
      <c r="X23" s="36">
        <f>SUMIFS(СВЦЭМ!$D$39:$D$782,СВЦЭМ!$A$39:$A$782,$A23,СВЦЭМ!$B$39:$B$782,X$11)+'СЕТ СН'!$F$11+СВЦЭМ!$D$10+'СЕТ СН'!$F$6-'СЕТ СН'!$F$23</f>
        <v>963.51764465999997</v>
      </c>
      <c r="Y23" s="36">
        <f>SUMIFS(СВЦЭМ!$D$39:$D$782,СВЦЭМ!$A$39:$A$782,$A23,СВЦЭМ!$B$39:$B$782,Y$11)+'СЕТ СН'!$F$11+СВЦЭМ!$D$10+'СЕТ СН'!$F$6-'СЕТ СН'!$F$23</f>
        <v>968.67202146</v>
      </c>
    </row>
    <row r="24" spans="1:25" ht="15.75" x14ac:dyDescent="0.2">
      <c r="A24" s="35">
        <f t="shared" si="0"/>
        <v>44694</v>
      </c>
      <c r="B24" s="36">
        <f>SUMIFS(СВЦЭМ!$D$39:$D$782,СВЦЭМ!$A$39:$A$782,$A24,СВЦЭМ!$B$39:$B$782,B$11)+'СЕТ СН'!$F$11+СВЦЭМ!$D$10+'СЕТ СН'!$F$6-'СЕТ СН'!$F$23</f>
        <v>1076.3659984600001</v>
      </c>
      <c r="C24" s="36">
        <f>SUMIFS(СВЦЭМ!$D$39:$D$782,СВЦЭМ!$A$39:$A$782,$A24,СВЦЭМ!$B$39:$B$782,C$11)+'СЕТ СН'!$F$11+СВЦЭМ!$D$10+'СЕТ СН'!$F$6-'СЕТ СН'!$F$23</f>
        <v>1185.9022830499998</v>
      </c>
      <c r="D24" s="36">
        <f>SUMIFS(СВЦЭМ!$D$39:$D$782,СВЦЭМ!$A$39:$A$782,$A24,СВЦЭМ!$B$39:$B$782,D$11)+'СЕТ СН'!$F$11+СВЦЭМ!$D$10+'СЕТ СН'!$F$6-'СЕТ СН'!$F$23</f>
        <v>1312.8255784599999</v>
      </c>
      <c r="E24" s="36">
        <f>SUMIFS(СВЦЭМ!$D$39:$D$782,СВЦЭМ!$A$39:$A$782,$A24,СВЦЭМ!$B$39:$B$782,E$11)+'СЕТ СН'!$F$11+СВЦЭМ!$D$10+'СЕТ СН'!$F$6-'СЕТ СН'!$F$23</f>
        <v>1362.7672200699999</v>
      </c>
      <c r="F24" s="36">
        <f>SUMIFS(СВЦЭМ!$D$39:$D$782,СВЦЭМ!$A$39:$A$782,$A24,СВЦЭМ!$B$39:$B$782,F$11)+'СЕТ СН'!$F$11+СВЦЭМ!$D$10+'СЕТ СН'!$F$6-'СЕТ СН'!$F$23</f>
        <v>1370.61031409</v>
      </c>
      <c r="G24" s="36">
        <f>SUMIFS(СВЦЭМ!$D$39:$D$782,СВЦЭМ!$A$39:$A$782,$A24,СВЦЭМ!$B$39:$B$782,G$11)+'СЕТ СН'!$F$11+СВЦЭМ!$D$10+'СЕТ СН'!$F$6-'СЕТ СН'!$F$23</f>
        <v>1377.0707592099998</v>
      </c>
      <c r="H24" s="36">
        <f>SUMIFS(СВЦЭМ!$D$39:$D$782,СВЦЭМ!$A$39:$A$782,$A24,СВЦЭМ!$B$39:$B$782,H$11)+'СЕТ СН'!$F$11+СВЦЭМ!$D$10+'СЕТ СН'!$F$6-'СЕТ СН'!$F$23</f>
        <v>1369.8436297799999</v>
      </c>
      <c r="I24" s="36">
        <f>SUMIFS(СВЦЭМ!$D$39:$D$782,СВЦЭМ!$A$39:$A$782,$A24,СВЦЭМ!$B$39:$B$782,I$11)+'СЕТ СН'!$F$11+СВЦЭМ!$D$10+'СЕТ СН'!$F$6-'СЕТ СН'!$F$23</f>
        <v>1267.5198557599999</v>
      </c>
      <c r="J24" s="36">
        <f>SUMIFS(СВЦЭМ!$D$39:$D$782,СВЦЭМ!$A$39:$A$782,$A24,СВЦЭМ!$B$39:$B$782,J$11)+'СЕТ СН'!$F$11+СВЦЭМ!$D$10+'СЕТ СН'!$F$6-'СЕТ СН'!$F$23</f>
        <v>1128.8097123699997</v>
      </c>
      <c r="K24" s="36">
        <f>SUMIFS(СВЦЭМ!$D$39:$D$782,СВЦЭМ!$A$39:$A$782,$A24,СВЦЭМ!$B$39:$B$782,K$11)+'СЕТ СН'!$F$11+СВЦЭМ!$D$10+'СЕТ СН'!$F$6-'СЕТ СН'!$F$23</f>
        <v>1118.7860990299998</v>
      </c>
      <c r="L24" s="36">
        <f>SUMIFS(СВЦЭМ!$D$39:$D$782,СВЦЭМ!$A$39:$A$782,$A24,СВЦЭМ!$B$39:$B$782,L$11)+'СЕТ СН'!$F$11+СВЦЭМ!$D$10+'СЕТ СН'!$F$6-'СЕТ СН'!$F$23</f>
        <v>1098.3791891799999</v>
      </c>
      <c r="M24" s="36">
        <f>SUMIFS(СВЦЭМ!$D$39:$D$782,СВЦЭМ!$A$39:$A$782,$A24,СВЦЭМ!$B$39:$B$782,M$11)+'СЕТ СН'!$F$11+СВЦЭМ!$D$10+'СЕТ СН'!$F$6-'СЕТ СН'!$F$23</f>
        <v>1201.2501657599998</v>
      </c>
      <c r="N24" s="36">
        <f>SUMIFS(СВЦЭМ!$D$39:$D$782,СВЦЭМ!$A$39:$A$782,$A24,СВЦЭМ!$B$39:$B$782,N$11)+'СЕТ СН'!$F$11+СВЦЭМ!$D$10+'СЕТ СН'!$F$6-'СЕТ СН'!$F$23</f>
        <v>1247.1848752499998</v>
      </c>
      <c r="O24" s="36">
        <f>SUMIFS(СВЦЭМ!$D$39:$D$782,СВЦЭМ!$A$39:$A$782,$A24,СВЦЭМ!$B$39:$B$782,O$11)+'СЕТ СН'!$F$11+СВЦЭМ!$D$10+'СЕТ СН'!$F$6-'СЕТ СН'!$F$23</f>
        <v>1229.7254253799999</v>
      </c>
      <c r="P24" s="36">
        <f>SUMIFS(СВЦЭМ!$D$39:$D$782,СВЦЭМ!$A$39:$A$782,$A24,СВЦЭМ!$B$39:$B$782,P$11)+'СЕТ СН'!$F$11+СВЦЭМ!$D$10+'СЕТ СН'!$F$6-'СЕТ СН'!$F$23</f>
        <v>1235.7043464399999</v>
      </c>
      <c r="Q24" s="36">
        <f>SUMIFS(СВЦЭМ!$D$39:$D$782,СВЦЭМ!$A$39:$A$782,$A24,СВЦЭМ!$B$39:$B$782,Q$11)+'СЕТ СН'!$F$11+СВЦЭМ!$D$10+'СЕТ СН'!$F$6-'СЕТ СН'!$F$23</f>
        <v>1247.3676137099999</v>
      </c>
      <c r="R24" s="36">
        <f>SUMIFS(СВЦЭМ!$D$39:$D$782,СВЦЭМ!$A$39:$A$782,$A24,СВЦЭМ!$B$39:$B$782,R$11)+'СЕТ СН'!$F$11+СВЦЭМ!$D$10+'СЕТ СН'!$F$6-'СЕТ СН'!$F$23</f>
        <v>1261.82846133</v>
      </c>
      <c r="S24" s="36">
        <f>SUMIFS(СВЦЭМ!$D$39:$D$782,СВЦЭМ!$A$39:$A$782,$A24,СВЦЭМ!$B$39:$B$782,S$11)+'СЕТ СН'!$F$11+СВЦЭМ!$D$10+'СЕТ СН'!$F$6-'СЕТ СН'!$F$23</f>
        <v>1228.9216064</v>
      </c>
      <c r="T24" s="36">
        <f>SUMIFS(СВЦЭМ!$D$39:$D$782,СВЦЭМ!$A$39:$A$782,$A24,СВЦЭМ!$B$39:$B$782,T$11)+'СЕТ СН'!$F$11+СВЦЭМ!$D$10+'СЕТ СН'!$F$6-'СЕТ СН'!$F$23</f>
        <v>1114.06134262</v>
      </c>
      <c r="U24" s="36">
        <f>SUMIFS(СВЦЭМ!$D$39:$D$782,СВЦЭМ!$A$39:$A$782,$A24,СВЦЭМ!$B$39:$B$782,U$11)+'СЕТ СН'!$F$11+СВЦЭМ!$D$10+'СЕТ СН'!$F$6-'СЕТ СН'!$F$23</f>
        <v>1025.0088429699999</v>
      </c>
      <c r="V24" s="36">
        <f>SUMIFS(СВЦЭМ!$D$39:$D$782,СВЦЭМ!$A$39:$A$782,$A24,СВЦЭМ!$B$39:$B$782,V$11)+'СЕТ СН'!$F$11+СВЦЭМ!$D$10+'СЕТ СН'!$F$6-'СЕТ СН'!$F$23</f>
        <v>952.65091734999999</v>
      </c>
      <c r="W24" s="36">
        <f>SUMIFS(СВЦЭМ!$D$39:$D$782,СВЦЭМ!$A$39:$A$782,$A24,СВЦЭМ!$B$39:$B$782,W$11)+'СЕТ СН'!$F$11+СВЦЭМ!$D$10+'СЕТ СН'!$F$6-'СЕТ СН'!$F$23</f>
        <v>933.29261194000003</v>
      </c>
      <c r="X24" s="36">
        <f>SUMIFS(СВЦЭМ!$D$39:$D$782,СВЦЭМ!$A$39:$A$782,$A24,СВЦЭМ!$B$39:$B$782,X$11)+'СЕТ СН'!$F$11+СВЦЭМ!$D$10+'СЕТ СН'!$F$6-'СЕТ СН'!$F$23</f>
        <v>947.77089678999994</v>
      </c>
      <c r="Y24" s="36">
        <f>SUMIFS(СВЦЭМ!$D$39:$D$782,СВЦЭМ!$A$39:$A$782,$A24,СВЦЭМ!$B$39:$B$782,Y$11)+'СЕТ СН'!$F$11+СВЦЭМ!$D$10+'СЕТ СН'!$F$6-'СЕТ СН'!$F$23</f>
        <v>954.24051101999999</v>
      </c>
    </row>
    <row r="25" spans="1:25" ht="15.75" x14ac:dyDescent="0.2">
      <c r="A25" s="35">
        <f t="shared" si="0"/>
        <v>44695</v>
      </c>
      <c r="B25" s="36">
        <f>SUMIFS(СВЦЭМ!$D$39:$D$782,СВЦЭМ!$A$39:$A$782,$A25,СВЦЭМ!$B$39:$B$782,B$11)+'СЕТ СН'!$F$11+СВЦЭМ!$D$10+'СЕТ СН'!$F$6-'СЕТ СН'!$F$23</f>
        <v>1074.0965391300001</v>
      </c>
      <c r="C25" s="36">
        <f>SUMIFS(СВЦЭМ!$D$39:$D$782,СВЦЭМ!$A$39:$A$782,$A25,СВЦЭМ!$B$39:$B$782,C$11)+'СЕТ СН'!$F$11+СВЦЭМ!$D$10+'СЕТ СН'!$F$6-'СЕТ СН'!$F$23</f>
        <v>1185.5699271599999</v>
      </c>
      <c r="D25" s="36">
        <f>SUMIFS(СВЦЭМ!$D$39:$D$782,СВЦЭМ!$A$39:$A$782,$A25,СВЦЭМ!$B$39:$B$782,D$11)+'СЕТ СН'!$F$11+СВЦЭМ!$D$10+'СЕТ СН'!$F$6-'СЕТ СН'!$F$23</f>
        <v>1325.0583593499998</v>
      </c>
      <c r="E25" s="36">
        <f>SUMIFS(СВЦЭМ!$D$39:$D$782,СВЦЭМ!$A$39:$A$782,$A25,СВЦЭМ!$B$39:$B$782,E$11)+'СЕТ СН'!$F$11+СВЦЭМ!$D$10+'СЕТ СН'!$F$6-'СЕТ СН'!$F$23</f>
        <v>1363.8408422999998</v>
      </c>
      <c r="F25" s="36">
        <f>SUMIFS(СВЦЭМ!$D$39:$D$782,СВЦЭМ!$A$39:$A$782,$A25,СВЦЭМ!$B$39:$B$782,F$11)+'СЕТ СН'!$F$11+СВЦЭМ!$D$10+'СЕТ СН'!$F$6-'СЕТ СН'!$F$23</f>
        <v>1366.9726876299999</v>
      </c>
      <c r="G25" s="36">
        <f>SUMIFS(СВЦЭМ!$D$39:$D$782,СВЦЭМ!$A$39:$A$782,$A25,СВЦЭМ!$B$39:$B$782,G$11)+'СЕТ СН'!$F$11+СВЦЭМ!$D$10+'СЕТ СН'!$F$6-'СЕТ СН'!$F$23</f>
        <v>1369.2527485599999</v>
      </c>
      <c r="H25" s="36">
        <f>SUMIFS(СВЦЭМ!$D$39:$D$782,СВЦЭМ!$A$39:$A$782,$A25,СВЦЭМ!$B$39:$B$782,H$11)+'СЕТ СН'!$F$11+СВЦЭМ!$D$10+'СЕТ СН'!$F$6-'СЕТ СН'!$F$23</f>
        <v>1360.2664715799999</v>
      </c>
      <c r="I25" s="36">
        <f>SUMIFS(СВЦЭМ!$D$39:$D$782,СВЦЭМ!$A$39:$A$782,$A25,СВЦЭМ!$B$39:$B$782,I$11)+'СЕТ СН'!$F$11+СВЦЭМ!$D$10+'СЕТ СН'!$F$6-'СЕТ СН'!$F$23</f>
        <v>1277.6506445299999</v>
      </c>
      <c r="J25" s="36">
        <f>SUMIFS(СВЦЭМ!$D$39:$D$782,СВЦЭМ!$A$39:$A$782,$A25,СВЦЭМ!$B$39:$B$782,J$11)+'СЕТ СН'!$F$11+СВЦЭМ!$D$10+'СЕТ СН'!$F$6-'СЕТ СН'!$F$23</f>
        <v>1123.3068836299999</v>
      </c>
      <c r="K25" s="36">
        <f>SUMIFS(СВЦЭМ!$D$39:$D$782,СВЦЭМ!$A$39:$A$782,$A25,СВЦЭМ!$B$39:$B$782,K$11)+'СЕТ СН'!$F$11+СВЦЭМ!$D$10+'СЕТ СН'!$F$6-'СЕТ СН'!$F$23</f>
        <v>1078.7128871800001</v>
      </c>
      <c r="L25" s="36">
        <f>SUMIFS(СВЦЭМ!$D$39:$D$782,СВЦЭМ!$A$39:$A$782,$A25,СВЦЭМ!$B$39:$B$782,L$11)+'СЕТ СН'!$F$11+СВЦЭМ!$D$10+'СЕТ СН'!$F$6-'СЕТ СН'!$F$23</f>
        <v>1059.9284318100001</v>
      </c>
      <c r="M25" s="36">
        <f>SUMIFS(СВЦЭМ!$D$39:$D$782,СВЦЭМ!$A$39:$A$782,$A25,СВЦЭМ!$B$39:$B$782,M$11)+'СЕТ СН'!$F$11+СВЦЭМ!$D$10+'СЕТ СН'!$F$6-'СЕТ СН'!$F$23</f>
        <v>1150.1750537999999</v>
      </c>
      <c r="N25" s="36">
        <f>SUMIFS(СВЦЭМ!$D$39:$D$782,СВЦЭМ!$A$39:$A$782,$A25,СВЦЭМ!$B$39:$B$782,N$11)+'СЕТ СН'!$F$11+СВЦЭМ!$D$10+'СЕТ СН'!$F$6-'СЕТ СН'!$F$23</f>
        <v>1183.4515641099999</v>
      </c>
      <c r="O25" s="36">
        <f>SUMIFS(СВЦЭМ!$D$39:$D$782,СВЦЭМ!$A$39:$A$782,$A25,СВЦЭМ!$B$39:$B$782,O$11)+'СЕТ СН'!$F$11+СВЦЭМ!$D$10+'СЕТ СН'!$F$6-'СЕТ СН'!$F$23</f>
        <v>1197.2257006099999</v>
      </c>
      <c r="P25" s="36">
        <f>SUMIFS(СВЦЭМ!$D$39:$D$782,СВЦЭМ!$A$39:$A$782,$A25,СВЦЭМ!$B$39:$B$782,P$11)+'СЕТ СН'!$F$11+СВЦЭМ!$D$10+'СЕТ СН'!$F$6-'СЕТ СН'!$F$23</f>
        <v>1217.8590062399999</v>
      </c>
      <c r="Q25" s="36">
        <f>SUMIFS(СВЦЭМ!$D$39:$D$782,СВЦЭМ!$A$39:$A$782,$A25,СВЦЭМ!$B$39:$B$782,Q$11)+'СЕТ СН'!$F$11+СВЦЭМ!$D$10+'СЕТ СН'!$F$6-'СЕТ СН'!$F$23</f>
        <v>1233.04676707</v>
      </c>
      <c r="R25" s="36">
        <f>SUMIFS(СВЦЭМ!$D$39:$D$782,СВЦЭМ!$A$39:$A$782,$A25,СВЦЭМ!$B$39:$B$782,R$11)+'СЕТ СН'!$F$11+СВЦЭМ!$D$10+'СЕТ СН'!$F$6-'СЕТ СН'!$F$23</f>
        <v>1236.9193902999998</v>
      </c>
      <c r="S25" s="36">
        <f>SUMIFS(СВЦЭМ!$D$39:$D$782,СВЦЭМ!$A$39:$A$782,$A25,СВЦЭМ!$B$39:$B$782,S$11)+'СЕТ СН'!$F$11+СВЦЭМ!$D$10+'СЕТ СН'!$F$6-'СЕТ СН'!$F$23</f>
        <v>1194.9718272299999</v>
      </c>
      <c r="T25" s="36">
        <f>SUMIFS(СВЦЭМ!$D$39:$D$782,СВЦЭМ!$A$39:$A$782,$A25,СВЦЭМ!$B$39:$B$782,T$11)+'СЕТ СН'!$F$11+СВЦЭМ!$D$10+'СЕТ СН'!$F$6-'СЕТ СН'!$F$23</f>
        <v>1081.90174007</v>
      </c>
      <c r="U25" s="36">
        <f>SUMIFS(СВЦЭМ!$D$39:$D$782,СВЦЭМ!$A$39:$A$782,$A25,СВЦЭМ!$B$39:$B$782,U$11)+'СЕТ СН'!$F$11+СВЦЭМ!$D$10+'СЕТ СН'!$F$6-'СЕТ СН'!$F$23</f>
        <v>986.71634661999997</v>
      </c>
      <c r="V25" s="36">
        <f>SUMIFS(СВЦЭМ!$D$39:$D$782,СВЦЭМ!$A$39:$A$782,$A25,СВЦЭМ!$B$39:$B$782,V$11)+'СЕТ СН'!$F$11+СВЦЭМ!$D$10+'СЕТ СН'!$F$6-'СЕТ СН'!$F$23</f>
        <v>902.03651313</v>
      </c>
      <c r="W25" s="36">
        <f>SUMIFS(СВЦЭМ!$D$39:$D$782,СВЦЭМ!$A$39:$A$782,$A25,СВЦЭМ!$B$39:$B$782,W$11)+'СЕТ СН'!$F$11+СВЦЭМ!$D$10+'СЕТ СН'!$F$6-'СЕТ СН'!$F$23</f>
        <v>891.76160353</v>
      </c>
      <c r="X25" s="36">
        <f>SUMIFS(СВЦЭМ!$D$39:$D$782,СВЦЭМ!$A$39:$A$782,$A25,СВЦЭМ!$B$39:$B$782,X$11)+'СЕТ СН'!$F$11+СВЦЭМ!$D$10+'СЕТ СН'!$F$6-'СЕТ СН'!$F$23</f>
        <v>891.39871845999994</v>
      </c>
      <c r="Y25" s="36">
        <f>SUMIFS(СВЦЭМ!$D$39:$D$782,СВЦЭМ!$A$39:$A$782,$A25,СВЦЭМ!$B$39:$B$782,Y$11)+'СЕТ СН'!$F$11+СВЦЭМ!$D$10+'СЕТ СН'!$F$6-'СЕТ СН'!$F$23</f>
        <v>919.10615003999999</v>
      </c>
    </row>
    <row r="26" spans="1:25" ht="15.75" x14ac:dyDescent="0.2">
      <c r="A26" s="35">
        <f t="shared" si="0"/>
        <v>44696</v>
      </c>
      <c r="B26" s="36">
        <f>SUMIFS(СВЦЭМ!$D$39:$D$782,СВЦЭМ!$A$39:$A$782,$A26,СВЦЭМ!$B$39:$B$782,B$11)+'СЕТ СН'!$F$11+СВЦЭМ!$D$10+'СЕТ СН'!$F$6-'СЕТ СН'!$F$23</f>
        <v>997.08816035999996</v>
      </c>
      <c r="C26" s="36">
        <f>SUMIFS(СВЦЭМ!$D$39:$D$782,СВЦЭМ!$A$39:$A$782,$A26,СВЦЭМ!$B$39:$B$782,C$11)+'СЕТ СН'!$F$11+СВЦЭМ!$D$10+'СЕТ СН'!$F$6-'СЕТ СН'!$F$23</f>
        <v>1101.5041285199998</v>
      </c>
      <c r="D26" s="36">
        <f>SUMIFS(СВЦЭМ!$D$39:$D$782,СВЦЭМ!$A$39:$A$782,$A26,СВЦЭМ!$B$39:$B$782,D$11)+'СЕТ СН'!$F$11+СВЦЭМ!$D$10+'СЕТ СН'!$F$6-'СЕТ СН'!$F$23</f>
        <v>1222.8568982499999</v>
      </c>
      <c r="E26" s="36">
        <f>SUMIFS(СВЦЭМ!$D$39:$D$782,СВЦЭМ!$A$39:$A$782,$A26,СВЦЭМ!$B$39:$B$782,E$11)+'СЕТ СН'!$F$11+СВЦЭМ!$D$10+'СЕТ СН'!$F$6-'СЕТ СН'!$F$23</f>
        <v>1229.1600822899998</v>
      </c>
      <c r="F26" s="36">
        <f>SUMIFS(СВЦЭМ!$D$39:$D$782,СВЦЭМ!$A$39:$A$782,$A26,СВЦЭМ!$B$39:$B$782,F$11)+'СЕТ СН'!$F$11+СВЦЭМ!$D$10+'СЕТ СН'!$F$6-'СЕТ СН'!$F$23</f>
        <v>1229.3767340599998</v>
      </c>
      <c r="G26" s="36">
        <f>SUMIFS(СВЦЭМ!$D$39:$D$782,СВЦЭМ!$A$39:$A$782,$A26,СВЦЭМ!$B$39:$B$782,G$11)+'СЕТ СН'!$F$11+СВЦЭМ!$D$10+'СЕТ СН'!$F$6-'СЕТ СН'!$F$23</f>
        <v>1237.3013347699998</v>
      </c>
      <c r="H26" s="36">
        <f>SUMIFS(СВЦЭМ!$D$39:$D$782,СВЦЭМ!$A$39:$A$782,$A26,СВЦЭМ!$B$39:$B$782,H$11)+'СЕТ СН'!$F$11+СВЦЭМ!$D$10+'СЕТ СН'!$F$6-'СЕТ СН'!$F$23</f>
        <v>1224.1367434899998</v>
      </c>
      <c r="I26" s="36">
        <f>SUMIFS(СВЦЭМ!$D$39:$D$782,СВЦЭМ!$A$39:$A$782,$A26,СВЦЭМ!$B$39:$B$782,I$11)+'СЕТ СН'!$F$11+СВЦЭМ!$D$10+'СЕТ СН'!$F$6-'СЕТ СН'!$F$23</f>
        <v>1220.0582898299999</v>
      </c>
      <c r="J26" s="36">
        <f>SUMIFS(СВЦЭМ!$D$39:$D$782,СВЦЭМ!$A$39:$A$782,$A26,СВЦЭМ!$B$39:$B$782,J$11)+'СЕТ СН'!$F$11+СВЦЭМ!$D$10+'СЕТ СН'!$F$6-'СЕТ СН'!$F$23</f>
        <v>1065.68047125</v>
      </c>
      <c r="K26" s="36">
        <f>SUMIFS(СВЦЭМ!$D$39:$D$782,СВЦЭМ!$A$39:$A$782,$A26,СВЦЭМ!$B$39:$B$782,K$11)+'СЕТ СН'!$F$11+СВЦЭМ!$D$10+'СЕТ СН'!$F$6-'СЕТ СН'!$F$23</f>
        <v>1036.9349071900001</v>
      </c>
      <c r="L26" s="36">
        <f>SUMIFS(СВЦЭМ!$D$39:$D$782,СВЦЭМ!$A$39:$A$782,$A26,СВЦЭМ!$B$39:$B$782,L$11)+'СЕТ СН'!$F$11+СВЦЭМ!$D$10+'СЕТ СН'!$F$6-'СЕТ СН'!$F$23</f>
        <v>1019.21133692</v>
      </c>
      <c r="M26" s="36">
        <f>SUMIFS(СВЦЭМ!$D$39:$D$782,СВЦЭМ!$A$39:$A$782,$A26,СВЦЭМ!$B$39:$B$782,M$11)+'СЕТ СН'!$F$11+СВЦЭМ!$D$10+'СЕТ СН'!$F$6-'СЕТ СН'!$F$23</f>
        <v>1122.6985353699999</v>
      </c>
      <c r="N26" s="36">
        <f>SUMIFS(СВЦЭМ!$D$39:$D$782,СВЦЭМ!$A$39:$A$782,$A26,СВЦЭМ!$B$39:$B$782,N$11)+'СЕТ СН'!$F$11+СВЦЭМ!$D$10+'СЕТ СН'!$F$6-'СЕТ СН'!$F$23</f>
        <v>1175.7410652199999</v>
      </c>
      <c r="O26" s="36">
        <f>SUMIFS(СВЦЭМ!$D$39:$D$782,СВЦЭМ!$A$39:$A$782,$A26,СВЦЭМ!$B$39:$B$782,O$11)+'СЕТ СН'!$F$11+СВЦЭМ!$D$10+'СЕТ СН'!$F$6-'СЕТ СН'!$F$23</f>
        <v>1213.4960504799999</v>
      </c>
      <c r="P26" s="36">
        <f>SUMIFS(СВЦЭМ!$D$39:$D$782,СВЦЭМ!$A$39:$A$782,$A26,СВЦЭМ!$B$39:$B$782,P$11)+'СЕТ СН'!$F$11+СВЦЭМ!$D$10+'СЕТ СН'!$F$6-'СЕТ СН'!$F$23</f>
        <v>1234.4415676099998</v>
      </c>
      <c r="Q26" s="36">
        <f>SUMIFS(СВЦЭМ!$D$39:$D$782,СВЦЭМ!$A$39:$A$782,$A26,СВЦЭМ!$B$39:$B$782,Q$11)+'СЕТ СН'!$F$11+СВЦЭМ!$D$10+'СЕТ СН'!$F$6-'СЕТ СН'!$F$23</f>
        <v>1240.9966857899999</v>
      </c>
      <c r="R26" s="36">
        <f>SUMIFS(СВЦЭМ!$D$39:$D$782,СВЦЭМ!$A$39:$A$782,$A26,СВЦЭМ!$B$39:$B$782,R$11)+'СЕТ СН'!$F$11+СВЦЭМ!$D$10+'СЕТ СН'!$F$6-'СЕТ СН'!$F$23</f>
        <v>1223.2919393599998</v>
      </c>
      <c r="S26" s="36">
        <f>SUMIFS(СВЦЭМ!$D$39:$D$782,СВЦЭМ!$A$39:$A$782,$A26,СВЦЭМ!$B$39:$B$782,S$11)+'СЕТ СН'!$F$11+СВЦЭМ!$D$10+'СЕТ СН'!$F$6-'СЕТ СН'!$F$23</f>
        <v>1164.4937361299999</v>
      </c>
      <c r="T26" s="36">
        <f>SUMIFS(СВЦЭМ!$D$39:$D$782,СВЦЭМ!$A$39:$A$782,$A26,СВЦЭМ!$B$39:$B$782,T$11)+'СЕТ СН'!$F$11+СВЦЭМ!$D$10+'СЕТ СН'!$F$6-'СЕТ СН'!$F$23</f>
        <v>1090.2694060599999</v>
      </c>
      <c r="U26" s="36">
        <f>SUMIFS(СВЦЭМ!$D$39:$D$782,СВЦЭМ!$A$39:$A$782,$A26,СВЦЭМ!$B$39:$B$782,U$11)+'СЕТ СН'!$F$11+СВЦЭМ!$D$10+'СЕТ СН'!$F$6-'СЕТ СН'!$F$23</f>
        <v>972.61376634999999</v>
      </c>
      <c r="V26" s="36">
        <f>SUMIFS(СВЦЭМ!$D$39:$D$782,СВЦЭМ!$A$39:$A$782,$A26,СВЦЭМ!$B$39:$B$782,V$11)+'СЕТ СН'!$F$11+СВЦЭМ!$D$10+'СЕТ СН'!$F$6-'СЕТ СН'!$F$23</f>
        <v>897.22248363999995</v>
      </c>
      <c r="W26" s="36">
        <f>SUMIFS(СВЦЭМ!$D$39:$D$782,СВЦЭМ!$A$39:$A$782,$A26,СВЦЭМ!$B$39:$B$782,W$11)+'СЕТ СН'!$F$11+СВЦЭМ!$D$10+'СЕТ СН'!$F$6-'СЕТ СН'!$F$23</f>
        <v>898.02265971999998</v>
      </c>
      <c r="X26" s="36">
        <f>SUMIFS(СВЦЭМ!$D$39:$D$782,СВЦЭМ!$A$39:$A$782,$A26,СВЦЭМ!$B$39:$B$782,X$11)+'СЕТ СН'!$F$11+СВЦЭМ!$D$10+'СЕТ СН'!$F$6-'СЕТ СН'!$F$23</f>
        <v>943.99033907</v>
      </c>
      <c r="Y26" s="36">
        <f>SUMIFS(СВЦЭМ!$D$39:$D$782,СВЦЭМ!$A$39:$A$782,$A26,СВЦЭМ!$B$39:$B$782,Y$11)+'СЕТ СН'!$F$11+СВЦЭМ!$D$10+'СЕТ СН'!$F$6-'СЕТ СН'!$F$23</f>
        <v>979.32401336999999</v>
      </c>
    </row>
    <row r="27" spans="1:25" ht="15.75" x14ac:dyDescent="0.2">
      <c r="A27" s="35">
        <f t="shared" si="0"/>
        <v>44697</v>
      </c>
      <c r="B27" s="36">
        <f>SUMIFS(СВЦЭМ!$D$39:$D$782,СВЦЭМ!$A$39:$A$782,$A27,СВЦЭМ!$B$39:$B$782,B$11)+'СЕТ СН'!$F$11+СВЦЭМ!$D$10+'СЕТ СН'!$F$6-'СЕТ СН'!$F$23</f>
        <v>1045.76732023</v>
      </c>
      <c r="C27" s="36">
        <f>SUMIFS(СВЦЭМ!$D$39:$D$782,СВЦЭМ!$A$39:$A$782,$A27,СВЦЭМ!$B$39:$B$782,C$11)+'СЕТ СН'!$F$11+СВЦЭМ!$D$10+'СЕТ СН'!$F$6-'СЕТ СН'!$F$23</f>
        <v>1162.26635741</v>
      </c>
      <c r="D27" s="36">
        <f>SUMIFS(СВЦЭМ!$D$39:$D$782,СВЦЭМ!$A$39:$A$782,$A27,СВЦЭМ!$B$39:$B$782,D$11)+'СЕТ СН'!$F$11+СВЦЭМ!$D$10+'СЕТ СН'!$F$6-'СЕТ СН'!$F$23</f>
        <v>1294.4759068999999</v>
      </c>
      <c r="E27" s="36">
        <f>SUMIFS(СВЦЭМ!$D$39:$D$782,СВЦЭМ!$A$39:$A$782,$A27,СВЦЭМ!$B$39:$B$782,E$11)+'СЕТ СН'!$F$11+СВЦЭМ!$D$10+'СЕТ СН'!$F$6-'СЕТ СН'!$F$23</f>
        <v>1345.3320361499998</v>
      </c>
      <c r="F27" s="36">
        <f>SUMIFS(СВЦЭМ!$D$39:$D$782,СВЦЭМ!$A$39:$A$782,$A27,СВЦЭМ!$B$39:$B$782,F$11)+'СЕТ СН'!$F$11+СВЦЭМ!$D$10+'СЕТ СН'!$F$6-'СЕТ СН'!$F$23</f>
        <v>1340.0674508599998</v>
      </c>
      <c r="G27" s="36">
        <f>SUMIFS(СВЦЭМ!$D$39:$D$782,СВЦЭМ!$A$39:$A$782,$A27,СВЦЭМ!$B$39:$B$782,G$11)+'СЕТ СН'!$F$11+СВЦЭМ!$D$10+'СЕТ СН'!$F$6-'СЕТ СН'!$F$23</f>
        <v>1348.04308148</v>
      </c>
      <c r="H27" s="36">
        <f>SUMIFS(СВЦЭМ!$D$39:$D$782,СВЦЭМ!$A$39:$A$782,$A27,СВЦЭМ!$B$39:$B$782,H$11)+'СЕТ СН'!$F$11+СВЦЭМ!$D$10+'СЕТ СН'!$F$6-'СЕТ СН'!$F$23</f>
        <v>1318.3106756999998</v>
      </c>
      <c r="I27" s="36">
        <f>SUMIFS(СВЦЭМ!$D$39:$D$782,СВЦЭМ!$A$39:$A$782,$A27,СВЦЭМ!$B$39:$B$782,I$11)+'СЕТ СН'!$F$11+СВЦЭМ!$D$10+'СЕТ СН'!$F$6-'СЕТ СН'!$F$23</f>
        <v>1245.7512845099998</v>
      </c>
      <c r="J27" s="36">
        <f>SUMIFS(СВЦЭМ!$D$39:$D$782,СВЦЭМ!$A$39:$A$782,$A27,СВЦЭМ!$B$39:$B$782,J$11)+'СЕТ СН'!$F$11+СВЦЭМ!$D$10+'СЕТ СН'!$F$6-'СЕТ СН'!$F$23</f>
        <v>1095.2797951599998</v>
      </c>
      <c r="K27" s="36">
        <f>SUMIFS(СВЦЭМ!$D$39:$D$782,СВЦЭМ!$A$39:$A$782,$A27,СВЦЭМ!$B$39:$B$782,K$11)+'СЕТ СН'!$F$11+СВЦЭМ!$D$10+'СЕТ СН'!$F$6-'СЕТ СН'!$F$23</f>
        <v>1045.3180498199999</v>
      </c>
      <c r="L27" s="36">
        <f>SUMIFS(СВЦЭМ!$D$39:$D$782,СВЦЭМ!$A$39:$A$782,$A27,СВЦЭМ!$B$39:$B$782,L$11)+'СЕТ СН'!$F$11+СВЦЭМ!$D$10+'СЕТ СН'!$F$6-'СЕТ СН'!$F$23</f>
        <v>1089.57458013</v>
      </c>
      <c r="M27" s="36">
        <f>SUMIFS(СВЦЭМ!$D$39:$D$782,СВЦЭМ!$A$39:$A$782,$A27,СВЦЭМ!$B$39:$B$782,M$11)+'СЕТ СН'!$F$11+СВЦЭМ!$D$10+'СЕТ СН'!$F$6-'СЕТ СН'!$F$23</f>
        <v>1207.0784801</v>
      </c>
      <c r="N27" s="36">
        <f>SUMIFS(СВЦЭМ!$D$39:$D$782,СВЦЭМ!$A$39:$A$782,$A27,СВЦЭМ!$B$39:$B$782,N$11)+'СЕТ СН'!$F$11+СВЦЭМ!$D$10+'СЕТ СН'!$F$6-'СЕТ СН'!$F$23</f>
        <v>1265.49863147</v>
      </c>
      <c r="O27" s="36">
        <f>SUMIFS(СВЦЭМ!$D$39:$D$782,СВЦЭМ!$A$39:$A$782,$A27,СВЦЭМ!$B$39:$B$782,O$11)+'СЕТ СН'!$F$11+СВЦЭМ!$D$10+'СЕТ СН'!$F$6-'СЕТ СН'!$F$23</f>
        <v>1286.7168514799998</v>
      </c>
      <c r="P27" s="36">
        <f>SUMIFS(СВЦЭМ!$D$39:$D$782,СВЦЭМ!$A$39:$A$782,$A27,СВЦЭМ!$B$39:$B$782,P$11)+'СЕТ СН'!$F$11+СВЦЭМ!$D$10+'СЕТ СН'!$F$6-'СЕТ СН'!$F$23</f>
        <v>1316.7470800299998</v>
      </c>
      <c r="Q27" s="36">
        <f>SUMIFS(СВЦЭМ!$D$39:$D$782,СВЦЭМ!$A$39:$A$782,$A27,СВЦЭМ!$B$39:$B$782,Q$11)+'СЕТ СН'!$F$11+СВЦЭМ!$D$10+'СЕТ СН'!$F$6-'СЕТ СН'!$F$23</f>
        <v>1314.5131874399999</v>
      </c>
      <c r="R27" s="36">
        <f>SUMIFS(СВЦЭМ!$D$39:$D$782,СВЦЭМ!$A$39:$A$782,$A27,СВЦЭМ!$B$39:$B$782,R$11)+'СЕТ СН'!$F$11+СВЦЭМ!$D$10+'СЕТ СН'!$F$6-'СЕТ СН'!$F$23</f>
        <v>1298.4978330099998</v>
      </c>
      <c r="S27" s="36">
        <f>SUMIFS(СВЦЭМ!$D$39:$D$782,СВЦЭМ!$A$39:$A$782,$A27,СВЦЭМ!$B$39:$B$782,S$11)+'СЕТ СН'!$F$11+СВЦЭМ!$D$10+'СЕТ СН'!$F$6-'СЕТ СН'!$F$23</f>
        <v>1252.1969274599999</v>
      </c>
      <c r="T27" s="36">
        <f>SUMIFS(СВЦЭМ!$D$39:$D$782,СВЦЭМ!$A$39:$A$782,$A27,СВЦЭМ!$B$39:$B$782,T$11)+'СЕТ СН'!$F$11+СВЦЭМ!$D$10+'СЕТ СН'!$F$6-'СЕТ СН'!$F$23</f>
        <v>1106.9146002299999</v>
      </c>
      <c r="U27" s="36">
        <f>SUMIFS(СВЦЭМ!$D$39:$D$782,СВЦЭМ!$A$39:$A$782,$A27,СВЦЭМ!$B$39:$B$782,U$11)+'СЕТ СН'!$F$11+СВЦЭМ!$D$10+'СЕТ СН'!$F$6-'СЕТ СН'!$F$23</f>
        <v>964.57702287999996</v>
      </c>
      <c r="V27" s="36">
        <f>SUMIFS(СВЦЭМ!$D$39:$D$782,СВЦЭМ!$A$39:$A$782,$A27,СВЦЭМ!$B$39:$B$782,V$11)+'СЕТ СН'!$F$11+СВЦЭМ!$D$10+'СЕТ СН'!$F$6-'СЕТ СН'!$F$23</f>
        <v>890.36894903999996</v>
      </c>
      <c r="W27" s="36">
        <f>SUMIFS(СВЦЭМ!$D$39:$D$782,СВЦЭМ!$A$39:$A$782,$A27,СВЦЭМ!$B$39:$B$782,W$11)+'СЕТ СН'!$F$11+СВЦЭМ!$D$10+'СЕТ СН'!$F$6-'СЕТ СН'!$F$23</f>
        <v>909.23332538</v>
      </c>
      <c r="X27" s="36">
        <f>SUMIFS(СВЦЭМ!$D$39:$D$782,СВЦЭМ!$A$39:$A$782,$A27,СВЦЭМ!$B$39:$B$782,X$11)+'СЕТ СН'!$F$11+СВЦЭМ!$D$10+'СЕТ СН'!$F$6-'СЕТ СН'!$F$23</f>
        <v>903.42633764000004</v>
      </c>
      <c r="Y27" s="36">
        <f>SUMIFS(СВЦЭМ!$D$39:$D$782,СВЦЭМ!$A$39:$A$782,$A27,СВЦЭМ!$B$39:$B$782,Y$11)+'СЕТ СН'!$F$11+СВЦЭМ!$D$10+'СЕТ СН'!$F$6-'СЕТ СН'!$F$23</f>
        <v>954.06959527000004</v>
      </c>
    </row>
    <row r="28" spans="1:25" ht="15.75" x14ac:dyDescent="0.2">
      <c r="A28" s="35">
        <f t="shared" si="0"/>
        <v>44698</v>
      </c>
      <c r="B28" s="36">
        <f>SUMIFS(СВЦЭМ!$D$39:$D$782,СВЦЭМ!$A$39:$A$782,$A28,СВЦЭМ!$B$39:$B$782,B$11)+'СЕТ СН'!$F$11+СВЦЭМ!$D$10+'СЕТ СН'!$F$6-'СЕТ СН'!$F$23</f>
        <v>1031.01714769</v>
      </c>
      <c r="C28" s="36">
        <f>SUMIFS(СВЦЭМ!$D$39:$D$782,СВЦЭМ!$A$39:$A$782,$A28,СВЦЭМ!$B$39:$B$782,C$11)+'СЕТ СН'!$F$11+СВЦЭМ!$D$10+'СЕТ СН'!$F$6-'СЕТ СН'!$F$23</f>
        <v>1164.3575692599998</v>
      </c>
      <c r="D28" s="36">
        <f>SUMIFS(СВЦЭМ!$D$39:$D$782,СВЦЭМ!$A$39:$A$782,$A28,СВЦЭМ!$B$39:$B$782,D$11)+'СЕТ СН'!$F$11+СВЦЭМ!$D$10+'СЕТ СН'!$F$6-'СЕТ СН'!$F$23</f>
        <v>1292.19280639</v>
      </c>
      <c r="E28" s="36">
        <f>SUMIFS(СВЦЭМ!$D$39:$D$782,СВЦЭМ!$A$39:$A$782,$A28,СВЦЭМ!$B$39:$B$782,E$11)+'СЕТ СН'!$F$11+СВЦЭМ!$D$10+'СЕТ СН'!$F$6-'СЕТ СН'!$F$23</f>
        <v>1332.5079804099998</v>
      </c>
      <c r="F28" s="36">
        <f>SUMIFS(СВЦЭМ!$D$39:$D$782,СВЦЭМ!$A$39:$A$782,$A28,СВЦЭМ!$B$39:$B$782,F$11)+'СЕТ СН'!$F$11+СВЦЭМ!$D$10+'СЕТ СН'!$F$6-'СЕТ СН'!$F$23</f>
        <v>1331.6004880399998</v>
      </c>
      <c r="G28" s="36">
        <f>SUMIFS(СВЦЭМ!$D$39:$D$782,СВЦЭМ!$A$39:$A$782,$A28,СВЦЭМ!$B$39:$B$782,G$11)+'СЕТ СН'!$F$11+СВЦЭМ!$D$10+'СЕТ СН'!$F$6-'СЕТ СН'!$F$23</f>
        <v>1329.9214717099999</v>
      </c>
      <c r="H28" s="36">
        <f>SUMIFS(СВЦЭМ!$D$39:$D$782,СВЦЭМ!$A$39:$A$782,$A28,СВЦЭМ!$B$39:$B$782,H$11)+'СЕТ СН'!$F$11+СВЦЭМ!$D$10+'СЕТ СН'!$F$6-'СЕТ СН'!$F$23</f>
        <v>1287.3396231899999</v>
      </c>
      <c r="I28" s="36">
        <f>SUMIFS(СВЦЭМ!$D$39:$D$782,СВЦЭМ!$A$39:$A$782,$A28,СВЦЭМ!$B$39:$B$782,I$11)+'СЕТ СН'!$F$11+СВЦЭМ!$D$10+'СЕТ СН'!$F$6-'СЕТ СН'!$F$23</f>
        <v>1237.66817808</v>
      </c>
      <c r="J28" s="36">
        <f>SUMIFS(СВЦЭМ!$D$39:$D$782,СВЦЭМ!$A$39:$A$782,$A28,СВЦЭМ!$B$39:$B$782,J$11)+'СЕТ СН'!$F$11+СВЦЭМ!$D$10+'СЕТ СН'!$F$6-'СЕТ СН'!$F$23</f>
        <v>1087.19489905</v>
      </c>
      <c r="K28" s="36">
        <f>SUMIFS(СВЦЭМ!$D$39:$D$782,СВЦЭМ!$A$39:$A$782,$A28,СВЦЭМ!$B$39:$B$782,K$11)+'СЕТ СН'!$F$11+СВЦЭМ!$D$10+'СЕТ СН'!$F$6-'СЕТ СН'!$F$23</f>
        <v>1074.7994179100001</v>
      </c>
      <c r="L28" s="36">
        <f>SUMIFS(СВЦЭМ!$D$39:$D$782,СВЦЭМ!$A$39:$A$782,$A28,СВЦЭМ!$B$39:$B$782,L$11)+'СЕТ СН'!$F$11+СВЦЭМ!$D$10+'СЕТ СН'!$F$6-'СЕТ СН'!$F$23</f>
        <v>1048.51389025</v>
      </c>
      <c r="M28" s="36">
        <f>SUMIFS(СВЦЭМ!$D$39:$D$782,СВЦЭМ!$A$39:$A$782,$A28,СВЦЭМ!$B$39:$B$782,M$11)+'СЕТ СН'!$F$11+СВЦЭМ!$D$10+'СЕТ СН'!$F$6-'СЕТ СН'!$F$23</f>
        <v>1156.0109263499999</v>
      </c>
      <c r="N28" s="36">
        <f>SUMIFS(СВЦЭМ!$D$39:$D$782,СВЦЭМ!$A$39:$A$782,$A28,СВЦЭМ!$B$39:$B$782,N$11)+'СЕТ СН'!$F$11+СВЦЭМ!$D$10+'СЕТ СН'!$F$6-'СЕТ СН'!$F$23</f>
        <v>1201.45773831</v>
      </c>
      <c r="O28" s="36">
        <f>SUMIFS(СВЦЭМ!$D$39:$D$782,СВЦЭМ!$A$39:$A$782,$A28,СВЦЭМ!$B$39:$B$782,O$11)+'СЕТ СН'!$F$11+СВЦЭМ!$D$10+'СЕТ СН'!$F$6-'СЕТ СН'!$F$23</f>
        <v>1201.2809160199999</v>
      </c>
      <c r="P28" s="36">
        <f>SUMIFS(СВЦЭМ!$D$39:$D$782,СВЦЭМ!$A$39:$A$782,$A28,СВЦЭМ!$B$39:$B$782,P$11)+'СЕТ СН'!$F$11+СВЦЭМ!$D$10+'СЕТ СН'!$F$6-'СЕТ СН'!$F$23</f>
        <v>1204.2978842399998</v>
      </c>
      <c r="Q28" s="36">
        <f>SUMIFS(СВЦЭМ!$D$39:$D$782,СВЦЭМ!$A$39:$A$782,$A28,СВЦЭМ!$B$39:$B$782,Q$11)+'СЕТ СН'!$F$11+СВЦЭМ!$D$10+'СЕТ СН'!$F$6-'СЕТ СН'!$F$23</f>
        <v>1212.9688777299998</v>
      </c>
      <c r="R28" s="36">
        <f>SUMIFS(СВЦЭМ!$D$39:$D$782,СВЦЭМ!$A$39:$A$782,$A28,СВЦЭМ!$B$39:$B$782,R$11)+'СЕТ СН'!$F$11+СВЦЭМ!$D$10+'СЕТ СН'!$F$6-'СЕТ СН'!$F$23</f>
        <v>1222.1086835899998</v>
      </c>
      <c r="S28" s="36">
        <f>SUMIFS(СВЦЭМ!$D$39:$D$782,СВЦЭМ!$A$39:$A$782,$A28,СВЦЭМ!$B$39:$B$782,S$11)+'СЕТ СН'!$F$11+СВЦЭМ!$D$10+'СЕТ СН'!$F$6-'СЕТ СН'!$F$23</f>
        <v>1188.4103653899999</v>
      </c>
      <c r="T28" s="36">
        <f>SUMIFS(СВЦЭМ!$D$39:$D$782,СВЦЭМ!$A$39:$A$782,$A28,СВЦЭМ!$B$39:$B$782,T$11)+'СЕТ СН'!$F$11+СВЦЭМ!$D$10+'СЕТ СН'!$F$6-'СЕТ СН'!$F$23</f>
        <v>1062.6727006600001</v>
      </c>
      <c r="U28" s="36">
        <f>SUMIFS(СВЦЭМ!$D$39:$D$782,СВЦЭМ!$A$39:$A$782,$A28,СВЦЭМ!$B$39:$B$782,U$11)+'СЕТ СН'!$F$11+СВЦЭМ!$D$10+'СЕТ СН'!$F$6-'СЕТ СН'!$F$23</f>
        <v>962.08245151999995</v>
      </c>
      <c r="V28" s="36">
        <f>SUMIFS(СВЦЭМ!$D$39:$D$782,СВЦЭМ!$A$39:$A$782,$A28,СВЦЭМ!$B$39:$B$782,V$11)+'СЕТ СН'!$F$11+СВЦЭМ!$D$10+'СЕТ СН'!$F$6-'СЕТ СН'!$F$23</f>
        <v>872.62970011000004</v>
      </c>
      <c r="W28" s="36">
        <f>SUMIFS(СВЦЭМ!$D$39:$D$782,СВЦЭМ!$A$39:$A$782,$A28,СВЦЭМ!$B$39:$B$782,W$11)+'СЕТ СН'!$F$11+СВЦЭМ!$D$10+'СЕТ СН'!$F$6-'СЕТ СН'!$F$23</f>
        <v>867.72930025999995</v>
      </c>
      <c r="X28" s="36">
        <f>SUMIFS(СВЦЭМ!$D$39:$D$782,СВЦЭМ!$A$39:$A$782,$A28,СВЦЭМ!$B$39:$B$782,X$11)+'СЕТ СН'!$F$11+СВЦЭМ!$D$10+'СЕТ СН'!$F$6-'СЕТ СН'!$F$23</f>
        <v>886.92054532999998</v>
      </c>
      <c r="Y28" s="36">
        <f>SUMIFS(СВЦЭМ!$D$39:$D$782,СВЦЭМ!$A$39:$A$782,$A28,СВЦЭМ!$B$39:$B$782,Y$11)+'СЕТ СН'!$F$11+СВЦЭМ!$D$10+'СЕТ СН'!$F$6-'СЕТ СН'!$F$23</f>
        <v>920.32594729000004</v>
      </c>
    </row>
    <row r="29" spans="1:25" ht="15.75" x14ac:dyDescent="0.2">
      <c r="A29" s="35">
        <f t="shared" si="0"/>
        <v>44699</v>
      </c>
      <c r="B29" s="36">
        <f>SUMIFS(СВЦЭМ!$D$39:$D$782,СВЦЭМ!$A$39:$A$782,$A29,СВЦЭМ!$B$39:$B$782,B$11)+'СЕТ СН'!$F$11+СВЦЭМ!$D$10+'СЕТ СН'!$F$6-'СЕТ СН'!$F$23</f>
        <v>1086.9399743000001</v>
      </c>
      <c r="C29" s="36">
        <f>SUMIFS(СВЦЭМ!$D$39:$D$782,СВЦЭМ!$A$39:$A$782,$A29,СВЦЭМ!$B$39:$B$782,C$11)+'СЕТ СН'!$F$11+СВЦЭМ!$D$10+'СЕТ СН'!$F$6-'СЕТ СН'!$F$23</f>
        <v>1229.35502243</v>
      </c>
      <c r="D29" s="36">
        <f>SUMIFS(СВЦЭМ!$D$39:$D$782,СВЦЭМ!$A$39:$A$782,$A29,СВЦЭМ!$B$39:$B$782,D$11)+'СЕТ СН'!$F$11+СВЦЭМ!$D$10+'СЕТ СН'!$F$6-'СЕТ СН'!$F$23</f>
        <v>1293.5818832199998</v>
      </c>
      <c r="E29" s="36">
        <f>SUMIFS(СВЦЭМ!$D$39:$D$782,СВЦЭМ!$A$39:$A$782,$A29,СВЦЭМ!$B$39:$B$782,E$11)+'СЕТ СН'!$F$11+СВЦЭМ!$D$10+'СЕТ СН'!$F$6-'СЕТ СН'!$F$23</f>
        <v>1295.3708482299999</v>
      </c>
      <c r="F29" s="36">
        <f>SUMIFS(СВЦЭМ!$D$39:$D$782,СВЦЭМ!$A$39:$A$782,$A29,СВЦЭМ!$B$39:$B$782,F$11)+'СЕТ СН'!$F$11+СВЦЭМ!$D$10+'СЕТ СН'!$F$6-'СЕТ СН'!$F$23</f>
        <v>1291.3295620099998</v>
      </c>
      <c r="G29" s="36">
        <f>SUMIFS(СВЦЭМ!$D$39:$D$782,СВЦЭМ!$A$39:$A$782,$A29,СВЦЭМ!$B$39:$B$782,G$11)+'СЕТ СН'!$F$11+СВЦЭМ!$D$10+'СЕТ СН'!$F$6-'СЕТ СН'!$F$23</f>
        <v>1303.9845374399999</v>
      </c>
      <c r="H29" s="36">
        <f>SUMIFS(СВЦЭМ!$D$39:$D$782,СВЦЭМ!$A$39:$A$782,$A29,СВЦЭМ!$B$39:$B$782,H$11)+'СЕТ СН'!$F$11+СВЦЭМ!$D$10+'СЕТ СН'!$F$6-'СЕТ СН'!$F$23</f>
        <v>1292.4978967499999</v>
      </c>
      <c r="I29" s="36">
        <f>SUMIFS(СВЦЭМ!$D$39:$D$782,СВЦЭМ!$A$39:$A$782,$A29,СВЦЭМ!$B$39:$B$782,I$11)+'СЕТ СН'!$F$11+СВЦЭМ!$D$10+'СЕТ СН'!$F$6-'СЕТ СН'!$F$23</f>
        <v>1198.6541917999998</v>
      </c>
      <c r="J29" s="36">
        <f>SUMIFS(СВЦЭМ!$D$39:$D$782,СВЦЭМ!$A$39:$A$782,$A29,СВЦЭМ!$B$39:$B$782,J$11)+'СЕТ СН'!$F$11+СВЦЭМ!$D$10+'СЕТ СН'!$F$6-'СЕТ СН'!$F$23</f>
        <v>1046.85168116</v>
      </c>
      <c r="K29" s="36">
        <f>SUMIFS(СВЦЭМ!$D$39:$D$782,СВЦЭМ!$A$39:$A$782,$A29,СВЦЭМ!$B$39:$B$782,K$11)+'СЕТ СН'!$F$11+СВЦЭМ!$D$10+'СЕТ СН'!$F$6-'СЕТ СН'!$F$23</f>
        <v>1048.7635037500002</v>
      </c>
      <c r="L29" s="36">
        <f>SUMIFS(СВЦЭМ!$D$39:$D$782,СВЦЭМ!$A$39:$A$782,$A29,СВЦЭМ!$B$39:$B$782,L$11)+'СЕТ СН'!$F$11+СВЦЭМ!$D$10+'СЕТ СН'!$F$6-'СЕТ СН'!$F$23</f>
        <v>1062.1292394500001</v>
      </c>
      <c r="M29" s="36">
        <f>SUMIFS(СВЦЭМ!$D$39:$D$782,СВЦЭМ!$A$39:$A$782,$A29,СВЦЭМ!$B$39:$B$782,M$11)+'СЕТ СН'!$F$11+СВЦЭМ!$D$10+'СЕТ СН'!$F$6-'СЕТ СН'!$F$23</f>
        <v>1175.5590655299998</v>
      </c>
      <c r="N29" s="36">
        <f>SUMIFS(СВЦЭМ!$D$39:$D$782,СВЦЭМ!$A$39:$A$782,$A29,СВЦЭМ!$B$39:$B$782,N$11)+'СЕТ СН'!$F$11+СВЦЭМ!$D$10+'СЕТ СН'!$F$6-'СЕТ СН'!$F$23</f>
        <v>1208.1985263399999</v>
      </c>
      <c r="O29" s="36">
        <f>SUMIFS(СВЦЭМ!$D$39:$D$782,СВЦЭМ!$A$39:$A$782,$A29,СВЦЭМ!$B$39:$B$782,O$11)+'СЕТ СН'!$F$11+СВЦЭМ!$D$10+'СЕТ СН'!$F$6-'СЕТ СН'!$F$23</f>
        <v>1205.5030658999999</v>
      </c>
      <c r="P29" s="36">
        <f>SUMIFS(СВЦЭМ!$D$39:$D$782,СВЦЭМ!$A$39:$A$782,$A29,СВЦЭМ!$B$39:$B$782,P$11)+'СЕТ СН'!$F$11+СВЦЭМ!$D$10+'СЕТ СН'!$F$6-'СЕТ СН'!$F$23</f>
        <v>1223.6016470999998</v>
      </c>
      <c r="Q29" s="36">
        <f>SUMIFS(СВЦЭМ!$D$39:$D$782,СВЦЭМ!$A$39:$A$782,$A29,СВЦЭМ!$B$39:$B$782,Q$11)+'СЕТ СН'!$F$11+СВЦЭМ!$D$10+'СЕТ СН'!$F$6-'СЕТ СН'!$F$23</f>
        <v>1237.7862799299999</v>
      </c>
      <c r="R29" s="36">
        <f>SUMIFS(СВЦЭМ!$D$39:$D$782,СВЦЭМ!$A$39:$A$782,$A29,СВЦЭМ!$B$39:$B$782,R$11)+'СЕТ СН'!$F$11+СВЦЭМ!$D$10+'СЕТ СН'!$F$6-'СЕТ СН'!$F$23</f>
        <v>1232.6957942299998</v>
      </c>
      <c r="S29" s="36">
        <f>SUMIFS(СВЦЭМ!$D$39:$D$782,СВЦЭМ!$A$39:$A$782,$A29,СВЦЭМ!$B$39:$B$782,S$11)+'СЕТ СН'!$F$11+СВЦЭМ!$D$10+'СЕТ СН'!$F$6-'СЕТ СН'!$F$23</f>
        <v>1185.7511067899998</v>
      </c>
      <c r="T29" s="36">
        <f>SUMIFS(СВЦЭМ!$D$39:$D$782,СВЦЭМ!$A$39:$A$782,$A29,СВЦЭМ!$B$39:$B$782,T$11)+'СЕТ СН'!$F$11+СВЦЭМ!$D$10+'СЕТ СН'!$F$6-'СЕТ СН'!$F$23</f>
        <v>1054.4210361299999</v>
      </c>
      <c r="U29" s="36">
        <f>SUMIFS(СВЦЭМ!$D$39:$D$782,СВЦЭМ!$A$39:$A$782,$A29,СВЦЭМ!$B$39:$B$782,U$11)+'СЕТ СН'!$F$11+СВЦЭМ!$D$10+'СЕТ СН'!$F$6-'СЕТ СН'!$F$23</f>
        <v>946.76156111</v>
      </c>
      <c r="V29" s="36">
        <f>SUMIFS(СВЦЭМ!$D$39:$D$782,СВЦЭМ!$A$39:$A$782,$A29,СВЦЭМ!$B$39:$B$782,V$11)+'СЕТ СН'!$F$11+СВЦЭМ!$D$10+'СЕТ СН'!$F$6-'СЕТ СН'!$F$23</f>
        <v>867.85202694999998</v>
      </c>
      <c r="W29" s="36">
        <f>SUMIFS(СВЦЭМ!$D$39:$D$782,СВЦЭМ!$A$39:$A$782,$A29,СВЦЭМ!$B$39:$B$782,W$11)+'СЕТ СН'!$F$11+СВЦЭМ!$D$10+'СЕТ СН'!$F$6-'СЕТ СН'!$F$23</f>
        <v>892.144184</v>
      </c>
      <c r="X29" s="36">
        <f>SUMIFS(СВЦЭМ!$D$39:$D$782,СВЦЭМ!$A$39:$A$782,$A29,СВЦЭМ!$B$39:$B$782,X$11)+'СЕТ СН'!$F$11+СВЦЭМ!$D$10+'СЕТ СН'!$F$6-'СЕТ СН'!$F$23</f>
        <v>927.15762479</v>
      </c>
      <c r="Y29" s="36">
        <f>SUMIFS(СВЦЭМ!$D$39:$D$782,СВЦЭМ!$A$39:$A$782,$A29,СВЦЭМ!$B$39:$B$782,Y$11)+'СЕТ СН'!$F$11+СВЦЭМ!$D$10+'СЕТ СН'!$F$6-'СЕТ СН'!$F$23</f>
        <v>962.02981774</v>
      </c>
    </row>
    <row r="30" spans="1:25" ht="15.75" x14ac:dyDescent="0.2">
      <c r="A30" s="35">
        <f t="shared" si="0"/>
        <v>44700</v>
      </c>
      <c r="B30" s="36">
        <f>SUMIFS(СВЦЭМ!$D$39:$D$782,СВЦЭМ!$A$39:$A$782,$A30,СВЦЭМ!$B$39:$B$782,B$11)+'СЕТ СН'!$F$11+СВЦЭМ!$D$10+'СЕТ СН'!$F$6-'СЕТ СН'!$F$23</f>
        <v>1070.95371963</v>
      </c>
      <c r="C30" s="36">
        <f>SUMIFS(СВЦЭМ!$D$39:$D$782,СВЦЭМ!$A$39:$A$782,$A30,СВЦЭМ!$B$39:$B$782,C$11)+'СЕТ СН'!$F$11+СВЦЭМ!$D$10+'СЕТ СН'!$F$6-'СЕТ СН'!$F$23</f>
        <v>1197.6159509499998</v>
      </c>
      <c r="D30" s="36">
        <f>SUMIFS(СВЦЭМ!$D$39:$D$782,СВЦЭМ!$A$39:$A$782,$A30,СВЦЭМ!$B$39:$B$782,D$11)+'СЕТ СН'!$F$11+СВЦЭМ!$D$10+'СЕТ СН'!$F$6-'СЕТ СН'!$F$23</f>
        <v>1312.7132588499999</v>
      </c>
      <c r="E30" s="36">
        <f>SUMIFS(СВЦЭМ!$D$39:$D$782,СВЦЭМ!$A$39:$A$782,$A30,СВЦЭМ!$B$39:$B$782,E$11)+'СЕТ СН'!$F$11+СВЦЭМ!$D$10+'СЕТ СН'!$F$6-'СЕТ СН'!$F$23</f>
        <v>1369.9771361999999</v>
      </c>
      <c r="F30" s="36">
        <f>SUMIFS(СВЦЭМ!$D$39:$D$782,СВЦЭМ!$A$39:$A$782,$A30,СВЦЭМ!$B$39:$B$782,F$11)+'СЕТ СН'!$F$11+СВЦЭМ!$D$10+'СЕТ СН'!$F$6-'СЕТ СН'!$F$23</f>
        <v>1340.3140471699999</v>
      </c>
      <c r="G30" s="36">
        <f>SUMIFS(СВЦЭМ!$D$39:$D$782,СВЦЭМ!$A$39:$A$782,$A30,СВЦЭМ!$B$39:$B$782,G$11)+'СЕТ СН'!$F$11+СВЦЭМ!$D$10+'СЕТ СН'!$F$6-'СЕТ СН'!$F$23</f>
        <v>1303.8535992499999</v>
      </c>
      <c r="H30" s="36">
        <f>SUMIFS(СВЦЭМ!$D$39:$D$782,СВЦЭМ!$A$39:$A$782,$A30,СВЦЭМ!$B$39:$B$782,H$11)+'СЕТ СН'!$F$11+СВЦЭМ!$D$10+'СЕТ СН'!$F$6-'СЕТ СН'!$F$23</f>
        <v>1267.4515904899999</v>
      </c>
      <c r="I30" s="36">
        <f>SUMIFS(СВЦЭМ!$D$39:$D$782,СВЦЭМ!$A$39:$A$782,$A30,СВЦЭМ!$B$39:$B$782,I$11)+'СЕТ СН'!$F$11+СВЦЭМ!$D$10+'СЕТ СН'!$F$6-'СЕТ СН'!$F$23</f>
        <v>1207.4608377399998</v>
      </c>
      <c r="J30" s="36">
        <f>SUMIFS(СВЦЭМ!$D$39:$D$782,СВЦЭМ!$A$39:$A$782,$A30,СВЦЭМ!$B$39:$B$782,J$11)+'СЕТ СН'!$F$11+СВЦЭМ!$D$10+'СЕТ СН'!$F$6-'СЕТ СН'!$F$23</f>
        <v>1067.3048387700001</v>
      </c>
      <c r="K30" s="36">
        <f>SUMIFS(СВЦЭМ!$D$39:$D$782,СВЦЭМ!$A$39:$A$782,$A30,СВЦЭМ!$B$39:$B$782,K$11)+'СЕТ СН'!$F$11+СВЦЭМ!$D$10+'СЕТ СН'!$F$6-'СЕТ СН'!$F$23</f>
        <v>1083.3319999400001</v>
      </c>
      <c r="L30" s="36">
        <f>SUMIFS(СВЦЭМ!$D$39:$D$782,СВЦЭМ!$A$39:$A$782,$A30,СВЦЭМ!$B$39:$B$782,L$11)+'СЕТ СН'!$F$11+СВЦЭМ!$D$10+'СЕТ СН'!$F$6-'СЕТ СН'!$F$23</f>
        <v>1075.9525877999999</v>
      </c>
      <c r="M30" s="36">
        <f>SUMIFS(СВЦЭМ!$D$39:$D$782,СВЦЭМ!$A$39:$A$782,$A30,СВЦЭМ!$B$39:$B$782,M$11)+'СЕТ СН'!$F$11+СВЦЭМ!$D$10+'СЕТ СН'!$F$6-'СЕТ СН'!$F$23</f>
        <v>1172.4988270699998</v>
      </c>
      <c r="N30" s="36">
        <f>SUMIFS(СВЦЭМ!$D$39:$D$782,СВЦЭМ!$A$39:$A$782,$A30,СВЦЭМ!$B$39:$B$782,N$11)+'СЕТ СН'!$F$11+СВЦЭМ!$D$10+'СЕТ СН'!$F$6-'СЕТ СН'!$F$23</f>
        <v>1219.7322752099999</v>
      </c>
      <c r="O30" s="36">
        <f>SUMIFS(СВЦЭМ!$D$39:$D$782,СВЦЭМ!$A$39:$A$782,$A30,СВЦЭМ!$B$39:$B$782,O$11)+'СЕТ СН'!$F$11+СВЦЭМ!$D$10+'СЕТ СН'!$F$6-'СЕТ СН'!$F$23</f>
        <v>1236.53203917</v>
      </c>
      <c r="P30" s="36">
        <f>SUMIFS(СВЦЭМ!$D$39:$D$782,СВЦЭМ!$A$39:$A$782,$A30,СВЦЭМ!$B$39:$B$782,P$11)+'СЕТ СН'!$F$11+СВЦЭМ!$D$10+'СЕТ СН'!$F$6-'СЕТ СН'!$F$23</f>
        <v>1240.6935908399998</v>
      </c>
      <c r="Q30" s="36">
        <f>SUMIFS(СВЦЭМ!$D$39:$D$782,СВЦЭМ!$A$39:$A$782,$A30,СВЦЭМ!$B$39:$B$782,Q$11)+'СЕТ СН'!$F$11+СВЦЭМ!$D$10+'СЕТ СН'!$F$6-'СЕТ СН'!$F$23</f>
        <v>1256.2900167999999</v>
      </c>
      <c r="R30" s="36">
        <f>SUMIFS(СВЦЭМ!$D$39:$D$782,СВЦЭМ!$A$39:$A$782,$A30,СВЦЭМ!$B$39:$B$782,R$11)+'СЕТ СН'!$F$11+СВЦЭМ!$D$10+'СЕТ СН'!$F$6-'СЕТ СН'!$F$23</f>
        <v>1243.5310936899998</v>
      </c>
      <c r="S30" s="36">
        <f>SUMIFS(СВЦЭМ!$D$39:$D$782,СВЦЭМ!$A$39:$A$782,$A30,СВЦЭМ!$B$39:$B$782,S$11)+'СЕТ СН'!$F$11+СВЦЭМ!$D$10+'СЕТ СН'!$F$6-'СЕТ СН'!$F$23</f>
        <v>1219.3107716499999</v>
      </c>
      <c r="T30" s="36">
        <f>SUMIFS(СВЦЭМ!$D$39:$D$782,СВЦЭМ!$A$39:$A$782,$A30,СВЦЭМ!$B$39:$B$782,T$11)+'СЕТ СН'!$F$11+СВЦЭМ!$D$10+'СЕТ СН'!$F$6-'СЕТ СН'!$F$23</f>
        <v>1079.4876201700001</v>
      </c>
      <c r="U30" s="36">
        <f>SUMIFS(СВЦЭМ!$D$39:$D$782,СВЦЭМ!$A$39:$A$782,$A30,СВЦЭМ!$B$39:$B$782,U$11)+'СЕТ СН'!$F$11+СВЦЭМ!$D$10+'СЕТ СН'!$F$6-'СЕТ СН'!$F$23</f>
        <v>975.24940903999993</v>
      </c>
      <c r="V30" s="36">
        <f>SUMIFS(СВЦЭМ!$D$39:$D$782,СВЦЭМ!$A$39:$A$782,$A30,СВЦЭМ!$B$39:$B$782,V$11)+'СЕТ СН'!$F$11+СВЦЭМ!$D$10+'СЕТ СН'!$F$6-'СЕТ СН'!$F$23</f>
        <v>879.73074726999994</v>
      </c>
      <c r="W30" s="36">
        <f>SUMIFS(СВЦЭМ!$D$39:$D$782,СВЦЭМ!$A$39:$A$782,$A30,СВЦЭМ!$B$39:$B$782,W$11)+'СЕТ СН'!$F$11+СВЦЭМ!$D$10+'СЕТ СН'!$F$6-'СЕТ СН'!$F$23</f>
        <v>885.64801148000004</v>
      </c>
      <c r="X30" s="36">
        <f>SUMIFS(СВЦЭМ!$D$39:$D$782,СВЦЭМ!$A$39:$A$782,$A30,СВЦЭМ!$B$39:$B$782,X$11)+'СЕТ СН'!$F$11+СВЦЭМ!$D$10+'СЕТ СН'!$F$6-'СЕТ СН'!$F$23</f>
        <v>896.21491258000003</v>
      </c>
      <c r="Y30" s="36">
        <f>SUMIFS(СВЦЭМ!$D$39:$D$782,СВЦЭМ!$A$39:$A$782,$A30,СВЦЭМ!$B$39:$B$782,Y$11)+'СЕТ СН'!$F$11+СВЦЭМ!$D$10+'СЕТ СН'!$F$6-'СЕТ СН'!$F$23</f>
        <v>918.36420767000004</v>
      </c>
    </row>
    <row r="31" spans="1:25" ht="15.75" x14ac:dyDescent="0.2">
      <c r="A31" s="35">
        <f t="shared" si="0"/>
        <v>44701</v>
      </c>
      <c r="B31" s="36">
        <f>SUMIFS(СВЦЭМ!$D$39:$D$782,СВЦЭМ!$A$39:$A$782,$A31,СВЦЭМ!$B$39:$B$782,B$11)+'СЕТ СН'!$F$11+СВЦЭМ!$D$10+'СЕТ СН'!$F$6-'СЕТ СН'!$F$23</f>
        <v>1064.83125662</v>
      </c>
      <c r="C31" s="36">
        <f>SUMIFS(СВЦЭМ!$D$39:$D$782,СВЦЭМ!$A$39:$A$782,$A31,СВЦЭМ!$B$39:$B$782,C$11)+'СЕТ СН'!$F$11+СВЦЭМ!$D$10+'СЕТ СН'!$F$6-'СЕТ СН'!$F$23</f>
        <v>1136.17253568</v>
      </c>
      <c r="D31" s="36">
        <f>SUMIFS(СВЦЭМ!$D$39:$D$782,СВЦЭМ!$A$39:$A$782,$A31,СВЦЭМ!$B$39:$B$782,D$11)+'СЕТ СН'!$F$11+СВЦЭМ!$D$10+'СЕТ СН'!$F$6-'СЕТ СН'!$F$23</f>
        <v>1274.2519579799998</v>
      </c>
      <c r="E31" s="36">
        <f>SUMIFS(СВЦЭМ!$D$39:$D$782,СВЦЭМ!$A$39:$A$782,$A31,СВЦЭМ!$B$39:$B$782,E$11)+'СЕТ СН'!$F$11+СВЦЭМ!$D$10+'СЕТ СН'!$F$6-'СЕТ СН'!$F$23</f>
        <v>1340.1200638199998</v>
      </c>
      <c r="F31" s="36">
        <f>SUMIFS(СВЦЭМ!$D$39:$D$782,СВЦЭМ!$A$39:$A$782,$A31,СВЦЭМ!$B$39:$B$782,F$11)+'СЕТ СН'!$F$11+СВЦЭМ!$D$10+'СЕТ СН'!$F$6-'СЕТ СН'!$F$23</f>
        <v>1334.5630251799998</v>
      </c>
      <c r="G31" s="36">
        <f>SUMIFS(СВЦЭМ!$D$39:$D$782,СВЦЭМ!$A$39:$A$782,$A31,СВЦЭМ!$B$39:$B$782,G$11)+'СЕТ СН'!$F$11+СВЦЭМ!$D$10+'СЕТ СН'!$F$6-'СЕТ СН'!$F$23</f>
        <v>1316.3838313399999</v>
      </c>
      <c r="H31" s="36">
        <f>SUMIFS(СВЦЭМ!$D$39:$D$782,СВЦЭМ!$A$39:$A$782,$A31,СВЦЭМ!$B$39:$B$782,H$11)+'СЕТ СН'!$F$11+СВЦЭМ!$D$10+'СЕТ СН'!$F$6-'СЕТ СН'!$F$23</f>
        <v>1254.9585824999999</v>
      </c>
      <c r="I31" s="36">
        <f>SUMIFS(СВЦЭМ!$D$39:$D$782,СВЦЭМ!$A$39:$A$782,$A31,СВЦЭМ!$B$39:$B$782,I$11)+'СЕТ СН'!$F$11+СВЦЭМ!$D$10+'СЕТ СН'!$F$6-'СЕТ СН'!$F$23</f>
        <v>1179.9972196399999</v>
      </c>
      <c r="J31" s="36">
        <f>SUMIFS(СВЦЭМ!$D$39:$D$782,СВЦЭМ!$A$39:$A$782,$A31,СВЦЭМ!$B$39:$B$782,J$11)+'СЕТ СН'!$F$11+СВЦЭМ!$D$10+'СЕТ СН'!$F$6-'СЕТ СН'!$F$23</f>
        <v>1034.49350654</v>
      </c>
      <c r="K31" s="36">
        <f>SUMIFS(СВЦЭМ!$D$39:$D$782,СВЦЭМ!$A$39:$A$782,$A31,СВЦЭМ!$B$39:$B$782,K$11)+'СЕТ СН'!$F$11+СВЦЭМ!$D$10+'СЕТ СН'!$F$6-'СЕТ СН'!$F$23</f>
        <v>1033.8770126700001</v>
      </c>
      <c r="L31" s="36">
        <f>SUMIFS(СВЦЭМ!$D$39:$D$782,СВЦЭМ!$A$39:$A$782,$A31,СВЦЭМ!$B$39:$B$782,L$11)+'СЕТ СН'!$F$11+СВЦЭМ!$D$10+'СЕТ СН'!$F$6-'СЕТ СН'!$F$23</f>
        <v>1031.50135568</v>
      </c>
      <c r="M31" s="36">
        <f>SUMIFS(СВЦЭМ!$D$39:$D$782,СВЦЭМ!$A$39:$A$782,$A31,СВЦЭМ!$B$39:$B$782,M$11)+'СЕТ СН'!$F$11+СВЦЭМ!$D$10+'СЕТ СН'!$F$6-'СЕТ СН'!$F$23</f>
        <v>1131.8668262099998</v>
      </c>
      <c r="N31" s="36">
        <f>SUMIFS(СВЦЭМ!$D$39:$D$782,СВЦЭМ!$A$39:$A$782,$A31,СВЦЭМ!$B$39:$B$782,N$11)+'СЕТ СН'!$F$11+СВЦЭМ!$D$10+'СЕТ СН'!$F$6-'СЕТ СН'!$F$23</f>
        <v>1156.2140689299999</v>
      </c>
      <c r="O31" s="36">
        <f>SUMIFS(СВЦЭМ!$D$39:$D$782,СВЦЭМ!$A$39:$A$782,$A31,СВЦЭМ!$B$39:$B$782,O$11)+'СЕТ СН'!$F$11+СВЦЭМ!$D$10+'СЕТ СН'!$F$6-'СЕТ СН'!$F$23</f>
        <v>1153.6801642999999</v>
      </c>
      <c r="P31" s="36">
        <f>SUMIFS(СВЦЭМ!$D$39:$D$782,СВЦЭМ!$A$39:$A$782,$A31,СВЦЭМ!$B$39:$B$782,P$11)+'СЕТ СН'!$F$11+СВЦЭМ!$D$10+'СЕТ СН'!$F$6-'СЕТ СН'!$F$23</f>
        <v>1151.4546128599998</v>
      </c>
      <c r="Q31" s="36">
        <f>SUMIFS(СВЦЭМ!$D$39:$D$782,СВЦЭМ!$A$39:$A$782,$A31,СВЦЭМ!$B$39:$B$782,Q$11)+'СЕТ СН'!$F$11+СВЦЭМ!$D$10+'СЕТ СН'!$F$6-'СЕТ СН'!$F$23</f>
        <v>1150.5881565999998</v>
      </c>
      <c r="R31" s="36">
        <f>SUMIFS(СВЦЭМ!$D$39:$D$782,СВЦЭМ!$A$39:$A$782,$A31,СВЦЭМ!$B$39:$B$782,R$11)+'СЕТ СН'!$F$11+СВЦЭМ!$D$10+'СЕТ СН'!$F$6-'СЕТ СН'!$F$23</f>
        <v>1150.6301468699999</v>
      </c>
      <c r="S31" s="36">
        <f>SUMIFS(СВЦЭМ!$D$39:$D$782,СВЦЭМ!$A$39:$A$782,$A31,СВЦЭМ!$B$39:$B$782,S$11)+'СЕТ СН'!$F$11+СВЦЭМ!$D$10+'СЕТ СН'!$F$6-'СЕТ СН'!$F$23</f>
        <v>1135.24865406</v>
      </c>
      <c r="T31" s="36">
        <f>SUMIFS(СВЦЭМ!$D$39:$D$782,СВЦЭМ!$A$39:$A$782,$A31,СВЦЭМ!$B$39:$B$782,T$11)+'СЕТ СН'!$F$11+СВЦЭМ!$D$10+'СЕТ СН'!$F$6-'СЕТ СН'!$F$23</f>
        <v>1034.6074798900001</v>
      </c>
      <c r="U31" s="36">
        <f>SUMIFS(СВЦЭМ!$D$39:$D$782,СВЦЭМ!$A$39:$A$782,$A31,СВЦЭМ!$B$39:$B$782,U$11)+'СЕТ СН'!$F$11+СВЦЭМ!$D$10+'СЕТ СН'!$F$6-'СЕТ СН'!$F$23</f>
        <v>924.35353524000004</v>
      </c>
      <c r="V31" s="36">
        <f>SUMIFS(СВЦЭМ!$D$39:$D$782,СВЦЭМ!$A$39:$A$782,$A31,СВЦЭМ!$B$39:$B$782,V$11)+'СЕТ СН'!$F$11+СВЦЭМ!$D$10+'СЕТ СН'!$F$6-'СЕТ СН'!$F$23</f>
        <v>864.17696778000004</v>
      </c>
      <c r="W31" s="36">
        <f>SUMIFS(СВЦЭМ!$D$39:$D$782,СВЦЭМ!$A$39:$A$782,$A31,СВЦЭМ!$B$39:$B$782,W$11)+'СЕТ СН'!$F$11+СВЦЭМ!$D$10+'СЕТ СН'!$F$6-'СЕТ СН'!$F$23</f>
        <v>874.27778430000001</v>
      </c>
      <c r="X31" s="36">
        <f>SUMIFS(СВЦЭМ!$D$39:$D$782,СВЦЭМ!$A$39:$A$782,$A31,СВЦЭМ!$B$39:$B$782,X$11)+'СЕТ СН'!$F$11+СВЦЭМ!$D$10+'СЕТ СН'!$F$6-'СЕТ СН'!$F$23</f>
        <v>905.29471945</v>
      </c>
      <c r="Y31" s="36">
        <f>SUMIFS(СВЦЭМ!$D$39:$D$782,СВЦЭМ!$A$39:$A$782,$A31,СВЦЭМ!$B$39:$B$782,Y$11)+'СЕТ СН'!$F$11+СВЦЭМ!$D$10+'СЕТ СН'!$F$6-'СЕТ СН'!$F$23</f>
        <v>910.57092671999999</v>
      </c>
    </row>
    <row r="32" spans="1:25" ht="15.75" x14ac:dyDescent="0.2">
      <c r="A32" s="35">
        <f t="shared" si="0"/>
        <v>44702</v>
      </c>
      <c r="B32" s="36">
        <f>SUMIFS(СВЦЭМ!$D$39:$D$782,СВЦЭМ!$A$39:$A$782,$A32,СВЦЭМ!$B$39:$B$782,B$11)+'СЕТ СН'!$F$11+СВЦЭМ!$D$10+'СЕТ СН'!$F$6-'СЕТ СН'!$F$23</f>
        <v>937.46131394999998</v>
      </c>
      <c r="C32" s="36">
        <f>SUMIFS(СВЦЭМ!$D$39:$D$782,СВЦЭМ!$A$39:$A$782,$A32,СВЦЭМ!$B$39:$B$782,C$11)+'СЕТ СН'!$F$11+СВЦЭМ!$D$10+'СЕТ СН'!$F$6-'СЕТ СН'!$F$23</f>
        <v>1058.2097212000001</v>
      </c>
      <c r="D32" s="36">
        <f>SUMIFS(СВЦЭМ!$D$39:$D$782,СВЦЭМ!$A$39:$A$782,$A32,СВЦЭМ!$B$39:$B$782,D$11)+'СЕТ СН'!$F$11+СВЦЭМ!$D$10+'СЕТ СН'!$F$6-'СЕТ СН'!$F$23</f>
        <v>1223.3176688899998</v>
      </c>
      <c r="E32" s="36">
        <f>SUMIFS(СВЦЭМ!$D$39:$D$782,СВЦЭМ!$A$39:$A$782,$A32,СВЦЭМ!$B$39:$B$782,E$11)+'СЕТ СН'!$F$11+СВЦЭМ!$D$10+'СЕТ СН'!$F$6-'СЕТ СН'!$F$23</f>
        <v>1303.8714869299999</v>
      </c>
      <c r="F32" s="36">
        <f>SUMIFS(СВЦЭМ!$D$39:$D$782,СВЦЭМ!$A$39:$A$782,$A32,СВЦЭМ!$B$39:$B$782,F$11)+'СЕТ СН'!$F$11+СВЦЭМ!$D$10+'СЕТ СН'!$F$6-'СЕТ СН'!$F$23</f>
        <v>1331.8509127799998</v>
      </c>
      <c r="G32" s="36">
        <f>SUMIFS(СВЦЭМ!$D$39:$D$782,СВЦЭМ!$A$39:$A$782,$A32,СВЦЭМ!$B$39:$B$782,G$11)+'СЕТ СН'!$F$11+СВЦЭМ!$D$10+'СЕТ СН'!$F$6-'СЕТ СН'!$F$23</f>
        <v>1368.4704537399998</v>
      </c>
      <c r="H32" s="36">
        <f>SUMIFS(СВЦЭМ!$D$39:$D$782,СВЦЭМ!$A$39:$A$782,$A32,СВЦЭМ!$B$39:$B$782,H$11)+'СЕТ СН'!$F$11+СВЦЭМ!$D$10+'СЕТ СН'!$F$6-'СЕТ СН'!$F$23</f>
        <v>1359.0108665099999</v>
      </c>
      <c r="I32" s="36">
        <f>SUMIFS(СВЦЭМ!$D$39:$D$782,СВЦЭМ!$A$39:$A$782,$A32,СВЦЭМ!$B$39:$B$782,I$11)+'СЕТ СН'!$F$11+СВЦЭМ!$D$10+'СЕТ СН'!$F$6-'СЕТ СН'!$F$23</f>
        <v>1320.4831263399999</v>
      </c>
      <c r="J32" s="36">
        <f>SUMIFS(СВЦЭМ!$D$39:$D$782,СВЦЭМ!$A$39:$A$782,$A32,СВЦЭМ!$B$39:$B$782,J$11)+'СЕТ СН'!$F$11+СВЦЭМ!$D$10+'СЕТ СН'!$F$6-'СЕТ СН'!$F$23</f>
        <v>1137.4689051899998</v>
      </c>
      <c r="K32" s="36">
        <f>SUMIFS(СВЦЭМ!$D$39:$D$782,СВЦЭМ!$A$39:$A$782,$A32,СВЦЭМ!$B$39:$B$782,K$11)+'СЕТ СН'!$F$11+СВЦЭМ!$D$10+'СЕТ СН'!$F$6-'СЕТ СН'!$F$23</f>
        <v>1095.3962506</v>
      </c>
      <c r="L32" s="36">
        <f>SUMIFS(СВЦЭМ!$D$39:$D$782,СВЦЭМ!$A$39:$A$782,$A32,СВЦЭМ!$B$39:$B$782,L$11)+'СЕТ СН'!$F$11+СВЦЭМ!$D$10+'СЕТ СН'!$F$6-'СЕТ СН'!$F$23</f>
        <v>1067.1772826500001</v>
      </c>
      <c r="M32" s="36">
        <f>SUMIFS(СВЦЭМ!$D$39:$D$782,СВЦЭМ!$A$39:$A$782,$A32,СВЦЭМ!$B$39:$B$782,M$11)+'СЕТ СН'!$F$11+СВЦЭМ!$D$10+'СЕТ СН'!$F$6-'СЕТ СН'!$F$23</f>
        <v>1154.6109782999999</v>
      </c>
      <c r="N32" s="36">
        <f>SUMIFS(СВЦЭМ!$D$39:$D$782,СВЦЭМ!$A$39:$A$782,$A32,СВЦЭМ!$B$39:$B$782,N$11)+'СЕТ СН'!$F$11+СВЦЭМ!$D$10+'СЕТ СН'!$F$6-'СЕТ СН'!$F$23</f>
        <v>1195.37185355</v>
      </c>
      <c r="O32" s="36">
        <f>SUMIFS(СВЦЭМ!$D$39:$D$782,СВЦЭМ!$A$39:$A$782,$A32,СВЦЭМ!$B$39:$B$782,O$11)+'СЕТ СН'!$F$11+СВЦЭМ!$D$10+'СЕТ СН'!$F$6-'СЕТ СН'!$F$23</f>
        <v>1161.3199619999998</v>
      </c>
      <c r="P32" s="36">
        <f>SUMIFS(СВЦЭМ!$D$39:$D$782,СВЦЭМ!$A$39:$A$782,$A32,СВЦЭМ!$B$39:$B$782,P$11)+'СЕТ СН'!$F$11+СВЦЭМ!$D$10+'СЕТ СН'!$F$6-'СЕТ СН'!$F$23</f>
        <v>1200.3995231599999</v>
      </c>
      <c r="Q32" s="36">
        <f>SUMIFS(СВЦЭМ!$D$39:$D$782,СВЦЭМ!$A$39:$A$782,$A32,СВЦЭМ!$B$39:$B$782,Q$11)+'СЕТ СН'!$F$11+СВЦЭМ!$D$10+'СЕТ СН'!$F$6-'СЕТ СН'!$F$23</f>
        <v>1183.9837402999999</v>
      </c>
      <c r="R32" s="36">
        <f>SUMIFS(СВЦЭМ!$D$39:$D$782,СВЦЭМ!$A$39:$A$782,$A32,СВЦЭМ!$B$39:$B$782,R$11)+'СЕТ СН'!$F$11+СВЦЭМ!$D$10+'СЕТ СН'!$F$6-'СЕТ СН'!$F$23</f>
        <v>1180.7330569399999</v>
      </c>
      <c r="S32" s="36">
        <f>SUMIFS(СВЦЭМ!$D$39:$D$782,СВЦЭМ!$A$39:$A$782,$A32,СВЦЭМ!$B$39:$B$782,S$11)+'СЕТ СН'!$F$11+СВЦЭМ!$D$10+'СЕТ СН'!$F$6-'СЕТ СН'!$F$23</f>
        <v>1155.8802487199998</v>
      </c>
      <c r="T32" s="36">
        <f>SUMIFS(СВЦЭМ!$D$39:$D$782,СВЦЭМ!$A$39:$A$782,$A32,СВЦЭМ!$B$39:$B$782,T$11)+'СЕТ СН'!$F$11+СВЦЭМ!$D$10+'СЕТ СН'!$F$6-'СЕТ СН'!$F$23</f>
        <v>1046.61634785</v>
      </c>
      <c r="U32" s="36">
        <f>SUMIFS(СВЦЭМ!$D$39:$D$782,СВЦЭМ!$A$39:$A$782,$A32,СВЦЭМ!$B$39:$B$782,U$11)+'СЕТ СН'!$F$11+СВЦЭМ!$D$10+'СЕТ СН'!$F$6-'СЕТ СН'!$F$23</f>
        <v>944.7553388</v>
      </c>
      <c r="V32" s="36">
        <f>SUMIFS(СВЦЭМ!$D$39:$D$782,СВЦЭМ!$A$39:$A$782,$A32,СВЦЭМ!$B$39:$B$782,V$11)+'СЕТ СН'!$F$11+СВЦЭМ!$D$10+'СЕТ СН'!$F$6-'СЕТ СН'!$F$23</f>
        <v>864.21720435999998</v>
      </c>
      <c r="W32" s="36">
        <f>SUMIFS(СВЦЭМ!$D$39:$D$782,СВЦЭМ!$A$39:$A$782,$A32,СВЦЭМ!$B$39:$B$782,W$11)+'СЕТ СН'!$F$11+СВЦЭМ!$D$10+'СЕТ СН'!$F$6-'СЕТ СН'!$F$23</f>
        <v>818.44257416999994</v>
      </c>
      <c r="X32" s="36">
        <f>SUMIFS(СВЦЭМ!$D$39:$D$782,СВЦЭМ!$A$39:$A$782,$A32,СВЦЭМ!$B$39:$B$782,X$11)+'СЕТ СН'!$F$11+СВЦЭМ!$D$10+'СЕТ СН'!$F$6-'СЕТ СН'!$F$23</f>
        <v>835.52662762</v>
      </c>
      <c r="Y32" s="36">
        <f>SUMIFS(СВЦЭМ!$D$39:$D$782,СВЦЭМ!$A$39:$A$782,$A32,СВЦЭМ!$B$39:$B$782,Y$11)+'СЕТ СН'!$F$11+СВЦЭМ!$D$10+'СЕТ СН'!$F$6-'СЕТ СН'!$F$23</f>
        <v>862.35115575999998</v>
      </c>
    </row>
    <row r="33" spans="1:27" ht="15.75" x14ac:dyDescent="0.2">
      <c r="A33" s="35">
        <f t="shared" si="0"/>
        <v>44703</v>
      </c>
      <c r="B33" s="36">
        <f>SUMIFS(СВЦЭМ!$D$39:$D$782,СВЦЭМ!$A$39:$A$782,$A33,СВЦЭМ!$B$39:$B$782,B$11)+'СЕТ СН'!$F$11+СВЦЭМ!$D$10+'СЕТ СН'!$F$6-'СЕТ СН'!$F$23</f>
        <v>1055.39551009</v>
      </c>
      <c r="C33" s="36">
        <f>SUMIFS(СВЦЭМ!$D$39:$D$782,СВЦЭМ!$A$39:$A$782,$A33,СВЦЭМ!$B$39:$B$782,C$11)+'СЕТ СН'!$F$11+СВЦЭМ!$D$10+'СЕТ СН'!$F$6-'СЕТ СН'!$F$23</f>
        <v>1143.0151716199998</v>
      </c>
      <c r="D33" s="36">
        <f>SUMIFS(СВЦЭМ!$D$39:$D$782,СВЦЭМ!$A$39:$A$782,$A33,СВЦЭМ!$B$39:$B$782,D$11)+'СЕТ СН'!$F$11+СВЦЭМ!$D$10+'СЕТ СН'!$F$6-'СЕТ СН'!$F$23</f>
        <v>1258.4384066399998</v>
      </c>
      <c r="E33" s="36">
        <f>SUMIFS(СВЦЭМ!$D$39:$D$782,СВЦЭМ!$A$39:$A$782,$A33,СВЦЭМ!$B$39:$B$782,E$11)+'СЕТ СН'!$F$11+СВЦЭМ!$D$10+'СЕТ СН'!$F$6-'СЕТ СН'!$F$23</f>
        <v>1265.6669122699998</v>
      </c>
      <c r="F33" s="36">
        <f>SUMIFS(СВЦЭМ!$D$39:$D$782,СВЦЭМ!$A$39:$A$782,$A33,СВЦЭМ!$B$39:$B$782,F$11)+'СЕТ СН'!$F$11+СВЦЭМ!$D$10+'СЕТ СН'!$F$6-'СЕТ СН'!$F$23</f>
        <v>1265.5421292399999</v>
      </c>
      <c r="G33" s="36">
        <f>SUMIFS(СВЦЭМ!$D$39:$D$782,СВЦЭМ!$A$39:$A$782,$A33,СВЦЭМ!$B$39:$B$782,G$11)+'СЕТ СН'!$F$11+СВЦЭМ!$D$10+'СЕТ СН'!$F$6-'СЕТ СН'!$F$23</f>
        <v>1268.4685287699999</v>
      </c>
      <c r="H33" s="36">
        <f>SUMIFS(СВЦЭМ!$D$39:$D$782,СВЦЭМ!$A$39:$A$782,$A33,СВЦЭМ!$B$39:$B$782,H$11)+'СЕТ СН'!$F$11+СВЦЭМ!$D$10+'СЕТ СН'!$F$6-'СЕТ СН'!$F$23</f>
        <v>1238.3908160199999</v>
      </c>
      <c r="I33" s="36">
        <f>SUMIFS(СВЦЭМ!$D$39:$D$782,СВЦЭМ!$A$39:$A$782,$A33,СВЦЭМ!$B$39:$B$782,I$11)+'СЕТ СН'!$F$11+СВЦЭМ!$D$10+'СЕТ СН'!$F$6-'СЕТ СН'!$F$23</f>
        <v>1168.0603769999998</v>
      </c>
      <c r="J33" s="36">
        <f>SUMIFS(СВЦЭМ!$D$39:$D$782,СВЦЭМ!$A$39:$A$782,$A33,СВЦЭМ!$B$39:$B$782,J$11)+'СЕТ СН'!$F$11+СВЦЭМ!$D$10+'СЕТ СН'!$F$6-'СЕТ СН'!$F$23</f>
        <v>1098.3596705399998</v>
      </c>
      <c r="K33" s="36">
        <f>SUMIFS(СВЦЭМ!$D$39:$D$782,СВЦЭМ!$A$39:$A$782,$A33,СВЦЭМ!$B$39:$B$782,K$11)+'СЕТ СН'!$F$11+СВЦЭМ!$D$10+'СЕТ СН'!$F$6-'СЕТ СН'!$F$23</f>
        <v>1050.04306131</v>
      </c>
      <c r="L33" s="36">
        <f>SUMIFS(СВЦЭМ!$D$39:$D$782,СВЦЭМ!$A$39:$A$782,$A33,СВЦЭМ!$B$39:$B$782,L$11)+'СЕТ СН'!$F$11+СВЦЭМ!$D$10+'СЕТ СН'!$F$6-'СЕТ СН'!$F$23</f>
        <v>1031.4066707500001</v>
      </c>
      <c r="M33" s="36">
        <f>SUMIFS(СВЦЭМ!$D$39:$D$782,СВЦЭМ!$A$39:$A$782,$A33,СВЦЭМ!$B$39:$B$782,M$11)+'СЕТ СН'!$F$11+СВЦЭМ!$D$10+'СЕТ СН'!$F$6-'СЕТ СН'!$F$23</f>
        <v>1131.16058404</v>
      </c>
      <c r="N33" s="36">
        <f>SUMIFS(СВЦЭМ!$D$39:$D$782,СВЦЭМ!$A$39:$A$782,$A33,СВЦЭМ!$B$39:$B$782,N$11)+'СЕТ СН'!$F$11+СВЦЭМ!$D$10+'СЕТ СН'!$F$6-'СЕТ СН'!$F$23</f>
        <v>1176.9458011899999</v>
      </c>
      <c r="O33" s="36">
        <f>SUMIFS(СВЦЭМ!$D$39:$D$782,СВЦЭМ!$A$39:$A$782,$A33,СВЦЭМ!$B$39:$B$782,O$11)+'СЕТ СН'!$F$11+СВЦЭМ!$D$10+'СЕТ СН'!$F$6-'СЕТ СН'!$F$23</f>
        <v>1181.03885754</v>
      </c>
      <c r="P33" s="36">
        <f>SUMIFS(СВЦЭМ!$D$39:$D$782,СВЦЭМ!$A$39:$A$782,$A33,СВЦЭМ!$B$39:$B$782,P$11)+'СЕТ СН'!$F$11+СВЦЭМ!$D$10+'СЕТ СН'!$F$6-'СЕТ СН'!$F$23</f>
        <v>1208.1747562799999</v>
      </c>
      <c r="Q33" s="36">
        <f>SUMIFS(СВЦЭМ!$D$39:$D$782,СВЦЭМ!$A$39:$A$782,$A33,СВЦЭМ!$B$39:$B$782,Q$11)+'СЕТ СН'!$F$11+СВЦЭМ!$D$10+'СЕТ СН'!$F$6-'СЕТ СН'!$F$23</f>
        <v>1218.6575335599998</v>
      </c>
      <c r="R33" s="36">
        <f>SUMIFS(СВЦЭМ!$D$39:$D$782,СВЦЭМ!$A$39:$A$782,$A33,СВЦЭМ!$B$39:$B$782,R$11)+'СЕТ СН'!$F$11+СВЦЭМ!$D$10+'СЕТ СН'!$F$6-'СЕТ СН'!$F$23</f>
        <v>1213.5190961499998</v>
      </c>
      <c r="S33" s="36">
        <f>SUMIFS(СВЦЭМ!$D$39:$D$782,СВЦЭМ!$A$39:$A$782,$A33,СВЦЭМ!$B$39:$B$782,S$11)+'СЕТ СН'!$F$11+СВЦЭМ!$D$10+'СЕТ СН'!$F$6-'СЕТ СН'!$F$23</f>
        <v>1188.1967024399999</v>
      </c>
      <c r="T33" s="36">
        <f>SUMIFS(СВЦЭМ!$D$39:$D$782,СВЦЭМ!$A$39:$A$782,$A33,СВЦЭМ!$B$39:$B$782,T$11)+'СЕТ СН'!$F$11+СВЦЭМ!$D$10+'СЕТ СН'!$F$6-'СЕТ СН'!$F$23</f>
        <v>1065.0287542400001</v>
      </c>
      <c r="U33" s="36">
        <f>SUMIFS(СВЦЭМ!$D$39:$D$782,СВЦЭМ!$A$39:$A$782,$A33,СВЦЭМ!$B$39:$B$782,U$11)+'СЕТ СН'!$F$11+СВЦЭМ!$D$10+'СЕТ СН'!$F$6-'СЕТ СН'!$F$23</f>
        <v>957.76153588</v>
      </c>
      <c r="V33" s="36">
        <f>SUMIFS(СВЦЭМ!$D$39:$D$782,СВЦЭМ!$A$39:$A$782,$A33,СВЦЭМ!$B$39:$B$782,V$11)+'СЕТ СН'!$F$11+СВЦЭМ!$D$10+'СЕТ СН'!$F$6-'СЕТ СН'!$F$23</f>
        <v>859.08982904999993</v>
      </c>
      <c r="W33" s="36">
        <f>SUMIFS(СВЦЭМ!$D$39:$D$782,СВЦЭМ!$A$39:$A$782,$A33,СВЦЭМ!$B$39:$B$782,W$11)+'СЕТ СН'!$F$11+СВЦЭМ!$D$10+'СЕТ СН'!$F$6-'СЕТ СН'!$F$23</f>
        <v>870.52294049</v>
      </c>
      <c r="X33" s="36">
        <f>SUMIFS(СВЦЭМ!$D$39:$D$782,СВЦЭМ!$A$39:$A$782,$A33,СВЦЭМ!$B$39:$B$782,X$11)+'СЕТ СН'!$F$11+СВЦЭМ!$D$10+'СЕТ СН'!$F$6-'СЕТ СН'!$F$23</f>
        <v>905.60700773999997</v>
      </c>
      <c r="Y33" s="36">
        <f>SUMIFS(СВЦЭМ!$D$39:$D$782,СВЦЭМ!$A$39:$A$782,$A33,СВЦЭМ!$B$39:$B$782,Y$11)+'СЕТ СН'!$F$11+СВЦЭМ!$D$10+'СЕТ СН'!$F$6-'СЕТ СН'!$F$23</f>
        <v>962.01812109000002</v>
      </c>
    </row>
    <row r="34" spans="1:27" ht="15.75" x14ac:dyDescent="0.2">
      <c r="A34" s="35">
        <f t="shared" si="0"/>
        <v>44704</v>
      </c>
      <c r="B34" s="36">
        <f>SUMIFS(СВЦЭМ!$D$39:$D$782,СВЦЭМ!$A$39:$A$782,$A34,СВЦЭМ!$B$39:$B$782,B$11)+'СЕТ СН'!$F$11+СВЦЭМ!$D$10+'СЕТ СН'!$F$6-'СЕТ СН'!$F$23</f>
        <v>1066.9906068</v>
      </c>
      <c r="C34" s="36">
        <f>SUMIFS(СВЦЭМ!$D$39:$D$782,СВЦЭМ!$A$39:$A$782,$A34,СВЦЭМ!$B$39:$B$782,C$11)+'СЕТ СН'!$F$11+СВЦЭМ!$D$10+'СЕТ СН'!$F$6-'СЕТ СН'!$F$23</f>
        <v>1159.5109255699999</v>
      </c>
      <c r="D34" s="36">
        <f>SUMIFS(СВЦЭМ!$D$39:$D$782,СВЦЭМ!$A$39:$A$782,$A34,СВЦЭМ!$B$39:$B$782,D$11)+'СЕТ СН'!$F$11+СВЦЭМ!$D$10+'СЕТ СН'!$F$6-'СЕТ СН'!$F$23</f>
        <v>1263.1135456499999</v>
      </c>
      <c r="E34" s="36">
        <f>SUMIFS(СВЦЭМ!$D$39:$D$782,СВЦЭМ!$A$39:$A$782,$A34,СВЦЭМ!$B$39:$B$782,E$11)+'СЕТ СН'!$F$11+СВЦЭМ!$D$10+'СЕТ СН'!$F$6-'СЕТ СН'!$F$23</f>
        <v>1259.1468024699998</v>
      </c>
      <c r="F34" s="36">
        <f>SUMIFS(СВЦЭМ!$D$39:$D$782,СВЦЭМ!$A$39:$A$782,$A34,СВЦЭМ!$B$39:$B$782,F$11)+'СЕТ СН'!$F$11+СВЦЭМ!$D$10+'СЕТ СН'!$F$6-'СЕТ СН'!$F$23</f>
        <v>1252.3543784899998</v>
      </c>
      <c r="G34" s="36">
        <f>SUMIFS(СВЦЭМ!$D$39:$D$782,СВЦЭМ!$A$39:$A$782,$A34,СВЦЭМ!$B$39:$B$782,G$11)+'СЕТ СН'!$F$11+СВЦЭМ!$D$10+'СЕТ СН'!$F$6-'СЕТ СН'!$F$23</f>
        <v>1295.9561426399998</v>
      </c>
      <c r="H34" s="36">
        <f>SUMIFS(СВЦЭМ!$D$39:$D$782,СВЦЭМ!$A$39:$A$782,$A34,СВЦЭМ!$B$39:$B$782,H$11)+'СЕТ СН'!$F$11+СВЦЭМ!$D$10+'СЕТ СН'!$F$6-'СЕТ СН'!$F$23</f>
        <v>1239.4266857099999</v>
      </c>
      <c r="I34" s="36">
        <f>SUMIFS(СВЦЭМ!$D$39:$D$782,СВЦЭМ!$A$39:$A$782,$A34,СВЦЭМ!$B$39:$B$782,I$11)+'СЕТ СН'!$F$11+СВЦЭМ!$D$10+'СЕТ СН'!$F$6-'СЕТ СН'!$F$23</f>
        <v>1203.2857072099998</v>
      </c>
      <c r="J34" s="36">
        <f>SUMIFS(СВЦЭМ!$D$39:$D$782,СВЦЭМ!$A$39:$A$782,$A34,СВЦЭМ!$B$39:$B$782,J$11)+'СЕТ СН'!$F$11+СВЦЭМ!$D$10+'СЕТ СН'!$F$6-'СЕТ СН'!$F$23</f>
        <v>1061.37525682</v>
      </c>
      <c r="K34" s="36">
        <f>SUMIFS(СВЦЭМ!$D$39:$D$782,СВЦЭМ!$A$39:$A$782,$A34,СВЦЭМ!$B$39:$B$782,K$11)+'СЕТ СН'!$F$11+СВЦЭМ!$D$10+'СЕТ СН'!$F$6-'СЕТ СН'!$F$23</f>
        <v>1014.58112639</v>
      </c>
      <c r="L34" s="36">
        <f>SUMIFS(СВЦЭМ!$D$39:$D$782,СВЦЭМ!$A$39:$A$782,$A34,СВЦЭМ!$B$39:$B$782,L$11)+'СЕТ СН'!$F$11+СВЦЭМ!$D$10+'СЕТ СН'!$F$6-'СЕТ СН'!$F$23</f>
        <v>1033.68132747</v>
      </c>
      <c r="M34" s="36">
        <f>SUMIFS(СВЦЭМ!$D$39:$D$782,СВЦЭМ!$A$39:$A$782,$A34,СВЦЭМ!$B$39:$B$782,M$11)+'СЕТ СН'!$F$11+СВЦЭМ!$D$10+'СЕТ СН'!$F$6-'СЕТ СН'!$F$23</f>
        <v>1160.2090360699999</v>
      </c>
      <c r="N34" s="36">
        <f>SUMIFS(СВЦЭМ!$D$39:$D$782,СВЦЭМ!$A$39:$A$782,$A34,СВЦЭМ!$B$39:$B$782,N$11)+'СЕТ СН'!$F$11+СВЦЭМ!$D$10+'СЕТ СН'!$F$6-'СЕТ СН'!$F$23</f>
        <v>1209.1411896099999</v>
      </c>
      <c r="O34" s="36">
        <f>SUMIFS(СВЦЭМ!$D$39:$D$782,СВЦЭМ!$A$39:$A$782,$A34,СВЦЭМ!$B$39:$B$782,O$11)+'СЕТ СН'!$F$11+СВЦЭМ!$D$10+'СЕТ СН'!$F$6-'СЕТ СН'!$F$23</f>
        <v>1212.2952499799999</v>
      </c>
      <c r="P34" s="36">
        <f>SUMIFS(СВЦЭМ!$D$39:$D$782,СВЦЭМ!$A$39:$A$782,$A34,СВЦЭМ!$B$39:$B$782,P$11)+'СЕТ СН'!$F$11+СВЦЭМ!$D$10+'СЕТ СН'!$F$6-'СЕТ СН'!$F$23</f>
        <v>1212.4438579499999</v>
      </c>
      <c r="Q34" s="36">
        <f>SUMIFS(СВЦЭМ!$D$39:$D$782,СВЦЭМ!$A$39:$A$782,$A34,СВЦЭМ!$B$39:$B$782,Q$11)+'СЕТ СН'!$F$11+СВЦЭМ!$D$10+'СЕТ СН'!$F$6-'СЕТ СН'!$F$23</f>
        <v>1212.6587099799999</v>
      </c>
      <c r="R34" s="36">
        <f>SUMIFS(СВЦЭМ!$D$39:$D$782,СВЦЭМ!$A$39:$A$782,$A34,СВЦЭМ!$B$39:$B$782,R$11)+'СЕТ СН'!$F$11+СВЦЭМ!$D$10+'СЕТ СН'!$F$6-'СЕТ СН'!$F$23</f>
        <v>1212.6532855199998</v>
      </c>
      <c r="S34" s="36">
        <f>SUMIFS(СВЦЭМ!$D$39:$D$782,СВЦЭМ!$A$39:$A$782,$A34,СВЦЭМ!$B$39:$B$782,S$11)+'СЕТ СН'!$F$11+СВЦЭМ!$D$10+'СЕТ СН'!$F$6-'СЕТ СН'!$F$23</f>
        <v>1183.4964394099998</v>
      </c>
      <c r="T34" s="36">
        <f>SUMIFS(СВЦЭМ!$D$39:$D$782,СВЦЭМ!$A$39:$A$782,$A34,СВЦЭМ!$B$39:$B$782,T$11)+'СЕТ СН'!$F$11+СВЦЭМ!$D$10+'СЕТ СН'!$F$6-'СЕТ СН'!$F$23</f>
        <v>1087.21704856</v>
      </c>
      <c r="U34" s="36">
        <f>SUMIFS(СВЦЭМ!$D$39:$D$782,СВЦЭМ!$A$39:$A$782,$A34,СВЦЭМ!$B$39:$B$782,U$11)+'СЕТ СН'!$F$11+СВЦЭМ!$D$10+'СЕТ СН'!$F$6-'СЕТ СН'!$F$23</f>
        <v>946.49421272999996</v>
      </c>
      <c r="V34" s="36">
        <f>SUMIFS(СВЦЭМ!$D$39:$D$782,СВЦЭМ!$A$39:$A$782,$A34,СВЦЭМ!$B$39:$B$782,V$11)+'СЕТ СН'!$F$11+СВЦЭМ!$D$10+'СЕТ СН'!$F$6-'СЕТ СН'!$F$23</f>
        <v>862.51899070000002</v>
      </c>
      <c r="W34" s="36">
        <f>SUMIFS(СВЦЭМ!$D$39:$D$782,СВЦЭМ!$A$39:$A$782,$A34,СВЦЭМ!$B$39:$B$782,W$11)+'СЕТ СН'!$F$11+СВЦЭМ!$D$10+'СЕТ СН'!$F$6-'СЕТ СН'!$F$23</f>
        <v>864.50711950000004</v>
      </c>
      <c r="X34" s="36">
        <f>SUMIFS(СВЦЭМ!$D$39:$D$782,СВЦЭМ!$A$39:$A$782,$A34,СВЦЭМ!$B$39:$B$782,X$11)+'СЕТ СН'!$F$11+СВЦЭМ!$D$10+'СЕТ СН'!$F$6-'СЕТ СН'!$F$23</f>
        <v>868.52834857999994</v>
      </c>
      <c r="Y34" s="36">
        <f>SUMIFS(СВЦЭМ!$D$39:$D$782,СВЦЭМ!$A$39:$A$782,$A34,СВЦЭМ!$B$39:$B$782,Y$11)+'СЕТ СН'!$F$11+СВЦЭМ!$D$10+'СЕТ СН'!$F$6-'СЕТ СН'!$F$23</f>
        <v>900.63281657999994</v>
      </c>
    </row>
    <row r="35" spans="1:27" ht="15.75" x14ac:dyDescent="0.2">
      <c r="A35" s="35">
        <f t="shared" si="0"/>
        <v>44705</v>
      </c>
      <c r="B35" s="36">
        <f>SUMIFS(СВЦЭМ!$D$39:$D$782,СВЦЭМ!$A$39:$A$782,$A35,СВЦЭМ!$B$39:$B$782,B$11)+'СЕТ СН'!$F$11+СВЦЭМ!$D$10+'СЕТ СН'!$F$6-'СЕТ СН'!$F$23</f>
        <v>980.26229537999996</v>
      </c>
      <c r="C35" s="36">
        <f>SUMIFS(СВЦЭМ!$D$39:$D$782,СВЦЭМ!$A$39:$A$782,$A35,СВЦЭМ!$B$39:$B$782,C$11)+'СЕТ СН'!$F$11+СВЦЭМ!$D$10+'СЕТ СН'!$F$6-'СЕТ СН'!$F$23</f>
        <v>1113.3347769499999</v>
      </c>
      <c r="D35" s="36">
        <f>SUMIFS(СВЦЭМ!$D$39:$D$782,СВЦЭМ!$A$39:$A$782,$A35,СВЦЭМ!$B$39:$B$782,D$11)+'СЕТ СН'!$F$11+СВЦЭМ!$D$10+'СЕТ СН'!$F$6-'СЕТ СН'!$F$23</f>
        <v>1261.0569323899999</v>
      </c>
      <c r="E35" s="36">
        <f>SUMIFS(СВЦЭМ!$D$39:$D$782,СВЦЭМ!$A$39:$A$782,$A35,СВЦЭМ!$B$39:$B$782,E$11)+'СЕТ СН'!$F$11+СВЦЭМ!$D$10+'СЕТ СН'!$F$6-'СЕТ СН'!$F$23</f>
        <v>1275.51042792</v>
      </c>
      <c r="F35" s="36">
        <f>SUMIFS(СВЦЭМ!$D$39:$D$782,СВЦЭМ!$A$39:$A$782,$A35,СВЦЭМ!$B$39:$B$782,F$11)+'СЕТ СН'!$F$11+СВЦЭМ!$D$10+'СЕТ СН'!$F$6-'СЕТ СН'!$F$23</f>
        <v>1275.5639412399998</v>
      </c>
      <c r="G35" s="36">
        <f>SUMIFS(СВЦЭМ!$D$39:$D$782,СВЦЭМ!$A$39:$A$782,$A35,СВЦЭМ!$B$39:$B$782,G$11)+'СЕТ СН'!$F$11+СВЦЭМ!$D$10+'СЕТ СН'!$F$6-'СЕТ СН'!$F$23</f>
        <v>1284.6394309599998</v>
      </c>
      <c r="H35" s="36">
        <f>SUMIFS(СВЦЭМ!$D$39:$D$782,СВЦЭМ!$A$39:$A$782,$A35,СВЦЭМ!$B$39:$B$782,H$11)+'СЕТ СН'!$F$11+СВЦЭМ!$D$10+'СЕТ СН'!$F$6-'СЕТ СН'!$F$23</f>
        <v>1229.5515792599999</v>
      </c>
      <c r="I35" s="36">
        <f>SUMIFS(СВЦЭМ!$D$39:$D$782,СВЦЭМ!$A$39:$A$782,$A35,СВЦЭМ!$B$39:$B$782,I$11)+'СЕТ СН'!$F$11+СВЦЭМ!$D$10+'СЕТ СН'!$F$6-'СЕТ СН'!$F$23</f>
        <v>1187.6846420699999</v>
      </c>
      <c r="J35" s="36">
        <f>SUMIFS(СВЦЭМ!$D$39:$D$782,СВЦЭМ!$A$39:$A$782,$A35,СВЦЭМ!$B$39:$B$782,J$11)+'СЕТ СН'!$F$11+СВЦЭМ!$D$10+'СЕТ СН'!$F$6-'СЕТ СН'!$F$23</f>
        <v>1039.4093642</v>
      </c>
      <c r="K35" s="36">
        <f>SUMIFS(СВЦЭМ!$D$39:$D$782,СВЦЭМ!$A$39:$A$782,$A35,СВЦЭМ!$B$39:$B$782,K$11)+'СЕТ СН'!$F$11+СВЦЭМ!$D$10+'СЕТ СН'!$F$6-'СЕТ СН'!$F$23</f>
        <v>1030.80375501</v>
      </c>
      <c r="L35" s="36">
        <f>SUMIFS(СВЦЭМ!$D$39:$D$782,СВЦЭМ!$A$39:$A$782,$A35,СВЦЭМ!$B$39:$B$782,L$11)+'СЕТ СН'!$F$11+СВЦЭМ!$D$10+'СЕТ СН'!$F$6-'СЕТ СН'!$F$23</f>
        <v>1050.19192899</v>
      </c>
      <c r="M35" s="36">
        <f>SUMIFS(СВЦЭМ!$D$39:$D$782,СВЦЭМ!$A$39:$A$782,$A35,СВЦЭМ!$B$39:$B$782,M$11)+'СЕТ СН'!$F$11+СВЦЭМ!$D$10+'СЕТ СН'!$F$6-'СЕТ СН'!$F$23</f>
        <v>1119.6141899799998</v>
      </c>
      <c r="N35" s="36">
        <f>SUMIFS(СВЦЭМ!$D$39:$D$782,СВЦЭМ!$A$39:$A$782,$A35,СВЦЭМ!$B$39:$B$782,N$11)+'СЕТ СН'!$F$11+СВЦЭМ!$D$10+'СЕТ СН'!$F$6-'СЕТ СН'!$F$23</f>
        <v>1156.7008280099999</v>
      </c>
      <c r="O35" s="36">
        <f>SUMIFS(СВЦЭМ!$D$39:$D$782,СВЦЭМ!$A$39:$A$782,$A35,СВЦЭМ!$B$39:$B$782,O$11)+'СЕТ СН'!$F$11+СВЦЭМ!$D$10+'СЕТ СН'!$F$6-'СЕТ СН'!$F$23</f>
        <v>1202.6272961499999</v>
      </c>
      <c r="P35" s="36">
        <f>SUMIFS(СВЦЭМ!$D$39:$D$782,СВЦЭМ!$A$39:$A$782,$A35,СВЦЭМ!$B$39:$B$782,P$11)+'СЕТ СН'!$F$11+СВЦЭМ!$D$10+'СЕТ СН'!$F$6-'СЕТ СН'!$F$23</f>
        <v>1210.51270611</v>
      </c>
      <c r="Q35" s="36">
        <f>SUMIFS(СВЦЭМ!$D$39:$D$782,СВЦЭМ!$A$39:$A$782,$A35,СВЦЭМ!$B$39:$B$782,Q$11)+'СЕТ СН'!$F$11+СВЦЭМ!$D$10+'СЕТ СН'!$F$6-'СЕТ СН'!$F$23</f>
        <v>1221.5133182499999</v>
      </c>
      <c r="R35" s="36">
        <f>SUMIFS(СВЦЭМ!$D$39:$D$782,СВЦЭМ!$A$39:$A$782,$A35,СВЦЭМ!$B$39:$B$782,R$11)+'СЕТ СН'!$F$11+СВЦЭМ!$D$10+'СЕТ СН'!$F$6-'СЕТ СН'!$F$23</f>
        <v>1223.6216687499998</v>
      </c>
      <c r="S35" s="36">
        <f>SUMIFS(СВЦЭМ!$D$39:$D$782,СВЦЭМ!$A$39:$A$782,$A35,СВЦЭМ!$B$39:$B$782,S$11)+'СЕТ СН'!$F$11+СВЦЭМ!$D$10+'СЕТ СН'!$F$6-'СЕТ СН'!$F$23</f>
        <v>1178.0603897599999</v>
      </c>
      <c r="T35" s="36">
        <f>SUMIFS(СВЦЭМ!$D$39:$D$782,СВЦЭМ!$A$39:$A$782,$A35,СВЦЭМ!$B$39:$B$782,T$11)+'СЕТ СН'!$F$11+СВЦЭМ!$D$10+'СЕТ СН'!$F$6-'СЕТ СН'!$F$23</f>
        <v>1057.3824445800001</v>
      </c>
      <c r="U35" s="36">
        <f>SUMIFS(СВЦЭМ!$D$39:$D$782,СВЦЭМ!$A$39:$A$782,$A35,СВЦЭМ!$B$39:$B$782,U$11)+'СЕТ СН'!$F$11+СВЦЭМ!$D$10+'СЕТ СН'!$F$6-'СЕТ СН'!$F$23</f>
        <v>938.64789064000001</v>
      </c>
      <c r="V35" s="36">
        <f>SUMIFS(СВЦЭМ!$D$39:$D$782,СВЦЭМ!$A$39:$A$782,$A35,СВЦЭМ!$B$39:$B$782,V$11)+'СЕТ СН'!$F$11+СВЦЭМ!$D$10+'СЕТ СН'!$F$6-'СЕТ СН'!$F$23</f>
        <v>844.73238074999995</v>
      </c>
      <c r="W35" s="36">
        <f>SUMIFS(СВЦЭМ!$D$39:$D$782,СВЦЭМ!$A$39:$A$782,$A35,СВЦЭМ!$B$39:$B$782,W$11)+'СЕТ СН'!$F$11+СВЦЭМ!$D$10+'СЕТ СН'!$F$6-'СЕТ СН'!$F$23</f>
        <v>864.76955090000001</v>
      </c>
      <c r="X35" s="36">
        <f>SUMIFS(СВЦЭМ!$D$39:$D$782,СВЦЭМ!$A$39:$A$782,$A35,СВЦЭМ!$B$39:$B$782,X$11)+'СЕТ СН'!$F$11+СВЦЭМ!$D$10+'СЕТ СН'!$F$6-'СЕТ СН'!$F$23</f>
        <v>895.3398396</v>
      </c>
      <c r="Y35" s="36">
        <f>SUMIFS(СВЦЭМ!$D$39:$D$782,СВЦЭМ!$A$39:$A$782,$A35,СВЦЭМ!$B$39:$B$782,Y$11)+'СЕТ СН'!$F$11+СВЦЭМ!$D$10+'СЕТ СН'!$F$6-'СЕТ СН'!$F$23</f>
        <v>903.80082729000003</v>
      </c>
    </row>
    <row r="36" spans="1:27" ht="15.75" x14ac:dyDescent="0.2">
      <c r="A36" s="35">
        <f t="shared" si="0"/>
        <v>44706</v>
      </c>
      <c r="B36" s="36">
        <f>SUMIFS(СВЦЭМ!$D$39:$D$782,СВЦЭМ!$A$39:$A$782,$A36,СВЦЭМ!$B$39:$B$782,B$11)+'СЕТ СН'!$F$11+СВЦЭМ!$D$10+'СЕТ СН'!$F$6-'СЕТ СН'!$F$23</f>
        <v>961.00531129000001</v>
      </c>
      <c r="C36" s="36">
        <f>SUMIFS(СВЦЭМ!$D$39:$D$782,СВЦЭМ!$A$39:$A$782,$A36,СВЦЭМ!$B$39:$B$782,C$11)+'СЕТ СН'!$F$11+СВЦЭМ!$D$10+'СЕТ СН'!$F$6-'СЕТ СН'!$F$23</f>
        <v>1067.86171448</v>
      </c>
      <c r="D36" s="36">
        <f>SUMIFS(СВЦЭМ!$D$39:$D$782,СВЦЭМ!$A$39:$A$782,$A36,СВЦЭМ!$B$39:$B$782,D$11)+'СЕТ СН'!$F$11+СВЦЭМ!$D$10+'СЕТ СН'!$F$6-'СЕТ СН'!$F$23</f>
        <v>1201.5878375699999</v>
      </c>
      <c r="E36" s="36">
        <f>SUMIFS(СВЦЭМ!$D$39:$D$782,СВЦЭМ!$A$39:$A$782,$A36,СВЦЭМ!$B$39:$B$782,E$11)+'СЕТ СН'!$F$11+СВЦЭМ!$D$10+'СЕТ СН'!$F$6-'СЕТ СН'!$F$23</f>
        <v>1214.8425230399998</v>
      </c>
      <c r="F36" s="36">
        <f>SUMIFS(СВЦЭМ!$D$39:$D$782,СВЦЭМ!$A$39:$A$782,$A36,СВЦЭМ!$B$39:$B$782,F$11)+'СЕТ СН'!$F$11+СВЦЭМ!$D$10+'СЕТ СН'!$F$6-'СЕТ СН'!$F$23</f>
        <v>1219.5408861899998</v>
      </c>
      <c r="G36" s="36">
        <f>SUMIFS(СВЦЭМ!$D$39:$D$782,СВЦЭМ!$A$39:$A$782,$A36,СВЦЭМ!$B$39:$B$782,G$11)+'СЕТ СН'!$F$11+СВЦЭМ!$D$10+'СЕТ СН'!$F$6-'СЕТ СН'!$F$23</f>
        <v>1230.3673482299998</v>
      </c>
      <c r="H36" s="36">
        <f>SUMIFS(СВЦЭМ!$D$39:$D$782,СВЦЭМ!$A$39:$A$782,$A36,СВЦЭМ!$B$39:$B$782,H$11)+'СЕТ СН'!$F$11+СВЦЭМ!$D$10+'СЕТ СН'!$F$6-'СЕТ СН'!$F$23</f>
        <v>1143.7620467299998</v>
      </c>
      <c r="I36" s="36">
        <f>SUMIFS(СВЦЭМ!$D$39:$D$782,СВЦЭМ!$A$39:$A$782,$A36,СВЦЭМ!$B$39:$B$782,I$11)+'СЕТ СН'!$F$11+СВЦЭМ!$D$10+'СЕТ СН'!$F$6-'СЕТ СН'!$F$23</f>
        <v>1138.3313496899998</v>
      </c>
      <c r="J36" s="36">
        <f>SUMIFS(СВЦЭМ!$D$39:$D$782,СВЦЭМ!$A$39:$A$782,$A36,СВЦЭМ!$B$39:$B$782,J$11)+'СЕТ СН'!$F$11+СВЦЭМ!$D$10+'СЕТ СН'!$F$6-'СЕТ СН'!$F$23</f>
        <v>997.02062076000004</v>
      </c>
      <c r="K36" s="36">
        <f>SUMIFS(СВЦЭМ!$D$39:$D$782,СВЦЭМ!$A$39:$A$782,$A36,СВЦЭМ!$B$39:$B$782,K$11)+'СЕТ СН'!$F$11+СВЦЭМ!$D$10+'СЕТ СН'!$F$6-'СЕТ СН'!$F$23</f>
        <v>1024.7794413000001</v>
      </c>
      <c r="L36" s="36">
        <f>SUMIFS(СВЦЭМ!$D$39:$D$782,СВЦЭМ!$A$39:$A$782,$A36,СВЦЭМ!$B$39:$B$782,L$11)+'СЕТ СН'!$F$11+СВЦЭМ!$D$10+'СЕТ СН'!$F$6-'СЕТ СН'!$F$23</f>
        <v>1010.7573226</v>
      </c>
      <c r="M36" s="36">
        <f>SUMIFS(СВЦЭМ!$D$39:$D$782,СВЦЭМ!$A$39:$A$782,$A36,СВЦЭМ!$B$39:$B$782,M$11)+'СЕТ СН'!$F$11+СВЦЭМ!$D$10+'СЕТ СН'!$F$6-'СЕТ СН'!$F$23</f>
        <v>1078.74428177</v>
      </c>
      <c r="N36" s="36">
        <f>SUMIFS(СВЦЭМ!$D$39:$D$782,СВЦЭМ!$A$39:$A$782,$A36,СВЦЭМ!$B$39:$B$782,N$11)+'СЕТ СН'!$F$11+СВЦЭМ!$D$10+'СЕТ СН'!$F$6-'СЕТ СН'!$F$23</f>
        <v>1121.8044909499997</v>
      </c>
      <c r="O36" s="36">
        <f>SUMIFS(СВЦЭМ!$D$39:$D$782,СВЦЭМ!$A$39:$A$782,$A36,СВЦЭМ!$B$39:$B$782,O$11)+'СЕТ СН'!$F$11+СВЦЭМ!$D$10+'СЕТ СН'!$F$6-'СЕТ СН'!$F$23</f>
        <v>1169.1870906999998</v>
      </c>
      <c r="P36" s="36">
        <f>SUMIFS(СВЦЭМ!$D$39:$D$782,СВЦЭМ!$A$39:$A$782,$A36,СВЦЭМ!$B$39:$B$782,P$11)+'СЕТ СН'!$F$11+СВЦЭМ!$D$10+'СЕТ СН'!$F$6-'СЕТ СН'!$F$23</f>
        <v>1185.5791099399999</v>
      </c>
      <c r="Q36" s="36">
        <f>SUMIFS(СВЦЭМ!$D$39:$D$782,СВЦЭМ!$A$39:$A$782,$A36,СВЦЭМ!$B$39:$B$782,Q$11)+'СЕТ СН'!$F$11+СВЦЭМ!$D$10+'СЕТ СН'!$F$6-'СЕТ СН'!$F$23</f>
        <v>1193.4465871499999</v>
      </c>
      <c r="R36" s="36">
        <f>SUMIFS(СВЦЭМ!$D$39:$D$782,СВЦЭМ!$A$39:$A$782,$A36,СВЦЭМ!$B$39:$B$782,R$11)+'СЕТ СН'!$F$11+СВЦЭМ!$D$10+'СЕТ СН'!$F$6-'СЕТ СН'!$F$23</f>
        <v>1188.8006220599998</v>
      </c>
      <c r="S36" s="36">
        <f>SUMIFS(СВЦЭМ!$D$39:$D$782,СВЦЭМ!$A$39:$A$782,$A36,СВЦЭМ!$B$39:$B$782,S$11)+'СЕТ СН'!$F$11+СВЦЭМ!$D$10+'СЕТ СН'!$F$6-'СЕТ СН'!$F$23</f>
        <v>1145.80694933</v>
      </c>
      <c r="T36" s="36">
        <f>SUMIFS(СВЦЭМ!$D$39:$D$782,СВЦЭМ!$A$39:$A$782,$A36,СВЦЭМ!$B$39:$B$782,T$11)+'СЕТ СН'!$F$11+СВЦЭМ!$D$10+'СЕТ СН'!$F$6-'СЕТ СН'!$F$23</f>
        <v>1017.73102826</v>
      </c>
      <c r="U36" s="36">
        <f>SUMIFS(СВЦЭМ!$D$39:$D$782,СВЦЭМ!$A$39:$A$782,$A36,СВЦЭМ!$B$39:$B$782,U$11)+'СЕТ СН'!$F$11+СВЦЭМ!$D$10+'СЕТ СН'!$F$6-'СЕТ СН'!$F$23</f>
        <v>920.66342372999998</v>
      </c>
      <c r="V36" s="36">
        <f>SUMIFS(СВЦЭМ!$D$39:$D$782,СВЦЭМ!$A$39:$A$782,$A36,СВЦЭМ!$B$39:$B$782,V$11)+'СЕТ СН'!$F$11+СВЦЭМ!$D$10+'СЕТ СН'!$F$6-'СЕТ СН'!$F$23</f>
        <v>831.75574595</v>
      </c>
      <c r="W36" s="36">
        <f>SUMIFS(СВЦЭМ!$D$39:$D$782,СВЦЭМ!$A$39:$A$782,$A36,СВЦЭМ!$B$39:$B$782,W$11)+'СЕТ СН'!$F$11+СВЦЭМ!$D$10+'СЕТ СН'!$F$6-'СЕТ СН'!$F$23</f>
        <v>849.12945157000001</v>
      </c>
      <c r="X36" s="36">
        <f>SUMIFS(СВЦЭМ!$D$39:$D$782,СВЦЭМ!$A$39:$A$782,$A36,СВЦЭМ!$B$39:$B$782,X$11)+'СЕТ СН'!$F$11+СВЦЭМ!$D$10+'СЕТ СН'!$F$6-'СЕТ СН'!$F$23</f>
        <v>849.54260763000002</v>
      </c>
      <c r="Y36" s="36">
        <f>SUMIFS(СВЦЭМ!$D$39:$D$782,СВЦЭМ!$A$39:$A$782,$A36,СВЦЭМ!$B$39:$B$782,Y$11)+'СЕТ СН'!$F$11+СВЦЭМ!$D$10+'СЕТ СН'!$F$6-'СЕТ СН'!$F$23</f>
        <v>875.19734754000001</v>
      </c>
    </row>
    <row r="37" spans="1:27" ht="15.75" x14ac:dyDescent="0.2">
      <c r="A37" s="35">
        <f t="shared" si="0"/>
        <v>44707</v>
      </c>
      <c r="B37" s="36">
        <f>SUMIFS(СВЦЭМ!$D$39:$D$782,СВЦЭМ!$A$39:$A$782,$A37,СВЦЭМ!$B$39:$B$782,B$11)+'СЕТ СН'!$F$11+СВЦЭМ!$D$10+'СЕТ СН'!$F$6-'СЕТ СН'!$F$23</f>
        <v>961.04551884</v>
      </c>
      <c r="C37" s="36">
        <f>SUMIFS(СВЦЭМ!$D$39:$D$782,СВЦЭМ!$A$39:$A$782,$A37,СВЦЭМ!$B$39:$B$782,C$11)+'СЕТ СН'!$F$11+СВЦЭМ!$D$10+'СЕТ СН'!$F$6-'СЕТ СН'!$F$23</f>
        <v>1048.06912855</v>
      </c>
      <c r="D37" s="36">
        <f>SUMIFS(СВЦЭМ!$D$39:$D$782,СВЦЭМ!$A$39:$A$782,$A37,СВЦЭМ!$B$39:$B$782,D$11)+'СЕТ СН'!$F$11+СВЦЭМ!$D$10+'СЕТ СН'!$F$6-'СЕТ СН'!$F$23</f>
        <v>1179.3437668399999</v>
      </c>
      <c r="E37" s="36">
        <f>SUMIFS(СВЦЭМ!$D$39:$D$782,СВЦЭМ!$A$39:$A$782,$A37,СВЦЭМ!$B$39:$B$782,E$11)+'СЕТ СН'!$F$11+СВЦЭМ!$D$10+'СЕТ СН'!$F$6-'СЕТ СН'!$F$23</f>
        <v>1210.69629485</v>
      </c>
      <c r="F37" s="36">
        <f>SUMIFS(СВЦЭМ!$D$39:$D$782,СВЦЭМ!$A$39:$A$782,$A37,СВЦЭМ!$B$39:$B$782,F$11)+'СЕТ СН'!$F$11+СВЦЭМ!$D$10+'СЕТ СН'!$F$6-'СЕТ СН'!$F$23</f>
        <v>1206.7893765199999</v>
      </c>
      <c r="G37" s="36">
        <f>SUMIFS(СВЦЭМ!$D$39:$D$782,СВЦЭМ!$A$39:$A$782,$A37,СВЦЭМ!$B$39:$B$782,G$11)+'СЕТ СН'!$F$11+СВЦЭМ!$D$10+'СЕТ СН'!$F$6-'СЕТ СН'!$F$23</f>
        <v>1207.4694522599998</v>
      </c>
      <c r="H37" s="36">
        <f>SUMIFS(СВЦЭМ!$D$39:$D$782,СВЦЭМ!$A$39:$A$782,$A37,СВЦЭМ!$B$39:$B$782,H$11)+'СЕТ СН'!$F$11+СВЦЭМ!$D$10+'СЕТ СН'!$F$6-'СЕТ СН'!$F$23</f>
        <v>1113.1569303699998</v>
      </c>
      <c r="I37" s="36">
        <f>SUMIFS(СВЦЭМ!$D$39:$D$782,СВЦЭМ!$A$39:$A$782,$A37,СВЦЭМ!$B$39:$B$782,I$11)+'СЕТ СН'!$F$11+СВЦЭМ!$D$10+'СЕТ СН'!$F$6-'СЕТ СН'!$F$23</f>
        <v>1094.0222833599998</v>
      </c>
      <c r="J37" s="36">
        <f>SUMIFS(СВЦЭМ!$D$39:$D$782,СВЦЭМ!$A$39:$A$782,$A37,СВЦЭМ!$B$39:$B$782,J$11)+'СЕТ СН'!$F$11+СВЦЭМ!$D$10+'СЕТ СН'!$F$6-'СЕТ СН'!$F$23</f>
        <v>990.54231370000002</v>
      </c>
      <c r="K37" s="36">
        <f>SUMIFS(СВЦЭМ!$D$39:$D$782,СВЦЭМ!$A$39:$A$782,$A37,СВЦЭМ!$B$39:$B$782,K$11)+'СЕТ СН'!$F$11+СВЦЭМ!$D$10+'СЕТ СН'!$F$6-'СЕТ СН'!$F$23</f>
        <v>1019.0779457799999</v>
      </c>
      <c r="L37" s="36">
        <f>SUMIFS(СВЦЭМ!$D$39:$D$782,СВЦЭМ!$A$39:$A$782,$A37,СВЦЭМ!$B$39:$B$782,L$11)+'СЕТ СН'!$F$11+СВЦЭМ!$D$10+'СЕТ СН'!$F$6-'СЕТ СН'!$F$23</f>
        <v>1014.07547631</v>
      </c>
      <c r="M37" s="36">
        <f>SUMIFS(СВЦЭМ!$D$39:$D$782,СВЦЭМ!$A$39:$A$782,$A37,СВЦЭМ!$B$39:$B$782,M$11)+'СЕТ СН'!$F$11+СВЦЭМ!$D$10+'СЕТ СН'!$F$6-'СЕТ СН'!$F$23</f>
        <v>1072.6971186800001</v>
      </c>
      <c r="N37" s="36">
        <f>SUMIFS(СВЦЭМ!$D$39:$D$782,СВЦЭМ!$A$39:$A$782,$A37,СВЦЭМ!$B$39:$B$782,N$11)+'СЕТ СН'!$F$11+СВЦЭМ!$D$10+'СЕТ СН'!$F$6-'СЕТ СН'!$F$23</f>
        <v>1112.1669875</v>
      </c>
      <c r="O37" s="36">
        <f>SUMIFS(СВЦЭМ!$D$39:$D$782,СВЦЭМ!$A$39:$A$782,$A37,СВЦЭМ!$B$39:$B$782,O$11)+'СЕТ СН'!$F$11+СВЦЭМ!$D$10+'СЕТ СН'!$F$6-'СЕТ СН'!$F$23</f>
        <v>1142.3874575299999</v>
      </c>
      <c r="P37" s="36">
        <f>SUMIFS(СВЦЭМ!$D$39:$D$782,СВЦЭМ!$A$39:$A$782,$A37,СВЦЭМ!$B$39:$B$782,P$11)+'СЕТ СН'!$F$11+СВЦЭМ!$D$10+'СЕТ СН'!$F$6-'СЕТ СН'!$F$23</f>
        <v>1152.2976533199999</v>
      </c>
      <c r="Q37" s="36">
        <f>SUMIFS(СВЦЭМ!$D$39:$D$782,СВЦЭМ!$A$39:$A$782,$A37,СВЦЭМ!$B$39:$B$782,Q$11)+'СЕТ СН'!$F$11+СВЦЭМ!$D$10+'СЕТ СН'!$F$6-'СЕТ СН'!$F$23</f>
        <v>1157.3306338699999</v>
      </c>
      <c r="R37" s="36">
        <f>SUMIFS(СВЦЭМ!$D$39:$D$782,СВЦЭМ!$A$39:$A$782,$A37,СВЦЭМ!$B$39:$B$782,R$11)+'СЕТ СН'!$F$11+СВЦЭМ!$D$10+'СЕТ СН'!$F$6-'СЕТ СН'!$F$23</f>
        <v>1143.5357013299999</v>
      </c>
      <c r="S37" s="36">
        <f>SUMIFS(СВЦЭМ!$D$39:$D$782,СВЦЭМ!$A$39:$A$782,$A37,СВЦЭМ!$B$39:$B$782,S$11)+'СЕТ СН'!$F$11+СВЦЭМ!$D$10+'СЕТ СН'!$F$6-'СЕТ СН'!$F$23</f>
        <v>1095.3069003199998</v>
      </c>
      <c r="T37" s="36">
        <f>SUMIFS(СВЦЭМ!$D$39:$D$782,СВЦЭМ!$A$39:$A$782,$A37,СВЦЭМ!$B$39:$B$782,T$11)+'СЕТ СН'!$F$11+СВЦЭМ!$D$10+'СЕТ СН'!$F$6-'СЕТ СН'!$F$23</f>
        <v>988.78741264999996</v>
      </c>
      <c r="U37" s="36">
        <f>SUMIFS(СВЦЭМ!$D$39:$D$782,СВЦЭМ!$A$39:$A$782,$A37,СВЦЭМ!$B$39:$B$782,U$11)+'СЕТ СН'!$F$11+СВЦЭМ!$D$10+'СЕТ СН'!$F$6-'СЕТ СН'!$F$23</f>
        <v>894.83672885999999</v>
      </c>
      <c r="V37" s="36">
        <f>SUMIFS(СВЦЭМ!$D$39:$D$782,СВЦЭМ!$A$39:$A$782,$A37,СВЦЭМ!$B$39:$B$782,V$11)+'СЕТ СН'!$F$11+СВЦЭМ!$D$10+'СЕТ СН'!$F$6-'СЕТ СН'!$F$23</f>
        <v>819.04250243000001</v>
      </c>
      <c r="W37" s="36">
        <f>SUMIFS(СВЦЭМ!$D$39:$D$782,СВЦЭМ!$A$39:$A$782,$A37,СВЦЭМ!$B$39:$B$782,W$11)+'СЕТ СН'!$F$11+СВЦЭМ!$D$10+'СЕТ СН'!$F$6-'СЕТ СН'!$F$23</f>
        <v>852.34734464999997</v>
      </c>
      <c r="X37" s="36">
        <f>SUMIFS(СВЦЭМ!$D$39:$D$782,СВЦЭМ!$A$39:$A$782,$A37,СВЦЭМ!$B$39:$B$782,X$11)+'СЕТ СН'!$F$11+СВЦЭМ!$D$10+'СЕТ СН'!$F$6-'СЕТ СН'!$F$23</f>
        <v>880.05590380000001</v>
      </c>
      <c r="Y37" s="36">
        <f>SUMIFS(СВЦЭМ!$D$39:$D$782,СВЦЭМ!$A$39:$A$782,$A37,СВЦЭМ!$B$39:$B$782,Y$11)+'СЕТ СН'!$F$11+СВЦЭМ!$D$10+'СЕТ СН'!$F$6-'СЕТ СН'!$F$23</f>
        <v>903.01416692999999</v>
      </c>
    </row>
    <row r="38" spans="1:27" ht="15.75" x14ac:dyDescent="0.2">
      <c r="A38" s="35">
        <f t="shared" si="0"/>
        <v>44708</v>
      </c>
      <c r="B38" s="36">
        <f>SUMIFS(СВЦЭМ!$D$39:$D$782,СВЦЭМ!$A$39:$A$782,$A38,СВЦЭМ!$B$39:$B$782,B$11)+'СЕТ СН'!$F$11+СВЦЭМ!$D$10+'СЕТ СН'!$F$6-'СЕТ СН'!$F$23</f>
        <v>939.28756615999998</v>
      </c>
      <c r="C38" s="36">
        <f>SUMIFS(СВЦЭМ!$D$39:$D$782,СВЦЭМ!$A$39:$A$782,$A38,СВЦЭМ!$B$39:$B$782,C$11)+'СЕТ СН'!$F$11+СВЦЭМ!$D$10+'СЕТ СН'!$F$6-'СЕТ СН'!$F$23</f>
        <v>1039.8321772300001</v>
      </c>
      <c r="D38" s="36">
        <f>SUMIFS(СВЦЭМ!$D$39:$D$782,СВЦЭМ!$A$39:$A$782,$A38,СВЦЭМ!$B$39:$B$782,D$11)+'СЕТ СН'!$F$11+СВЦЭМ!$D$10+'СЕТ СН'!$F$6-'СЕТ СН'!$F$23</f>
        <v>1107.3415959199999</v>
      </c>
      <c r="E38" s="36">
        <f>SUMIFS(СВЦЭМ!$D$39:$D$782,СВЦЭМ!$A$39:$A$782,$A38,СВЦЭМ!$B$39:$B$782,E$11)+'СЕТ СН'!$F$11+СВЦЭМ!$D$10+'СЕТ СН'!$F$6-'СЕТ СН'!$F$23</f>
        <v>1101.8850880999998</v>
      </c>
      <c r="F38" s="36">
        <f>SUMIFS(СВЦЭМ!$D$39:$D$782,СВЦЭМ!$A$39:$A$782,$A38,СВЦЭМ!$B$39:$B$782,F$11)+'СЕТ СН'!$F$11+СВЦЭМ!$D$10+'СЕТ СН'!$F$6-'СЕТ СН'!$F$23</f>
        <v>1099.0940403699999</v>
      </c>
      <c r="G38" s="36">
        <f>SUMIFS(СВЦЭМ!$D$39:$D$782,СВЦЭМ!$A$39:$A$782,$A38,СВЦЭМ!$B$39:$B$782,G$11)+'СЕТ СН'!$F$11+СВЦЭМ!$D$10+'СЕТ СН'!$F$6-'СЕТ СН'!$F$23</f>
        <v>1086.8265724</v>
      </c>
      <c r="H38" s="36">
        <f>SUMIFS(СВЦЭМ!$D$39:$D$782,СВЦЭМ!$A$39:$A$782,$A38,СВЦЭМ!$B$39:$B$782,H$11)+'СЕТ СН'!$F$11+СВЦЭМ!$D$10+'СЕТ СН'!$F$6-'СЕТ СН'!$F$23</f>
        <v>1008.42729819</v>
      </c>
      <c r="I38" s="36">
        <f>SUMIFS(СВЦЭМ!$D$39:$D$782,СВЦЭМ!$A$39:$A$782,$A38,СВЦЭМ!$B$39:$B$782,I$11)+'СЕТ СН'!$F$11+СВЦЭМ!$D$10+'СЕТ СН'!$F$6-'СЕТ СН'!$F$23</f>
        <v>936.81266812000001</v>
      </c>
      <c r="J38" s="36">
        <f>SUMIFS(СВЦЭМ!$D$39:$D$782,СВЦЭМ!$A$39:$A$782,$A38,СВЦЭМ!$B$39:$B$782,J$11)+'СЕТ СН'!$F$11+СВЦЭМ!$D$10+'СЕТ СН'!$F$6-'СЕТ СН'!$F$23</f>
        <v>856.79667520999999</v>
      </c>
      <c r="K38" s="36">
        <f>SUMIFS(СВЦЭМ!$D$39:$D$782,СВЦЭМ!$A$39:$A$782,$A38,СВЦЭМ!$B$39:$B$782,K$11)+'СЕТ СН'!$F$11+СВЦЭМ!$D$10+'СЕТ СН'!$F$6-'СЕТ СН'!$F$23</f>
        <v>860.97099103999994</v>
      </c>
      <c r="L38" s="36">
        <f>SUMIFS(СВЦЭМ!$D$39:$D$782,СВЦЭМ!$A$39:$A$782,$A38,СВЦЭМ!$B$39:$B$782,L$11)+'СЕТ СН'!$F$11+СВЦЭМ!$D$10+'СЕТ СН'!$F$6-'СЕТ СН'!$F$23</f>
        <v>870.22289822999994</v>
      </c>
      <c r="M38" s="36">
        <f>SUMIFS(СВЦЭМ!$D$39:$D$782,СВЦЭМ!$A$39:$A$782,$A38,СВЦЭМ!$B$39:$B$782,M$11)+'СЕТ СН'!$F$11+СВЦЭМ!$D$10+'СЕТ СН'!$F$6-'СЕТ СН'!$F$23</f>
        <v>922.60991854999997</v>
      </c>
      <c r="N38" s="36">
        <f>SUMIFS(СВЦЭМ!$D$39:$D$782,СВЦЭМ!$A$39:$A$782,$A38,СВЦЭМ!$B$39:$B$782,N$11)+'СЕТ СН'!$F$11+СВЦЭМ!$D$10+'СЕТ СН'!$F$6-'СЕТ СН'!$F$23</f>
        <v>967.45771579999996</v>
      </c>
      <c r="O38" s="36">
        <f>SUMIFS(СВЦЭМ!$D$39:$D$782,СВЦЭМ!$A$39:$A$782,$A38,СВЦЭМ!$B$39:$B$782,O$11)+'СЕТ СН'!$F$11+СВЦЭМ!$D$10+'СЕТ СН'!$F$6-'СЕТ СН'!$F$23</f>
        <v>977.78525677999994</v>
      </c>
      <c r="P38" s="36">
        <f>SUMIFS(СВЦЭМ!$D$39:$D$782,СВЦЭМ!$A$39:$A$782,$A38,СВЦЭМ!$B$39:$B$782,P$11)+'СЕТ СН'!$F$11+СВЦЭМ!$D$10+'СЕТ СН'!$F$6-'СЕТ СН'!$F$23</f>
        <v>962.82681419999994</v>
      </c>
      <c r="Q38" s="36">
        <f>SUMIFS(СВЦЭМ!$D$39:$D$782,СВЦЭМ!$A$39:$A$782,$A38,СВЦЭМ!$B$39:$B$782,Q$11)+'СЕТ СН'!$F$11+СВЦЭМ!$D$10+'СЕТ СН'!$F$6-'СЕТ СН'!$F$23</f>
        <v>956.44450447999998</v>
      </c>
      <c r="R38" s="36">
        <f>SUMIFS(СВЦЭМ!$D$39:$D$782,СВЦЭМ!$A$39:$A$782,$A38,СВЦЭМ!$B$39:$B$782,R$11)+'СЕТ СН'!$F$11+СВЦЭМ!$D$10+'СЕТ СН'!$F$6-'СЕТ СН'!$F$23</f>
        <v>957.12842856999998</v>
      </c>
      <c r="S38" s="36">
        <f>SUMIFS(СВЦЭМ!$D$39:$D$782,СВЦЭМ!$A$39:$A$782,$A38,СВЦЭМ!$B$39:$B$782,S$11)+'СЕТ СН'!$F$11+СВЦЭМ!$D$10+'СЕТ СН'!$F$6-'СЕТ СН'!$F$23</f>
        <v>981.81753068</v>
      </c>
      <c r="T38" s="36">
        <f>SUMIFS(СВЦЭМ!$D$39:$D$782,СВЦЭМ!$A$39:$A$782,$A38,СВЦЭМ!$B$39:$B$782,T$11)+'СЕТ СН'!$F$11+СВЦЭМ!$D$10+'СЕТ СН'!$F$6-'СЕТ СН'!$F$23</f>
        <v>890.63384427999995</v>
      </c>
      <c r="U38" s="36">
        <f>SUMIFS(СВЦЭМ!$D$39:$D$782,СВЦЭМ!$A$39:$A$782,$A38,СВЦЭМ!$B$39:$B$782,U$11)+'СЕТ СН'!$F$11+СВЦЭМ!$D$10+'СЕТ СН'!$F$6-'СЕТ СН'!$F$23</f>
        <v>797.52619933999995</v>
      </c>
      <c r="V38" s="36">
        <f>SUMIFS(СВЦЭМ!$D$39:$D$782,СВЦЭМ!$A$39:$A$782,$A38,СВЦЭМ!$B$39:$B$782,V$11)+'СЕТ СН'!$F$11+СВЦЭМ!$D$10+'СЕТ СН'!$F$6-'СЕТ СН'!$F$23</f>
        <v>718.76780477</v>
      </c>
      <c r="W38" s="36">
        <f>SUMIFS(СВЦЭМ!$D$39:$D$782,СВЦЭМ!$A$39:$A$782,$A38,СВЦЭМ!$B$39:$B$782,W$11)+'СЕТ СН'!$F$11+СВЦЭМ!$D$10+'СЕТ СН'!$F$6-'СЕТ СН'!$F$23</f>
        <v>740.90464553999993</v>
      </c>
      <c r="X38" s="36">
        <f>SUMIFS(СВЦЭМ!$D$39:$D$782,СВЦЭМ!$A$39:$A$782,$A38,СВЦЭМ!$B$39:$B$782,X$11)+'СЕТ СН'!$F$11+СВЦЭМ!$D$10+'СЕТ СН'!$F$6-'СЕТ СН'!$F$23</f>
        <v>771.55420509999999</v>
      </c>
      <c r="Y38" s="36">
        <f>SUMIFS(СВЦЭМ!$D$39:$D$782,СВЦЭМ!$A$39:$A$782,$A38,СВЦЭМ!$B$39:$B$782,Y$11)+'СЕТ СН'!$F$11+СВЦЭМ!$D$10+'СЕТ СН'!$F$6-'СЕТ СН'!$F$23</f>
        <v>813.49896828999999</v>
      </c>
    </row>
    <row r="39" spans="1:27" ht="15.75" x14ac:dyDescent="0.2">
      <c r="A39" s="35">
        <f t="shared" si="0"/>
        <v>44709</v>
      </c>
      <c r="B39" s="36">
        <f>SUMIFS(СВЦЭМ!$D$39:$D$782,СВЦЭМ!$A$39:$A$782,$A39,СВЦЭМ!$B$39:$B$782,B$11)+'СЕТ СН'!$F$11+СВЦЭМ!$D$10+'СЕТ СН'!$F$6-'СЕТ СН'!$F$23</f>
        <v>888.10884936000002</v>
      </c>
      <c r="C39" s="36">
        <f>SUMIFS(СВЦЭМ!$D$39:$D$782,СВЦЭМ!$A$39:$A$782,$A39,СВЦЭМ!$B$39:$B$782,C$11)+'СЕТ СН'!$F$11+СВЦЭМ!$D$10+'СЕТ СН'!$F$6-'СЕТ СН'!$F$23</f>
        <v>990.98481361999995</v>
      </c>
      <c r="D39" s="36">
        <f>SUMIFS(СВЦЭМ!$D$39:$D$782,СВЦЭМ!$A$39:$A$782,$A39,СВЦЭМ!$B$39:$B$782,D$11)+'СЕТ СН'!$F$11+СВЦЭМ!$D$10+'СЕТ СН'!$F$6-'СЕТ СН'!$F$23</f>
        <v>1113.5882390199997</v>
      </c>
      <c r="E39" s="36">
        <f>SUMIFS(СВЦЭМ!$D$39:$D$782,СВЦЭМ!$A$39:$A$782,$A39,СВЦЭМ!$B$39:$B$782,E$11)+'СЕТ СН'!$F$11+СВЦЭМ!$D$10+'СЕТ СН'!$F$6-'СЕТ СН'!$F$23</f>
        <v>1162.2633109899998</v>
      </c>
      <c r="F39" s="36">
        <f>SUMIFS(СВЦЭМ!$D$39:$D$782,СВЦЭМ!$A$39:$A$782,$A39,СВЦЭМ!$B$39:$B$782,F$11)+'СЕТ СН'!$F$11+СВЦЭМ!$D$10+'СЕТ СН'!$F$6-'СЕТ СН'!$F$23</f>
        <v>1151.4900456399998</v>
      </c>
      <c r="G39" s="36">
        <f>SUMIFS(СВЦЭМ!$D$39:$D$782,СВЦЭМ!$A$39:$A$782,$A39,СВЦЭМ!$B$39:$B$782,G$11)+'СЕТ СН'!$F$11+СВЦЭМ!$D$10+'СЕТ СН'!$F$6-'СЕТ СН'!$F$23</f>
        <v>1150.48128243</v>
      </c>
      <c r="H39" s="36">
        <f>SUMIFS(СВЦЭМ!$D$39:$D$782,СВЦЭМ!$A$39:$A$782,$A39,СВЦЭМ!$B$39:$B$782,H$11)+'СЕТ СН'!$F$11+СВЦЭМ!$D$10+'СЕТ СН'!$F$6-'СЕТ СН'!$F$23</f>
        <v>1088.7570528399999</v>
      </c>
      <c r="I39" s="36">
        <f>SUMIFS(СВЦЭМ!$D$39:$D$782,СВЦЭМ!$A$39:$A$782,$A39,СВЦЭМ!$B$39:$B$782,I$11)+'СЕТ СН'!$F$11+СВЦЭМ!$D$10+'СЕТ СН'!$F$6-'СЕТ СН'!$F$23</f>
        <v>990.25310337999997</v>
      </c>
      <c r="J39" s="36">
        <f>SUMIFS(СВЦЭМ!$D$39:$D$782,СВЦЭМ!$A$39:$A$782,$A39,СВЦЭМ!$B$39:$B$782,J$11)+'СЕТ СН'!$F$11+СВЦЭМ!$D$10+'СЕТ СН'!$F$6-'СЕТ СН'!$F$23</f>
        <v>878.60202021999999</v>
      </c>
      <c r="K39" s="36">
        <f>SUMIFS(СВЦЭМ!$D$39:$D$782,СВЦЭМ!$A$39:$A$782,$A39,СВЦЭМ!$B$39:$B$782,K$11)+'СЕТ СН'!$F$11+СВЦЭМ!$D$10+'СЕТ СН'!$F$6-'СЕТ СН'!$F$23</f>
        <v>887.22747475999995</v>
      </c>
      <c r="L39" s="36">
        <f>SUMIFS(СВЦЭМ!$D$39:$D$782,СВЦЭМ!$A$39:$A$782,$A39,СВЦЭМ!$B$39:$B$782,L$11)+'СЕТ СН'!$F$11+СВЦЭМ!$D$10+'СЕТ СН'!$F$6-'СЕТ СН'!$F$23</f>
        <v>892.09708034999994</v>
      </c>
      <c r="M39" s="36">
        <f>SUMIFS(СВЦЭМ!$D$39:$D$782,СВЦЭМ!$A$39:$A$782,$A39,СВЦЭМ!$B$39:$B$782,M$11)+'СЕТ СН'!$F$11+СВЦЭМ!$D$10+'СЕТ СН'!$F$6-'СЕТ СН'!$F$23</f>
        <v>926.21916726999996</v>
      </c>
      <c r="N39" s="36">
        <f>SUMIFS(СВЦЭМ!$D$39:$D$782,СВЦЭМ!$A$39:$A$782,$A39,СВЦЭМ!$B$39:$B$782,N$11)+'СЕТ СН'!$F$11+СВЦЭМ!$D$10+'СЕТ СН'!$F$6-'СЕТ СН'!$F$23</f>
        <v>961.12612347000004</v>
      </c>
      <c r="O39" s="36">
        <f>SUMIFS(СВЦЭМ!$D$39:$D$782,СВЦЭМ!$A$39:$A$782,$A39,СВЦЭМ!$B$39:$B$782,O$11)+'СЕТ СН'!$F$11+СВЦЭМ!$D$10+'СЕТ СН'!$F$6-'СЕТ СН'!$F$23</f>
        <v>987.63554307999993</v>
      </c>
      <c r="P39" s="36">
        <f>SUMIFS(СВЦЭМ!$D$39:$D$782,СВЦЭМ!$A$39:$A$782,$A39,СВЦЭМ!$B$39:$B$782,P$11)+'СЕТ СН'!$F$11+СВЦЭМ!$D$10+'СЕТ СН'!$F$6-'СЕТ СН'!$F$23</f>
        <v>1018.68909509</v>
      </c>
      <c r="Q39" s="36">
        <f>SUMIFS(СВЦЭМ!$D$39:$D$782,СВЦЭМ!$A$39:$A$782,$A39,СВЦЭМ!$B$39:$B$782,Q$11)+'СЕТ СН'!$F$11+СВЦЭМ!$D$10+'СЕТ СН'!$F$6-'СЕТ СН'!$F$23</f>
        <v>1017.5155657399999</v>
      </c>
      <c r="R39" s="36">
        <f>SUMIFS(СВЦЭМ!$D$39:$D$782,СВЦЭМ!$A$39:$A$782,$A39,СВЦЭМ!$B$39:$B$782,R$11)+'СЕТ СН'!$F$11+СВЦЭМ!$D$10+'СЕТ СН'!$F$6-'СЕТ СН'!$F$23</f>
        <v>1018.5363486799999</v>
      </c>
      <c r="S39" s="36">
        <f>SUMIFS(СВЦЭМ!$D$39:$D$782,СВЦЭМ!$A$39:$A$782,$A39,СВЦЭМ!$B$39:$B$782,S$11)+'СЕТ СН'!$F$11+СВЦЭМ!$D$10+'СЕТ СН'!$F$6-'СЕТ СН'!$F$23</f>
        <v>975.28884457000004</v>
      </c>
      <c r="T39" s="36">
        <f>SUMIFS(СВЦЭМ!$D$39:$D$782,СВЦЭМ!$A$39:$A$782,$A39,СВЦЭМ!$B$39:$B$782,T$11)+'СЕТ СН'!$F$11+СВЦЭМ!$D$10+'СЕТ СН'!$F$6-'СЕТ СН'!$F$23</f>
        <v>902.68751107000003</v>
      </c>
      <c r="U39" s="36">
        <f>SUMIFS(СВЦЭМ!$D$39:$D$782,СВЦЭМ!$A$39:$A$782,$A39,СВЦЭМ!$B$39:$B$782,U$11)+'СЕТ СН'!$F$11+СВЦЭМ!$D$10+'СЕТ СН'!$F$6-'СЕТ СН'!$F$23</f>
        <v>816.80531456999995</v>
      </c>
      <c r="V39" s="36">
        <f>SUMIFS(СВЦЭМ!$D$39:$D$782,СВЦЭМ!$A$39:$A$782,$A39,СВЦЭМ!$B$39:$B$782,V$11)+'СЕТ СН'!$F$11+СВЦЭМ!$D$10+'СЕТ СН'!$F$6-'СЕТ СН'!$F$23</f>
        <v>784.30407181999999</v>
      </c>
      <c r="W39" s="36">
        <f>SUMIFS(СВЦЭМ!$D$39:$D$782,СВЦЭМ!$A$39:$A$782,$A39,СВЦЭМ!$B$39:$B$782,W$11)+'СЕТ СН'!$F$11+СВЦЭМ!$D$10+'СЕТ СН'!$F$6-'СЕТ СН'!$F$23</f>
        <v>787.41794558000004</v>
      </c>
      <c r="X39" s="36">
        <f>SUMIFS(СВЦЭМ!$D$39:$D$782,СВЦЭМ!$A$39:$A$782,$A39,СВЦЭМ!$B$39:$B$782,X$11)+'СЕТ СН'!$F$11+СВЦЭМ!$D$10+'СЕТ СН'!$F$6-'СЕТ СН'!$F$23</f>
        <v>780.68754029000002</v>
      </c>
      <c r="Y39" s="36">
        <f>SUMIFS(СВЦЭМ!$D$39:$D$782,СВЦЭМ!$A$39:$A$782,$A39,СВЦЭМ!$B$39:$B$782,Y$11)+'СЕТ СН'!$F$11+СВЦЭМ!$D$10+'СЕТ СН'!$F$6-'СЕТ СН'!$F$23</f>
        <v>799.87078008000003</v>
      </c>
    </row>
    <row r="40" spans="1:27" ht="15.75" x14ac:dyDescent="0.2">
      <c r="A40" s="35">
        <f t="shared" si="0"/>
        <v>44710</v>
      </c>
      <c r="B40" s="36">
        <f>SUMIFS(СВЦЭМ!$D$39:$D$782,СВЦЭМ!$A$39:$A$782,$A40,СВЦЭМ!$B$39:$B$782,B$11)+'СЕТ СН'!$F$11+СВЦЭМ!$D$10+'СЕТ СН'!$F$6-'СЕТ СН'!$F$23</f>
        <v>870.05479816000002</v>
      </c>
      <c r="C40" s="36">
        <f>SUMIFS(СВЦЭМ!$D$39:$D$782,СВЦЭМ!$A$39:$A$782,$A40,СВЦЭМ!$B$39:$B$782,C$11)+'СЕТ СН'!$F$11+СВЦЭМ!$D$10+'СЕТ СН'!$F$6-'СЕТ СН'!$F$23</f>
        <v>979.88624593999998</v>
      </c>
      <c r="D40" s="36">
        <f>SUMIFS(СВЦЭМ!$D$39:$D$782,СВЦЭМ!$A$39:$A$782,$A40,СВЦЭМ!$B$39:$B$782,D$11)+'СЕТ СН'!$F$11+СВЦЭМ!$D$10+'СЕТ СН'!$F$6-'СЕТ СН'!$F$23</f>
        <v>1090.76548639</v>
      </c>
      <c r="E40" s="36">
        <f>SUMIFS(СВЦЭМ!$D$39:$D$782,СВЦЭМ!$A$39:$A$782,$A40,СВЦЭМ!$B$39:$B$782,E$11)+'СЕТ СН'!$F$11+СВЦЭМ!$D$10+'СЕТ СН'!$F$6-'СЕТ СН'!$F$23</f>
        <v>1139.68396108</v>
      </c>
      <c r="F40" s="36">
        <f>SUMIFS(СВЦЭМ!$D$39:$D$782,СВЦЭМ!$A$39:$A$782,$A40,СВЦЭМ!$B$39:$B$782,F$11)+'СЕТ СН'!$F$11+СВЦЭМ!$D$10+'СЕТ СН'!$F$6-'СЕТ СН'!$F$23</f>
        <v>1137.1675358699997</v>
      </c>
      <c r="G40" s="36">
        <f>SUMIFS(СВЦЭМ!$D$39:$D$782,СВЦЭМ!$A$39:$A$782,$A40,СВЦЭМ!$B$39:$B$782,G$11)+'СЕТ СН'!$F$11+СВЦЭМ!$D$10+'СЕТ СН'!$F$6-'СЕТ СН'!$F$23</f>
        <v>1126.82710264</v>
      </c>
      <c r="H40" s="36">
        <f>SUMIFS(СВЦЭМ!$D$39:$D$782,СВЦЭМ!$A$39:$A$782,$A40,СВЦЭМ!$B$39:$B$782,H$11)+'СЕТ СН'!$F$11+СВЦЭМ!$D$10+'СЕТ СН'!$F$6-'СЕТ СН'!$F$23</f>
        <v>1083.0857075500001</v>
      </c>
      <c r="I40" s="36">
        <f>SUMIFS(СВЦЭМ!$D$39:$D$782,СВЦЭМ!$A$39:$A$782,$A40,СВЦЭМ!$B$39:$B$782,I$11)+'СЕТ СН'!$F$11+СВЦЭМ!$D$10+'СЕТ СН'!$F$6-'СЕТ СН'!$F$23</f>
        <v>990.45760737000001</v>
      </c>
      <c r="J40" s="36">
        <f>SUMIFS(СВЦЭМ!$D$39:$D$782,СВЦЭМ!$A$39:$A$782,$A40,СВЦЭМ!$B$39:$B$782,J$11)+'СЕТ СН'!$F$11+СВЦЭМ!$D$10+'СЕТ СН'!$F$6-'СЕТ СН'!$F$23</f>
        <v>865.12035378999997</v>
      </c>
      <c r="K40" s="36">
        <f>SUMIFS(СВЦЭМ!$D$39:$D$782,СВЦЭМ!$A$39:$A$782,$A40,СВЦЭМ!$B$39:$B$782,K$11)+'СЕТ СН'!$F$11+СВЦЭМ!$D$10+'СЕТ СН'!$F$6-'СЕТ СН'!$F$23</f>
        <v>858.87661678999996</v>
      </c>
      <c r="L40" s="36">
        <f>SUMIFS(СВЦЭМ!$D$39:$D$782,СВЦЭМ!$A$39:$A$782,$A40,СВЦЭМ!$B$39:$B$782,L$11)+'СЕТ СН'!$F$11+СВЦЭМ!$D$10+'СЕТ СН'!$F$6-'СЕТ СН'!$F$23</f>
        <v>865.47438482999996</v>
      </c>
      <c r="M40" s="36">
        <f>SUMIFS(СВЦЭМ!$D$39:$D$782,СВЦЭМ!$A$39:$A$782,$A40,СВЦЭМ!$B$39:$B$782,M$11)+'СЕТ СН'!$F$11+СВЦЭМ!$D$10+'СЕТ СН'!$F$6-'СЕТ СН'!$F$23</f>
        <v>933.09221175999994</v>
      </c>
      <c r="N40" s="36">
        <f>SUMIFS(СВЦЭМ!$D$39:$D$782,СВЦЭМ!$A$39:$A$782,$A40,СВЦЭМ!$B$39:$B$782,N$11)+'СЕТ СН'!$F$11+СВЦЭМ!$D$10+'СЕТ СН'!$F$6-'СЕТ СН'!$F$23</f>
        <v>968.97384058</v>
      </c>
      <c r="O40" s="36">
        <f>SUMIFS(СВЦЭМ!$D$39:$D$782,СВЦЭМ!$A$39:$A$782,$A40,СВЦЭМ!$B$39:$B$782,O$11)+'СЕТ СН'!$F$11+СВЦЭМ!$D$10+'СЕТ СН'!$F$6-'СЕТ СН'!$F$23</f>
        <v>973.88747508999995</v>
      </c>
      <c r="P40" s="36">
        <f>SUMIFS(СВЦЭМ!$D$39:$D$782,СВЦЭМ!$A$39:$A$782,$A40,СВЦЭМ!$B$39:$B$782,P$11)+'СЕТ СН'!$F$11+СВЦЭМ!$D$10+'СЕТ СН'!$F$6-'СЕТ СН'!$F$23</f>
        <v>973.43892337</v>
      </c>
      <c r="Q40" s="36">
        <f>SUMIFS(СВЦЭМ!$D$39:$D$782,СВЦЭМ!$A$39:$A$782,$A40,СВЦЭМ!$B$39:$B$782,Q$11)+'СЕТ СН'!$F$11+СВЦЭМ!$D$10+'СЕТ СН'!$F$6-'СЕТ СН'!$F$23</f>
        <v>971.60083570999996</v>
      </c>
      <c r="R40" s="36">
        <f>SUMIFS(СВЦЭМ!$D$39:$D$782,СВЦЭМ!$A$39:$A$782,$A40,СВЦЭМ!$B$39:$B$782,R$11)+'СЕТ СН'!$F$11+СВЦЭМ!$D$10+'СЕТ СН'!$F$6-'СЕТ СН'!$F$23</f>
        <v>966.45070113999998</v>
      </c>
      <c r="S40" s="36">
        <f>SUMIFS(СВЦЭМ!$D$39:$D$782,СВЦЭМ!$A$39:$A$782,$A40,СВЦЭМ!$B$39:$B$782,S$11)+'СЕТ СН'!$F$11+СВЦЭМ!$D$10+'СЕТ СН'!$F$6-'СЕТ СН'!$F$23</f>
        <v>989.69399419000001</v>
      </c>
      <c r="T40" s="36">
        <f>SUMIFS(СВЦЭМ!$D$39:$D$782,СВЦЭМ!$A$39:$A$782,$A40,СВЦЭМ!$B$39:$B$782,T$11)+'СЕТ СН'!$F$11+СВЦЭМ!$D$10+'СЕТ СН'!$F$6-'СЕТ СН'!$F$23</f>
        <v>895.85588655000004</v>
      </c>
      <c r="U40" s="36">
        <f>SUMIFS(СВЦЭМ!$D$39:$D$782,СВЦЭМ!$A$39:$A$782,$A40,СВЦЭМ!$B$39:$B$782,U$11)+'СЕТ СН'!$F$11+СВЦЭМ!$D$10+'СЕТ СН'!$F$6-'СЕТ СН'!$F$23</f>
        <v>797.77172070999995</v>
      </c>
      <c r="V40" s="36">
        <f>SUMIFS(СВЦЭМ!$D$39:$D$782,СВЦЭМ!$A$39:$A$782,$A40,СВЦЭМ!$B$39:$B$782,V$11)+'СЕТ СН'!$F$11+СВЦЭМ!$D$10+'СЕТ СН'!$F$6-'СЕТ СН'!$F$23</f>
        <v>716.33721174000004</v>
      </c>
      <c r="W40" s="36">
        <f>SUMIFS(СВЦЭМ!$D$39:$D$782,СВЦЭМ!$A$39:$A$782,$A40,СВЦЭМ!$B$39:$B$782,W$11)+'СЕТ СН'!$F$11+СВЦЭМ!$D$10+'СЕТ СН'!$F$6-'СЕТ СН'!$F$23</f>
        <v>726.39461944000004</v>
      </c>
      <c r="X40" s="36">
        <f>SUMIFS(СВЦЭМ!$D$39:$D$782,СВЦЭМ!$A$39:$A$782,$A40,СВЦЭМ!$B$39:$B$782,X$11)+'СЕТ СН'!$F$11+СВЦЭМ!$D$10+'СЕТ СН'!$F$6-'СЕТ СН'!$F$23</f>
        <v>772.64881293999997</v>
      </c>
      <c r="Y40" s="36">
        <f>SUMIFS(СВЦЭМ!$D$39:$D$782,СВЦЭМ!$A$39:$A$782,$A40,СВЦЭМ!$B$39:$B$782,Y$11)+'СЕТ СН'!$F$11+СВЦЭМ!$D$10+'СЕТ СН'!$F$6-'СЕТ СН'!$F$23</f>
        <v>774.62554144000001</v>
      </c>
    </row>
    <row r="41" spans="1:27" ht="15.75" x14ac:dyDescent="0.2">
      <c r="A41" s="35">
        <f t="shared" si="0"/>
        <v>44711</v>
      </c>
      <c r="B41" s="36">
        <f>SUMIFS(СВЦЭМ!$D$39:$D$782,СВЦЭМ!$A$39:$A$782,$A41,СВЦЭМ!$B$39:$B$782,B$11)+'СЕТ СН'!$F$11+СВЦЭМ!$D$10+'СЕТ СН'!$F$6-'СЕТ СН'!$F$23</f>
        <v>881.32479440999998</v>
      </c>
      <c r="C41" s="36">
        <f>SUMIFS(СВЦЭМ!$D$39:$D$782,СВЦЭМ!$A$39:$A$782,$A41,СВЦЭМ!$B$39:$B$782,C$11)+'СЕТ СН'!$F$11+СВЦЭМ!$D$10+'СЕТ СН'!$F$6-'СЕТ СН'!$F$23</f>
        <v>962.29179448000002</v>
      </c>
      <c r="D41" s="36">
        <f>SUMIFS(СВЦЭМ!$D$39:$D$782,СВЦЭМ!$A$39:$A$782,$A41,СВЦЭМ!$B$39:$B$782,D$11)+'СЕТ СН'!$F$11+СВЦЭМ!$D$10+'СЕТ СН'!$F$6-'СЕТ СН'!$F$23</f>
        <v>1100.9284170899998</v>
      </c>
      <c r="E41" s="36">
        <f>SUMIFS(СВЦЭМ!$D$39:$D$782,СВЦЭМ!$A$39:$A$782,$A41,СВЦЭМ!$B$39:$B$782,E$11)+'СЕТ СН'!$F$11+СВЦЭМ!$D$10+'СЕТ СН'!$F$6-'СЕТ СН'!$F$23</f>
        <v>1119.04754153</v>
      </c>
      <c r="F41" s="36">
        <f>SUMIFS(СВЦЭМ!$D$39:$D$782,СВЦЭМ!$A$39:$A$782,$A41,СВЦЭМ!$B$39:$B$782,F$11)+'СЕТ СН'!$F$11+СВЦЭМ!$D$10+'СЕТ СН'!$F$6-'СЕТ СН'!$F$23</f>
        <v>1115.9576837299999</v>
      </c>
      <c r="G41" s="36">
        <f>SUMIFS(СВЦЭМ!$D$39:$D$782,СВЦЭМ!$A$39:$A$782,$A41,СВЦЭМ!$B$39:$B$782,G$11)+'СЕТ СН'!$F$11+СВЦЭМ!$D$10+'СЕТ СН'!$F$6-'СЕТ СН'!$F$23</f>
        <v>1092.4648099399999</v>
      </c>
      <c r="H41" s="36">
        <f>SUMIFS(СВЦЭМ!$D$39:$D$782,СВЦЭМ!$A$39:$A$782,$A41,СВЦЭМ!$B$39:$B$782,H$11)+'СЕТ СН'!$F$11+СВЦЭМ!$D$10+'СЕТ СН'!$F$6-'СЕТ СН'!$F$23</f>
        <v>1006.74395669</v>
      </c>
      <c r="I41" s="36">
        <f>SUMIFS(СВЦЭМ!$D$39:$D$782,СВЦЭМ!$A$39:$A$782,$A41,СВЦЭМ!$B$39:$B$782,I$11)+'СЕТ СН'!$F$11+СВЦЭМ!$D$10+'СЕТ СН'!$F$6-'СЕТ СН'!$F$23</f>
        <v>939.41105254000001</v>
      </c>
      <c r="J41" s="36">
        <f>SUMIFS(СВЦЭМ!$D$39:$D$782,СВЦЭМ!$A$39:$A$782,$A41,СВЦЭМ!$B$39:$B$782,J$11)+'СЕТ СН'!$F$11+СВЦЭМ!$D$10+'СЕТ СН'!$F$6-'СЕТ СН'!$F$23</f>
        <v>852.64326614000004</v>
      </c>
      <c r="K41" s="36">
        <f>SUMIFS(СВЦЭМ!$D$39:$D$782,СВЦЭМ!$A$39:$A$782,$A41,СВЦЭМ!$B$39:$B$782,K$11)+'СЕТ СН'!$F$11+СВЦЭМ!$D$10+'СЕТ СН'!$F$6-'СЕТ СН'!$F$23</f>
        <v>860.19251943999996</v>
      </c>
      <c r="L41" s="36">
        <f>SUMIFS(СВЦЭМ!$D$39:$D$782,СВЦЭМ!$A$39:$A$782,$A41,СВЦЭМ!$B$39:$B$782,L$11)+'СЕТ СН'!$F$11+СВЦЭМ!$D$10+'СЕТ СН'!$F$6-'СЕТ СН'!$F$23</f>
        <v>923.32258630000001</v>
      </c>
      <c r="M41" s="36">
        <f>SUMIFS(СВЦЭМ!$D$39:$D$782,СВЦЭМ!$A$39:$A$782,$A41,СВЦЭМ!$B$39:$B$782,M$11)+'СЕТ СН'!$F$11+СВЦЭМ!$D$10+'СЕТ СН'!$F$6-'СЕТ СН'!$F$23</f>
        <v>953.83179280000002</v>
      </c>
      <c r="N41" s="36">
        <f>SUMIFS(СВЦЭМ!$D$39:$D$782,СВЦЭМ!$A$39:$A$782,$A41,СВЦЭМ!$B$39:$B$782,N$11)+'СЕТ СН'!$F$11+СВЦЭМ!$D$10+'СЕТ СН'!$F$6-'СЕТ СН'!$F$23</f>
        <v>1045.6522666000001</v>
      </c>
      <c r="O41" s="36">
        <f>SUMIFS(СВЦЭМ!$D$39:$D$782,СВЦЭМ!$A$39:$A$782,$A41,СВЦЭМ!$B$39:$B$782,O$11)+'СЕТ СН'!$F$11+СВЦЭМ!$D$10+'СЕТ СН'!$F$6-'СЕТ СН'!$F$23</f>
        <v>1047.4246706900001</v>
      </c>
      <c r="P41" s="36">
        <f>SUMIFS(СВЦЭМ!$D$39:$D$782,СВЦЭМ!$A$39:$A$782,$A41,СВЦЭМ!$B$39:$B$782,P$11)+'СЕТ СН'!$F$11+СВЦЭМ!$D$10+'СЕТ СН'!$F$6-'СЕТ СН'!$F$23</f>
        <v>1040.19863323</v>
      </c>
      <c r="Q41" s="36">
        <f>SUMIFS(СВЦЭМ!$D$39:$D$782,СВЦЭМ!$A$39:$A$782,$A41,СВЦЭМ!$B$39:$B$782,Q$11)+'СЕТ СН'!$F$11+СВЦЭМ!$D$10+'СЕТ СН'!$F$6-'СЕТ СН'!$F$23</f>
        <v>1034.29552506</v>
      </c>
      <c r="R41" s="36">
        <f>SUMIFS(СВЦЭМ!$D$39:$D$782,СВЦЭМ!$A$39:$A$782,$A41,СВЦЭМ!$B$39:$B$782,R$11)+'СЕТ СН'!$F$11+СВЦЭМ!$D$10+'СЕТ СН'!$F$6-'СЕТ СН'!$F$23</f>
        <v>1019.7107296199999</v>
      </c>
      <c r="S41" s="36">
        <f>SUMIFS(СВЦЭМ!$D$39:$D$782,СВЦЭМ!$A$39:$A$782,$A41,СВЦЭМ!$B$39:$B$782,S$11)+'СЕТ СН'!$F$11+СВЦЭМ!$D$10+'СЕТ СН'!$F$6-'СЕТ СН'!$F$23</f>
        <v>1037.3567194500001</v>
      </c>
      <c r="T41" s="36">
        <f>SUMIFS(СВЦЭМ!$D$39:$D$782,СВЦЭМ!$A$39:$A$782,$A41,СВЦЭМ!$B$39:$B$782,T$11)+'СЕТ СН'!$F$11+СВЦЭМ!$D$10+'СЕТ СН'!$F$6-'СЕТ СН'!$F$23</f>
        <v>872.65797721000001</v>
      </c>
      <c r="U41" s="36">
        <f>SUMIFS(СВЦЭМ!$D$39:$D$782,СВЦЭМ!$A$39:$A$782,$A41,СВЦЭМ!$B$39:$B$782,U$11)+'СЕТ СН'!$F$11+СВЦЭМ!$D$10+'СЕТ СН'!$F$6-'СЕТ СН'!$F$23</f>
        <v>776.42934499</v>
      </c>
      <c r="V41" s="36">
        <f>SUMIFS(СВЦЭМ!$D$39:$D$782,СВЦЭМ!$A$39:$A$782,$A41,СВЦЭМ!$B$39:$B$782,V$11)+'СЕТ СН'!$F$11+СВЦЭМ!$D$10+'СЕТ СН'!$F$6-'СЕТ СН'!$F$23</f>
        <v>704.68418077000001</v>
      </c>
      <c r="W41" s="36">
        <f>SUMIFS(СВЦЭМ!$D$39:$D$782,СВЦЭМ!$A$39:$A$782,$A41,СВЦЭМ!$B$39:$B$782,W$11)+'СЕТ СН'!$F$11+СВЦЭМ!$D$10+'СЕТ СН'!$F$6-'СЕТ СН'!$F$23</f>
        <v>715.53112492000002</v>
      </c>
      <c r="X41" s="36">
        <f>SUMIFS(СВЦЭМ!$D$39:$D$782,СВЦЭМ!$A$39:$A$782,$A41,СВЦЭМ!$B$39:$B$782,X$11)+'СЕТ СН'!$F$11+СВЦЭМ!$D$10+'СЕТ СН'!$F$6-'СЕТ СН'!$F$23</f>
        <v>767.00502458999995</v>
      </c>
      <c r="Y41" s="36">
        <f>SUMIFS(СВЦЭМ!$D$39:$D$782,СВЦЭМ!$A$39:$A$782,$A41,СВЦЭМ!$B$39:$B$782,Y$11)+'СЕТ СН'!$F$11+СВЦЭМ!$D$10+'СЕТ СН'!$F$6-'СЕТ СН'!$F$23</f>
        <v>791.40032183999995</v>
      </c>
    </row>
    <row r="42" spans="1:27" ht="15.75" x14ac:dyDescent="0.2">
      <c r="A42" s="35">
        <f t="shared" si="0"/>
        <v>44712</v>
      </c>
      <c r="B42" s="36">
        <f>SUMIFS(СВЦЭМ!$D$39:$D$782,СВЦЭМ!$A$39:$A$782,$A42,СВЦЭМ!$B$39:$B$782,B$11)+'СЕТ СН'!$F$11+СВЦЭМ!$D$10+'СЕТ СН'!$F$6-'СЕТ СН'!$F$23</f>
        <v>891.93887804999997</v>
      </c>
      <c r="C42" s="36">
        <f>SUMIFS(СВЦЭМ!$D$39:$D$782,СВЦЭМ!$A$39:$A$782,$A42,СВЦЭМ!$B$39:$B$782,C$11)+'СЕТ СН'!$F$11+СВЦЭМ!$D$10+'СЕТ СН'!$F$6-'СЕТ СН'!$F$23</f>
        <v>989.33005800000001</v>
      </c>
      <c r="D42" s="36">
        <f>SUMIFS(СВЦЭМ!$D$39:$D$782,СВЦЭМ!$A$39:$A$782,$A42,СВЦЭМ!$B$39:$B$782,D$11)+'СЕТ СН'!$F$11+СВЦЭМ!$D$10+'СЕТ СН'!$F$6-'СЕТ СН'!$F$23</f>
        <v>1110.53896809</v>
      </c>
      <c r="E42" s="36">
        <f>SUMIFS(СВЦЭМ!$D$39:$D$782,СВЦЭМ!$A$39:$A$782,$A42,СВЦЭМ!$B$39:$B$782,E$11)+'СЕТ СН'!$F$11+СВЦЭМ!$D$10+'СЕТ СН'!$F$6-'СЕТ СН'!$F$23</f>
        <v>1157.3788754999998</v>
      </c>
      <c r="F42" s="36">
        <f>SUMIFS(СВЦЭМ!$D$39:$D$782,СВЦЭМ!$A$39:$A$782,$A42,СВЦЭМ!$B$39:$B$782,F$11)+'СЕТ СН'!$F$11+СВЦЭМ!$D$10+'СЕТ СН'!$F$6-'СЕТ СН'!$F$23</f>
        <v>1148.1756310499998</v>
      </c>
      <c r="G42" s="36">
        <f>SUMIFS(СВЦЭМ!$D$39:$D$782,СВЦЭМ!$A$39:$A$782,$A42,СВЦЭМ!$B$39:$B$782,G$11)+'СЕТ СН'!$F$11+СВЦЭМ!$D$10+'СЕТ СН'!$F$6-'СЕТ СН'!$F$23</f>
        <v>1115.2940232599999</v>
      </c>
      <c r="H42" s="36">
        <f>SUMIFS(СВЦЭМ!$D$39:$D$782,СВЦЭМ!$A$39:$A$782,$A42,СВЦЭМ!$B$39:$B$782,H$11)+'СЕТ СН'!$F$11+СВЦЭМ!$D$10+'СЕТ СН'!$F$6-'СЕТ СН'!$F$23</f>
        <v>1011.71453315</v>
      </c>
      <c r="I42" s="36">
        <f>SUMIFS(СВЦЭМ!$D$39:$D$782,СВЦЭМ!$A$39:$A$782,$A42,СВЦЭМ!$B$39:$B$782,I$11)+'СЕТ СН'!$F$11+СВЦЭМ!$D$10+'СЕТ СН'!$F$6-'СЕТ СН'!$F$23</f>
        <v>928.21072333999996</v>
      </c>
      <c r="J42" s="36">
        <f>SUMIFS(СВЦЭМ!$D$39:$D$782,СВЦЭМ!$A$39:$A$782,$A42,СВЦЭМ!$B$39:$B$782,J$11)+'СЕТ СН'!$F$11+СВЦЭМ!$D$10+'СЕТ СН'!$F$6-'СЕТ СН'!$F$23</f>
        <v>825.72721591999994</v>
      </c>
      <c r="K42" s="36">
        <f>SUMIFS(СВЦЭМ!$D$39:$D$782,СВЦЭМ!$A$39:$A$782,$A42,СВЦЭМ!$B$39:$B$782,K$11)+'СЕТ СН'!$F$11+СВЦЭМ!$D$10+'СЕТ СН'!$F$6-'СЕТ СН'!$F$23</f>
        <v>852.28111988000001</v>
      </c>
      <c r="L42" s="36">
        <f>SUMIFS(СВЦЭМ!$D$39:$D$782,СВЦЭМ!$A$39:$A$782,$A42,СВЦЭМ!$B$39:$B$782,L$11)+'СЕТ СН'!$F$11+СВЦЭМ!$D$10+'СЕТ СН'!$F$6-'СЕТ СН'!$F$23</f>
        <v>857.23782930999994</v>
      </c>
      <c r="M42" s="36">
        <f>SUMIFS(СВЦЭМ!$D$39:$D$782,СВЦЭМ!$A$39:$A$782,$A42,СВЦЭМ!$B$39:$B$782,M$11)+'СЕТ СН'!$F$11+СВЦЭМ!$D$10+'СЕТ СН'!$F$6-'СЕТ СН'!$F$23</f>
        <v>930.92479487000003</v>
      </c>
      <c r="N42" s="36">
        <f>SUMIFS(СВЦЭМ!$D$39:$D$782,СВЦЭМ!$A$39:$A$782,$A42,СВЦЭМ!$B$39:$B$782,N$11)+'СЕТ СН'!$F$11+СВЦЭМ!$D$10+'СЕТ СН'!$F$6-'СЕТ СН'!$F$23</f>
        <v>972.45341871999995</v>
      </c>
      <c r="O42" s="36">
        <f>SUMIFS(СВЦЭМ!$D$39:$D$782,СВЦЭМ!$A$39:$A$782,$A42,СВЦЭМ!$B$39:$B$782,O$11)+'СЕТ СН'!$F$11+СВЦЭМ!$D$10+'СЕТ СН'!$F$6-'СЕТ СН'!$F$23</f>
        <v>1047.8549834200001</v>
      </c>
      <c r="P42" s="36">
        <f>SUMIFS(СВЦЭМ!$D$39:$D$782,СВЦЭМ!$A$39:$A$782,$A42,СВЦЭМ!$B$39:$B$782,P$11)+'СЕТ СН'!$F$11+СВЦЭМ!$D$10+'СЕТ СН'!$F$6-'СЕТ СН'!$F$23</f>
        <v>1073.9213628699999</v>
      </c>
      <c r="Q42" s="36">
        <f>SUMIFS(СВЦЭМ!$D$39:$D$782,СВЦЭМ!$A$39:$A$782,$A42,СВЦЭМ!$B$39:$B$782,Q$11)+'СЕТ СН'!$F$11+СВЦЭМ!$D$10+'СЕТ СН'!$F$6-'СЕТ СН'!$F$23</f>
        <v>1065.67478207</v>
      </c>
      <c r="R42" s="36">
        <f>SUMIFS(СВЦЭМ!$D$39:$D$782,СВЦЭМ!$A$39:$A$782,$A42,СВЦЭМ!$B$39:$B$782,R$11)+'СЕТ СН'!$F$11+СВЦЭМ!$D$10+'СЕТ СН'!$F$6-'СЕТ СН'!$F$23</f>
        <v>1060.26244778</v>
      </c>
      <c r="S42" s="36">
        <f>SUMIFS(СВЦЭМ!$D$39:$D$782,СВЦЭМ!$A$39:$A$782,$A42,СВЦЭМ!$B$39:$B$782,S$11)+'СЕТ СН'!$F$11+СВЦЭМ!$D$10+'СЕТ СН'!$F$6-'СЕТ СН'!$F$23</f>
        <v>974.87182638000002</v>
      </c>
      <c r="T42" s="36">
        <f>SUMIFS(СВЦЭМ!$D$39:$D$782,СВЦЭМ!$A$39:$A$782,$A42,СВЦЭМ!$B$39:$B$782,T$11)+'СЕТ СН'!$F$11+СВЦЭМ!$D$10+'СЕТ СН'!$F$6-'СЕТ СН'!$F$23</f>
        <v>876.57616188999998</v>
      </c>
      <c r="U42" s="36">
        <f>SUMIFS(СВЦЭМ!$D$39:$D$782,СВЦЭМ!$A$39:$A$782,$A42,СВЦЭМ!$B$39:$B$782,U$11)+'СЕТ СН'!$F$11+СВЦЭМ!$D$10+'СЕТ СН'!$F$6-'СЕТ СН'!$F$23</f>
        <v>776.72787744000004</v>
      </c>
      <c r="V42" s="36">
        <f>SUMIFS(СВЦЭМ!$D$39:$D$782,СВЦЭМ!$A$39:$A$782,$A42,СВЦЭМ!$B$39:$B$782,V$11)+'СЕТ СН'!$F$11+СВЦЭМ!$D$10+'СЕТ СН'!$F$6-'СЕТ СН'!$F$23</f>
        <v>708.41834305999998</v>
      </c>
      <c r="W42" s="36">
        <f>SUMIFS(СВЦЭМ!$D$39:$D$782,СВЦЭМ!$A$39:$A$782,$A42,СВЦЭМ!$B$39:$B$782,W$11)+'СЕТ СН'!$F$11+СВЦЭМ!$D$10+'СЕТ СН'!$F$6-'СЕТ СН'!$F$23</f>
        <v>720.96426371999996</v>
      </c>
      <c r="X42" s="36">
        <f>SUMIFS(СВЦЭМ!$D$39:$D$782,СВЦЭМ!$A$39:$A$782,$A42,СВЦЭМ!$B$39:$B$782,X$11)+'СЕТ СН'!$F$11+СВЦЭМ!$D$10+'СЕТ СН'!$F$6-'СЕТ СН'!$F$23</f>
        <v>735.30962345</v>
      </c>
      <c r="Y42" s="36">
        <f>SUMIFS(СВЦЭМ!$D$39:$D$782,СВЦЭМ!$A$39:$A$782,$A42,СВЦЭМ!$B$39:$B$782,Y$11)+'СЕТ СН'!$F$11+СВЦЭМ!$D$10+'СЕТ СН'!$F$6-'СЕТ СН'!$F$23</f>
        <v>737.73514015000001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01.05.2022</v>
      </c>
      <c r="B48" s="36">
        <f>SUMIFS(СВЦЭМ!$D$39:$D$782,СВЦЭМ!$A$39:$A$782,$A48,СВЦЭМ!$B$39:$B$782,B$47)+'СЕТ СН'!$G$11+СВЦЭМ!$D$10+'СЕТ СН'!$G$6-'СЕТ СН'!$G$23</f>
        <v>1091.9437758199999</v>
      </c>
      <c r="C48" s="36">
        <f>SUMIFS(СВЦЭМ!$D$39:$D$782,СВЦЭМ!$A$39:$A$782,$A48,СВЦЭМ!$B$39:$B$782,C$47)+'СЕТ СН'!$G$11+СВЦЭМ!$D$10+'СЕТ СН'!$G$6-'СЕТ СН'!$G$23</f>
        <v>1213.2815740899998</v>
      </c>
      <c r="D48" s="36">
        <f>SUMIFS(СВЦЭМ!$D$39:$D$782,СВЦЭМ!$A$39:$A$782,$A48,СВЦЭМ!$B$39:$B$782,D$47)+'СЕТ СН'!$G$11+СВЦЭМ!$D$10+'СЕТ СН'!$G$6-'СЕТ СН'!$G$23</f>
        <v>1356.8114002699999</v>
      </c>
      <c r="E48" s="36">
        <f>SUMIFS(СВЦЭМ!$D$39:$D$782,СВЦЭМ!$A$39:$A$782,$A48,СВЦЭМ!$B$39:$B$782,E$47)+'СЕТ СН'!$G$11+СВЦЭМ!$D$10+'СЕТ СН'!$G$6-'СЕТ СН'!$G$23</f>
        <v>1417.5950119299998</v>
      </c>
      <c r="F48" s="36">
        <f>SUMIFS(СВЦЭМ!$D$39:$D$782,СВЦЭМ!$A$39:$A$782,$A48,СВЦЭМ!$B$39:$B$782,F$47)+'СЕТ СН'!$G$11+СВЦЭМ!$D$10+'СЕТ СН'!$G$6-'СЕТ СН'!$G$23</f>
        <v>1432.1901233399999</v>
      </c>
      <c r="G48" s="36">
        <f>SUMIFS(СВЦЭМ!$D$39:$D$782,СВЦЭМ!$A$39:$A$782,$A48,СВЦЭМ!$B$39:$B$782,G$47)+'СЕТ СН'!$G$11+СВЦЭМ!$D$10+'СЕТ СН'!$G$6-'СЕТ СН'!$G$23</f>
        <v>1407.3235944999999</v>
      </c>
      <c r="H48" s="36">
        <f>SUMIFS(СВЦЭМ!$D$39:$D$782,СВЦЭМ!$A$39:$A$782,$A48,СВЦЭМ!$B$39:$B$782,H$47)+'СЕТ СН'!$G$11+СВЦЭМ!$D$10+'СЕТ СН'!$G$6-'СЕТ СН'!$G$23</f>
        <v>1386.9375703099997</v>
      </c>
      <c r="I48" s="36">
        <f>SUMIFS(СВЦЭМ!$D$39:$D$782,СВЦЭМ!$A$39:$A$782,$A48,СВЦЭМ!$B$39:$B$782,I$47)+'СЕТ СН'!$G$11+СВЦЭМ!$D$10+'СЕТ СН'!$G$6-'СЕТ СН'!$G$23</f>
        <v>1319.6273431899999</v>
      </c>
      <c r="J48" s="36">
        <f>SUMIFS(СВЦЭМ!$D$39:$D$782,СВЦЭМ!$A$39:$A$782,$A48,СВЦЭМ!$B$39:$B$782,J$47)+'СЕТ СН'!$G$11+СВЦЭМ!$D$10+'СЕТ СН'!$G$6-'СЕТ СН'!$G$23</f>
        <v>1169.5665493899999</v>
      </c>
      <c r="K48" s="36">
        <f>SUMIFS(СВЦЭМ!$D$39:$D$782,СВЦЭМ!$A$39:$A$782,$A48,СВЦЭМ!$B$39:$B$782,K$47)+'СЕТ СН'!$G$11+СВЦЭМ!$D$10+'СЕТ СН'!$G$6-'СЕТ СН'!$G$23</f>
        <v>1131.6544249399999</v>
      </c>
      <c r="L48" s="36">
        <f>SUMIFS(СВЦЭМ!$D$39:$D$782,СВЦЭМ!$A$39:$A$782,$A48,СВЦЭМ!$B$39:$B$782,L$47)+'СЕТ СН'!$G$11+СВЦЭМ!$D$10+'СЕТ СН'!$G$6-'СЕТ СН'!$G$23</f>
        <v>1110.31106256</v>
      </c>
      <c r="M48" s="36">
        <f>SUMIFS(СВЦЭМ!$D$39:$D$782,СВЦЭМ!$A$39:$A$782,$A48,СВЦЭМ!$B$39:$B$782,M$47)+'СЕТ СН'!$G$11+СВЦЭМ!$D$10+'СЕТ СН'!$G$6-'СЕТ СН'!$G$23</f>
        <v>1202.9947986799998</v>
      </c>
      <c r="N48" s="36">
        <f>SUMIFS(СВЦЭМ!$D$39:$D$782,СВЦЭМ!$A$39:$A$782,$A48,СВЦЭМ!$B$39:$B$782,N$47)+'СЕТ СН'!$G$11+СВЦЭМ!$D$10+'СЕТ СН'!$G$6-'СЕТ СН'!$G$23</f>
        <v>1246.3955642499998</v>
      </c>
      <c r="O48" s="36">
        <f>SUMIFS(СВЦЭМ!$D$39:$D$782,СВЦЭМ!$A$39:$A$782,$A48,СВЦЭМ!$B$39:$B$782,O$47)+'СЕТ СН'!$G$11+СВЦЭМ!$D$10+'СЕТ СН'!$G$6-'СЕТ СН'!$G$23</f>
        <v>1258.1110961299999</v>
      </c>
      <c r="P48" s="36">
        <f>SUMIFS(СВЦЭМ!$D$39:$D$782,СВЦЭМ!$A$39:$A$782,$A48,СВЦЭМ!$B$39:$B$782,P$47)+'СЕТ СН'!$G$11+СВЦЭМ!$D$10+'СЕТ СН'!$G$6-'СЕТ СН'!$G$23</f>
        <v>1269.1682669399997</v>
      </c>
      <c r="Q48" s="36">
        <f>SUMIFS(СВЦЭМ!$D$39:$D$782,СВЦЭМ!$A$39:$A$782,$A48,СВЦЭМ!$B$39:$B$782,Q$47)+'СЕТ СН'!$G$11+СВЦЭМ!$D$10+'СЕТ СН'!$G$6-'СЕТ СН'!$G$23</f>
        <v>1284.0969402699998</v>
      </c>
      <c r="R48" s="36">
        <f>SUMIFS(СВЦЭМ!$D$39:$D$782,СВЦЭМ!$A$39:$A$782,$A48,СВЦЭМ!$B$39:$B$782,R$47)+'СЕТ СН'!$G$11+СВЦЭМ!$D$10+'СЕТ СН'!$G$6-'СЕТ СН'!$G$23</f>
        <v>1303.4484306199997</v>
      </c>
      <c r="S48" s="36">
        <f>SUMIFS(СВЦЭМ!$D$39:$D$782,СВЦЭМ!$A$39:$A$782,$A48,СВЦЭМ!$B$39:$B$782,S$47)+'СЕТ СН'!$G$11+СВЦЭМ!$D$10+'СЕТ СН'!$G$6-'СЕТ СН'!$G$23</f>
        <v>1262.9993807499998</v>
      </c>
      <c r="T48" s="36">
        <f>SUMIFS(СВЦЭМ!$D$39:$D$782,СВЦЭМ!$A$39:$A$782,$A48,СВЦЭМ!$B$39:$B$782,T$47)+'СЕТ СН'!$G$11+СВЦЭМ!$D$10+'СЕТ СН'!$G$6-'СЕТ СН'!$G$23</f>
        <v>1163.5573145899998</v>
      </c>
      <c r="U48" s="36">
        <f>SUMIFS(СВЦЭМ!$D$39:$D$782,СВЦЭМ!$A$39:$A$782,$A48,СВЦЭМ!$B$39:$B$782,U$47)+'СЕТ СН'!$G$11+СВЦЭМ!$D$10+'СЕТ СН'!$G$6-'СЕТ СН'!$G$23</f>
        <v>1070.91752643</v>
      </c>
      <c r="V48" s="36">
        <f>SUMIFS(СВЦЭМ!$D$39:$D$782,СВЦЭМ!$A$39:$A$782,$A48,СВЦЭМ!$B$39:$B$782,V$47)+'СЕТ СН'!$G$11+СВЦЭМ!$D$10+'СЕТ СН'!$G$6-'СЕТ СН'!$G$23</f>
        <v>979.76822449000008</v>
      </c>
      <c r="W48" s="36">
        <f>SUMIFS(СВЦЭМ!$D$39:$D$782,СВЦЭМ!$A$39:$A$782,$A48,СВЦЭМ!$B$39:$B$782,W$47)+'СЕТ СН'!$G$11+СВЦЭМ!$D$10+'СЕТ СН'!$G$6-'СЕТ СН'!$G$23</f>
        <v>968.36542138000004</v>
      </c>
      <c r="X48" s="36">
        <f>SUMIFS(СВЦЭМ!$D$39:$D$782,СВЦЭМ!$A$39:$A$782,$A48,СВЦЭМ!$B$39:$B$782,X$47)+'СЕТ СН'!$G$11+СВЦЭМ!$D$10+'СЕТ СН'!$G$6-'СЕТ СН'!$G$23</f>
        <v>993.29308958000001</v>
      </c>
      <c r="Y48" s="36">
        <f>SUMIFS(СВЦЭМ!$D$39:$D$782,СВЦЭМ!$A$39:$A$782,$A48,СВЦЭМ!$B$39:$B$782,Y$47)+'СЕТ СН'!$G$11+СВЦЭМ!$D$10+'СЕТ СН'!$G$6-'СЕТ СН'!$G$23</f>
        <v>1027.5703737399999</v>
      </c>
      <c r="AA48" s="45"/>
    </row>
    <row r="49" spans="1:25" ht="15.75" x14ac:dyDescent="0.2">
      <c r="A49" s="35">
        <f>A48+1</f>
        <v>44683</v>
      </c>
      <c r="B49" s="36">
        <f>SUMIFS(СВЦЭМ!$D$39:$D$782,СВЦЭМ!$A$39:$A$782,$A49,СВЦЭМ!$B$39:$B$782,B$47)+'СЕТ СН'!$G$11+СВЦЭМ!$D$10+'СЕТ СН'!$G$6-'СЕТ СН'!$G$23</f>
        <v>1064.60480319</v>
      </c>
      <c r="C49" s="36">
        <f>SUMIFS(СВЦЭМ!$D$39:$D$782,СВЦЭМ!$A$39:$A$782,$A49,СВЦЭМ!$B$39:$B$782,C$47)+'СЕТ СН'!$G$11+СВЦЭМ!$D$10+'СЕТ СН'!$G$6-'СЕТ СН'!$G$23</f>
        <v>1181.1385716699999</v>
      </c>
      <c r="D49" s="36">
        <f>SUMIFS(СВЦЭМ!$D$39:$D$782,СВЦЭМ!$A$39:$A$782,$A49,СВЦЭМ!$B$39:$B$782,D$47)+'СЕТ СН'!$G$11+СВЦЭМ!$D$10+'СЕТ СН'!$G$6-'СЕТ СН'!$G$23</f>
        <v>1294.8662601799999</v>
      </c>
      <c r="E49" s="36">
        <f>SUMIFS(СВЦЭМ!$D$39:$D$782,СВЦЭМ!$A$39:$A$782,$A49,СВЦЭМ!$B$39:$B$782,E$47)+'СЕТ СН'!$G$11+СВЦЭМ!$D$10+'СЕТ СН'!$G$6-'СЕТ СН'!$G$23</f>
        <v>1346.8332067199999</v>
      </c>
      <c r="F49" s="36">
        <f>SUMIFS(СВЦЭМ!$D$39:$D$782,СВЦЭМ!$A$39:$A$782,$A49,СВЦЭМ!$B$39:$B$782,F$47)+'СЕТ СН'!$G$11+СВЦЭМ!$D$10+'СЕТ СН'!$G$6-'СЕТ СН'!$G$23</f>
        <v>1364.5990060199999</v>
      </c>
      <c r="G49" s="36">
        <f>SUMIFS(СВЦЭМ!$D$39:$D$782,СВЦЭМ!$A$39:$A$782,$A49,СВЦЭМ!$B$39:$B$782,G$47)+'СЕТ СН'!$G$11+СВЦЭМ!$D$10+'СЕТ СН'!$G$6-'СЕТ СН'!$G$23</f>
        <v>1387.5094813199998</v>
      </c>
      <c r="H49" s="36">
        <f>SUMIFS(СВЦЭМ!$D$39:$D$782,СВЦЭМ!$A$39:$A$782,$A49,СВЦЭМ!$B$39:$B$782,H$47)+'СЕТ СН'!$G$11+СВЦЭМ!$D$10+'СЕТ СН'!$G$6-'СЕТ СН'!$G$23</f>
        <v>1400.6601744799998</v>
      </c>
      <c r="I49" s="36">
        <f>SUMIFS(СВЦЭМ!$D$39:$D$782,СВЦЭМ!$A$39:$A$782,$A49,СВЦЭМ!$B$39:$B$782,I$47)+'СЕТ СН'!$G$11+СВЦЭМ!$D$10+'СЕТ СН'!$G$6-'СЕТ СН'!$G$23</f>
        <v>1311.9591691999999</v>
      </c>
      <c r="J49" s="36">
        <f>SUMIFS(СВЦЭМ!$D$39:$D$782,СВЦЭМ!$A$39:$A$782,$A49,СВЦЭМ!$B$39:$B$782,J$47)+'СЕТ СН'!$G$11+СВЦЭМ!$D$10+'СЕТ СН'!$G$6-'СЕТ СН'!$G$23</f>
        <v>1169.4549924699998</v>
      </c>
      <c r="K49" s="36">
        <f>SUMIFS(СВЦЭМ!$D$39:$D$782,СВЦЭМ!$A$39:$A$782,$A49,СВЦЭМ!$B$39:$B$782,K$47)+'СЕТ СН'!$G$11+СВЦЭМ!$D$10+'СЕТ СН'!$G$6-'СЕТ СН'!$G$23</f>
        <v>1132.1983903999999</v>
      </c>
      <c r="L49" s="36">
        <f>SUMIFS(СВЦЭМ!$D$39:$D$782,СВЦЭМ!$A$39:$A$782,$A49,СВЦЭМ!$B$39:$B$782,L$47)+'СЕТ СН'!$G$11+СВЦЭМ!$D$10+'СЕТ СН'!$G$6-'СЕТ СН'!$G$23</f>
        <v>1102.3891908400001</v>
      </c>
      <c r="M49" s="36">
        <f>SUMIFS(СВЦЭМ!$D$39:$D$782,СВЦЭМ!$A$39:$A$782,$A49,СВЦЭМ!$B$39:$B$782,M$47)+'СЕТ СН'!$G$11+СВЦЭМ!$D$10+'СЕТ СН'!$G$6-'СЕТ СН'!$G$23</f>
        <v>1168.2617308499998</v>
      </c>
      <c r="N49" s="36">
        <f>SUMIFS(СВЦЭМ!$D$39:$D$782,СВЦЭМ!$A$39:$A$782,$A49,СВЦЭМ!$B$39:$B$782,N$47)+'СЕТ СН'!$G$11+СВЦЭМ!$D$10+'СЕТ СН'!$G$6-'СЕТ СН'!$G$23</f>
        <v>1214.7344304099997</v>
      </c>
      <c r="O49" s="36">
        <f>SUMIFS(СВЦЭМ!$D$39:$D$782,СВЦЭМ!$A$39:$A$782,$A49,СВЦЭМ!$B$39:$B$782,O$47)+'СЕТ СН'!$G$11+СВЦЭМ!$D$10+'СЕТ СН'!$G$6-'СЕТ СН'!$G$23</f>
        <v>1247.2853404999998</v>
      </c>
      <c r="P49" s="36">
        <f>SUMIFS(СВЦЭМ!$D$39:$D$782,СВЦЭМ!$A$39:$A$782,$A49,СВЦЭМ!$B$39:$B$782,P$47)+'СЕТ СН'!$G$11+СВЦЭМ!$D$10+'СЕТ СН'!$G$6-'СЕТ СН'!$G$23</f>
        <v>1256.9884073499998</v>
      </c>
      <c r="Q49" s="36">
        <f>SUMIFS(СВЦЭМ!$D$39:$D$782,СВЦЭМ!$A$39:$A$782,$A49,СВЦЭМ!$B$39:$B$782,Q$47)+'СЕТ СН'!$G$11+СВЦЭМ!$D$10+'СЕТ СН'!$G$6-'СЕТ СН'!$G$23</f>
        <v>1276.9766271399999</v>
      </c>
      <c r="R49" s="36">
        <f>SUMIFS(СВЦЭМ!$D$39:$D$782,СВЦЭМ!$A$39:$A$782,$A49,СВЦЭМ!$B$39:$B$782,R$47)+'СЕТ СН'!$G$11+СВЦЭМ!$D$10+'СЕТ СН'!$G$6-'СЕТ СН'!$G$23</f>
        <v>1282.9692794299999</v>
      </c>
      <c r="S49" s="36">
        <f>SUMIFS(СВЦЭМ!$D$39:$D$782,СВЦЭМ!$A$39:$A$782,$A49,СВЦЭМ!$B$39:$B$782,S$47)+'СЕТ СН'!$G$11+СВЦЭМ!$D$10+'СЕТ СН'!$G$6-'СЕТ СН'!$G$23</f>
        <v>1226.6109227099998</v>
      </c>
      <c r="T49" s="36">
        <f>SUMIFS(СВЦЭМ!$D$39:$D$782,СВЦЭМ!$A$39:$A$782,$A49,СВЦЭМ!$B$39:$B$782,T$47)+'СЕТ СН'!$G$11+СВЦЭМ!$D$10+'СЕТ СН'!$G$6-'СЕТ СН'!$G$23</f>
        <v>1124.6540976900001</v>
      </c>
      <c r="U49" s="36">
        <f>SUMIFS(СВЦЭМ!$D$39:$D$782,СВЦЭМ!$A$39:$A$782,$A49,СВЦЭМ!$B$39:$B$782,U$47)+'СЕТ СН'!$G$11+СВЦЭМ!$D$10+'СЕТ СН'!$G$6-'СЕТ СН'!$G$23</f>
        <v>1032.08795523</v>
      </c>
      <c r="V49" s="36">
        <f>SUMIFS(СВЦЭМ!$D$39:$D$782,СВЦЭМ!$A$39:$A$782,$A49,СВЦЭМ!$B$39:$B$782,V$47)+'СЕТ СН'!$G$11+СВЦЭМ!$D$10+'СЕТ СН'!$G$6-'СЕТ СН'!$G$23</f>
        <v>966.96809570000005</v>
      </c>
      <c r="W49" s="36">
        <f>SUMIFS(СВЦЭМ!$D$39:$D$782,СВЦЭМ!$A$39:$A$782,$A49,СВЦЭМ!$B$39:$B$782,W$47)+'СЕТ СН'!$G$11+СВЦЭМ!$D$10+'СЕТ СН'!$G$6-'СЕТ СН'!$G$23</f>
        <v>970.75208049000003</v>
      </c>
      <c r="X49" s="36">
        <f>SUMIFS(СВЦЭМ!$D$39:$D$782,СВЦЭМ!$A$39:$A$782,$A49,СВЦЭМ!$B$39:$B$782,X$47)+'СЕТ СН'!$G$11+СВЦЭМ!$D$10+'СЕТ СН'!$G$6-'СЕТ СН'!$G$23</f>
        <v>969.84463696</v>
      </c>
      <c r="Y49" s="36">
        <f>SUMIFS(СВЦЭМ!$D$39:$D$782,СВЦЭМ!$A$39:$A$782,$A49,СВЦЭМ!$B$39:$B$782,Y$47)+'СЕТ СН'!$G$11+СВЦЭМ!$D$10+'СЕТ СН'!$G$6-'СЕТ СН'!$G$23</f>
        <v>1014.5903788400001</v>
      </c>
    </row>
    <row r="50" spans="1:25" ht="15.75" x14ac:dyDescent="0.2">
      <c r="A50" s="35">
        <f t="shared" ref="A50:A78" si="1">A49+1</f>
        <v>44684</v>
      </c>
      <c r="B50" s="36">
        <f>SUMIFS(СВЦЭМ!$D$39:$D$782,СВЦЭМ!$A$39:$A$782,$A50,СВЦЭМ!$B$39:$B$782,B$47)+'СЕТ СН'!$G$11+СВЦЭМ!$D$10+'СЕТ СН'!$G$6-'СЕТ СН'!$G$23</f>
        <v>1038.67939299</v>
      </c>
      <c r="C50" s="36">
        <f>SUMIFS(СВЦЭМ!$D$39:$D$782,СВЦЭМ!$A$39:$A$782,$A50,СВЦЭМ!$B$39:$B$782,C$47)+'СЕТ СН'!$G$11+СВЦЭМ!$D$10+'СЕТ СН'!$G$6-'СЕТ СН'!$G$23</f>
        <v>1156.4331255099999</v>
      </c>
      <c r="D50" s="36">
        <f>SUMIFS(СВЦЭМ!$D$39:$D$782,СВЦЭМ!$A$39:$A$782,$A50,СВЦЭМ!$B$39:$B$782,D$47)+'СЕТ СН'!$G$11+СВЦЭМ!$D$10+'СЕТ СН'!$G$6-'СЕТ СН'!$G$23</f>
        <v>1255.5050679899998</v>
      </c>
      <c r="E50" s="36">
        <f>SUMIFS(СВЦЭМ!$D$39:$D$782,СВЦЭМ!$A$39:$A$782,$A50,СВЦЭМ!$B$39:$B$782,E$47)+'СЕТ СН'!$G$11+СВЦЭМ!$D$10+'СЕТ СН'!$G$6-'СЕТ СН'!$G$23</f>
        <v>1287.1086766799999</v>
      </c>
      <c r="F50" s="36">
        <f>SUMIFS(СВЦЭМ!$D$39:$D$782,СВЦЭМ!$A$39:$A$782,$A50,СВЦЭМ!$B$39:$B$782,F$47)+'СЕТ СН'!$G$11+СВЦЭМ!$D$10+'СЕТ СН'!$G$6-'СЕТ СН'!$G$23</f>
        <v>1301.7641746799998</v>
      </c>
      <c r="G50" s="36">
        <f>SUMIFS(СВЦЭМ!$D$39:$D$782,СВЦЭМ!$A$39:$A$782,$A50,СВЦЭМ!$B$39:$B$782,G$47)+'СЕТ СН'!$G$11+СВЦЭМ!$D$10+'СЕТ СН'!$G$6-'СЕТ СН'!$G$23</f>
        <v>1343.2989200899999</v>
      </c>
      <c r="H50" s="36">
        <f>SUMIFS(СВЦЭМ!$D$39:$D$782,СВЦЭМ!$A$39:$A$782,$A50,СВЦЭМ!$B$39:$B$782,H$47)+'СЕТ СН'!$G$11+СВЦЭМ!$D$10+'СЕТ СН'!$G$6-'СЕТ СН'!$G$23</f>
        <v>1353.9873675499998</v>
      </c>
      <c r="I50" s="36">
        <f>SUMIFS(СВЦЭМ!$D$39:$D$782,СВЦЭМ!$A$39:$A$782,$A50,СВЦЭМ!$B$39:$B$782,I$47)+'СЕТ СН'!$G$11+СВЦЭМ!$D$10+'СЕТ СН'!$G$6-'СЕТ СН'!$G$23</f>
        <v>1335.9403747099998</v>
      </c>
      <c r="J50" s="36">
        <f>SUMIFS(СВЦЭМ!$D$39:$D$782,СВЦЭМ!$A$39:$A$782,$A50,СВЦЭМ!$B$39:$B$782,J$47)+'СЕТ СН'!$G$11+СВЦЭМ!$D$10+'СЕТ СН'!$G$6-'СЕТ СН'!$G$23</f>
        <v>1232.3518110699997</v>
      </c>
      <c r="K50" s="36">
        <f>SUMIFS(СВЦЭМ!$D$39:$D$782,СВЦЭМ!$A$39:$A$782,$A50,СВЦЭМ!$B$39:$B$782,K$47)+'СЕТ СН'!$G$11+СВЦЭМ!$D$10+'СЕТ СН'!$G$6-'СЕТ СН'!$G$23</f>
        <v>1199.0195994599997</v>
      </c>
      <c r="L50" s="36">
        <f>SUMIFS(СВЦЭМ!$D$39:$D$782,СВЦЭМ!$A$39:$A$782,$A50,СВЦЭМ!$B$39:$B$782,L$47)+'СЕТ СН'!$G$11+СВЦЭМ!$D$10+'СЕТ СН'!$G$6-'СЕТ СН'!$G$23</f>
        <v>1179.2512840299999</v>
      </c>
      <c r="M50" s="36">
        <f>SUMIFS(СВЦЭМ!$D$39:$D$782,СВЦЭМ!$A$39:$A$782,$A50,СВЦЭМ!$B$39:$B$782,M$47)+'СЕТ СН'!$G$11+СВЦЭМ!$D$10+'СЕТ СН'!$G$6-'СЕТ СН'!$G$23</f>
        <v>1264.6862265299999</v>
      </c>
      <c r="N50" s="36">
        <f>SUMIFS(СВЦЭМ!$D$39:$D$782,СВЦЭМ!$A$39:$A$782,$A50,СВЦЭМ!$B$39:$B$782,N$47)+'СЕТ СН'!$G$11+СВЦЭМ!$D$10+'СЕТ СН'!$G$6-'СЕТ СН'!$G$23</f>
        <v>1306.3343476399998</v>
      </c>
      <c r="O50" s="36">
        <f>SUMIFS(СВЦЭМ!$D$39:$D$782,СВЦЭМ!$A$39:$A$782,$A50,СВЦЭМ!$B$39:$B$782,O$47)+'СЕТ СН'!$G$11+СВЦЭМ!$D$10+'СЕТ СН'!$G$6-'СЕТ СН'!$G$23</f>
        <v>1320.8786003599998</v>
      </c>
      <c r="P50" s="36">
        <f>SUMIFS(СВЦЭМ!$D$39:$D$782,СВЦЭМ!$A$39:$A$782,$A50,СВЦЭМ!$B$39:$B$782,P$47)+'СЕТ СН'!$G$11+СВЦЭМ!$D$10+'СЕТ СН'!$G$6-'СЕТ СН'!$G$23</f>
        <v>1338.9397230199997</v>
      </c>
      <c r="Q50" s="36">
        <f>SUMIFS(СВЦЭМ!$D$39:$D$782,СВЦЭМ!$A$39:$A$782,$A50,СВЦЭМ!$B$39:$B$782,Q$47)+'СЕТ СН'!$G$11+СВЦЭМ!$D$10+'СЕТ СН'!$G$6-'СЕТ СН'!$G$23</f>
        <v>1342.6178085499998</v>
      </c>
      <c r="R50" s="36">
        <f>SUMIFS(СВЦЭМ!$D$39:$D$782,СВЦЭМ!$A$39:$A$782,$A50,СВЦЭМ!$B$39:$B$782,R$47)+'СЕТ СН'!$G$11+СВЦЭМ!$D$10+'СЕТ СН'!$G$6-'СЕТ СН'!$G$23</f>
        <v>1352.2022667599999</v>
      </c>
      <c r="S50" s="36">
        <f>SUMIFS(СВЦЭМ!$D$39:$D$782,СВЦЭМ!$A$39:$A$782,$A50,СВЦЭМ!$B$39:$B$782,S$47)+'СЕТ СН'!$G$11+СВЦЭМ!$D$10+'СЕТ СН'!$G$6-'СЕТ СН'!$G$23</f>
        <v>1318.0675353099998</v>
      </c>
      <c r="T50" s="36">
        <f>SUMIFS(СВЦЭМ!$D$39:$D$782,СВЦЭМ!$A$39:$A$782,$A50,СВЦЭМ!$B$39:$B$782,T$47)+'СЕТ СН'!$G$11+СВЦЭМ!$D$10+'СЕТ СН'!$G$6-'СЕТ СН'!$G$23</f>
        <v>1208.7122912199998</v>
      </c>
      <c r="U50" s="36">
        <f>SUMIFS(СВЦЭМ!$D$39:$D$782,СВЦЭМ!$A$39:$A$782,$A50,СВЦЭМ!$B$39:$B$782,U$47)+'СЕТ СН'!$G$11+СВЦЭМ!$D$10+'СЕТ СН'!$G$6-'СЕТ СН'!$G$23</f>
        <v>1108.66314072</v>
      </c>
      <c r="V50" s="36">
        <f>SUMIFS(СВЦЭМ!$D$39:$D$782,СВЦЭМ!$A$39:$A$782,$A50,СВЦЭМ!$B$39:$B$782,V$47)+'СЕТ СН'!$G$11+СВЦЭМ!$D$10+'СЕТ СН'!$G$6-'СЕТ СН'!$G$23</f>
        <v>1017.5949211200001</v>
      </c>
      <c r="W50" s="36">
        <f>SUMIFS(СВЦЭМ!$D$39:$D$782,СВЦЭМ!$A$39:$A$782,$A50,СВЦЭМ!$B$39:$B$782,W$47)+'СЕТ СН'!$G$11+СВЦЭМ!$D$10+'СЕТ СН'!$G$6-'СЕТ СН'!$G$23</f>
        <v>1011.18461157</v>
      </c>
      <c r="X50" s="36">
        <f>SUMIFS(СВЦЭМ!$D$39:$D$782,СВЦЭМ!$A$39:$A$782,$A50,СВЦЭМ!$B$39:$B$782,X$47)+'СЕТ СН'!$G$11+СВЦЭМ!$D$10+'СЕТ СН'!$G$6-'СЕТ СН'!$G$23</f>
        <v>1020.67184177</v>
      </c>
      <c r="Y50" s="36">
        <f>SUMIFS(СВЦЭМ!$D$39:$D$782,СВЦЭМ!$A$39:$A$782,$A50,СВЦЭМ!$B$39:$B$782,Y$47)+'СЕТ СН'!$G$11+СВЦЭМ!$D$10+'СЕТ СН'!$G$6-'СЕТ СН'!$G$23</f>
        <v>1056.4990354900001</v>
      </c>
    </row>
    <row r="51" spans="1:25" ht="15.75" x14ac:dyDescent="0.2">
      <c r="A51" s="35">
        <f t="shared" si="1"/>
        <v>44685</v>
      </c>
      <c r="B51" s="36">
        <f>SUMIFS(СВЦЭМ!$D$39:$D$782,СВЦЭМ!$A$39:$A$782,$A51,СВЦЭМ!$B$39:$B$782,B$47)+'СЕТ СН'!$G$11+СВЦЭМ!$D$10+'СЕТ СН'!$G$6-'СЕТ СН'!$G$23</f>
        <v>1126.5300719100001</v>
      </c>
      <c r="C51" s="36">
        <f>SUMIFS(СВЦЭМ!$D$39:$D$782,СВЦЭМ!$A$39:$A$782,$A51,СВЦЭМ!$B$39:$B$782,C$47)+'СЕТ СН'!$G$11+СВЦЭМ!$D$10+'СЕТ СН'!$G$6-'СЕТ СН'!$G$23</f>
        <v>1274.8239095599997</v>
      </c>
      <c r="D51" s="36">
        <f>SUMIFS(СВЦЭМ!$D$39:$D$782,СВЦЭМ!$A$39:$A$782,$A51,СВЦЭМ!$B$39:$B$782,D$47)+'СЕТ СН'!$G$11+СВЦЭМ!$D$10+'СЕТ СН'!$G$6-'СЕТ СН'!$G$23</f>
        <v>1327.4643930199998</v>
      </c>
      <c r="E51" s="36">
        <f>SUMIFS(СВЦЭМ!$D$39:$D$782,СВЦЭМ!$A$39:$A$782,$A51,СВЦЭМ!$B$39:$B$782,E$47)+'СЕТ СН'!$G$11+СВЦЭМ!$D$10+'СЕТ СН'!$G$6-'СЕТ СН'!$G$23</f>
        <v>1299.1714845099998</v>
      </c>
      <c r="F51" s="36">
        <f>SUMIFS(СВЦЭМ!$D$39:$D$782,СВЦЭМ!$A$39:$A$782,$A51,СВЦЭМ!$B$39:$B$782,F$47)+'СЕТ СН'!$G$11+СВЦЭМ!$D$10+'СЕТ СН'!$G$6-'СЕТ СН'!$G$23</f>
        <v>1301.9253630299997</v>
      </c>
      <c r="G51" s="36">
        <f>SUMIFS(СВЦЭМ!$D$39:$D$782,СВЦЭМ!$A$39:$A$782,$A51,СВЦЭМ!$B$39:$B$782,G$47)+'СЕТ СН'!$G$11+СВЦЭМ!$D$10+'СЕТ СН'!$G$6-'СЕТ СН'!$G$23</f>
        <v>1295.1001762099997</v>
      </c>
      <c r="H51" s="36">
        <f>SUMIFS(СВЦЭМ!$D$39:$D$782,СВЦЭМ!$A$39:$A$782,$A51,СВЦЭМ!$B$39:$B$782,H$47)+'СЕТ СН'!$G$11+СВЦЭМ!$D$10+'СЕТ СН'!$G$6-'СЕТ СН'!$G$23</f>
        <v>1306.6596325799999</v>
      </c>
      <c r="I51" s="36">
        <f>SUMIFS(СВЦЭМ!$D$39:$D$782,СВЦЭМ!$A$39:$A$782,$A51,СВЦЭМ!$B$39:$B$782,I$47)+'СЕТ СН'!$G$11+СВЦЭМ!$D$10+'СЕТ СН'!$G$6-'СЕТ СН'!$G$23</f>
        <v>1233.6857543599999</v>
      </c>
      <c r="J51" s="36">
        <f>SUMIFS(СВЦЭМ!$D$39:$D$782,СВЦЭМ!$A$39:$A$782,$A51,СВЦЭМ!$B$39:$B$782,J$47)+'СЕТ СН'!$G$11+СВЦЭМ!$D$10+'СЕТ СН'!$G$6-'СЕТ СН'!$G$23</f>
        <v>1121.04636673</v>
      </c>
      <c r="K51" s="36">
        <f>SUMIFS(СВЦЭМ!$D$39:$D$782,СВЦЭМ!$A$39:$A$782,$A51,СВЦЭМ!$B$39:$B$782,K$47)+'СЕТ СН'!$G$11+СВЦЭМ!$D$10+'СЕТ СН'!$G$6-'СЕТ СН'!$G$23</f>
        <v>1106.68676368</v>
      </c>
      <c r="L51" s="36">
        <f>SUMIFS(СВЦЭМ!$D$39:$D$782,СВЦЭМ!$A$39:$A$782,$A51,СВЦЭМ!$B$39:$B$782,L$47)+'СЕТ СН'!$G$11+СВЦЭМ!$D$10+'СЕТ СН'!$G$6-'СЕТ СН'!$G$23</f>
        <v>1119.56053223</v>
      </c>
      <c r="M51" s="36">
        <f>SUMIFS(СВЦЭМ!$D$39:$D$782,СВЦЭМ!$A$39:$A$782,$A51,СВЦЭМ!$B$39:$B$782,M$47)+'СЕТ СН'!$G$11+СВЦЭМ!$D$10+'СЕТ СН'!$G$6-'СЕТ СН'!$G$23</f>
        <v>1219.1022691699998</v>
      </c>
      <c r="N51" s="36">
        <f>SUMIFS(СВЦЭМ!$D$39:$D$782,СВЦЭМ!$A$39:$A$782,$A51,СВЦЭМ!$B$39:$B$782,N$47)+'СЕТ СН'!$G$11+СВЦЭМ!$D$10+'СЕТ СН'!$G$6-'СЕТ СН'!$G$23</f>
        <v>1272.5415937499997</v>
      </c>
      <c r="O51" s="36">
        <f>SUMIFS(СВЦЭМ!$D$39:$D$782,СВЦЭМ!$A$39:$A$782,$A51,СВЦЭМ!$B$39:$B$782,O$47)+'СЕТ СН'!$G$11+СВЦЭМ!$D$10+'СЕТ СН'!$G$6-'СЕТ СН'!$G$23</f>
        <v>1276.9997381999999</v>
      </c>
      <c r="P51" s="36">
        <f>SUMIFS(СВЦЭМ!$D$39:$D$782,СВЦЭМ!$A$39:$A$782,$A51,СВЦЭМ!$B$39:$B$782,P$47)+'СЕТ СН'!$G$11+СВЦЭМ!$D$10+'СЕТ СН'!$G$6-'СЕТ СН'!$G$23</f>
        <v>1314.0452798199999</v>
      </c>
      <c r="Q51" s="36">
        <f>SUMIFS(СВЦЭМ!$D$39:$D$782,СВЦЭМ!$A$39:$A$782,$A51,СВЦЭМ!$B$39:$B$782,Q$47)+'СЕТ СН'!$G$11+СВЦЭМ!$D$10+'СЕТ СН'!$G$6-'СЕТ СН'!$G$23</f>
        <v>1317.4668082699998</v>
      </c>
      <c r="R51" s="36">
        <f>SUMIFS(СВЦЭМ!$D$39:$D$782,СВЦЭМ!$A$39:$A$782,$A51,СВЦЭМ!$B$39:$B$782,R$47)+'СЕТ СН'!$G$11+СВЦЭМ!$D$10+'СЕТ СН'!$G$6-'СЕТ СН'!$G$23</f>
        <v>1312.0412317199998</v>
      </c>
      <c r="S51" s="36">
        <f>SUMIFS(СВЦЭМ!$D$39:$D$782,СВЦЭМ!$A$39:$A$782,$A51,СВЦЭМ!$B$39:$B$782,S$47)+'СЕТ СН'!$G$11+СВЦЭМ!$D$10+'СЕТ СН'!$G$6-'СЕТ СН'!$G$23</f>
        <v>1255.5764480899998</v>
      </c>
      <c r="T51" s="36">
        <f>SUMIFS(СВЦЭМ!$D$39:$D$782,СВЦЭМ!$A$39:$A$782,$A51,СВЦЭМ!$B$39:$B$782,T$47)+'СЕТ СН'!$G$11+СВЦЭМ!$D$10+'СЕТ СН'!$G$6-'СЕТ СН'!$G$23</f>
        <v>1130.2862174500001</v>
      </c>
      <c r="U51" s="36">
        <f>SUMIFS(СВЦЭМ!$D$39:$D$782,СВЦЭМ!$A$39:$A$782,$A51,СВЦЭМ!$B$39:$B$782,U$47)+'СЕТ СН'!$G$11+СВЦЭМ!$D$10+'СЕТ СН'!$G$6-'СЕТ СН'!$G$23</f>
        <v>1021.12155406</v>
      </c>
      <c r="V51" s="36">
        <f>SUMIFS(СВЦЭМ!$D$39:$D$782,СВЦЭМ!$A$39:$A$782,$A51,СВЦЭМ!$B$39:$B$782,V$47)+'СЕТ СН'!$G$11+СВЦЭМ!$D$10+'СЕТ СН'!$G$6-'СЕТ СН'!$G$23</f>
        <v>955.15810642000008</v>
      </c>
      <c r="W51" s="36">
        <f>SUMIFS(СВЦЭМ!$D$39:$D$782,СВЦЭМ!$A$39:$A$782,$A51,СВЦЭМ!$B$39:$B$782,W$47)+'СЕТ СН'!$G$11+СВЦЭМ!$D$10+'СЕТ СН'!$G$6-'СЕТ СН'!$G$23</f>
        <v>985.67843771000003</v>
      </c>
      <c r="X51" s="36">
        <f>SUMIFS(СВЦЭМ!$D$39:$D$782,СВЦЭМ!$A$39:$A$782,$A51,СВЦЭМ!$B$39:$B$782,X$47)+'СЕТ СН'!$G$11+СВЦЭМ!$D$10+'СЕТ СН'!$G$6-'СЕТ СН'!$G$23</f>
        <v>943.28349867000009</v>
      </c>
      <c r="Y51" s="36">
        <f>SUMIFS(СВЦЭМ!$D$39:$D$782,СВЦЭМ!$A$39:$A$782,$A51,СВЦЭМ!$B$39:$B$782,Y$47)+'СЕТ СН'!$G$11+СВЦЭМ!$D$10+'СЕТ СН'!$G$6-'СЕТ СН'!$G$23</f>
        <v>938.12207594000006</v>
      </c>
    </row>
    <row r="52" spans="1:25" ht="15.75" x14ac:dyDescent="0.2">
      <c r="A52" s="35">
        <f t="shared" si="1"/>
        <v>44686</v>
      </c>
      <c r="B52" s="36">
        <f>SUMIFS(СВЦЭМ!$D$39:$D$782,СВЦЭМ!$A$39:$A$782,$A52,СВЦЭМ!$B$39:$B$782,B$47)+'СЕТ СН'!$G$11+СВЦЭМ!$D$10+'СЕТ СН'!$G$6-'СЕТ СН'!$G$23</f>
        <v>1096.8470847199999</v>
      </c>
      <c r="C52" s="36">
        <f>SUMIFS(СВЦЭМ!$D$39:$D$782,СВЦЭМ!$A$39:$A$782,$A52,СВЦЭМ!$B$39:$B$782,C$47)+'СЕТ СН'!$G$11+СВЦЭМ!$D$10+'СЕТ СН'!$G$6-'СЕТ СН'!$G$23</f>
        <v>1178.0891409499998</v>
      </c>
      <c r="D52" s="36">
        <f>SUMIFS(СВЦЭМ!$D$39:$D$782,СВЦЭМ!$A$39:$A$782,$A52,СВЦЭМ!$B$39:$B$782,D$47)+'СЕТ СН'!$G$11+СВЦЭМ!$D$10+'СЕТ СН'!$G$6-'СЕТ СН'!$G$23</f>
        <v>1309.9608975799997</v>
      </c>
      <c r="E52" s="36">
        <f>SUMIFS(СВЦЭМ!$D$39:$D$782,СВЦЭМ!$A$39:$A$782,$A52,СВЦЭМ!$B$39:$B$782,E$47)+'СЕТ СН'!$G$11+СВЦЭМ!$D$10+'СЕТ СН'!$G$6-'СЕТ СН'!$G$23</f>
        <v>1361.7665194099998</v>
      </c>
      <c r="F52" s="36">
        <f>SUMIFS(СВЦЭМ!$D$39:$D$782,СВЦЭМ!$A$39:$A$782,$A52,СВЦЭМ!$B$39:$B$782,F$47)+'СЕТ СН'!$G$11+СВЦЭМ!$D$10+'СЕТ СН'!$G$6-'СЕТ СН'!$G$23</f>
        <v>1386.8385540099998</v>
      </c>
      <c r="G52" s="36">
        <f>SUMIFS(СВЦЭМ!$D$39:$D$782,СВЦЭМ!$A$39:$A$782,$A52,СВЦЭМ!$B$39:$B$782,G$47)+'СЕТ СН'!$G$11+СВЦЭМ!$D$10+'СЕТ СН'!$G$6-'СЕТ СН'!$G$23</f>
        <v>1387.4840803599998</v>
      </c>
      <c r="H52" s="36">
        <f>SUMIFS(СВЦЭМ!$D$39:$D$782,СВЦЭМ!$A$39:$A$782,$A52,СВЦЭМ!$B$39:$B$782,H$47)+'СЕТ СН'!$G$11+СВЦЭМ!$D$10+'СЕТ СН'!$G$6-'СЕТ СН'!$G$23</f>
        <v>1374.4422383499998</v>
      </c>
      <c r="I52" s="36">
        <f>SUMIFS(СВЦЭМ!$D$39:$D$782,СВЦЭМ!$A$39:$A$782,$A52,СВЦЭМ!$B$39:$B$782,I$47)+'СЕТ СН'!$G$11+СВЦЭМ!$D$10+'СЕТ СН'!$G$6-'СЕТ СН'!$G$23</f>
        <v>1306.8011322399998</v>
      </c>
      <c r="J52" s="36">
        <f>SUMIFS(СВЦЭМ!$D$39:$D$782,СВЦЭМ!$A$39:$A$782,$A52,СВЦЭМ!$B$39:$B$782,J$47)+'СЕТ СН'!$G$11+СВЦЭМ!$D$10+'СЕТ СН'!$G$6-'СЕТ СН'!$G$23</f>
        <v>1203.1082157799999</v>
      </c>
      <c r="K52" s="36">
        <f>SUMIFS(СВЦЭМ!$D$39:$D$782,СВЦЭМ!$A$39:$A$782,$A52,СВЦЭМ!$B$39:$B$782,K$47)+'СЕТ СН'!$G$11+СВЦЭМ!$D$10+'СЕТ СН'!$G$6-'СЕТ СН'!$G$23</f>
        <v>1200.8870587399999</v>
      </c>
      <c r="L52" s="36">
        <f>SUMIFS(СВЦЭМ!$D$39:$D$782,СВЦЭМ!$A$39:$A$782,$A52,СВЦЭМ!$B$39:$B$782,L$47)+'СЕТ СН'!$G$11+СВЦЭМ!$D$10+'СЕТ СН'!$G$6-'СЕТ СН'!$G$23</f>
        <v>1197.0640751099997</v>
      </c>
      <c r="M52" s="36">
        <f>SUMIFS(СВЦЭМ!$D$39:$D$782,СВЦЭМ!$A$39:$A$782,$A52,СВЦЭМ!$B$39:$B$782,M$47)+'СЕТ СН'!$G$11+СВЦЭМ!$D$10+'СЕТ СН'!$G$6-'СЕТ СН'!$G$23</f>
        <v>1292.5442247599999</v>
      </c>
      <c r="N52" s="36">
        <f>SUMIFS(СВЦЭМ!$D$39:$D$782,СВЦЭМ!$A$39:$A$782,$A52,СВЦЭМ!$B$39:$B$782,N$47)+'СЕТ СН'!$G$11+СВЦЭМ!$D$10+'СЕТ СН'!$G$6-'СЕТ СН'!$G$23</f>
        <v>1367.5838122999999</v>
      </c>
      <c r="O52" s="36">
        <f>SUMIFS(СВЦЭМ!$D$39:$D$782,СВЦЭМ!$A$39:$A$782,$A52,СВЦЭМ!$B$39:$B$782,O$47)+'СЕТ СН'!$G$11+СВЦЭМ!$D$10+'СЕТ СН'!$G$6-'СЕТ СН'!$G$23</f>
        <v>1364.3629811299998</v>
      </c>
      <c r="P52" s="36">
        <f>SUMIFS(СВЦЭМ!$D$39:$D$782,СВЦЭМ!$A$39:$A$782,$A52,СВЦЭМ!$B$39:$B$782,P$47)+'СЕТ СН'!$G$11+СВЦЭМ!$D$10+'СЕТ СН'!$G$6-'СЕТ СН'!$G$23</f>
        <v>1405.3975730899999</v>
      </c>
      <c r="Q52" s="36">
        <f>SUMIFS(СВЦЭМ!$D$39:$D$782,СВЦЭМ!$A$39:$A$782,$A52,СВЦЭМ!$B$39:$B$782,Q$47)+'СЕТ СН'!$G$11+СВЦЭМ!$D$10+'СЕТ СН'!$G$6-'СЕТ СН'!$G$23</f>
        <v>1413.8606420399999</v>
      </c>
      <c r="R52" s="36">
        <f>SUMIFS(СВЦЭМ!$D$39:$D$782,СВЦЭМ!$A$39:$A$782,$A52,СВЦЭМ!$B$39:$B$782,R$47)+'СЕТ СН'!$G$11+СВЦЭМ!$D$10+'СЕТ СН'!$G$6-'СЕТ СН'!$G$23</f>
        <v>1426.7802786399998</v>
      </c>
      <c r="S52" s="36">
        <f>SUMIFS(СВЦЭМ!$D$39:$D$782,СВЦЭМ!$A$39:$A$782,$A52,СВЦЭМ!$B$39:$B$782,S$47)+'СЕТ СН'!$G$11+СВЦЭМ!$D$10+'СЕТ СН'!$G$6-'СЕТ СН'!$G$23</f>
        <v>1373.3313443499999</v>
      </c>
      <c r="T52" s="36">
        <f>SUMIFS(СВЦЭМ!$D$39:$D$782,СВЦЭМ!$A$39:$A$782,$A52,СВЦЭМ!$B$39:$B$782,T$47)+'СЕТ СН'!$G$11+СВЦЭМ!$D$10+'СЕТ СН'!$G$6-'СЕТ СН'!$G$23</f>
        <v>1244.8951057599998</v>
      </c>
      <c r="U52" s="36">
        <f>SUMIFS(СВЦЭМ!$D$39:$D$782,СВЦЭМ!$A$39:$A$782,$A52,СВЦЭМ!$B$39:$B$782,U$47)+'СЕТ СН'!$G$11+СВЦЭМ!$D$10+'СЕТ СН'!$G$6-'СЕТ СН'!$G$23</f>
        <v>1140.3790674899999</v>
      </c>
      <c r="V52" s="36">
        <f>SUMIFS(СВЦЭМ!$D$39:$D$782,СВЦЭМ!$A$39:$A$782,$A52,СВЦЭМ!$B$39:$B$782,V$47)+'СЕТ СН'!$G$11+СВЦЭМ!$D$10+'СЕТ СН'!$G$6-'СЕТ СН'!$G$23</f>
        <v>1037.2613772699999</v>
      </c>
      <c r="W52" s="36">
        <f>SUMIFS(СВЦЭМ!$D$39:$D$782,СВЦЭМ!$A$39:$A$782,$A52,СВЦЭМ!$B$39:$B$782,W$47)+'СЕТ СН'!$G$11+СВЦЭМ!$D$10+'СЕТ СН'!$G$6-'СЕТ СН'!$G$23</f>
        <v>1022.58553925</v>
      </c>
      <c r="X52" s="36">
        <f>SUMIFS(СВЦЭМ!$D$39:$D$782,СВЦЭМ!$A$39:$A$782,$A52,СВЦЭМ!$B$39:$B$782,X$47)+'СЕТ СН'!$G$11+СВЦЭМ!$D$10+'СЕТ СН'!$G$6-'СЕТ СН'!$G$23</f>
        <v>1036.78516797</v>
      </c>
      <c r="Y52" s="36">
        <f>SUMIFS(СВЦЭМ!$D$39:$D$782,СВЦЭМ!$A$39:$A$782,$A52,СВЦЭМ!$B$39:$B$782,Y$47)+'СЕТ СН'!$G$11+СВЦЭМ!$D$10+'СЕТ СН'!$G$6-'СЕТ СН'!$G$23</f>
        <v>1061.5668515699999</v>
      </c>
    </row>
    <row r="53" spans="1:25" ht="15.75" x14ac:dyDescent="0.2">
      <c r="A53" s="35">
        <f t="shared" si="1"/>
        <v>44687</v>
      </c>
      <c r="B53" s="36">
        <f>SUMIFS(СВЦЭМ!$D$39:$D$782,СВЦЭМ!$A$39:$A$782,$A53,СВЦЭМ!$B$39:$B$782,B$47)+'СЕТ СН'!$G$11+СВЦЭМ!$D$10+'СЕТ СН'!$G$6-'СЕТ СН'!$G$23</f>
        <v>1131.41094531</v>
      </c>
      <c r="C53" s="36">
        <f>SUMIFS(СВЦЭМ!$D$39:$D$782,СВЦЭМ!$A$39:$A$782,$A53,СВЦЭМ!$B$39:$B$782,C$47)+'СЕТ СН'!$G$11+СВЦЭМ!$D$10+'СЕТ СН'!$G$6-'СЕТ СН'!$G$23</f>
        <v>1257.8865396599999</v>
      </c>
      <c r="D53" s="36">
        <f>SUMIFS(СВЦЭМ!$D$39:$D$782,СВЦЭМ!$A$39:$A$782,$A53,СВЦЭМ!$B$39:$B$782,D$47)+'СЕТ СН'!$G$11+СВЦЭМ!$D$10+'СЕТ СН'!$G$6-'СЕТ СН'!$G$23</f>
        <v>1394.3610632099999</v>
      </c>
      <c r="E53" s="36">
        <f>SUMIFS(СВЦЭМ!$D$39:$D$782,СВЦЭМ!$A$39:$A$782,$A53,СВЦЭМ!$B$39:$B$782,E$47)+'СЕТ СН'!$G$11+СВЦЭМ!$D$10+'СЕТ СН'!$G$6-'СЕТ СН'!$G$23</f>
        <v>1440.5311222799999</v>
      </c>
      <c r="F53" s="36">
        <f>SUMIFS(СВЦЭМ!$D$39:$D$782,СВЦЭМ!$A$39:$A$782,$A53,СВЦЭМ!$B$39:$B$782,F$47)+'СЕТ СН'!$G$11+СВЦЭМ!$D$10+'СЕТ СН'!$G$6-'СЕТ СН'!$G$23</f>
        <v>1446.1882673599998</v>
      </c>
      <c r="G53" s="36">
        <f>SUMIFS(СВЦЭМ!$D$39:$D$782,СВЦЭМ!$A$39:$A$782,$A53,СВЦЭМ!$B$39:$B$782,G$47)+'СЕТ СН'!$G$11+СВЦЭМ!$D$10+'СЕТ СН'!$G$6-'СЕТ СН'!$G$23</f>
        <v>1430.2997845299999</v>
      </c>
      <c r="H53" s="36">
        <f>SUMIFS(СВЦЭМ!$D$39:$D$782,СВЦЭМ!$A$39:$A$782,$A53,СВЦЭМ!$B$39:$B$782,H$47)+'СЕТ СН'!$G$11+СВЦЭМ!$D$10+'СЕТ СН'!$G$6-'СЕТ СН'!$G$23</f>
        <v>1386.5794789099998</v>
      </c>
      <c r="I53" s="36">
        <f>SUMIFS(СВЦЭМ!$D$39:$D$782,СВЦЭМ!$A$39:$A$782,$A53,СВЦЭМ!$B$39:$B$782,I$47)+'СЕТ СН'!$G$11+СВЦЭМ!$D$10+'СЕТ СН'!$G$6-'СЕТ СН'!$G$23</f>
        <v>1336.0423347499998</v>
      </c>
      <c r="J53" s="36">
        <f>SUMIFS(СВЦЭМ!$D$39:$D$782,СВЦЭМ!$A$39:$A$782,$A53,СВЦЭМ!$B$39:$B$782,J$47)+'СЕТ СН'!$G$11+СВЦЭМ!$D$10+'СЕТ СН'!$G$6-'СЕТ СН'!$G$23</f>
        <v>1190.8636669399998</v>
      </c>
      <c r="K53" s="36">
        <f>SUMIFS(СВЦЭМ!$D$39:$D$782,СВЦЭМ!$A$39:$A$782,$A53,СВЦЭМ!$B$39:$B$782,K$47)+'СЕТ СН'!$G$11+СВЦЭМ!$D$10+'СЕТ СН'!$G$6-'СЕТ СН'!$G$23</f>
        <v>1198.2714818499999</v>
      </c>
      <c r="L53" s="36">
        <f>SUMIFS(СВЦЭМ!$D$39:$D$782,СВЦЭМ!$A$39:$A$782,$A53,СВЦЭМ!$B$39:$B$782,L$47)+'СЕТ СН'!$G$11+СВЦЭМ!$D$10+'СЕТ СН'!$G$6-'СЕТ СН'!$G$23</f>
        <v>1191.2241798799998</v>
      </c>
      <c r="M53" s="36">
        <f>SUMIFS(СВЦЭМ!$D$39:$D$782,СВЦЭМ!$A$39:$A$782,$A53,СВЦЭМ!$B$39:$B$782,M$47)+'СЕТ СН'!$G$11+СВЦЭМ!$D$10+'СЕТ СН'!$G$6-'СЕТ СН'!$G$23</f>
        <v>1315.2623833699997</v>
      </c>
      <c r="N53" s="36">
        <f>SUMIFS(СВЦЭМ!$D$39:$D$782,СВЦЭМ!$A$39:$A$782,$A53,СВЦЭМ!$B$39:$B$782,N$47)+'СЕТ СН'!$G$11+СВЦЭМ!$D$10+'СЕТ СН'!$G$6-'СЕТ СН'!$G$23</f>
        <v>1381.1594990599999</v>
      </c>
      <c r="O53" s="36">
        <f>SUMIFS(СВЦЭМ!$D$39:$D$782,СВЦЭМ!$A$39:$A$782,$A53,СВЦЭМ!$B$39:$B$782,O$47)+'СЕТ СН'!$G$11+СВЦЭМ!$D$10+'СЕТ СН'!$G$6-'СЕТ СН'!$G$23</f>
        <v>1384.6951533899999</v>
      </c>
      <c r="P53" s="36">
        <f>SUMIFS(СВЦЭМ!$D$39:$D$782,СВЦЭМ!$A$39:$A$782,$A53,СВЦЭМ!$B$39:$B$782,P$47)+'СЕТ СН'!$G$11+СВЦЭМ!$D$10+'СЕТ СН'!$G$6-'СЕТ СН'!$G$23</f>
        <v>1392.7609995399998</v>
      </c>
      <c r="Q53" s="36">
        <f>SUMIFS(СВЦЭМ!$D$39:$D$782,СВЦЭМ!$A$39:$A$782,$A53,СВЦЭМ!$B$39:$B$782,Q$47)+'СЕТ СН'!$G$11+СВЦЭМ!$D$10+'СЕТ СН'!$G$6-'СЕТ СН'!$G$23</f>
        <v>1387.2795567299997</v>
      </c>
      <c r="R53" s="36">
        <f>SUMIFS(СВЦЭМ!$D$39:$D$782,СВЦЭМ!$A$39:$A$782,$A53,СВЦЭМ!$B$39:$B$782,R$47)+'СЕТ СН'!$G$11+СВЦЭМ!$D$10+'СЕТ СН'!$G$6-'СЕТ СН'!$G$23</f>
        <v>1375.8918259799998</v>
      </c>
      <c r="S53" s="36">
        <f>SUMIFS(СВЦЭМ!$D$39:$D$782,СВЦЭМ!$A$39:$A$782,$A53,СВЦЭМ!$B$39:$B$782,S$47)+'СЕТ СН'!$G$11+СВЦЭМ!$D$10+'СЕТ СН'!$G$6-'СЕТ СН'!$G$23</f>
        <v>1331.4579422199997</v>
      </c>
      <c r="T53" s="36">
        <f>SUMIFS(СВЦЭМ!$D$39:$D$782,СВЦЭМ!$A$39:$A$782,$A53,СВЦЭМ!$B$39:$B$782,T$47)+'СЕТ СН'!$G$11+СВЦЭМ!$D$10+'СЕТ СН'!$G$6-'СЕТ СН'!$G$23</f>
        <v>1217.5341704899997</v>
      </c>
      <c r="U53" s="36">
        <f>SUMIFS(СВЦЭМ!$D$39:$D$782,СВЦЭМ!$A$39:$A$782,$A53,СВЦЭМ!$B$39:$B$782,U$47)+'СЕТ СН'!$G$11+СВЦЭМ!$D$10+'СЕТ СН'!$G$6-'СЕТ СН'!$G$23</f>
        <v>1105.7872001799999</v>
      </c>
      <c r="V53" s="36">
        <f>SUMIFS(СВЦЭМ!$D$39:$D$782,СВЦЭМ!$A$39:$A$782,$A53,СВЦЭМ!$B$39:$B$782,V$47)+'СЕТ СН'!$G$11+СВЦЭМ!$D$10+'СЕТ СН'!$G$6-'СЕТ СН'!$G$23</f>
        <v>1011.47612253</v>
      </c>
      <c r="W53" s="36">
        <f>SUMIFS(СВЦЭМ!$D$39:$D$782,СВЦЭМ!$A$39:$A$782,$A53,СВЦЭМ!$B$39:$B$782,W$47)+'СЕТ СН'!$G$11+СВЦЭМ!$D$10+'СЕТ СН'!$G$6-'СЕТ СН'!$G$23</f>
        <v>1000.09758407</v>
      </c>
      <c r="X53" s="36">
        <f>SUMIFS(СВЦЭМ!$D$39:$D$782,СВЦЭМ!$A$39:$A$782,$A53,СВЦЭМ!$B$39:$B$782,X$47)+'СЕТ СН'!$G$11+СВЦЭМ!$D$10+'СЕТ СН'!$G$6-'СЕТ СН'!$G$23</f>
        <v>1027.4189935699999</v>
      </c>
      <c r="Y53" s="36">
        <f>SUMIFS(СВЦЭМ!$D$39:$D$782,СВЦЭМ!$A$39:$A$782,$A53,СВЦЭМ!$B$39:$B$782,Y$47)+'СЕТ СН'!$G$11+СВЦЭМ!$D$10+'СЕТ СН'!$G$6-'СЕТ СН'!$G$23</f>
        <v>1034.8506691299999</v>
      </c>
    </row>
    <row r="54" spans="1:25" ht="15.75" x14ac:dyDescent="0.2">
      <c r="A54" s="35">
        <f t="shared" si="1"/>
        <v>44688</v>
      </c>
      <c r="B54" s="36">
        <f>SUMIFS(СВЦЭМ!$D$39:$D$782,СВЦЭМ!$A$39:$A$782,$A54,СВЦЭМ!$B$39:$B$782,B$47)+'СЕТ СН'!$G$11+СВЦЭМ!$D$10+'СЕТ СН'!$G$6-'СЕТ СН'!$G$23</f>
        <v>1134.9444308</v>
      </c>
      <c r="C54" s="36">
        <f>SUMIFS(СВЦЭМ!$D$39:$D$782,СВЦЭМ!$A$39:$A$782,$A54,СВЦЭМ!$B$39:$B$782,C$47)+'СЕТ СН'!$G$11+СВЦЭМ!$D$10+'СЕТ СН'!$G$6-'СЕТ СН'!$G$23</f>
        <v>1213.5822450199998</v>
      </c>
      <c r="D54" s="36">
        <f>SUMIFS(СВЦЭМ!$D$39:$D$782,СВЦЭМ!$A$39:$A$782,$A54,СВЦЭМ!$B$39:$B$782,D$47)+'СЕТ СН'!$G$11+СВЦЭМ!$D$10+'СЕТ СН'!$G$6-'СЕТ СН'!$G$23</f>
        <v>1402.1193097899998</v>
      </c>
      <c r="E54" s="36">
        <f>SUMIFS(СВЦЭМ!$D$39:$D$782,СВЦЭМ!$A$39:$A$782,$A54,СВЦЭМ!$B$39:$B$782,E$47)+'СЕТ СН'!$G$11+СВЦЭМ!$D$10+'СЕТ СН'!$G$6-'СЕТ СН'!$G$23</f>
        <v>1443.9706059299999</v>
      </c>
      <c r="F54" s="36">
        <f>SUMIFS(СВЦЭМ!$D$39:$D$782,СВЦЭМ!$A$39:$A$782,$A54,СВЦЭМ!$B$39:$B$782,F$47)+'СЕТ СН'!$G$11+СВЦЭМ!$D$10+'СЕТ СН'!$G$6-'СЕТ СН'!$G$23</f>
        <v>1446.3354770899998</v>
      </c>
      <c r="G54" s="36">
        <f>SUMIFS(СВЦЭМ!$D$39:$D$782,СВЦЭМ!$A$39:$A$782,$A54,СВЦЭМ!$B$39:$B$782,G$47)+'СЕТ СН'!$G$11+СВЦЭМ!$D$10+'СЕТ СН'!$G$6-'СЕТ СН'!$G$23</f>
        <v>1448.4640090799999</v>
      </c>
      <c r="H54" s="36">
        <f>SUMIFS(СВЦЭМ!$D$39:$D$782,СВЦЭМ!$A$39:$A$782,$A54,СВЦЭМ!$B$39:$B$782,H$47)+'СЕТ СН'!$G$11+СВЦЭМ!$D$10+'СЕТ СН'!$G$6-'СЕТ СН'!$G$23</f>
        <v>1426.8713291999998</v>
      </c>
      <c r="I54" s="36">
        <f>SUMIFS(СВЦЭМ!$D$39:$D$782,СВЦЭМ!$A$39:$A$782,$A54,СВЦЭМ!$B$39:$B$782,I$47)+'СЕТ СН'!$G$11+СВЦЭМ!$D$10+'СЕТ СН'!$G$6-'СЕТ СН'!$G$23</f>
        <v>1334.4398347999997</v>
      </c>
      <c r="J54" s="36">
        <f>SUMIFS(СВЦЭМ!$D$39:$D$782,СВЦЭМ!$A$39:$A$782,$A54,СВЦЭМ!$B$39:$B$782,J$47)+'СЕТ СН'!$G$11+СВЦЭМ!$D$10+'СЕТ СН'!$G$6-'СЕТ СН'!$G$23</f>
        <v>1207.0841415299999</v>
      </c>
      <c r="K54" s="36">
        <f>SUMIFS(СВЦЭМ!$D$39:$D$782,СВЦЭМ!$A$39:$A$782,$A54,СВЦЭМ!$B$39:$B$782,K$47)+'СЕТ СН'!$G$11+СВЦЭМ!$D$10+'СЕТ СН'!$G$6-'СЕТ СН'!$G$23</f>
        <v>1196.8293900799997</v>
      </c>
      <c r="L54" s="36">
        <f>SUMIFS(СВЦЭМ!$D$39:$D$782,СВЦЭМ!$A$39:$A$782,$A54,СВЦЭМ!$B$39:$B$782,L$47)+'СЕТ СН'!$G$11+СВЦЭМ!$D$10+'СЕТ СН'!$G$6-'СЕТ СН'!$G$23</f>
        <v>1190.8644513699999</v>
      </c>
      <c r="M54" s="36">
        <f>SUMIFS(СВЦЭМ!$D$39:$D$782,СВЦЭМ!$A$39:$A$782,$A54,СВЦЭМ!$B$39:$B$782,M$47)+'СЕТ СН'!$G$11+СВЦЭМ!$D$10+'СЕТ СН'!$G$6-'СЕТ СН'!$G$23</f>
        <v>1286.8903181899998</v>
      </c>
      <c r="N54" s="36">
        <f>SUMIFS(СВЦЭМ!$D$39:$D$782,СВЦЭМ!$A$39:$A$782,$A54,СВЦЭМ!$B$39:$B$782,N$47)+'СЕТ СН'!$G$11+СВЦЭМ!$D$10+'СЕТ СН'!$G$6-'СЕТ СН'!$G$23</f>
        <v>1326.0437991299998</v>
      </c>
      <c r="O54" s="36">
        <f>SUMIFS(СВЦЭМ!$D$39:$D$782,СВЦЭМ!$A$39:$A$782,$A54,СВЦЭМ!$B$39:$B$782,O$47)+'СЕТ СН'!$G$11+СВЦЭМ!$D$10+'СЕТ СН'!$G$6-'СЕТ СН'!$G$23</f>
        <v>1347.9495550099998</v>
      </c>
      <c r="P54" s="36">
        <f>SUMIFS(СВЦЭМ!$D$39:$D$782,СВЦЭМ!$A$39:$A$782,$A54,СВЦЭМ!$B$39:$B$782,P$47)+'СЕТ СН'!$G$11+СВЦЭМ!$D$10+'СЕТ СН'!$G$6-'СЕТ СН'!$G$23</f>
        <v>1367.4023814299999</v>
      </c>
      <c r="Q54" s="36">
        <f>SUMIFS(СВЦЭМ!$D$39:$D$782,СВЦЭМ!$A$39:$A$782,$A54,СВЦЭМ!$B$39:$B$782,Q$47)+'СЕТ СН'!$G$11+СВЦЭМ!$D$10+'СЕТ СН'!$G$6-'СЕТ СН'!$G$23</f>
        <v>1372.4047593499997</v>
      </c>
      <c r="R54" s="36">
        <f>SUMIFS(СВЦЭМ!$D$39:$D$782,СВЦЭМ!$A$39:$A$782,$A54,СВЦЭМ!$B$39:$B$782,R$47)+'СЕТ СН'!$G$11+СВЦЭМ!$D$10+'СЕТ СН'!$G$6-'СЕТ СН'!$G$23</f>
        <v>1366.8980179499997</v>
      </c>
      <c r="S54" s="36">
        <f>SUMIFS(СВЦЭМ!$D$39:$D$782,СВЦЭМ!$A$39:$A$782,$A54,СВЦЭМ!$B$39:$B$782,S$47)+'СЕТ СН'!$G$11+СВЦЭМ!$D$10+'СЕТ СН'!$G$6-'СЕТ СН'!$G$23</f>
        <v>1324.2063238499998</v>
      </c>
      <c r="T54" s="36">
        <f>SUMIFS(СВЦЭМ!$D$39:$D$782,СВЦЭМ!$A$39:$A$782,$A54,СВЦЭМ!$B$39:$B$782,T$47)+'СЕТ СН'!$G$11+СВЦЭМ!$D$10+'СЕТ СН'!$G$6-'СЕТ СН'!$G$23</f>
        <v>1208.2268538899998</v>
      </c>
      <c r="U54" s="36">
        <f>SUMIFS(СВЦЭМ!$D$39:$D$782,СВЦЭМ!$A$39:$A$782,$A54,СВЦЭМ!$B$39:$B$782,U$47)+'СЕТ СН'!$G$11+СВЦЭМ!$D$10+'СЕТ СН'!$G$6-'СЕТ СН'!$G$23</f>
        <v>1081.1275357</v>
      </c>
      <c r="V54" s="36">
        <f>SUMIFS(СВЦЭМ!$D$39:$D$782,СВЦЭМ!$A$39:$A$782,$A54,СВЦЭМ!$B$39:$B$782,V$47)+'СЕТ СН'!$G$11+СВЦЭМ!$D$10+'СЕТ СН'!$G$6-'СЕТ СН'!$G$23</f>
        <v>988.71411674000001</v>
      </c>
      <c r="W54" s="36">
        <f>SUMIFS(СВЦЭМ!$D$39:$D$782,СВЦЭМ!$A$39:$A$782,$A54,СВЦЭМ!$B$39:$B$782,W$47)+'СЕТ СН'!$G$11+СВЦЭМ!$D$10+'СЕТ СН'!$G$6-'СЕТ СН'!$G$23</f>
        <v>1010.14466754</v>
      </c>
      <c r="X54" s="36">
        <f>SUMIFS(СВЦЭМ!$D$39:$D$782,СВЦЭМ!$A$39:$A$782,$A54,СВЦЭМ!$B$39:$B$782,X$47)+'СЕТ СН'!$G$11+СВЦЭМ!$D$10+'СЕТ СН'!$G$6-'СЕТ СН'!$G$23</f>
        <v>1021.3211536800001</v>
      </c>
      <c r="Y54" s="36">
        <f>SUMIFS(СВЦЭМ!$D$39:$D$782,СВЦЭМ!$A$39:$A$782,$A54,СВЦЭМ!$B$39:$B$782,Y$47)+'СЕТ СН'!$G$11+СВЦЭМ!$D$10+'СЕТ СН'!$G$6-'СЕТ СН'!$G$23</f>
        <v>1038.7718616899999</v>
      </c>
    </row>
    <row r="55" spans="1:25" ht="15.75" x14ac:dyDescent="0.2">
      <c r="A55" s="35">
        <f t="shared" si="1"/>
        <v>44689</v>
      </c>
      <c r="B55" s="36">
        <f>SUMIFS(СВЦЭМ!$D$39:$D$782,СВЦЭМ!$A$39:$A$782,$A55,СВЦЭМ!$B$39:$B$782,B$47)+'СЕТ СН'!$G$11+СВЦЭМ!$D$10+'СЕТ СН'!$G$6-'СЕТ СН'!$G$23</f>
        <v>1112.17675014</v>
      </c>
      <c r="C55" s="36">
        <f>SUMIFS(СВЦЭМ!$D$39:$D$782,СВЦЭМ!$A$39:$A$782,$A55,СВЦЭМ!$B$39:$B$782,C$47)+'СЕТ СН'!$G$11+СВЦЭМ!$D$10+'СЕТ СН'!$G$6-'СЕТ СН'!$G$23</f>
        <v>1234.2095610299998</v>
      </c>
      <c r="D55" s="36">
        <f>SUMIFS(СВЦЭМ!$D$39:$D$782,СВЦЭМ!$A$39:$A$782,$A55,СВЦЭМ!$B$39:$B$782,D$47)+'СЕТ СН'!$G$11+СВЦЭМ!$D$10+'СЕТ СН'!$G$6-'СЕТ СН'!$G$23</f>
        <v>1381.6458228399997</v>
      </c>
      <c r="E55" s="36">
        <f>SUMIFS(СВЦЭМ!$D$39:$D$782,СВЦЭМ!$A$39:$A$782,$A55,СВЦЭМ!$B$39:$B$782,E$47)+'СЕТ СН'!$G$11+СВЦЭМ!$D$10+'СЕТ СН'!$G$6-'СЕТ СН'!$G$23</f>
        <v>1453.0798130699998</v>
      </c>
      <c r="F55" s="36">
        <f>SUMIFS(СВЦЭМ!$D$39:$D$782,СВЦЭМ!$A$39:$A$782,$A55,СВЦЭМ!$B$39:$B$782,F$47)+'СЕТ СН'!$G$11+СВЦЭМ!$D$10+'СЕТ СН'!$G$6-'СЕТ СН'!$G$23</f>
        <v>1463.7002326199997</v>
      </c>
      <c r="G55" s="36">
        <f>SUMIFS(СВЦЭМ!$D$39:$D$782,СВЦЭМ!$A$39:$A$782,$A55,СВЦЭМ!$B$39:$B$782,G$47)+'СЕТ СН'!$G$11+СВЦЭМ!$D$10+'СЕТ СН'!$G$6-'СЕТ СН'!$G$23</f>
        <v>1464.1153819099998</v>
      </c>
      <c r="H55" s="36">
        <f>SUMIFS(СВЦЭМ!$D$39:$D$782,СВЦЭМ!$A$39:$A$782,$A55,СВЦЭМ!$B$39:$B$782,H$47)+'СЕТ СН'!$G$11+СВЦЭМ!$D$10+'СЕТ СН'!$G$6-'СЕТ СН'!$G$23</f>
        <v>1446.1100336499999</v>
      </c>
      <c r="I55" s="36">
        <f>SUMIFS(СВЦЭМ!$D$39:$D$782,СВЦЭМ!$A$39:$A$782,$A55,СВЦЭМ!$B$39:$B$782,I$47)+'СЕТ СН'!$G$11+СВЦЭМ!$D$10+'СЕТ СН'!$G$6-'СЕТ СН'!$G$23</f>
        <v>1371.1968949999998</v>
      </c>
      <c r="J55" s="36">
        <f>SUMIFS(СВЦЭМ!$D$39:$D$782,СВЦЭМ!$A$39:$A$782,$A55,СВЦЭМ!$B$39:$B$782,J$47)+'СЕТ СН'!$G$11+СВЦЭМ!$D$10+'СЕТ СН'!$G$6-'СЕТ СН'!$G$23</f>
        <v>1207.6099238299998</v>
      </c>
      <c r="K55" s="36">
        <f>SUMIFS(СВЦЭМ!$D$39:$D$782,СВЦЭМ!$A$39:$A$782,$A55,СВЦЭМ!$B$39:$B$782,K$47)+'СЕТ СН'!$G$11+СВЦЭМ!$D$10+'СЕТ СН'!$G$6-'СЕТ СН'!$G$23</f>
        <v>1176.0273798399999</v>
      </c>
      <c r="L55" s="36">
        <f>SUMIFS(СВЦЭМ!$D$39:$D$782,СВЦЭМ!$A$39:$A$782,$A55,СВЦЭМ!$B$39:$B$782,L$47)+'СЕТ СН'!$G$11+СВЦЭМ!$D$10+'СЕТ СН'!$G$6-'СЕТ СН'!$G$23</f>
        <v>1169.5561882999998</v>
      </c>
      <c r="M55" s="36">
        <f>SUMIFS(СВЦЭМ!$D$39:$D$782,СВЦЭМ!$A$39:$A$782,$A55,СВЦЭМ!$B$39:$B$782,M$47)+'СЕТ СН'!$G$11+СВЦЭМ!$D$10+'СЕТ СН'!$G$6-'СЕТ СН'!$G$23</f>
        <v>1258.7220415299998</v>
      </c>
      <c r="N55" s="36">
        <f>SUMIFS(СВЦЭМ!$D$39:$D$782,СВЦЭМ!$A$39:$A$782,$A55,СВЦЭМ!$B$39:$B$782,N$47)+'СЕТ СН'!$G$11+СВЦЭМ!$D$10+'СЕТ СН'!$G$6-'СЕТ СН'!$G$23</f>
        <v>1310.1427743299998</v>
      </c>
      <c r="O55" s="36">
        <f>SUMIFS(СВЦЭМ!$D$39:$D$782,СВЦЭМ!$A$39:$A$782,$A55,СВЦЭМ!$B$39:$B$782,O$47)+'СЕТ СН'!$G$11+СВЦЭМ!$D$10+'СЕТ СН'!$G$6-'СЕТ СН'!$G$23</f>
        <v>1340.9456004599999</v>
      </c>
      <c r="P55" s="36">
        <f>SUMIFS(СВЦЭМ!$D$39:$D$782,СВЦЭМ!$A$39:$A$782,$A55,СВЦЭМ!$B$39:$B$782,P$47)+'СЕТ СН'!$G$11+СВЦЭМ!$D$10+'СЕТ СН'!$G$6-'СЕТ СН'!$G$23</f>
        <v>1362.2490083799999</v>
      </c>
      <c r="Q55" s="36">
        <f>SUMIFS(СВЦЭМ!$D$39:$D$782,СВЦЭМ!$A$39:$A$782,$A55,СВЦЭМ!$B$39:$B$782,Q$47)+'СЕТ СН'!$G$11+СВЦЭМ!$D$10+'СЕТ СН'!$G$6-'СЕТ СН'!$G$23</f>
        <v>1375.7103145699998</v>
      </c>
      <c r="R55" s="36">
        <f>SUMIFS(СВЦЭМ!$D$39:$D$782,СВЦЭМ!$A$39:$A$782,$A55,СВЦЭМ!$B$39:$B$782,R$47)+'СЕТ СН'!$G$11+СВЦЭМ!$D$10+'СЕТ СН'!$G$6-'СЕТ СН'!$G$23</f>
        <v>1375.7505591899999</v>
      </c>
      <c r="S55" s="36">
        <f>SUMIFS(СВЦЭМ!$D$39:$D$782,СВЦЭМ!$A$39:$A$782,$A55,СВЦЭМ!$B$39:$B$782,S$47)+'СЕТ СН'!$G$11+СВЦЭМ!$D$10+'СЕТ СН'!$G$6-'СЕТ СН'!$G$23</f>
        <v>1328.6919309799998</v>
      </c>
      <c r="T55" s="36">
        <f>SUMIFS(СВЦЭМ!$D$39:$D$782,СВЦЭМ!$A$39:$A$782,$A55,СВЦЭМ!$B$39:$B$782,T$47)+'СЕТ СН'!$G$11+СВЦЭМ!$D$10+'СЕТ СН'!$G$6-'СЕТ СН'!$G$23</f>
        <v>1193.7552693099999</v>
      </c>
      <c r="U55" s="36">
        <f>SUMIFS(СВЦЭМ!$D$39:$D$782,СВЦЭМ!$A$39:$A$782,$A55,СВЦЭМ!$B$39:$B$782,U$47)+'СЕТ СН'!$G$11+СВЦЭМ!$D$10+'СЕТ СН'!$G$6-'СЕТ СН'!$G$23</f>
        <v>1055.4062890099999</v>
      </c>
      <c r="V55" s="36">
        <f>SUMIFS(СВЦЭМ!$D$39:$D$782,СВЦЭМ!$A$39:$A$782,$A55,СВЦЭМ!$B$39:$B$782,V$47)+'СЕТ СН'!$G$11+СВЦЭМ!$D$10+'СЕТ СН'!$G$6-'СЕТ СН'!$G$23</f>
        <v>969.29704948000006</v>
      </c>
      <c r="W55" s="36">
        <f>SUMIFS(СВЦЭМ!$D$39:$D$782,СВЦЭМ!$A$39:$A$782,$A55,СВЦЭМ!$B$39:$B$782,W$47)+'СЕТ СН'!$G$11+СВЦЭМ!$D$10+'СЕТ СН'!$G$6-'СЕТ СН'!$G$23</f>
        <v>982.73125875000005</v>
      </c>
      <c r="X55" s="36">
        <f>SUMIFS(СВЦЭМ!$D$39:$D$782,СВЦЭМ!$A$39:$A$782,$A55,СВЦЭМ!$B$39:$B$782,X$47)+'СЕТ СН'!$G$11+СВЦЭМ!$D$10+'СЕТ СН'!$G$6-'СЕТ СН'!$G$23</f>
        <v>985.53529847000004</v>
      </c>
      <c r="Y55" s="36">
        <f>SUMIFS(СВЦЭМ!$D$39:$D$782,СВЦЭМ!$A$39:$A$782,$A55,СВЦЭМ!$B$39:$B$782,Y$47)+'СЕТ СН'!$G$11+СВЦЭМ!$D$10+'СЕТ СН'!$G$6-'СЕТ СН'!$G$23</f>
        <v>1032.8936402500001</v>
      </c>
    </row>
    <row r="56" spans="1:25" ht="15.75" x14ac:dyDescent="0.2">
      <c r="A56" s="35">
        <f t="shared" si="1"/>
        <v>44690</v>
      </c>
      <c r="B56" s="36">
        <f>SUMIFS(СВЦЭМ!$D$39:$D$782,СВЦЭМ!$A$39:$A$782,$A56,СВЦЭМ!$B$39:$B$782,B$47)+'СЕТ СН'!$G$11+СВЦЭМ!$D$10+'СЕТ СН'!$G$6-'СЕТ СН'!$G$23</f>
        <v>1138.4266112</v>
      </c>
      <c r="C56" s="36">
        <f>SUMIFS(СВЦЭМ!$D$39:$D$782,СВЦЭМ!$A$39:$A$782,$A56,СВЦЭМ!$B$39:$B$782,C$47)+'СЕТ СН'!$G$11+СВЦЭМ!$D$10+'СЕТ СН'!$G$6-'СЕТ СН'!$G$23</f>
        <v>1256.6662620499999</v>
      </c>
      <c r="D56" s="36">
        <f>SUMIFS(СВЦЭМ!$D$39:$D$782,СВЦЭМ!$A$39:$A$782,$A56,СВЦЭМ!$B$39:$B$782,D$47)+'СЕТ СН'!$G$11+СВЦЭМ!$D$10+'СЕТ СН'!$G$6-'СЕТ СН'!$G$23</f>
        <v>1404.8831417699998</v>
      </c>
      <c r="E56" s="36">
        <f>SUMIFS(СВЦЭМ!$D$39:$D$782,СВЦЭМ!$A$39:$A$782,$A56,СВЦЭМ!$B$39:$B$782,E$47)+'СЕТ СН'!$G$11+СВЦЭМ!$D$10+'СЕТ СН'!$G$6-'СЕТ СН'!$G$23</f>
        <v>1479.5646572299997</v>
      </c>
      <c r="F56" s="36">
        <f>SUMIFS(СВЦЭМ!$D$39:$D$782,СВЦЭМ!$A$39:$A$782,$A56,СВЦЭМ!$B$39:$B$782,F$47)+'СЕТ СН'!$G$11+СВЦЭМ!$D$10+'СЕТ СН'!$G$6-'СЕТ СН'!$G$23</f>
        <v>1506.2843684199997</v>
      </c>
      <c r="G56" s="36">
        <f>SUMIFS(СВЦЭМ!$D$39:$D$782,СВЦЭМ!$A$39:$A$782,$A56,СВЦЭМ!$B$39:$B$782,G$47)+'СЕТ СН'!$G$11+СВЦЭМ!$D$10+'СЕТ СН'!$G$6-'СЕТ СН'!$G$23</f>
        <v>1494.4002157299999</v>
      </c>
      <c r="H56" s="36">
        <f>SUMIFS(СВЦЭМ!$D$39:$D$782,СВЦЭМ!$A$39:$A$782,$A56,СВЦЭМ!$B$39:$B$782,H$47)+'СЕТ СН'!$G$11+СВЦЭМ!$D$10+'СЕТ СН'!$G$6-'СЕТ СН'!$G$23</f>
        <v>1475.6714525399998</v>
      </c>
      <c r="I56" s="36">
        <f>SUMIFS(СВЦЭМ!$D$39:$D$782,СВЦЭМ!$A$39:$A$782,$A56,СВЦЭМ!$B$39:$B$782,I$47)+'СЕТ СН'!$G$11+СВЦЭМ!$D$10+'СЕТ СН'!$G$6-'СЕТ СН'!$G$23</f>
        <v>1415.3409289999997</v>
      </c>
      <c r="J56" s="36">
        <f>SUMIFS(СВЦЭМ!$D$39:$D$782,СВЦЭМ!$A$39:$A$782,$A56,СВЦЭМ!$B$39:$B$782,J$47)+'СЕТ СН'!$G$11+СВЦЭМ!$D$10+'СЕТ СН'!$G$6-'СЕТ СН'!$G$23</f>
        <v>1242.3709312299998</v>
      </c>
      <c r="K56" s="36">
        <f>SUMIFS(СВЦЭМ!$D$39:$D$782,СВЦЭМ!$A$39:$A$782,$A56,СВЦЭМ!$B$39:$B$782,K$47)+'СЕТ СН'!$G$11+СВЦЭМ!$D$10+'СЕТ СН'!$G$6-'СЕТ СН'!$G$23</f>
        <v>1213.3755842299997</v>
      </c>
      <c r="L56" s="36">
        <f>SUMIFS(СВЦЭМ!$D$39:$D$782,СВЦЭМ!$A$39:$A$782,$A56,СВЦЭМ!$B$39:$B$782,L$47)+'СЕТ СН'!$G$11+СВЦЭМ!$D$10+'СЕТ СН'!$G$6-'СЕТ СН'!$G$23</f>
        <v>1188.8889156499997</v>
      </c>
      <c r="M56" s="36">
        <f>SUMIFS(СВЦЭМ!$D$39:$D$782,СВЦЭМ!$A$39:$A$782,$A56,СВЦЭМ!$B$39:$B$782,M$47)+'СЕТ СН'!$G$11+СВЦЭМ!$D$10+'СЕТ СН'!$G$6-'СЕТ СН'!$G$23</f>
        <v>1275.2118335799998</v>
      </c>
      <c r="N56" s="36">
        <f>SUMIFS(СВЦЭМ!$D$39:$D$782,СВЦЭМ!$A$39:$A$782,$A56,СВЦЭМ!$B$39:$B$782,N$47)+'СЕТ СН'!$G$11+СВЦЭМ!$D$10+'СЕТ СН'!$G$6-'СЕТ СН'!$G$23</f>
        <v>1312.5720258599997</v>
      </c>
      <c r="O56" s="36">
        <f>SUMIFS(СВЦЭМ!$D$39:$D$782,СВЦЭМ!$A$39:$A$782,$A56,СВЦЭМ!$B$39:$B$782,O$47)+'СЕТ СН'!$G$11+СВЦЭМ!$D$10+'СЕТ СН'!$G$6-'СЕТ СН'!$G$23</f>
        <v>1332.0031390499998</v>
      </c>
      <c r="P56" s="36">
        <f>SUMIFS(СВЦЭМ!$D$39:$D$782,СВЦЭМ!$A$39:$A$782,$A56,СВЦЭМ!$B$39:$B$782,P$47)+'СЕТ СН'!$G$11+СВЦЭМ!$D$10+'СЕТ СН'!$G$6-'СЕТ СН'!$G$23</f>
        <v>1346.9412842899999</v>
      </c>
      <c r="Q56" s="36">
        <f>SUMIFS(СВЦЭМ!$D$39:$D$782,СВЦЭМ!$A$39:$A$782,$A56,СВЦЭМ!$B$39:$B$782,Q$47)+'СЕТ СН'!$G$11+СВЦЭМ!$D$10+'СЕТ СН'!$G$6-'СЕТ СН'!$G$23</f>
        <v>1359.5471521999998</v>
      </c>
      <c r="R56" s="36">
        <f>SUMIFS(СВЦЭМ!$D$39:$D$782,СВЦЭМ!$A$39:$A$782,$A56,СВЦЭМ!$B$39:$B$782,R$47)+'СЕТ СН'!$G$11+СВЦЭМ!$D$10+'СЕТ СН'!$G$6-'СЕТ СН'!$G$23</f>
        <v>1366.8235334799999</v>
      </c>
      <c r="S56" s="36">
        <f>SUMIFS(СВЦЭМ!$D$39:$D$782,СВЦЭМ!$A$39:$A$782,$A56,СВЦЭМ!$B$39:$B$782,S$47)+'СЕТ СН'!$G$11+СВЦЭМ!$D$10+'СЕТ СН'!$G$6-'СЕТ СН'!$G$23</f>
        <v>1324.8243836499998</v>
      </c>
      <c r="T56" s="36">
        <f>SUMIFS(СВЦЭМ!$D$39:$D$782,СВЦЭМ!$A$39:$A$782,$A56,СВЦЭМ!$B$39:$B$782,T$47)+'СЕТ СН'!$G$11+СВЦЭМ!$D$10+'СЕТ СН'!$G$6-'СЕТ СН'!$G$23</f>
        <v>1207.8790882999999</v>
      </c>
      <c r="U56" s="36">
        <f>SUMIFS(СВЦЭМ!$D$39:$D$782,СВЦЭМ!$A$39:$A$782,$A56,СВЦЭМ!$B$39:$B$782,U$47)+'СЕТ СН'!$G$11+СВЦЭМ!$D$10+'СЕТ СН'!$G$6-'СЕТ СН'!$G$23</f>
        <v>1087.1132421699999</v>
      </c>
      <c r="V56" s="36">
        <f>SUMIFS(СВЦЭМ!$D$39:$D$782,СВЦЭМ!$A$39:$A$782,$A56,СВЦЭМ!$B$39:$B$782,V$47)+'СЕТ СН'!$G$11+СВЦЭМ!$D$10+'СЕТ СН'!$G$6-'СЕТ СН'!$G$23</f>
        <v>960.70752387000005</v>
      </c>
      <c r="W56" s="36">
        <f>SUMIFS(СВЦЭМ!$D$39:$D$782,СВЦЭМ!$A$39:$A$782,$A56,СВЦЭМ!$B$39:$B$782,W$47)+'СЕТ СН'!$G$11+СВЦЭМ!$D$10+'СЕТ СН'!$G$6-'СЕТ СН'!$G$23</f>
        <v>949.57449465000002</v>
      </c>
      <c r="X56" s="36">
        <f>SUMIFS(СВЦЭМ!$D$39:$D$782,СВЦЭМ!$A$39:$A$782,$A56,СВЦЭМ!$B$39:$B$782,X$47)+'СЕТ СН'!$G$11+СВЦЭМ!$D$10+'СЕТ СН'!$G$6-'СЕТ СН'!$G$23</f>
        <v>1009.28639333</v>
      </c>
      <c r="Y56" s="36">
        <f>SUMIFS(СВЦЭМ!$D$39:$D$782,СВЦЭМ!$A$39:$A$782,$A56,СВЦЭМ!$B$39:$B$782,Y$47)+'СЕТ СН'!$G$11+СВЦЭМ!$D$10+'СЕТ СН'!$G$6-'СЕТ СН'!$G$23</f>
        <v>1035.9917692199999</v>
      </c>
    </row>
    <row r="57" spans="1:25" ht="15.75" x14ac:dyDescent="0.2">
      <c r="A57" s="35">
        <f t="shared" si="1"/>
        <v>44691</v>
      </c>
      <c r="B57" s="36">
        <f>SUMIFS(СВЦЭМ!$D$39:$D$782,СВЦЭМ!$A$39:$A$782,$A57,СВЦЭМ!$B$39:$B$782,B$47)+'СЕТ СН'!$G$11+СВЦЭМ!$D$10+'СЕТ СН'!$G$6-'СЕТ СН'!$G$23</f>
        <v>1122.49870721</v>
      </c>
      <c r="C57" s="36">
        <f>SUMIFS(СВЦЭМ!$D$39:$D$782,СВЦЭМ!$A$39:$A$782,$A57,СВЦЭМ!$B$39:$B$782,C$47)+'СЕТ СН'!$G$11+СВЦЭМ!$D$10+'СЕТ СН'!$G$6-'СЕТ СН'!$G$23</f>
        <v>1245.8142619299999</v>
      </c>
      <c r="D57" s="36">
        <f>SUMIFS(СВЦЭМ!$D$39:$D$782,СВЦЭМ!$A$39:$A$782,$A57,СВЦЭМ!$B$39:$B$782,D$47)+'СЕТ СН'!$G$11+СВЦЭМ!$D$10+'СЕТ СН'!$G$6-'СЕТ СН'!$G$23</f>
        <v>1373.8059317899999</v>
      </c>
      <c r="E57" s="36">
        <f>SUMIFS(СВЦЭМ!$D$39:$D$782,СВЦЭМ!$A$39:$A$782,$A57,СВЦЭМ!$B$39:$B$782,E$47)+'СЕТ СН'!$G$11+СВЦЭМ!$D$10+'СЕТ СН'!$G$6-'СЕТ СН'!$G$23</f>
        <v>1440.1043408299997</v>
      </c>
      <c r="F57" s="36">
        <f>SUMIFS(СВЦЭМ!$D$39:$D$782,СВЦЭМ!$A$39:$A$782,$A57,СВЦЭМ!$B$39:$B$782,F$47)+'СЕТ СН'!$G$11+СВЦЭМ!$D$10+'СЕТ СН'!$G$6-'СЕТ СН'!$G$23</f>
        <v>1453.7046267599999</v>
      </c>
      <c r="G57" s="36">
        <f>SUMIFS(СВЦЭМ!$D$39:$D$782,СВЦЭМ!$A$39:$A$782,$A57,СВЦЭМ!$B$39:$B$782,G$47)+'СЕТ СН'!$G$11+СВЦЭМ!$D$10+'СЕТ СН'!$G$6-'СЕТ СН'!$G$23</f>
        <v>1489.0906793199997</v>
      </c>
      <c r="H57" s="36">
        <f>SUMIFS(СВЦЭМ!$D$39:$D$782,СВЦЭМ!$A$39:$A$782,$A57,СВЦЭМ!$B$39:$B$782,H$47)+'СЕТ СН'!$G$11+СВЦЭМ!$D$10+'СЕТ СН'!$G$6-'СЕТ СН'!$G$23</f>
        <v>1468.9823133399998</v>
      </c>
      <c r="I57" s="36">
        <f>SUMIFS(СВЦЭМ!$D$39:$D$782,СВЦЭМ!$A$39:$A$782,$A57,СВЦЭМ!$B$39:$B$782,I$47)+'СЕТ СН'!$G$11+СВЦЭМ!$D$10+'СЕТ СН'!$G$6-'СЕТ СН'!$G$23</f>
        <v>1407.9322402499997</v>
      </c>
      <c r="J57" s="36">
        <f>SUMIFS(СВЦЭМ!$D$39:$D$782,СВЦЭМ!$A$39:$A$782,$A57,СВЦЭМ!$B$39:$B$782,J$47)+'СЕТ СН'!$G$11+СВЦЭМ!$D$10+'СЕТ СН'!$G$6-'СЕТ СН'!$G$23</f>
        <v>1230.4611680699998</v>
      </c>
      <c r="K57" s="36">
        <f>SUMIFS(СВЦЭМ!$D$39:$D$782,СВЦЭМ!$A$39:$A$782,$A57,СВЦЭМ!$B$39:$B$782,K$47)+'СЕТ СН'!$G$11+СВЦЭМ!$D$10+'СЕТ СН'!$G$6-'СЕТ СН'!$G$23</f>
        <v>1191.9494264599998</v>
      </c>
      <c r="L57" s="36">
        <f>SUMIFS(СВЦЭМ!$D$39:$D$782,СВЦЭМ!$A$39:$A$782,$A57,СВЦЭМ!$B$39:$B$782,L$47)+'СЕТ СН'!$G$11+СВЦЭМ!$D$10+'СЕТ СН'!$G$6-'СЕТ СН'!$G$23</f>
        <v>1178.6259731599998</v>
      </c>
      <c r="M57" s="36">
        <f>SUMIFS(СВЦЭМ!$D$39:$D$782,СВЦЭМ!$A$39:$A$782,$A57,СВЦЭМ!$B$39:$B$782,M$47)+'СЕТ СН'!$G$11+СВЦЭМ!$D$10+'СЕТ СН'!$G$6-'СЕТ СН'!$G$23</f>
        <v>1277.9279496199997</v>
      </c>
      <c r="N57" s="36">
        <f>SUMIFS(СВЦЭМ!$D$39:$D$782,СВЦЭМ!$A$39:$A$782,$A57,СВЦЭМ!$B$39:$B$782,N$47)+'СЕТ СН'!$G$11+СВЦЭМ!$D$10+'СЕТ СН'!$G$6-'СЕТ СН'!$G$23</f>
        <v>1331.1765961499998</v>
      </c>
      <c r="O57" s="36">
        <f>SUMIFS(СВЦЭМ!$D$39:$D$782,СВЦЭМ!$A$39:$A$782,$A57,СВЦЭМ!$B$39:$B$782,O$47)+'СЕТ СН'!$G$11+СВЦЭМ!$D$10+'СЕТ СН'!$G$6-'СЕТ СН'!$G$23</f>
        <v>1354.4422725799998</v>
      </c>
      <c r="P57" s="36">
        <f>SUMIFS(СВЦЭМ!$D$39:$D$782,СВЦЭМ!$A$39:$A$782,$A57,СВЦЭМ!$B$39:$B$782,P$47)+'СЕТ СН'!$G$11+СВЦЭМ!$D$10+'СЕТ СН'!$G$6-'СЕТ СН'!$G$23</f>
        <v>1308.3644353799998</v>
      </c>
      <c r="Q57" s="36">
        <f>SUMIFS(СВЦЭМ!$D$39:$D$782,СВЦЭМ!$A$39:$A$782,$A57,СВЦЭМ!$B$39:$B$782,Q$47)+'СЕТ СН'!$G$11+СВЦЭМ!$D$10+'СЕТ СН'!$G$6-'СЕТ СН'!$G$23</f>
        <v>1366.4355955399999</v>
      </c>
      <c r="R57" s="36">
        <f>SUMIFS(СВЦЭМ!$D$39:$D$782,СВЦЭМ!$A$39:$A$782,$A57,СВЦЭМ!$B$39:$B$782,R$47)+'СЕТ СН'!$G$11+СВЦЭМ!$D$10+'СЕТ СН'!$G$6-'СЕТ СН'!$G$23</f>
        <v>1381.4287715099999</v>
      </c>
      <c r="S57" s="36">
        <f>SUMIFS(СВЦЭМ!$D$39:$D$782,СВЦЭМ!$A$39:$A$782,$A57,СВЦЭМ!$B$39:$B$782,S$47)+'СЕТ СН'!$G$11+СВЦЭМ!$D$10+'СЕТ СН'!$G$6-'СЕТ СН'!$G$23</f>
        <v>1345.0010092999999</v>
      </c>
      <c r="T57" s="36">
        <f>SUMIFS(СВЦЭМ!$D$39:$D$782,СВЦЭМ!$A$39:$A$782,$A57,СВЦЭМ!$B$39:$B$782,T$47)+'СЕТ СН'!$G$11+СВЦЭМ!$D$10+'СЕТ СН'!$G$6-'СЕТ СН'!$G$23</f>
        <v>1219.0044287899998</v>
      </c>
      <c r="U57" s="36">
        <f>SUMIFS(СВЦЭМ!$D$39:$D$782,СВЦЭМ!$A$39:$A$782,$A57,СВЦЭМ!$B$39:$B$782,U$47)+'СЕТ СН'!$G$11+СВЦЭМ!$D$10+'СЕТ СН'!$G$6-'СЕТ СН'!$G$23</f>
        <v>1067.63881627</v>
      </c>
      <c r="V57" s="36">
        <f>SUMIFS(СВЦЭМ!$D$39:$D$782,СВЦЭМ!$A$39:$A$782,$A57,СВЦЭМ!$B$39:$B$782,V$47)+'СЕТ СН'!$G$11+СВЦЭМ!$D$10+'СЕТ СН'!$G$6-'СЕТ СН'!$G$23</f>
        <v>1004.96434831</v>
      </c>
      <c r="W57" s="36">
        <f>SUMIFS(СВЦЭМ!$D$39:$D$782,СВЦЭМ!$A$39:$A$782,$A57,СВЦЭМ!$B$39:$B$782,W$47)+'СЕТ СН'!$G$11+СВЦЭМ!$D$10+'СЕТ СН'!$G$6-'СЕТ СН'!$G$23</f>
        <v>1008.7577238</v>
      </c>
      <c r="X57" s="36">
        <f>SUMIFS(СВЦЭМ!$D$39:$D$782,СВЦЭМ!$A$39:$A$782,$A57,СВЦЭМ!$B$39:$B$782,X$47)+'СЕТ СН'!$G$11+СВЦЭМ!$D$10+'СЕТ СН'!$G$6-'СЕТ СН'!$G$23</f>
        <v>998.45076340000003</v>
      </c>
      <c r="Y57" s="36">
        <f>SUMIFS(СВЦЭМ!$D$39:$D$782,СВЦЭМ!$A$39:$A$782,$A57,СВЦЭМ!$B$39:$B$782,Y$47)+'СЕТ СН'!$G$11+СВЦЭМ!$D$10+'СЕТ СН'!$G$6-'СЕТ СН'!$G$23</f>
        <v>1072.1541423199999</v>
      </c>
    </row>
    <row r="58" spans="1:25" ht="15.75" x14ac:dyDescent="0.2">
      <c r="A58" s="35">
        <f t="shared" si="1"/>
        <v>44692</v>
      </c>
      <c r="B58" s="36">
        <f>SUMIFS(СВЦЭМ!$D$39:$D$782,СВЦЭМ!$A$39:$A$782,$A58,СВЦЭМ!$B$39:$B$782,B$47)+'СЕТ СН'!$G$11+СВЦЭМ!$D$10+'СЕТ СН'!$G$6-'СЕТ СН'!$G$23</f>
        <v>1160.0365458399999</v>
      </c>
      <c r="C58" s="36">
        <f>SUMIFS(СВЦЭМ!$D$39:$D$782,СВЦЭМ!$A$39:$A$782,$A58,СВЦЭМ!$B$39:$B$782,C$47)+'СЕТ СН'!$G$11+СВЦЭМ!$D$10+'СЕТ СН'!$G$6-'СЕТ СН'!$G$23</f>
        <v>1244.0699157999998</v>
      </c>
      <c r="D58" s="36">
        <f>SUMIFS(СВЦЭМ!$D$39:$D$782,СВЦЭМ!$A$39:$A$782,$A58,СВЦЭМ!$B$39:$B$782,D$47)+'СЕТ СН'!$G$11+СВЦЭМ!$D$10+'СЕТ СН'!$G$6-'СЕТ СН'!$G$23</f>
        <v>1404.5576500399998</v>
      </c>
      <c r="E58" s="36">
        <f>SUMIFS(СВЦЭМ!$D$39:$D$782,СВЦЭМ!$A$39:$A$782,$A58,СВЦЭМ!$B$39:$B$782,E$47)+'СЕТ СН'!$G$11+СВЦЭМ!$D$10+'СЕТ СН'!$G$6-'СЕТ СН'!$G$23</f>
        <v>1487.1375917399998</v>
      </c>
      <c r="F58" s="36">
        <f>SUMIFS(СВЦЭМ!$D$39:$D$782,СВЦЭМ!$A$39:$A$782,$A58,СВЦЭМ!$B$39:$B$782,F$47)+'СЕТ СН'!$G$11+СВЦЭМ!$D$10+'СЕТ СН'!$G$6-'СЕТ СН'!$G$23</f>
        <v>1484.6839093099998</v>
      </c>
      <c r="G58" s="36">
        <f>SUMIFS(СВЦЭМ!$D$39:$D$782,СВЦЭМ!$A$39:$A$782,$A58,СВЦЭМ!$B$39:$B$782,G$47)+'СЕТ СН'!$G$11+СВЦЭМ!$D$10+'СЕТ СН'!$G$6-'СЕТ СН'!$G$23</f>
        <v>1485.1092654899999</v>
      </c>
      <c r="H58" s="36">
        <f>SUMIFS(СВЦЭМ!$D$39:$D$782,СВЦЭМ!$A$39:$A$782,$A58,СВЦЭМ!$B$39:$B$782,H$47)+'СЕТ СН'!$G$11+СВЦЭМ!$D$10+'СЕТ СН'!$G$6-'СЕТ СН'!$G$23</f>
        <v>1439.9171519099998</v>
      </c>
      <c r="I58" s="36">
        <f>SUMIFS(СВЦЭМ!$D$39:$D$782,СВЦЭМ!$A$39:$A$782,$A58,СВЦЭМ!$B$39:$B$782,I$47)+'СЕТ СН'!$G$11+СВЦЭМ!$D$10+'СЕТ СН'!$G$6-'СЕТ СН'!$G$23</f>
        <v>1352.5223047099998</v>
      </c>
      <c r="J58" s="36">
        <f>SUMIFS(СВЦЭМ!$D$39:$D$782,СВЦЭМ!$A$39:$A$782,$A58,СВЦЭМ!$B$39:$B$782,J$47)+'СЕТ СН'!$G$11+СВЦЭМ!$D$10+'СЕТ СН'!$G$6-'СЕТ СН'!$G$23</f>
        <v>1188.5719833399999</v>
      </c>
      <c r="K58" s="36">
        <f>SUMIFS(СВЦЭМ!$D$39:$D$782,СВЦЭМ!$A$39:$A$782,$A58,СВЦЭМ!$B$39:$B$782,K$47)+'СЕТ СН'!$G$11+СВЦЭМ!$D$10+'СЕТ СН'!$G$6-'СЕТ СН'!$G$23</f>
        <v>1180.8356182099999</v>
      </c>
      <c r="L58" s="36">
        <f>SUMIFS(СВЦЭМ!$D$39:$D$782,СВЦЭМ!$A$39:$A$782,$A58,СВЦЭМ!$B$39:$B$782,L$47)+'СЕТ СН'!$G$11+СВЦЭМ!$D$10+'СЕТ СН'!$G$6-'СЕТ СН'!$G$23</f>
        <v>1171.6014810999998</v>
      </c>
      <c r="M58" s="36">
        <f>SUMIFS(СВЦЭМ!$D$39:$D$782,СВЦЭМ!$A$39:$A$782,$A58,СВЦЭМ!$B$39:$B$782,M$47)+'СЕТ СН'!$G$11+СВЦЭМ!$D$10+'СЕТ СН'!$G$6-'СЕТ СН'!$G$23</f>
        <v>1263.0702785399999</v>
      </c>
      <c r="N58" s="36">
        <f>SUMIFS(СВЦЭМ!$D$39:$D$782,СВЦЭМ!$A$39:$A$782,$A58,СВЦЭМ!$B$39:$B$782,N$47)+'СЕТ СН'!$G$11+СВЦЭМ!$D$10+'СЕТ СН'!$G$6-'СЕТ СН'!$G$23</f>
        <v>1307.0629145699997</v>
      </c>
      <c r="O58" s="36">
        <f>SUMIFS(СВЦЭМ!$D$39:$D$782,СВЦЭМ!$A$39:$A$782,$A58,СВЦЭМ!$B$39:$B$782,O$47)+'СЕТ СН'!$G$11+СВЦЭМ!$D$10+'СЕТ СН'!$G$6-'СЕТ СН'!$G$23</f>
        <v>1317.5119910199999</v>
      </c>
      <c r="P58" s="36">
        <f>SUMIFS(СВЦЭМ!$D$39:$D$782,СВЦЭМ!$A$39:$A$782,$A58,СВЦЭМ!$B$39:$B$782,P$47)+'СЕТ СН'!$G$11+СВЦЭМ!$D$10+'СЕТ СН'!$G$6-'СЕТ СН'!$G$23</f>
        <v>1329.5053119199997</v>
      </c>
      <c r="Q58" s="36">
        <f>SUMIFS(СВЦЭМ!$D$39:$D$782,СВЦЭМ!$A$39:$A$782,$A58,СВЦЭМ!$B$39:$B$782,Q$47)+'СЕТ СН'!$G$11+СВЦЭМ!$D$10+'СЕТ СН'!$G$6-'СЕТ СН'!$G$23</f>
        <v>1334.3179221599999</v>
      </c>
      <c r="R58" s="36">
        <f>SUMIFS(СВЦЭМ!$D$39:$D$782,СВЦЭМ!$A$39:$A$782,$A58,СВЦЭМ!$B$39:$B$782,R$47)+'СЕТ СН'!$G$11+СВЦЭМ!$D$10+'СЕТ СН'!$G$6-'СЕТ СН'!$G$23</f>
        <v>1355.5061761499999</v>
      </c>
      <c r="S58" s="36">
        <f>SUMIFS(СВЦЭМ!$D$39:$D$782,СВЦЭМ!$A$39:$A$782,$A58,СВЦЭМ!$B$39:$B$782,S$47)+'СЕТ СН'!$G$11+СВЦЭМ!$D$10+'СЕТ СН'!$G$6-'СЕТ СН'!$G$23</f>
        <v>1319.6106859299998</v>
      </c>
      <c r="T58" s="36">
        <f>SUMIFS(СВЦЭМ!$D$39:$D$782,СВЦЭМ!$A$39:$A$782,$A58,СВЦЭМ!$B$39:$B$782,T$47)+'СЕТ СН'!$G$11+СВЦЭМ!$D$10+'СЕТ СН'!$G$6-'СЕТ СН'!$G$23</f>
        <v>1202.7441998499999</v>
      </c>
      <c r="U58" s="36">
        <f>SUMIFS(СВЦЭМ!$D$39:$D$782,СВЦЭМ!$A$39:$A$782,$A58,СВЦЭМ!$B$39:$B$782,U$47)+'СЕТ СН'!$G$11+СВЦЭМ!$D$10+'СЕТ СН'!$G$6-'СЕТ СН'!$G$23</f>
        <v>1094.6374554500001</v>
      </c>
      <c r="V58" s="36">
        <f>SUMIFS(СВЦЭМ!$D$39:$D$782,СВЦЭМ!$A$39:$A$782,$A58,СВЦЭМ!$B$39:$B$782,V$47)+'СЕТ СН'!$G$11+СВЦЭМ!$D$10+'СЕТ СН'!$G$6-'СЕТ СН'!$G$23</f>
        <v>1011.14087195</v>
      </c>
      <c r="W58" s="36">
        <f>SUMIFS(СВЦЭМ!$D$39:$D$782,СВЦЭМ!$A$39:$A$782,$A58,СВЦЭМ!$B$39:$B$782,W$47)+'СЕТ СН'!$G$11+СВЦЭМ!$D$10+'СЕТ СН'!$G$6-'СЕТ СН'!$G$23</f>
        <v>1007.01362252</v>
      </c>
      <c r="X58" s="36">
        <f>SUMIFS(СВЦЭМ!$D$39:$D$782,СВЦЭМ!$A$39:$A$782,$A58,СВЦЭМ!$B$39:$B$782,X$47)+'СЕТ СН'!$G$11+СВЦЭМ!$D$10+'СЕТ СН'!$G$6-'СЕТ СН'!$G$23</f>
        <v>1019.43682386</v>
      </c>
      <c r="Y58" s="36">
        <f>SUMIFS(СВЦЭМ!$D$39:$D$782,СВЦЭМ!$A$39:$A$782,$A58,СВЦЭМ!$B$39:$B$782,Y$47)+'СЕТ СН'!$G$11+СВЦЭМ!$D$10+'СЕТ СН'!$G$6-'СЕТ СН'!$G$23</f>
        <v>1043.3818166000001</v>
      </c>
    </row>
    <row r="59" spans="1:25" ht="15.75" x14ac:dyDescent="0.2">
      <c r="A59" s="35">
        <f t="shared" si="1"/>
        <v>44693</v>
      </c>
      <c r="B59" s="36">
        <f>SUMIFS(СВЦЭМ!$D$39:$D$782,СВЦЭМ!$A$39:$A$782,$A59,СВЦЭМ!$B$39:$B$782,B$47)+'СЕТ СН'!$G$11+СВЦЭМ!$D$10+'СЕТ СН'!$G$6-'СЕТ СН'!$G$23</f>
        <v>1140.55128672</v>
      </c>
      <c r="C59" s="36">
        <f>SUMIFS(СВЦЭМ!$D$39:$D$782,СВЦЭМ!$A$39:$A$782,$A59,СВЦЭМ!$B$39:$B$782,C$47)+'СЕТ СН'!$G$11+СВЦЭМ!$D$10+'СЕТ СН'!$G$6-'СЕТ СН'!$G$23</f>
        <v>1225.5387302999998</v>
      </c>
      <c r="D59" s="36">
        <f>SUMIFS(СВЦЭМ!$D$39:$D$782,СВЦЭМ!$A$39:$A$782,$A59,СВЦЭМ!$B$39:$B$782,D$47)+'СЕТ СН'!$G$11+СВЦЭМ!$D$10+'СЕТ СН'!$G$6-'СЕТ СН'!$G$23</f>
        <v>1326.2938801299997</v>
      </c>
      <c r="E59" s="36">
        <f>SUMIFS(СВЦЭМ!$D$39:$D$782,СВЦЭМ!$A$39:$A$782,$A59,СВЦЭМ!$B$39:$B$782,E$47)+'СЕТ СН'!$G$11+СВЦЭМ!$D$10+'СЕТ СН'!$G$6-'СЕТ СН'!$G$23</f>
        <v>1380.4038983799999</v>
      </c>
      <c r="F59" s="36">
        <f>SUMIFS(СВЦЭМ!$D$39:$D$782,СВЦЭМ!$A$39:$A$782,$A59,СВЦЭМ!$B$39:$B$782,F$47)+'СЕТ СН'!$G$11+СВЦЭМ!$D$10+'СЕТ СН'!$G$6-'СЕТ СН'!$G$23</f>
        <v>1383.8801726199997</v>
      </c>
      <c r="G59" s="36">
        <f>SUMIFS(СВЦЭМ!$D$39:$D$782,СВЦЭМ!$A$39:$A$782,$A59,СВЦЭМ!$B$39:$B$782,G$47)+'СЕТ СН'!$G$11+СВЦЭМ!$D$10+'СЕТ СН'!$G$6-'СЕТ СН'!$G$23</f>
        <v>1381.4159402299999</v>
      </c>
      <c r="H59" s="36">
        <f>SUMIFS(СВЦЭМ!$D$39:$D$782,СВЦЭМ!$A$39:$A$782,$A59,СВЦЭМ!$B$39:$B$782,H$47)+'СЕТ СН'!$G$11+СВЦЭМ!$D$10+'СЕТ СН'!$G$6-'СЕТ СН'!$G$23</f>
        <v>1390.2762251199997</v>
      </c>
      <c r="I59" s="36">
        <f>SUMIFS(СВЦЭМ!$D$39:$D$782,СВЦЭМ!$A$39:$A$782,$A59,СВЦЭМ!$B$39:$B$782,I$47)+'СЕТ СН'!$G$11+СВЦЭМ!$D$10+'СЕТ СН'!$G$6-'СЕТ СН'!$G$23</f>
        <v>1314.0445814399998</v>
      </c>
      <c r="J59" s="36">
        <f>SUMIFS(СВЦЭМ!$D$39:$D$782,СВЦЭМ!$A$39:$A$782,$A59,СВЦЭМ!$B$39:$B$782,J$47)+'СЕТ СН'!$G$11+СВЦЭМ!$D$10+'СЕТ СН'!$G$6-'СЕТ СН'!$G$23</f>
        <v>1186.5717068599999</v>
      </c>
      <c r="K59" s="36">
        <f>SUMIFS(СВЦЭМ!$D$39:$D$782,СВЦЭМ!$A$39:$A$782,$A59,СВЦЭМ!$B$39:$B$782,K$47)+'СЕТ СН'!$G$11+СВЦЭМ!$D$10+'СЕТ СН'!$G$6-'СЕТ СН'!$G$23</f>
        <v>1179.5338901999999</v>
      </c>
      <c r="L59" s="36">
        <f>SUMIFS(СВЦЭМ!$D$39:$D$782,СВЦЭМ!$A$39:$A$782,$A59,СВЦЭМ!$B$39:$B$782,L$47)+'СЕТ СН'!$G$11+СВЦЭМ!$D$10+'СЕТ СН'!$G$6-'СЕТ СН'!$G$23</f>
        <v>1157.9434787799999</v>
      </c>
      <c r="M59" s="36">
        <f>SUMIFS(СВЦЭМ!$D$39:$D$782,СВЦЭМ!$A$39:$A$782,$A59,СВЦЭМ!$B$39:$B$782,M$47)+'СЕТ СН'!$G$11+СВЦЭМ!$D$10+'СЕТ СН'!$G$6-'СЕТ СН'!$G$23</f>
        <v>1259.3200558999997</v>
      </c>
      <c r="N59" s="36">
        <f>SUMIFS(СВЦЭМ!$D$39:$D$782,СВЦЭМ!$A$39:$A$782,$A59,СВЦЭМ!$B$39:$B$782,N$47)+'СЕТ СН'!$G$11+СВЦЭМ!$D$10+'СЕТ СН'!$G$6-'СЕТ СН'!$G$23</f>
        <v>1316.0190363399997</v>
      </c>
      <c r="O59" s="36">
        <f>SUMIFS(СВЦЭМ!$D$39:$D$782,СВЦЭМ!$A$39:$A$782,$A59,СВЦЭМ!$B$39:$B$782,O$47)+'СЕТ СН'!$G$11+СВЦЭМ!$D$10+'СЕТ СН'!$G$6-'СЕТ СН'!$G$23</f>
        <v>1318.9979628499998</v>
      </c>
      <c r="P59" s="36">
        <f>SUMIFS(СВЦЭМ!$D$39:$D$782,СВЦЭМ!$A$39:$A$782,$A59,СВЦЭМ!$B$39:$B$782,P$47)+'СЕТ СН'!$G$11+СВЦЭМ!$D$10+'СЕТ СН'!$G$6-'СЕТ СН'!$G$23</f>
        <v>1316.8706242099997</v>
      </c>
      <c r="Q59" s="36">
        <f>SUMIFS(СВЦЭМ!$D$39:$D$782,СВЦЭМ!$A$39:$A$782,$A59,СВЦЭМ!$B$39:$B$782,Q$47)+'СЕТ СН'!$G$11+СВЦЭМ!$D$10+'СЕТ СН'!$G$6-'СЕТ СН'!$G$23</f>
        <v>1327.4789732299998</v>
      </c>
      <c r="R59" s="36">
        <f>SUMIFS(СВЦЭМ!$D$39:$D$782,СВЦЭМ!$A$39:$A$782,$A59,СВЦЭМ!$B$39:$B$782,R$47)+'СЕТ СН'!$G$11+СВЦЭМ!$D$10+'СЕТ СН'!$G$6-'СЕТ СН'!$G$23</f>
        <v>1349.2004740499999</v>
      </c>
      <c r="S59" s="36">
        <f>SUMIFS(СВЦЭМ!$D$39:$D$782,СВЦЭМ!$A$39:$A$782,$A59,СВЦЭМ!$B$39:$B$782,S$47)+'СЕТ СН'!$G$11+СВЦЭМ!$D$10+'СЕТ СН'!$G$6-'СЕТ СН'!$G$23</f>
        <v>1306.2104700899997</v>
      </c>
      <c r="T59" s="36">
        <f>SUMIFS(СВЦЭМ!$D$39:$D$782,СВЦЭМ!$A$39:$A$782,$A59,СВЦЭМ!$B$39:$B$782,T$47)+'СЕТ СН'!$G$11+СВЦЭМ!$D$10+'СЕТ СН'!$G$6-'СЕТ СН'!$G$23</f>
        <v>1200.8060670699999</v>
      </c>
      <c r="U59" s="36">
        <f>SUMIFS(СВЦЭМ!$D$39:$D$782,СВЦЭМ!$A$39:$A$782,$A59,СВЦЭМ!$B$39:$B$782,U$47)+'СЕТ СН'!$G$11+СВЦЭМ!$D$10+'СЕТ СН'!$G$6-'СЕТ СН'!$G$23</f>
        <v>1111.27615851</v>
      </c>
      <c r="V59" s="36">
        <f>SUMIFS(СВЦЭМ!$D$39:$D$782,СВЦЭМ!$A$39:$A$782,$A59,СВЦЭМ!$B$39:$B$782,V$47)+'СЕТ СН'!$G$11+СВЦЭМ!$D$10+'СЕТ СН'!$G$6-'СЕТ СН'!$G$23</f>
        <v>1026.8165946399999</v>
      </c>
      <c r="W59" s="36">
        <f>SUMIFS(СВЦЭМ!$D$39:$D$782,СВЦЭМ!$A$39:$A$782,$A59,СВЦЭМ!$B$39:$B$782,W$47)+'СЕТ СН'!$G$11+СВЦЭМ!$D$10+'СЕТ СН'!$G$6-'СЕТ СН'!$G$23</f>
        <v>1013.5913214100001</v>
      </c>
      <c r="X59" s="36">
        <f>SUMIFS(СВЦЭМ!$D$39:$D$782,СВЦЭМ!$A$39:$A$782,$A59,СВЦЭМ!$B$39:$B$782,X$47)+'СЕТ СН'!$G$11+СВЦЭМ!$D$10+'СЕТ СН'!$G$6-'СЕТ СН'!$G$23</f>
        <v>1028.07764466</v>
      </c>
      <c r="Y59" s="36">
        <f>SUMIFS(СВЦЭМ!$D$39:$D$782,СВЦЭМ!$A$39:$A$782,$A59,СВЦЭМ!$B$39:$B$782,Y$47)+'СЕТ СН'!$G$11+СВЦЭМ!$D$10+'СЕТ СН'!$G$6-'СЕТ СН'!$G$23</f>
        <v>1033.2320214599999</v>
      </c>
    </row>
    <row r="60" spans="1:25" ht="15.75" x14ac:dyDescent="0.2">
      <c r="A60" s="35">
        <f t="shared" si="1"/>
        <v>44694</v>
      </c>
      <c r="B60" s="36">
        <f>SUMIFS(СВЦЭМ!$D$39:$D$782,СВЦЭМ!$A$39:$A$782,$A60,СВЦЭМ!$B$39:$B$782,B$47)+'СЕТ СН'!$G$11+СВЦЭМ!$D$10+'СЕТ СН'!$G$6-'СЕТ СН'!$G$23</f>
        <v>1140.9259984600001</v>
      </c>
      <c r="C60" s="36">
        <f>SUMIFS(СВЦЭМ!$D$39:$D$782,СВЦЭМ!$A$39:$A$782,$A60,СВЦЭМ!$B$39:$B$782,C$47)+'СЕТ СН'!$G$11+СВЦЭМ!$D$10+'СЕТ СН'!$G$6-'СЕТ СН'!$G$23</f>
        <v>1250.4622830499998</v>
      </c>
      <c r="D60" s="36">
        <f>SUMIFS(СВЦЭМ!$D$39:$D$782,СВЦЭМ!$A$39:$A$782,$A60,СВЦЭМ!$B$39:$B$782,D$47)+'СЕТ СН'!$G$11+СВЦЭМ!$D$10+'СЕТ СН'!$G$6-'СЕТ СН'!$G$23</f>
        <v>1377.3855784599998</v>
      </c>
      <c r="E60" s="36">
        <f>SUMIFS(СВЦЭМ!$D$39:$D$782,СВЦЭМ!$A$39:$A$782,$A60,СВЦЭМ!$B$39:$B$782,E$47)+'СЕТ СН'!$G$11+СВЦЭМ!$D$10+'СЕТ СН'!$G$6-'СЕТ СН'!$G$23</f>
        <v>1427.3272200699998</v>
      </c>
      <c r="F60" s="36">
        <f>SUMIFS(СВЦЭМ!$D$39:$D$782,СВЦЭМ!$A$39:$A$782,$A60,СВЦЭМ!$B$39:$B$782,F$47)+'СЕТ СН'!$G$11+СВЦЭМ!$D$10+'СЕТ СН'!$G$6-'СЕТ СН'!$G$23</f>
        <v>1435.1703140899999</v>
      </c>
      <c r="G60" s="36">
        <f>SUMIFS(СВЦЭМ!$D$39:$D$782,СВЦЭМ!$A$39:$A$782,$A60,СВЦЭМ!$B$39:$B$782,G$47)+'СЕТ СН'!$G$11+СВЦЭМ!$D$10+'СЕТ СН'!$G$6-'СЕТ СН'!$G$23</f>
        <v>1441.6307592099997</v>
      </c>
      <c r="H60" s="36">
        <f>SUMIFS(СВЦЭМ!$D$39:$D$782,СВЦЭМ!$A$39:$A$782,$A60,СВЦЭМ!$B$39:$B$782,H$47)+'СЕТ СН'!$G$11+СВЦЭМ!$D$10+'СЕТ СН'!$G$6-'СЕТ СН'!$G$23</f>
        <v>1434.4036297799998</v>
      </c>
      <c r="I60" s="36">
        <f>SUMIFS(СВЦЭМ!$D$39:$D$782,СВЦЭМ!$A$39:$A$782,$A60,СВЦЭМ!$B$39:$B$782,I$47)+'СЕТ СН'!$G$11+СВЦЭМ!$D$10+'СЕТ СН'!$G$6-'СЕТ СН'!$G$23</f>
        <v>1332.0798557599999</v>
      </c>
      <c r="J60" s="36">
        <f>SUMIFS(СВЦЭМ!$D$39:$D$782,СВЦЭМ!$A$39:$A$782,$A60,СВЦЭМ!$B$39:$B$782,J$47)+'СЕТ СН'!$G$11+СВЦЭМ!$D$10+'СЕТ СН'!$G$6-'СЕТ СН'!$G$23</f>
        <v>1193.3697123699997</v>
      </c>
      <c r="K60" s="36">
        <f>SUMIFS(СВЦЭМ!$D$39:$D$782,СВЦЭМ!$A$39:$A$782,$A60,СВЦЭМ!$B$39:$B$782,K$47)+'СЕТ СН'!$G$11+СВЦЭМ!$D$10+'СЕТ СН'!$G$6-'СЕТ СН'!$G$23</f>
        <v>1183.3460990299998</v>
      </c>
      <c r="L60" s="36">
        <f>SUMIFS(СВЦЭМ!$D$39:$D$782,СВЦЭМ!$A$39:$A$782,$A60,СВЦЭМ!$B$39:$B$782,L$47)+'СЕТ СН'!$G$11+СВЦЭМ!$D$10+'СЕТ СН'!$G$6-'СЕТ СН'!$G$23</f>
        <v>1162.9391891799999</v>
      </c>
      <c r="M60" s="36">
        <f>SUMIFS(СВЦЭМ!$D$39:$D$782,СВЦЭМ!$A$39:$A$782,$A60,СВЦЭМ!$B$39:$B$782,M$47)+'СЕТ СН'!$G$11+СВЦЭМ!$D$10+'СЕТ СН'!$G$6-'СЕТ СН'!$G$23</f>
        <v>1265.8101657599998</v>
      </c>
      <c r="N60" s="36">
        <f>SUMIFS(СВЦЭМ!$D$39:$D$782,СВЦЭМ!$A$39:$A$782,$A60,СВЦЭМ!$B$39:$B$782,N$47)+'СЕТ СН'!$G$11+СВЦЭМ!$D$10+'СЕТ СН'!$G$6-'СЕТ СН'!$G$23</f>
        <v>1311.7448752499997</v>
      </c>
      <c r="O60" s="36">
        <f>SUMIFS(СВЦЭМ!$D$39:$D$782,СВЦЭМ!$A$39:$A$782,$A60,СВЦЭМ!$B$39:$B$782,O$47)+'СЕТ СН'!$G$11+СВЦЭМ!$D$10+'СЕТ СН'!$G$6-'СЕТ СН'!$G$23</f>
        <v>1294.2854253799999</v>
      </c>
      <c r="P60" s="36">
        <f>SUMIFS(СВЦЭМ!$D$39:$D$782,СВЦЭМ!$A$39:$A$782,$A60,СВЦЭМ!$B$39:$B$782,P$47)+'СЕТ СН'!$G$11+СВЦЭМ!$D$10+'СЕТ СН'!$G$6-'СЕТ СН'!$G$23</f>
        <v>1300.2643464399998</v>
      </c>
      <c r="Q60" s="36">
        <f>SUMIFS(СВЦЭМ!$D$39:$D$782,СВЦЭМ!$A$39:$A$782,$A60,СВЦЭМ!$B$39:$B$782,Q$47)+'СЕТ СН'!$G$11+СВЦЭМ!$D$10+'СЕТ СН'!$G$6-'СЕТ СН'!$G$23</f>
        <v>1311.9276137099998</v>
      </c>
      <c r="R60" s="36">
        <f>SUMIFS(СВЦЭМ!$D$39:$D$782,СВЦЭМ!$A$39:$A$782,$A60,СВЦЭМ!$B$39:$B$782,R$47)+'СЕТ СН'!$G$11+СВЦЭМ!$D$10+'СЕТ СН'!$G$6-'СЕТ СН'!$G$23</f>
        <v>1326.3884613299999</v>
      </c>
      <c r="S60" s="36">
        <f>SUMIFS(СВЦЭМ!$D$39:$D$782,СВЦЭМ!$A$39:$A$782,$A60,СВЦЭМ!$B$39:$B$782,S$47)+'СЕТ СН'!$G$11+СВЦЭМ!$D$10+'СЕТ СН'!$G$6-'СЕТ СН'!$G$23</f>
        <v>1293.4816063999999</v>
      </c>
      <c r="T60" s="36">
        <f>SUMIFS(СВЦЭМ!$D$39:$D$782,СВЦЭМ!$A$39:$A$782,$A60,СВЦЭМ!$B$39:$B$782,T$47)+'СЕТ СН'!$G$11+СВЦЭМ!$D$10+'СЕТ СН'!$G$6-'СЕТ СН'!$G$23</f>
        <v>1178.62134262</v>
      </c>
      <c r="U60" s="36">
        <f>SUMIFS(СВЦЭМ!$D$39:$D$782,СВЦЭМ!$A$39:$A$782,$A60,СВЦЭМ!$B$39:$B$782,U$47)+'СЕТ СН'!$G$11+СВЦЭМ!$D$10+'СЕТ СН'!$G$6-'СЕТ СН'!$G$23</f>
        <v>1089.5688429699999</v>
      </c>
      <c r="V60" s="36">
        <f>SUMIFS(СВЦЭМ!$D$39:$D$782,СВЦЭМ!$A$39:$A$782,$A60,СВЦЭМ!$B$39:$B$782,V$47)+'СЕТ СН'!$G$11+СВЦЭМ!$D$10+'СЕТ СН'!$G$6-'СЕТ СН'!$G$23</f>
        <v>1017.21091735</v>
      </c>
      <c r="W60" s="36">
        <f>SUMIFS(СВЦЭМ!$D$39:$D$782,СВЦЭМ!$A$39:$A$782,$A60,СВЦЭМ!$B$39:$B$782,W$47)+'СЕТ СН'!$G$11+СВЦЭМ!$D$10+'СЕТ СН'!$G$6-'СЕТ СН'!$G$23</f>
        <v>997.85261194000009</v>
      </c>
      <c r="X60" s="36">
        <f>SUMIFS(СВЦЭМ!$D$39:$D$782,СВЦЭМ!$A$39:$A$782,$A60,СВЦЭМ!$B$39:$B$782,X$47)+'СЕТ СН'!$G$11+СВЦЭМ!$D$10+'СЕТ СН'!$G$6-'СЕТ СН'!$G$23</f>
        <v>1012.33089679</v>
      </c>
      <c r="Y60" s="36">
        <f>SUMIFS(СВЦЭМ!$D$39:$D$782,СВЦЭМ!$A$39:$A$782,$A60,СВЦЭМ!$B$39:$B$782,Y$47)+'СЕТ СН'!$G$11+СВЦЭМ!$D$10+'СЕТ СН'!$G$6-'СЕТ СН'!$G$23</f>
        <v>1018.80051102</v>
      </c>
    </row>
    <row r="61" spans="1:25" ht="15.75" x14ac:dyDescent="0.2">
      <c r="A61" s="35">
        <f t="shared" si="1"/>
        <v>44695</v>
      </c>
      <c r="B61" s="36">
        <f>SUMIFS(СВЦЭМ!$D$39:$D$782,СВЦЭМ!$A$39:$A$782,$A61,СВЦЭМ!$B$39:$B$782,B$47)+'СЕТ СН'!$G$11+СВЦЭМ!$D$10+'СЕТ СН'!$G$6-'СЕТ СН'!$G$23</f>
        <v>1138.6565391300001</v>
      </c>
      <c r="C61" s="36">
        <f>SUMIFS(СВЦЭМ!$D$39:$D$782,СВЦЭМ!$A$39:$A$782,$A61,СВЦЭМ!$B$39:$B$782,C$47)+'СЕТ СН'!$G$11+СВЦЭМ!$D$10+'СЕТ СН'!$G$6-'СЕТ СН'!$G$23</f>
        <v>1250.1299271599999</v>
      </c>
      <c r="D61" s="36">
        <f>SUMIFS(СВЦЭМ!$D$39:$D$782,СВЦЭМ!$A$39:$A$782,$A61,СВЦЭМ!$B$39:$B$782,D$47)+'СЕТ СН'!$G$11+СВЦЭМ!$D$10+'СЕТ СН'!$G$6-'СЕТ СН'!$G$23</f>
        <v>1389.6183593499998</v>
      </c>
      <c r="E61" s="36">
        <f>SUMIFS(СВЦЭМ!$D$39:$D$782,СВЦЭМ!$A$39:$A$782,$A61,СВЦЭМ!$B$39:$B$782,E$47)+'СЕТ СН'!$G$11+СВЦЭМ!$D$10+'СЕТ СН'!$G$6-'СЕТ СН'!$G$23</f>
        <v>1428.4008422999998</v>
      </c>
      <c r="F61" s="36">
        <f>SUMIFS(СВЦЭМ!$D$39:$D$782,СВЦЭМ!$A$39:$A$782,$A61,СВЦЭМ!$B$39:$B$782,F$47)+'СЕТ СН'!$G$11+СВЦЭМ!$D$10+'СЕТ СН'!$G$6-'СЕТ СН'!$G$23</f>
        <v>1431.5326876299998</v>
      </c>
      <c r="G61" s="36">
        <f>SUMIFS(СВЦЭМ!$D$39:$D$782,СВЦЭМ!$A$39:$A$782,$A61,СВЦЭМ!$B$39:$B$782,G$47)+'СЕТ СН'!$G$11+СВЦЭМ!$D$10+'СЕТ СН'!$G$6-'СЕТ СН'!$G$23</f>
        <v>1433.8127485599998</v>
      </c>
      <c r="H61" s="36">
        <f>SUMIFS(СВЦЭМ!$D$39:$D$782,СВЦЭМ!$A$39:$A$782,$A61,СВЦЭМ!$B$39:$B$782,H$47)+'СЕТ СН'!$G$11+СВЦЭМ!$D$10+'СЕТ СН'!$G$6-'СЕТ СН'!$G$23</f>
        <v>1424.8264715799999</v>
      </c>
      <c r="I61" s="36">
        <f>SUMIFS(СВЦЭМ!$D$39:$D$782,СВЦЭМ!$A$39:$A$782,$A61,СВЦЭМ!$B$39:$B$782,I$47)+'СЕТ СН'!$G$11+СВЦЭМ!$D$10+'СЕТ СН'!$G$6-'СЕТ СН'!$G$23</f>
        <v>1342.2106445299999</v>
      </c>
      <c r="J61" s="36">
        <f>SUMIFS(СВЦЭМ!$D$39:$D$782,СВЦЭМ!$A$39:$A$782,$A61,СВЦЭМ!$B$39:$B$782,J$47)+'СЕТ СН'!$G$11+СВЦЭМ!$D$10+'СЕТ СН'!$G$6-'СЕТ СН'!$G$23</f>
        <v>1187.8668836299998</v>
      </c>
      <c r="K61" s="36">
        <f>SUMIFS(СВЦЭМ!$D$39:$D$782,СВЦЭМ!$A$39:$A$782,$A61,СВЦЭМ!$B$39:$B$782,K$47)+'СЕТ СН'!$G$11+СВЦЭМ!$D$10+'СЕТ СН'!$G$6-'СЕТ СН'!$G$23</f>
        <v>1143.27288718</v>
      </c>
      <c r="L61" s="36">
        <f>SUMIFS(СВЦЭМ!$D$39:$D$782,СВЦЭМ!$A$39:$A$782,$A61,СВЦЭМ!$B$39:$B$782,L$47)+'СЕТ СН'!$G$11+СВЦЭМ!$D$10+'СЕТ СН'!$G$6-'СЕТ СН'!$G$23</f>
        <v>1124.4884318100001</v>
      </c>
      <c r="M61" s="36">
        <f>SUMIFS(СВЦЭМ!$D$39:$D$782,СВЦЭМ!$A$39:$A$782,$A61,СВЦЭМ!$B$39:$B$782,M$47)+'СЕТ СН'!$G$11+СВЦЭМ!$D$10+'СЕТ СН'!$G$6-'СЕТ СН'!$G$23</f>
        <v>1214.7350537999998</v>
      </c>
      <c r="N61" s="36">
        <f>SUMIFS(СВЦЭМ!$D$39:$D$782,СВЦЭМ!$A$39:$A$782,$A61,СВЦЭМ!$B$39:$B$782,N$47)+'СЕТ СН'!$G$11+СВЦЭМ!$D$10+'СЕТ СН'!$G$6-'СЕТ СН'!$G$23</f>
        <v>1248.0115641099999</v>
      </c>
      <c r="O61" s="36">
        <f>SUMIFS(СВЦЭМ!$D$39:$D$782,СВЦЭМ!$A$39:$A$782,$A61,СВЦЭМ!$B$39:$B$782,O$47)+'СЕТ СН'!$G$11+СВЦЭМ!$D$10+'СЕТ СН'!$G$6-'СЕТ СН'!$G$23</f>
        <v>1261.7857006099998</v>
      </c>
      <c r="P61" s="36">
        <f>SUMIFS(СВЦЭМ!$D$39:$D$782,СВЦЭМ!$A$39:$A$782,$A61,СВЦЭМ!$B$39:$B$782,P$47)+'СЕТ СН'!$G$11+СВЦЭМ!$D$10+'СЕТ СН'!$G$6-'СЕТ СН'!$G$23</f>
        <v>1282.4190062399998</v>
      </c>
      <c r="Q61" s="36">
        <f>SUMIFS(СВЦЭМ!$D$39:$D$782,СВЦЭМ!$A$39:$A$782,$A61,СВЦЭМ!$B$39:$B$782,Q$47)+'СЕТ СН'!$G$11+СВЦЭМ!$D$10+'СЕТ СН'!$G$6-'СЕТ СН'!$G$23</f>
        <v>1297.6067670699999</v>
      </c>
      <c r="R61" s="36">
        <f>SUMIFS(СВЦЭМ!$D$39:$D$782,СВЦЭМ!$A$39:$A$782,$A61,СВЦЭМ!$B$39:$B$782,R$47)+'СЕТ СН'!$G$11+СВЦЭМ!$D$10+'СЕТ СН'!$G$6-'СЕТ СН'!$G$23</f>
        <v>1301.4793902999997</v>
      </c>
      <c r="S61" s="36">
        <f>SUMIFS(СВЦЭМ!$D$39:$D$782,СВЦЭМ!$A$39:$A$782,$A61,СВЦЭМ!$B$39:$B$782,S$47)+'СЕТ СН'!$G$11+СВЦЭМ!$D$10+'СЕТ СН'!$G$6-'СЕТ СН'!$G$23</f>
        <v>1259.5318272299999</v>
      </c>
      <c r="T61" s="36">
        <f>SUMIFS(СВЦЭМ!$D$39:$D$782,СВЦЭМ!$A$39:$A$782,$A61,СВЦЭМ!$B$39:$B$782,T$47)+'СЕТ СН'!$G$11+СВЦЭМ!$D$10+'СЕТ СН'!$G$6-'СЕТ СН'!$G$23</f>
        <v>1146.4617400699999</v>
      </c>
      <c r="U61" s="36">
        <f>SUMIFS(СВЦЭМ!$D$39:$D$782,СВЦЭМ!$A$39:$A$782,$A61,СВЦЭМ!$B$39:$B$782,U$47)+'СЕТ СН'!$G$11+СВЦЭМ!$D$10+'СЕТ СН'!$G$6-'СЕТ СН'!$G$23</f>
        <v>1051.2763466199999</v>
      </c>
      <c r="V61" s="36">
        <f>SUMIFS(СВЦЭМ!$D$39:$D$782,СВЦЭМ!$A$39:$A$782,$A61,СВЦЭМ!$B$39:$B$782,V$47)+'СЕТ СН'!$G$11+СВЦЭМ!$D$10+'СЕТ СН'!$G$6-'СЕТ СН'!$G$23</f>
        <v>966.59651313000006</v>
      </c>
      <c r="W61" s="36">
        <f>SUMIFS(СВЦЭМ!$D$39:$D$782,СВЦЭМ!$A$39:$A$782,$A61,СВЦЭМ!$B$39:$B$782,W$47)+'СЕТ СН'!$G$11+СВЦЭМ!$D$10+'СЕТ СН'!$G$6-'СЕТ СН'!$G$23</f>
        <v>956.32160353000006</v>
      </c>
      <c r="X61" s="36">
        <f>SUMIFS(СВЦЭМ!$D$39:$D$782,СВЦЭМ!$A$39:$A$782,$A61,СВЦЭМ!$B$39:$B$782,X$47)+'СЕТ СН'!$G$11+СВЦЭМ!$D$10+'СЕТ СН'!$G$6-'СЕТ СН'!$G$23</f>
        <v>955.95871846</v>
      </c>
      <c r="Y61" s="36">
        <f>SUMIFS(СВЦЭМ!$D$39:$D$782,СВЦЭМ!$A$39:$A$782,$A61,СВЦЭМ!$B$39:$B$782,Y$47)+'СЕТ СН'!$G$11+СВЦЭМ!$D$10+'СЕТ СН'!$G$6-'СЕТ СН'!$G$23</f>
        <v>983.66615004000005</v>
      </c>
    </row>
    <row r="62" spans="1:25" ht="15.75" x14ac:dyDescent="0.2">
      <c r="A62" s="35">
        <f t="shared" si="1"/>
        <v>44696</v>
      </c>
      <c r="B62" s="36">
        <f>SUMIFS(СВЦЭМ!$D$39:$D$782,СВЦЭМ!$A$39:$A$782,$A62,СВЦЭМ!$B$39:$B$782,B$47)+'СЕТ СН'!$G$11+СВЦЭМ!$D$10+'СЕТ СН'!$G$6-'СЕТ СН'!$G$23</f>
        <v>1061.64816036</v>
      </c>
      <c r="C62" s="36">
        <f>SUMIFS(СВЦЭМ!$D$39:$D$782,СВЦЭМ!$A$39:$A$782,$A62,СВЦЭМ!$B$39:$B$782,C$47)+'СЕТ СН'!$G$11+СВЦЭМ!$D$10+'СЕТ СН'!$G$6-'СЕТ СН'!$G$23</f>
        <v>1166.0641285199997</v>
      </c>
      <c r="D62" s="36">
        <f>SUMIFS(СВЦЭМ!$D$39:$D$782,СВЦЭМ!$A$39:$A$782,$A62,СВЦЭМ!$B$39:$B$782,D$47)+'СЕТ СН'!$G$11+СВЦЭМ!$D$10+'СЕТ СН'!$G$6-'СЕТ СН'!$G$23</f>
        <v>1287.4168982499998</v>
      </c>
      <c r="E62" s="36">
        <f>SUMIFS(СВЦЭМ!$D$39:$D$782,СВЦЭМ!$A$39:$A$782,$A62,СВЦЭМ!$B$39:$B$782,E$47)+'СЕТ СН'!$G$11+СВЦЭМ!$D$10+'СЕТ СН'!$G$6-'СЕТ СН'!$G$23</f>
        <v>1293.7200822899997</v>
      </c>
      <c r="F62" s="36">
        <f>SUMIFS(СВЦЭМ!$D$39:$D$782,СВЦЭМ!$A$39:$A$782,$A62,СВЦЭМ!$B$39:$B$782,F$47)+'СЕТ СН'!$G$11+СВЦЭМ!$D$10+'СЕТ СН'!$G$6-'СЕТ СН'!$G$23</f>
        <v>1293.9367340599997</v>
      </c>
      <c r="G62" s="36">
        <f>SUMIFS(СВЦЭМ!$D$39:$D$782,СВЦЭМ!$A$39:$A$782,$A62,СВЦЭМ!$B$39:$B$782,G$47)+'СЕТ СН'!$G$11+СВЦЭМ!$D$10+'СЕТ СН'!$G$6-'СЕТ СН'!$G$23</f>
        <v>1301.8613347699998</v>
      </c>
      <c r="H62" s="36">
        <f>SUMIFS(СВЦЭМ!$D$39:$D$782,СВЦЭМ!$A$39:$A$782,$A62,СВЦЭМ!$B$39:$B$782,H$47)+'СЕТ СН'!$G$11+СВЦЭМ!$D$10+'СЕТ СН'!$G$6-'СЕТ СН'!$G$23</f>
        <v>1288.6967434899998</v>
      </c>
      <c r="I62" s="36">
        <f>SUMIFS(СВЦЭМ!$D$39:$D$782,СВЦЭМ!$A$39:$A$782,$A62,СВЦЭМ!$B$39:$B$782,I$47)+'СЕТ СН'!$G$11+СВЦЭМ!$D$10+'СЕТ СН'!$G$6-'СЕТ СН'!$G$23</f>
        <v>1284.6182898299999</v>
      </c>
      <c r="J62" s="36">
        <f>SUMIFS(СВЦЭМ!$D$39:$D$782,СВЦЭМ!$A$39:$A$782,$A62,СВЦЭМ!$B$39:$B$782,J$47)+'СЕТ СН'!$G$11+СВЦЭМ!$D$10+'СЕТ СН'!$G$6-'СЕТ СН'!$G$23</f>
        <v>1130.2404712499999</v>
      </c>
      <c r="K62" s="36">
        <f>SUMIFS(СВЦЭМ!$D$39:$D$782,СВЦЭМ!$A$39:$A$782,$A62,СВЦЭМ!$B$39:$B$782,K$47)+'СЕТ СН'!$G$11+СВЦЭМ!$D$10+'СЕТ СН'!$G$6-'СЕТ СН'!$G$23</f>
        <v>1101.49490719</v>
      </c>
      <c r="L62" s="36">
        <f>SUMIFS(СВЦЭМ!$D$39:$D$782,СВЦЭМ!$A$39:$A$782,$A62,СВЦЭМ!$B$39:$B$782,L$47)+'СЕТ СН'!$G$11+СВЦЭМ!$D$10+'СЕТ СН'!$G$6-'СЕТ СН'!$G$23</f>
        <v>1083.7713369200001</v>
      </c>
      <c r="M62" s="36">
        <f>SUMIFS(СВЦЭМ!$D$39:$D$782,СВЦЭМ!$A$39:$A$782,$A62,СВЦЭМ!$B$39:$B$782,M$47)+'СЕТ СН'!$G$11+СВЦЭМ!$D$10+'СЕТ СН'!$G$6-'СЕТ СН'!$G$23</f>
        <v>1187.2585353699999</v>
      </c>
      <c r="N62" s="36">
        <f>SUMIFS(СВЦЭМ!$D$39:$D$782,СВЦЭМ!$A$39:$A$782,$A62,СВЦЭМ!$B$39:$B$782,N$47)+'СЕТ СН'!$G$11+СВЦЭМ!$D$10+'СЕТ СН'!$G$6-'СЕТ СН'!$G$23</f>
        <v>1240.3010652199998</v>
      </c>
      <c r="O62" s="36">
        <f>SUMIFS(СВЦЭМ!$D$39:$D$782,СВЦЭМ!$A$39:$A$782,$A62,СВЦЭМ!$B$39:$B$782,O$47)+'СЕТ СН'!$G$11+СВЦЭМ!$D$10+'СЕТ СН'!$G$6-'СЕТ СН'!$G$23</f>
        <v>1278.0560504799998</v>
      </c>
      <c r="P62" s="36">
        <f>SUMIFS(СВЦЭМ!$D$39:$D$782,СВЦЭМ!$A$39:$A$782,$A62,СВЦЭМ!$B$39:$B$782,P$47)+'СЕТ СН'!$G$11+СВЦЭМ!$D$10+'СЕТ СН'!$G$6-'СЕТ СН'!$G$23</f>
        <v>1299.0015676099997</v>
      </c>
      <c r="Q62" s="36">
        <f>SUMIFS(СВЦЭМ!$D$39:$D$782,СВЦЭМ!$A$39:$A$782,$A62,СВЦЭМ!$B$39:$B$782,Q$47)+'СЕТ СН'!$G$11+СВЦЭМ!$D$10+'СЕТ СН'!$G$6-'СЕТ СН'!$G$23</f>
        <v>1305.5566857899998</v>
      </c>
      <c r="R62" s="36">
        <f>SUMIFS(СВЦЭМ!$D$39:$D$782,СВЦЭМ!$A$39:$A$782,$A62,СВЦЭМ!$B$39:$B$782,R$47)+'СЕТ СН'!$G$11+СВЦЭМ!$D$10+'СЕТ СН'!$G$6-'СЕТ СН'!$G$23</f>
        <v>1287.8519393599997</v>
      </c>
      <c r="S62" s="36">
        <f>SUMIFS(СВЦЭМ!$D$39:$D$782,СВЦЭМ!$A$39:$A$782,$A62,СВЦЭМ!$B$39:$B$782,S$47)+'СЕТ СН'!$G$11+СВЦЭМ!$D$10+'СЕТ СН'!$G$6-'СЕТ СН'!$G$23</f>
        <v>1229.0537361299998</v>
      </c>
      <c r="T62" s="36">
        <f>SUMIFS(СВЦЭМ!$D$39:$D$782,СВЦЭМ!$A$39:$A$782,$A62,СВЦЭМ!$B$39:$B$782,T$47)+'СЕТ СН'!$G$11+СВЦЭМ!$D$10+'СЕТ СН'!$G$6-'СЕТ СН'!$G$23</f>
        <v>1154.8294060599999</v>
      </c>
      <c r="U62" s="36">
        <f>SUMIFS(СВЦЭМ!$D$39:$D$782,СВЦЭМ!$A$39:$A$782,$A62,СВЦЭМ!$B$39:$B$782,U$47)+'СЕТ СН'!$G$11+СВЦЭМ!$D$10+'СЕТ СН'!$G$6-'СЕТ СН'!$G$23</f>
        <v>1037.1737663500001</v>
      </c>
      <c r="V62" s="36">
        <f>SUMIFS(СВЦЭМ!$D$39:$D$782,СВЦЭМ!$A$39:$A$782,$A62,СВЦЭМ!$B$39:$B$782,V$47)+'СЕТ СН'!$G$11+СВЦЭМ!$D$10+'СЕТ СН'!$G$6-'СЕТ СН'!$G$23</f>
        <v>961.78248364000001</v>
      </c>
      <c r="W62" s="36">
        <f>SUMIFS(СВЦЭМ!$D$39:$D$782,СВЦЭМ!$A$39:$A$782,$A62,СВЦЭМ!$B$39:$B$782,W$47)+'СЕТ СН'!$G$11+СВЦЭМ!$D$10+'СЕТ СН'!$G$6-'СЕТ СН'!$G$23</f>
        <v>962.58265972000004</v>
      </c>
      <c r="X62" s="36">
        <f>SUMIFS(СВЦЭМ!$D$39:$D$782,СВЦЭМ!$A$39:$A$782,$A62,СВЦЭМ!$B$39:$B$782,X$47)+'СЕТ СН'!$G$11+СВЦЭМ!$D$10+'СЕТ СН'!$G$6-'СЕТ СН'!$G$23</f>
        <v>1008.5503390700001</v>
      </c>
      <c r="Y62" s="36">
        <f>SUMIFS(СВЦЭМ!$D$39:$D$782,СВЦЭМ!$A$39:$A$782,$A62,СВЦЭМ!$B$39:$B$782,Y$47)+'СЕТ СН'!$G$11+СВЦЭМ!$D$10+'СЕТ СН'!$G$6-'СЕТ СН'!$G$23</f>
        <v>1043.88401337</v>
      </c>
    </row>
    <row r="63" spans="1:25" ht="15.75" x14ac:dyDescent="0.2">
      <c r="A63" s="35">
        <f t="shared" si="1"/>
        <v>44697</v>
      </c>
      <c r="B63" s="36">
        <f>SUMIFS(СВЦЭМ!$D$39:$D$782,СВЦЭМ!$A$39:$A$782,$A63,СВЦЭМ!$B$39:$B$782,B$47)+'СЕТ СН'!$G$11+СВЦЭМ!$D$10+'СЕТ СН'!$G$6-'СЕТ СН'!$G$23</f>
        <v>1110.3273202299999</v>
      </c>
      <c r="C63" s="36">
        <f>SUMIFS(СВЦЭМ!$D$39:$D$782,СВЦЭМ!$A$39:$A$782,$A63,СВЦЭМ!$B$39:$B$782,C$47)+'СЕТ СН'!$G$11+СВЦЭМ!$D$10+'СЕТ СН'!$G$6-'СЕТ СН'!$G$23</f>
        <v>1226.8263574099999</v>
      </c>
      <c r="D63" s="36">
        <f>SUMIFS(СВЦЭМ!$D$39:$D$782,СВЦЭМ!$A$39:$A$782,$A63,СВЦЭМ!$B$39:$B$782,D$47)+'СЕТ СН'!$G$11+СВЦЭМ!$D$10+'СЕТ СН'!$G$6-'СЕТ СН'!$G$23</f>
        <v>1359.0359068999999</v>
      </c>
      <c r="E63" s="36">
        <f>SUMIFS(СВЦЭМ!$D$39:$D$782,СВЦЭМ!$A$39:$A$782,$A63,СВЦЭМ!$B$39:$B$782,E$47)+'СЕТ СН'!$G$11+СВЦЭМ!$D$10+'СЕТ СН'!$G$6-'СЕТ СН'!$G$23</f>
        <v>1409.8920361499997</v>
      </c>
      <c r="F63" s="36">
        <f>SUMIFS(СВЦЭМ!$D$39:$D$782,СВЦЭМ!$A$39:$A$782,$A63,СВЦЭМ!$B$39:$B$782,F$47)+'СЕТ СН'!$G$11+СВЦЭМ!$D$10+'СЕТ СН'!$G$6-'СЕТ СН'!$G$23</f>
        <v>1404.6274508599997</v>
      </c>
      <c r="G63" s="36">
        <f>SUMIFS(СВЦЭМ!$D$39:$D$782,СВЦЭМ!$A$39:$A$782,$A63,СВЦЭМ!$B$39:$B$782,G$47)+'СЕТ СН'!$G$11+СВЦЭМ!$D$10+'СЕТ СН'!$G$6-'СЕТ СН'!$G$23</f>
        <v>1412.6030814799999</v>
      </c>
      <c r="H63" s="36">
        <f>SUMIFS(СВЦЭМ!$D$39:$D$782,СВЦЭМ!$A$39:$A$782,$A63,СВЦЭМ!$B$39:$B$782,H$47)+'СЕТ СН'!$G$11+СВЦЭМ!$D$10+'СЕТ СН'!$G$6-'СЕТ СН'!$G$23</f>
        <v>1382.8706756999998</v>
      </c>
      <c r="I63" s="36">
        <f>SUMIFS(СВЦЭМ!$D$39:$D$782,СВЦЭМ!$A$39:$A$782,$A63,СВЦЭМ!$B$39:$B$782,I$47)+'СЕТ СН'!$G$11+СВЦЭМ!$D$10+'СЕТ СН'!$G$6-'СЕТ СН'!$G$23</f>
        <v>1310.3112845099997</v>
      </c>
      <c r="J63" s="36">
        <f>SUMIFS(СВЦЭМ!$D$39:$D$782,СВЦЭМ!$A$39:$A$782,$A63,СВЦЭМ!$B$39:$B$782,J$47)+'СЕТ СН'!$G$11+СВЦЭМ!$D$10+'СЕТ СН'!$G$6-'СЕТ СН'!$G$23</f>
        <v>1159.8397951599998</v>
      </c>
      <c r="K63" s="36">
        <f>SUMIFS(СВЦЭМ!$D$39:$D$782,СВЦЭМ!$A$39:$A$782,$A63,СВЦЭМ!$B$39:$B$782,K$47)+'СЕТ СН'!$G$11+СВЦЭМ!$D$10+'СЕТ СН'!$G$6-'СЕТ СН'!$G$23</f>
        <v>1109.8780498199999</v>
      </c>
      <c r="L63" s="36">
        <f>SUMIFS(СВЦЭМ!$D$39:$D$782,СВЦЭМ!$A$39:$A$782,$A63,СВЦЭМ!$B$39:$B$782,L$47)+'СЕТ СН'!$G$11+СВЦЭМ!$D$10+'СЕТ СН'!$G$6-'СЕТ СН'!$G$23</f>
        <v>1154.1345801299999</v>
      </c>
      <c r="M63" s="36">
        <f>SUMIFS(СВЦЭМ!$D$39:$D$782,СВЦЭМ!$A$39:$A$782,$A63,СВЦЭМ!$B$39:$B$782,M$47)+'СЕТ СН'!$G$11+СВЦЭМ!$D$10+'СЕТ СН'!$G$6-'СЕТ СН'!$G$23</f>
        <v>1271.6384800999999</v>
      </c>
      <c r="N63" s="36">
        <f>SUMIFS(СВЦЭМ!$D$39:$D$782,СВЦЭМ!$A$39:$A$782,$A63,СВЦЭМ!$B$39:$B$782,N$47)+'СЕТ СН'!$G$11+СВЦЭМ!$D$10+'СЕТ СН'!$G$6-'СЕТ СН'!$G$23</f>
        <v>1330.0586314699999</v>
      </c>
      <c r="O63" s="36">
        <f>SUMIFS(СВЦЭМ!$D$39:$D$782,СВЦЭМ!$A$39:$A$782,$A63,СВЦЭМ!$B$39:$B$782,O$47)+'СЕТ СН'!$G$11+СВЦЭМ!$D$10+'СЕТ СН'!$G$6-'СЕТ СН'!$G$23</f>
        <v>1351.2768514799998</v>
      </c>
      <c r="P63" s="36">
        <f>SUMIFS(СВЦЭМ!$D$39:$D$782,СВЦЭМ!$A$39:$A$782,$A63,СВЦЭМ!$B$39:$B$782,P$47)+'СЕТ СН'!$G$11+СВЦЭМ!$D$10+'СЕТ СН'!$G$6-'СЕТ СН'!$G$23</f>
        <v>1381.3070800299997</v>
      </c>
      <c r="Q63" s="36">
        <f>SUMIFS(СВЦЭМ!$D$39:$D$782,СВЦЭМ!$A$39:$A$782,$A63,СВЦЭМ!$B$39:$B$782,Q$47)+'СЕТ СН'!$G$11+СВЦЭМ!$D$10+'СЕТ СН'!$G$6-'СЕТ СН'!$G$23</f>
        <v>1379.0731874399999</v>
      </c>
      <c r="R63" s="36">
        <f>SUMIFS(СВЦЭМ!$D$39:$D$782,СВЦЭМ!$A$39:$A$782,$A63,СВЦЭМ!$B$39:$B$782,R$47)+'СЕТ СН'!$G$11+СВЦЭМ!$D$10+'СЕТ СН'!$G$6-'СЕТ СН'!$G$23</f>
        <v>1363.0578330099997</v>
      </c>
      <c r="S63" s="36">
        <f>SUMIFS(СВЦЭМ!$D$39:$D$782,СВЦЭМ!$A$39:$A$782,$A63,СВЦЭМ!$B$39:$B$782,S$47)+'СЕТ СН'!$G$11+СВЦЭМ!$D$10+'СЕТ СН'!$G$6-'СЕТ СН'!$G$23</f>
        <v>1316.7569274599998</v>
      </c>
      <c r="T63" s="36">
        <f>SUMIFS(СВЦЭМ!$D$39:$D$782,СВЦЭМ!$A$39:$A$782,$A63,СВЦЭМ!$B$39:$B$782,T$47)+'СЕТ СН'!$G$11+СВЦЭМ!$D$10+'СЕТ СН'!$G$6-'СЕТ СН'!$G$23</f>
        <v>1171.4746002299999</v>
      </c>
      <c r="U63" s="36">
        <f>SUMIFS(СВЦЭМ!$D$39:$D$782,СВЦЭМ!$A$39:$A$782,$A63,СВЦЭМ!$B$39:$B$782,U$47)+'СЕТ СН'!$G$11+СВЦЭМ!$D$10+'СЕТ СН'!$G$6-'СЕТ СН'!$G$23</f>
        <v>1029.1370228799999</v>
      </c>
      <c r="V63" s="36">
        <f>SUMIFS(СВЦЭМ!$D$39:$D$782,СВЦЭМ!$A$39:$A$782,$A63,СВЦЭМ!$B$39:$B$782,V$47)+'СЕТ СН'!$G$11+СВЦЭМ!$D$10+'СЕТ СН'!$G$6-'СЕТ СН'!$G$23</f>
        <v>954.92894904000002</v>
      </c>
      <c r="W63" s="36">
        <f>SUMIFS(СВЦЭМ!$D$39:$D$782,СВЦЭМ!$A$39:$A$782,$A63,СВЦЭМ!$B$39:$B$782,W$47)+'СЕТ СН'!$G$11+СВЦЭМ!$D$10+'СЕТ СН'!$G$6-'СЕТ СН'!$G$23</f>
        <v>973.79332538000006</v>
      </c>
      <c r="X63" s="36">
        <f>SUMIFS(СВЦЭМ!$D$39:$D$782,СВЦЭМ!$A$39:$A$782,$A63,СВЦЭМ!$B$39:$B$782,X$47)+'СЕТ СН'!$G$11+СВЦЭМ!$D$10+'СЕТ СН'!$G$6-'СЕТ СН'!$G$23</f>
        <v>967.9863376400001</v>
      </c>
      <c r="Y63" s="36">
        <f>SUMIFS(СВЦЭМ!$D$39:$D$782,СВЦЭМ!$A$39:$A$782,$A63,СВЦЭМ!$B$39:$B$782,Y$47)+'СЕТ СН'!$G$11+СВЦЭМ!$D$10+'СЕТ СН'!$G$6-'СЕТ СН'!$G$23</f>
        <v>1018.6295952700001</v>
      </c>
    </row>
    <row r="64" spans="1:25" ht="15.75" x14ac:dyDescent="0.2">
      <c r="A64" s="35">
        <f t="shared" si="1"/>
        <v>44698</v>
      </c>
      <c r="B64" s="36">
        <f>SUMIFS(СВЦЭМ!$D$39:$D$782,СВЦЭМ!$A$39:$A$782,$A64,СВЦЭМ!$B$39:$B$782,B$47)+'СЕТ СН'!$G$11+СВЦЭМ!$D$10+'СЕТ СН'!$G$6-'СЕТ СН'!$G$23</f>
        <v>1095.5771476899999</v>
      </c>
      <c r="C64" s="36">
        <f>SUMIFS(СВЦЭМ!$D$39:$D$782,СВЦЭМ!$A$39:$A$782,$A64,СВЦЭМ!$B$39:$B$782,C$47)+'СЕТ СН'!$G$11+СВЦЭМ!$D$10+'СЕТ СН'!$G$6-'СЕТ СН'!$G$23</f>
        <v>1228.9175692599997</v>
      </c>
      <c r="D64" s="36">
        <f>SUMIFS(СВЦЭМ!$D$39:$D$782,СВЦЭМ!$A$39:$A$782,$A64,СВЦЭМ!$B$39:$B$782,D$47)+'СЕТ СН'!$G$11+СВЦЭМ!$D$10+'СЕТ СН'!$G$6-'СЕТ СН'!$G$23</f>
        <v>1356.7528063899999</v>
      </c>
      <c r="E64" s="36">
        <f>SUMIFS(СВЦЭМ!$D$39:$D$782,СВЦЭМ!$A$39:$A$782,$A64,СВЦЭМ!$B$39:$B$782,E$47)+'СЕТ СН'!$G$11+СВЦЭМ!$D$10+'СЕТ СН'!$G$6-'СЕТ СН'!$G$23</f>
        <v>1397.0679804099998</v>
      </c>
      <c r="F64" s="36">
        <f>SUMIFS(СВЦЭМ!$D$39:$D$782,СВЦЭМ!$A$39:$A$782,$A64,СВЦЭМ!$B$39:$B$782,F$47)+'СЕТ СН'!$G$11+СВЦЭМ!$D$10+'СЕТ СН'!$G$6-'СЕТ СН'!$G$23</f>
        <v>1396.1604880399998</v>
      </c>
      <c r="G64" s="36">
        <f>SUMIFS(СВЦЭМ!$D$39:$D$782,СВЦЭМ!$A$39:$A$782,$A64,СВЦЭМ!$B$39:$B$782,G$47)+'СЕТ СН'!$G$11+СВЦЭМ!$D$10+'СЕТ СН'!$G$6-'СЕТ СН'!$G$23</f>
        <v>1394.4814717099998</v>
      </c>
      <c r="H64" s="36">
        <f>SUMIFS(СВЦЭМ!$D$39:$D$782,СВЦЭМ!$A$39:$A$782,$A64,СВЦЭМ!$B$39:$B$782,H$47)+'СЕТ СН'!$G$11+СВЦЭМ!$D$10+'СЕТ СН'!$G$6-'СЕТ СН'!$G$23</f>
        <v>1351.8996231899998</v>
      </c>
      <c r="I64" s="36">
        <f>SUMIFS(СВЦЭМ!$D$39:$D$782,СВЦЭМ!$A$39:$A$782,$A64,СВЦЭМ!$B$39:$B$782,I$47)+'СЕТ СН'!$G$11+СВЦЭМ!$D$10+'СЕТ СН'!$G$6-'СЕТ СН'!$G$23</f>
        <v>1302.2281780799999</v>
      </c>
      <c r="J64" s="36">
        <f>SUMIFS(СВЦЭМ!$D$39:$D$782,СВЦЭМ!$A$39:$A$782,$A64,СВЦЭМ!$B$39:$B$782,J$47)+'СЕТ СН'!$G$11+СВЦЭМ!$D$10+'СЕТ СН'!$G$6-'СЕТ СН'!$G$23</f>
        <v>1151.7548990499999</v>
      </c>
      <c r="K64" s="36">
        <f>SUMIFS(СВЦЭМ!$D$39:$D$782,СВЦЭМ!$A$39:$A$782,$A64,СВЦЭМ!$B$39:$B$782,K$47)+'СЕТ СН'!$G$11+СВЦЭМ!$D$10+'СЕТ СН'!$G$6-'СЕТ СН'!$G$23</f>
        <v>1139.35941791</v>
      </c>
      <c r="L64" s="36">
        <f>SUMIFS(СВЦЭМ!$D$39:$D$782,СВЦЭМ!$A$39:$A$782,$A64,СВЦЭМ!$B$39:$B$782,L$47)+'СЕТ СН'!$G$11+СВЦЭМ!$D$10+'СЕТ СН'!$G$6-'СЕТ СН'!$G$23</f>
        <v>1113.07389025</v>
      </c>
      <c r="M64" s="36">
        <f>SUMIFS(СВЦЭМ!$D$39:$D$782,СВЦЭМ!$A$39:$A$782,$A64,СВЦЭМ!$B$39:$B$782,M$47)+'СЕТ СН'!$G$11+СВЦЭМ!$D$10+'СЕТ СН'!$G$6-'СЕТ СН'!$G$23</f>
        <v>1220.5709263499998</v>
      </c>
      <c r="N64" s="36">
        <f>SUMIFS(СВЦЭМ!$D$39:$D$782,СВЦЭМ!$A$39:$A$782,$A64,СВЦЭМ!$B$39:$B$782,N$47)+'СЕТ СН'!$G$11+СВЦЭМ!$D$10+'СЕТ СН'!$G$6-'СЕТ СН'!$G$23</f>
        <v>1266.0177383099999</v>
      </c>
      <c r="O64" s="36">
        <f>SUMIFS(СВЦЭМ!$D$39:$D$782,СВЦЭМ!$A$39:$A$782,$A64,СВЦЭМ!$B$39:$B$782,O$47)+'СЕТ СН'!$G$11+СВЦЭМ!$D$10+'СЕТ СН'!$G$6-'СЕТ СН'!$G$23</f>
        <v>1265.8409160199999</v>
      </c>
      <c r="P64" s="36">
        <f>SUMIFS(СВЦЭМ!$D$39:$D$782,СВЦЭМ!$A$39:$A$782,$A64,СВЦЭМ!$B$39:$B$782,P$47)+'СЕТ СН'!$G$11+СВЦЭМ!$D$10+'СЕТ СН'!$G$6-'СЕТ СН'!$G$23</f>
        <v>1268.8578842399997</v>
      </c>
      <c r="Q64" s="36">
        <f>SUMIFS(СВЦЭМ!$D$39:$D$782,СВЦЭМ!$A$39:$A$782,$A64,СВЦЭМ!$B$39:$B$782,Q$47)+'СЕТ СН'!$G$11+СВЦЭМ!$D$10+'СЕТ СН'!$G$6-'СЕТ СН'!$G$23</f>
        <v>1277.5288777299997</v>
      </c>
      <c r="R64" s="36">
        <f>SUMIFS(СВЦЭМ!$D$39:$D$782,СВЦЭМ!$A$39:$A$782,$A64,СВЦЭМ!$B$39:$B$782,R$47)+'СЕТ СН'!$G$11+СВЦЭМ!$D$10+'СЕТ СН'!$G$6-'СЕТ СН'!$G$23</f>
        <v>1286.6686835899998</v>
      </c>
      <c r="S64" s="36">
        <f>SUMIFS(СВЦЭМ!$D$39:$D$782,СВЦЭМ!$A$39:$A$782,$A64,СВЦЭМ!$B$39:$B$782,S$47)+'СЕТ СН'!$G$11+СВЦЭМ!$D$10+'СЕТ СН'!$G$6-'СЕТ СН'!$G$23</f>
        <v>1252.9703653899999</v>
      </c>
      <c r="T64" s="36">
        <f>SUMIFS(СВЦЭМ!$D$39:$D$782,СВЦЭМ!$A$39:$A$782,$A64,СВЦЭМ!$B$39:$B$782,T$47)+'СЕТ СН'!$G$11+СВЦЭМ!$D$10+'СЕТ СН'!$G$6-'СЕТ СН'!$G$23</f>
        <v>1127.2327006600001</v>
      </c>
      <c r="U64" s="36">
        <f>SUMIFS(СВЦЭМ!$D$39:$D$782,СВЦЭМ!$A$39:$A$782,$A64,СВЦЭМ!$B$39:$B$782,U$47)+'СЕТ СН'!$G$11+СВЦЭМ!$D$10+'СЕТ СН'!$G$6-'СЕТ СН'!$G$23</f>
        <v>1026.6424515199999</v>
      </c>
      <c r="V64" s="36">
        <f>SUMIFS(СВЦЭМ!$D$39:$D$782,СВЦЭМ!$A$39:$A$782,$A64,СВЦЭМ!$B$39:$B$782,V$47)+'СЕТ СН'!$G$11+СВЦЭМ!$D$10+'СЕТ СН'!$G$6-'СЕТ СН'!$G$23</f>
        <v>937.1897001100001</v>
      </c>
      <c r="W64" s="36">
        <f>SUMIFS(СВЦЭМ!$D$39:$D$782,СВЦЭМ!$A$39:$A$782,$A64,СВЦЭМ!$B$39:$B$782,W$47)+'СЕТ СН'!$G$11+СВЦЭМ!$D$10+'СЕТ СН'!$G$6-'СЕТ СН'!$G$23</f>
        <v>932.28930026</v>
      </c>
      <c r="X64" s="36">
        <f>SUMIFS(СВЦЭМ!$D$39:$D$782,СВЦЭМ!$A$39:$A$782,$A64,СВЦЭМ!$B$39:$B$782,X$47)+'СЕТ СН'!$G$11+СВЦЭМ!$D$10+'СЕТ СН'!$G$6-'СЕТ СН'!$G$23</f>
        <v>951.48054533000004</v>
      </c>
      <c r="Y64" s="36">
        <f>SUMIFS(СВЦЭМ!$D$39:$D$782,СВЦЭМ!$A$39:$A$782,$A64,СВЦЭМ!$B$39:$B$782,Y$47)+'СЕТ СН'!$G$11+СВЦЭМ!$D$10+'СЕТ СН'!$G$6-'СЕТ СН'!$G$23</f>
        <v>984.8859472900001</v>
      </c>
    </row>
    <row r="65" spans="1:26" ht="15.75" x14ac:dyDescent="0.2">
      <c r="A65" s="35">
        <f t="shared" si="1"/>
        <v>44699</v>
      </c>
      <c r="B65" s="36">
        <f>SUMIFS(СВЦЭМ!$D$39:$D$782,СВЦЭМ!$A$39:$A$782,$A65,СВЦЭМ!$B$39:$B$782,B$47)+'СЕТ СН'!$G$11+СВЦЭМ!$D$10+'СЕТ СН'!$G$6-'СЕТ СН'!$G$23</f>
        <v>1151.4999743000001</v>
      </c>
      <c r="C65" s="36">
        <f>SUMIFS(СВЦЭМ!$D$39:$D$782,СВЦЭМ!$A$39:$A$782,$A65,СВЦЭМ!$B$39:$B$782,C$47)+'СЕТ СН'!$G$11+СВЦЭМ!$D$10+'СЕТ СН'!$G$6-'СЕТ СН'!$G$23</f>
        <v>1293.9150224299999</v>
      </c>
      <c r="D65" s="36">
        <f>SUMIFS(СВЦЭМ!$D$39:$D$782,СВЦЭМ!$A$39:$A$782,$A65,СВЦЭМ!$B$39:$B$782,D$47)+'СЕТ СН'!$G$11+СВЦЭМ!$D$10+'СЕТ СН'!$G$6-'СЕТ СН'!$G$23</f>
        <v>1358.1418832199997</v>
      </c>
      <c r="E65" s="36">
        <f>SUMIFS(СВЦЭМ!$D$39:$D$782,СВЦЭМ!$A$39:$A$782,$A65,СВЦЭМ!$B$39:$B$782,E$47)+'СЕТ СН'!$G$11+СВЦЭМ!$D$10+'СЕТ СН'!$G$6-'СЕТ СН'!$G$23</f>
        <v>1359.9308482299998</v>
      </c>
      <c r="F65" s="36">
        <f>SUMIFS(СВЦЭМ!$D$39:$D$782,СВЦЭМ!$A$39:$A$782,$A65,СВЦЭМ!$B$39:$B$782,F$47)+'СЕТ СН'!$G$11+СВЦЭМ!$D$10+'СЕТ СН'!$G$6-'СЕТ СН'!$G$23</f>
        <v>1355.8895620099997</v>
      </c>
      <c r="G65" s="36">
        <f>SUMIFS(СВЦЭМ!$D$39:$D$782,СВЦЭМ!$A$39:$A$782,$A65,СВЦЭМ!$B$39:$B$782,G$47)+'СЕТ СН'!$G$11+СВЦЭМ!$D$10+'СЕТ СН'!$G$6-'СЕТ СН'!$G$23</f>
        <v>1368.5445374399999</v>
      </c>
      <c r="H65" s="36">
        <f>SUMIFS(СВЦЭМ!$D$39:$D$782,СВЦЭМ!$A$39:$A$782,$A65,СВЦЭМ!$B$39:$B$782,H$47)+'СЕТ СН'!$G$11+СВЦЭМ!$D$10+'СЕТ СН'!$G$6-'СЕТ СН'!$G$23</f>
        <v>1357.0578967499998</v>
      </c>
      <c r="I65" s="36">
        <f>SUMIFS(СВЦЭМ!$D$39:$D$782,СВЦЭМ!$A$39:$A$782,$A65,СВЦЭМ!$B$39:$B$782,I$47)+'СЕТ СН'!$G$11+СВЦЭМ!$D$10+'СЕТ СН'!$G$6-'СЕТ СН'!$G$23</f>
        <v>1263.2141917999998</v>
      </c>
      <c r="J65" s="36">
        <f>SUMIFS(СВЦЭМ!$D$39:$D$782,СВЦЭМ!$A$39:$A$782,$A65,СВЦЭМ!$B$39:$B$782,J$47)+'СЕТ СН'!$G$11+СВЦЭМ!$D$10+'СЕТ СН'!$G$6-'СЕТ СН'!$G$23</f>
        <v>1111.4116811599999</v>
      </c>
      <c r="K65" s="36">
        <f>SUMIFS(СВЦЭМ!$D$39:$D$782,СВЦЭМ!$A$39:$A$782,$A65,СВЦЭМ!$B$39:$B$782,K$47)+'СЕТ СН'!$G$11+СВЦЭМ!$D$10+'СЕТ СН'!$G$6-'СЕТ СН'!$G$23</f>
        <v>1113.3235037500001</v>
      </c>
      <c r="L65" s="36">
        <f>SUMIFS(СВЦЭМ!$D$39:$D$782,СВЦЭМ!$A$39:$A$782,$A65,СВЦЭМ!$B$39:$B$782,L$47)+'СЕТ СН'!$G$11+СВЦЭМ!$D$10+'СЕТ СН'!$G$6-'СЕТ СН'!$G$23</f>
        <v>1126.6892394500001</v>
      </c>
      <c r="M65" s="36">
        <f>SUMIFS(СВЦЭМ!$D$39:$D$782,СВЦЭМ!$A$39:$A$782,$A65,СВЦЭМ!$B$39:$B$782,M$47)+'СЕТ СН'!$G$11+СВЦЭМ!$D$10+'СЕТ СН'!$G$6-'СЕТ СН'!$G$23</f>
        <v>1240.1190655299997</v>
      </c>
      <c r="N65" s="36">
        <f>SUMIFS(СВЦЭМ!$D$39:$D$782,СВЦЭМ!$A$39:$A$782,$A65,СВЦЭМ!$B$39:$B$782,N$47)+'СЕТ СН'!$G$11+СВЦЭМ!$D$10+'СЕТ СН'!$G$6-'СЕТ СН'!$G$23</f>
        <v>1272.7585263399999</v>
      </c>
      <c r="O65" s="36">
        <f>SUMIFS(СВЦЭМ!$D$39:$D$782,СВЦЭМ!$A$39:$A$782,$A65,СВЦЭМ!$B$39:$B$782,O$47)+'СЕТ СН'!$G$11+СВЦЭМ!$D$10+'СЕТ СН'!$G$6-'СЕТ СН'!$G$23</f>
        <v>1270.0630658999999</v>
      </c>
      <c r="P65" s="36">
        <f>SUMIFS(СВЦЭМ!$D$39:$D$782,СВЦЭМ!$A$39:$A$782,$A65,СВЦЭМ!$B$39:$B$782,P$47)+'СЕТ СН'!$G$11+СВЦЭМ!$D$10+'СЕТ СН'!$G$6-'СЕТ СН'!$G$23</f>
        <v>1288.1616470999998</v>
      </c>
      <c r="Q65" s="36">
        <f>SUMIFS(СВЦЭМ!$D$39:$D$782,СВЦЭМ!$A$39:$A$782,$A65,СВЦЭМ!$B$39:$B$782,Q$47)+'СЕТ СН'!$G$11+СВЦЭМ!$D$10+'СЕТ СН'!$G$6-'СЕТ СН'!$G$23</f>
        <v>1302.3462799299998</v>
      </c>
      <c r="R65" s="36">
        <f>SUMIFS(СВЦЭМ!$D$39:$D$782,СВЦЭМ!$A$39:$A$782,$A65,СВЦЭМ!$B$39:$B$782,R$47)+'СЕТ СН'!$G$11+СВЦЭМ!$D$10+'СЕТ СН'!$G$6-'СЕТ СН'!$G$23</f>
        <v>1297.2557942299998</v>
      </c>
      <c r="S65" s="36">
        <f>SUMIFS(СВЦЭМ!$D$39:$D$782,СВЦЭМ!$A$39:$A$782,$A65,СВЦЭМ!$B$39:$B$782,S$47)+'СЕТ СН'!$G$11+СВЦЭМ!$D$10+'СЕТ СН'!$G$6-'СЕТ СН'!$G$23</f>
        <v>1250.3111067899997</v>
      </c>
      <c r="T65" s="36">
        <f>SUMIFS(СВЦЭМ!$D$39:$D$782,СВЦЭМ!$A$39:$A$782,$A65,СВЦЭМ!$B$39:$B$782,T$47)+'СЕТ СН'!$G$11+СВЦЭМ!$D$10+'СЕТ СН'!$G$6-'СЕТ СН'!$G$23</f>
        <v>1118.9810361299999</v>
      </c>
      <c r="U65" s="36">
        <f>SUMIFS(СВЦЭМ!$D$39:$D$782,СВЦЭМ!$A$39:$A$782,$A65,СВЦЭМ!$B$39:$B$782,U$47)+'СЕТ СН'!$G$11+СВЦЭМ!$D$10+'СЕТ СН'!$G$6-'СЕТ СН'!$G$23</f>
        <v>1011.3215611100001</v>
      </c>
      <c r="V65" s="36">
        <f>SUMIFS(СВЦЭМ!$D$39:$D$782,СВЦЭМ!$A$39:$A$782,$A65,СВЦЭМ!$B$39:$B$782,V$47)+'СЕТ СН'!$G$11+СВЦЭМ!$D$10+'СЕТ СН'!$G$6-'СЕТ СН'!$G$23</f>
        <v>932.41202695000004</v>
      </c>
      <c r="W65" s="36">
        <f>SUMIFS(СВЦЭМ!$D$39:$D$782,СВЦЭМ!$A$39:$A$782,$A65,СВЦЭМ!$B$39:$B$782,W$47)+'СЕТ СН'!$G$11+СВЦЭМ!$D$10+'СЕТ СН'!$G$6-'СЕТ СН'!$G$23</f>
        <v>956.70418400000005</v>
      </c>
      <c r="X65" s="36">
        <f>SUMIFS(СВЦЭМ!$D$39:$D$782,СВЦЭМ!$A$39:$A$782,$A65,СВЦЭМ!$B$39:$B$782,X$47)+'СЕТ СН'!$G$11+СВЦЭМ!$D$10+'СЕТ СН'!$G$6-'СЕТ СН'!$G$23</f>
        <v>991.71762479000006</v>
      </c>
      <c r="Y65" s="36">
        <f>SUMIFS(СВЦЭМ!$D$39:$D$782,СВЦЭМ!$A$39:$A$782,$A65,СВЦЭМ!$B$39:$B$782,Y$47)+'СЕТ СН'!$G$11+СВЦЭМ!$D$10+'СЕТ СН'!$G$6-'СЕТ СН'!$G$23</f>
        <v>1026.5898177399999</v>
      </c>
    </row>
    <row r="66" spans="1:26" ht="15.75" x14ac:dyDescent="0.2">
      <c r="A66" s="35">
        <f t="shared" si="1"/>
        <v>44700</v>
      </c>
      <c r="B66" s="36">
        <f>SUMIFS(СВЦЭМ!$D$39:$D$782,СВЦЭМ!$A$39:$A$782,$A66,СВЦЭМ!$B$39:$B$782,B$47)+'СЕТ СН'!$G$11+СВЦЭМ!$D$10+'СЕТ СН'!$G$6-'СЕТ СН'!$G$23</f>
        <v>1135.51371963</v>
      </c>
      <c r="C66" s="36">
        <f>SUMIFS(СВЦЭМ!$D$39:$D$782,СВЦЭМ!$A$39:$A$782,$A66,СВЦЭМ!$B$39:$B$782,C$47)+'СЕТ СН'!$G$11+СВЦЭМ!$D$10+'СЕТ СН'!$G$6-'СЕТ СН'!$G$23</f>
        <v>1262.1759509499998</v>
      </c>
      <c r="D66" s="36">
        <f>SUMIFS(СВЦЭМ!$D$39:$D$782,СВЦЭМ!$A$39:$A$782,$A66,СВЦЭМ!$B$39:$B$782,D$47)+'СЕТ СН'!$G$11+СВЦЭМ!$D$10+'СЕТ СН'!$G$6-'СЕТ СН'!$G$23</f>
        <v>1377.2732588499998</v>
      </c>
      <c r="E66" s="36">
        <f>SUMIFS(СВЦЭМ!$D$39:$D$782,СВЦЭМ!$A$39:$A$782,$A66,СВЦЭМ!$B$39:$B$782,E$47)+'СЕТ СН'!$G$11+СВЦЭМ!$D$10+'СЕТ СН'!$G$6-'СЕТ СН'!$G$23</f>
        <v>1434.5371361999998</v>
      </c>
      <c r="F66" s="36">
        <f>SUMIFS(СВЦЭМ!$D$39:$D$782,СВЦЭМ!$A$39:$A$782,$A66,СВЦЭМ!$B$39:$B$782,F$47)+'СЕТ СН'!$G$11+СВЦЭМ!$D$10+'СЕТ СН'!$G$6-'СЕТ СН'!$G$23</f>
        <v>1404.8740471699998</v>
      </c>
      <c r="G66" s="36">
        <f>SUMIFS(СВЦЭМ!$D$39:$D$782,СВЦЭМ!$A$39:$A$782,$A66,СВЦЭМ!$B$39:$B$782,G$47)+'СЕТ СН'!$G$11+СВЦЭМ!$D$10+'СЕТ СН'!$G$6-'СЕТ СН'!$G$23</f>
        <v>1368.4135992499998</v>
      </c>
      <c r="H66" s="36">
        <f>SUMIFS(СВЦЭМ!$D$39:$D$782,СВЦЭМ!$A$39:$A$782,$A66,СВЦЭМ!$B$39:$B$782,H$47)+'СЕТ СН'!$G$11+СВЦЭМ!$D$10+'СЕТ СН'!$G$6-'СЕТ СН'!$G$23</f>
        <v>1332.0115904899999</v>
      </c>
      <c r="I66" s="36">
        <f>SUMIFS(СВЦЭМ!$D$39:$D$782,СВЦЭМ!$A$39:$A$782,$A66,СВЦЭМ!$B$39:$B$782,I$47)+'СЕТ СН'!$G$11+СВЦЭМ!$D$10+'СЕТ СН'!$G$6-'СЕТ СН'!$G$23</f>
        <v>1272.0208377399997</v>
      </c>
      <c r="J66" s="36">
        <f>SUMIFS(СВЦЭМ!$D$39:$D$782,СВЦЭМ!$A$39:$A$782,$A66,СВЦЭМ!$B$39:$B$782,J$47)+'СЕТ СН'!$G$11+СВЦЭМ!$D$10+'СЕТ СН'!$G$6-'СЕТ СН'!$G$23</f>
        <v>1131.86483877</v>
      </c>
      <c r="K66" s="36">
        <f>SUMIFS(СВЦЭМ!$D$39:$D$782,СВЦЭМ!$A$39:$A$782,$A66,СВЦЭМ!$B$39:$B$782,K$47)+'СЕТ СН'!$G$11+СВЦЭМ!$D$10+'СЕТ СН'!$G$6-'СЕТ СН'!$G$23</f>
        <v>1147.89199994</v>
      </c>
      <c r="L66" s="36">
        <f>SUMIFS(СВЦЭМ!$D$39:$D$782,СВЦЭМ!$A$39:$A$782,$A66,СВЦЭМ!$B$39:$B$782,L$47)+'СЕТ СН'!$G$11+СВЦЭМ!$D$10+'СЕТ СН'!$G$6-'СЕТ СН'!$G$23</f>
        <v>1140.5125877999999</v>
      </c>
      <c r="M66" s="36">
        <f>SUMIFS(СВЦЭМ!$D$39:$D$782,СВЦЭМ!$A$39:$A$782,$A66,СВЦЭМ!$B$39:$B$782,M$47)+'СЕТ СН'!$G$11+СВЦЭМ!$D$10+'СЕТ СН'!$G$6-'СЕТ СН'!$G$23</f>
        <v>1237.0588270699998</v>
      </c>
      <c r="N66" s="36">
        <f>SUMIFS(СВЦЭМ!$D$39:$D$782,СВЦЭМ!$A$39:$A$782,$A66,СВЦЭМ!$B$39:$B$782,N$47)+'СЕТ СН'!$G$11+СВЦЭМ!$D$10+'СЕТ СН'!$G$6-'СЕТ СН'!$G$23</f>
        <v>1284.2922752099998</v>
      </c>
      <c r="O66" s="36">
        <f>SUMIFS(СВЦЭМ!$D$39:$D$782,СВЦЭМ!$A$39:$A$782,$A66,СВЦЭМ!$B$39:$B$782,O$47)+'СЕТ СН'!$G$11+СВЦЭМ!$D$10+'СЕТ СН'!$G$6-'СЕТ СН'!$G$23</f>
        <v>1301.0920391699999</v>
      </c>
      <c r="P66" s="36">
        <f>SUMIFS(СВЦЭМ!$D$39:$D$782,СВЦЭМ!$A$39:$A$782,$A66,СВЦЭМ!$B$39:$B$782,P$47)+'СЕТ СН'!$G$11+СВЦЭМ!$D$10+'СЕТ СН'!$G$6-'СЕТ СН'!$G$23</f>
        <v>1305.2535908399998</v>
      </c>
      <c r="Q66" s="36">
        <f>SUMIFS(СВЦЭМ!$D$39:$D$782,СВЦЭМ!$A$39:$A$782,$A66,СВЦЭМ!$B$39:$B$782,Q$47)+'СЕТ СН'!$G$11+СВЦЭМ!$D$10+'СЕТ СН'!$G$6-'СЕТ СН'!$G$23</f>
        <v>1320.8500167999998</v>
      </c>
      <c r="R66" s="36">
        <f>SUMIFS(СВЦЭМ!$D$39:$D$782,СВЦЭМ!$A$39:$A$782,$A66,СВЦЭМ!$B$39:$B$782,R$47)+'СЕТ СН'!$G$11+СВЦЭМ!$D$10+'СЕТ СН'!$G$6-'СЕТ СН'!$G$23</f>
        <v>1308.0910936899998</v>
      </c>
      <c r="S66" s="36">
        <f>SUMIFS(СВЦЭМ!$D$39:$D$782,СВЦЭМ!$A$39:$A$782,$A66,СВЦЭМ!$B$39:$B$782,S$47)+'СЕТ СН'!$G$11+СВЦЭМ!$D$10+'СЕТ СН'!$G$6-'СЕТ СН'!$G$23</f>
        <v>1283.8707716499998</v>
      </c>
      <c r="T66" s="36">
        <f>SUMIFS(СВЦЭМ!$D$39:$D$782,СВЦЭМ!$A$39:$A$782,$A66,СВЦЭМ!$B$39:$B$782,T$47)+'СЕТ СН'!$G$11+СВЦЭМ!$D$10+'СЕТ СН'!$G$6-'СЕТ СН'!$G$23</f>
        <v>1144.0476201700001</v>
      </c>
      <c r="U66" s="36">
        <f>SUMIFS(СВЦЭМ!$D$39:$D$782,СВЦЭМ!$A$39:$A$782,$A66,СВЦЭМ!$B$39:$B$782,U$47)+'СЕТ СН'!$G$11+СВЦЭМ!$D$10+'СЕТ СН'!$G$6-'СЕТ СН'!$G$23</f>
        <v>1039.80940904</v>
      </c>
      <c r="V66" s="36">
        <f>SUMIFS(СВЦЭМ!$D$39:$D$782,СВЦЭМ!$A$39:$A$782,$A66,СВЦЭМ!$B$39:$B$782,V$47)+'СЕТ СН'!$G$11+СВЦЭМ!$D$10+'СЕТ СН'!$G$6-'СЕТ СН'!$G$23</f>
        <v>944.29074727</v>
      </c>
      <c r="W66" s="36">
        <f>SUMIFS(СВЦЭМ!$D$39:$D$782,СВЦЭМ!$A$39:$A$782,$A66,СВЦЭМ!$B$39:$B$782,W$47)+'СЕТ СН'!$G$11+СВЦЭМ!$D$10+'СЕТ СН'!$G$6-'СЕТ СН'!$G$23</f>
        <v>950.2080114800001</v>
      </c>
      <c r="X66" s="36">
        <f>SUMIFS(СВЦЭМ!$D$39:$D$782,СВЦЭМ!$A$39:$A$782,$A66,СВЦЭМ!$B$39:$B$782,X$47)+'СЕТ СН'!$G$11+СВЦЭМ!$D$10+'СЕТ СН'!$G$6-'СЕТ СН'!$G$23</f>
        <v>960.77491258000009</v>
      </c>
      <c r="Y66" s="36">
        <f>SUMIFS(СВЦЭМ!$D$39:$D$782,СВЦЭМ!$A$39:$A$782,$A66,СВЦЭМ!$B$39:$B$782,Y$47)+'СЕТ СН'!$G$11+СВЦЭМ!$D$10+'СЕТ СН'!$G$6-'СЕТ СН'!$G$23</f>
        <v>982.9242076700001</v>
      </c>
    </row>
    <row r="67" spans="1:26" ht="15.75" x14ac:dyDescent="0.2">
      <c r="A67" s="35">
        <f t="shared" si="1"/>
        <v>44701</v>
      </c>
      <c r="B67" s="36">
        <f>SUMIFS(СВЦЭМ!$D$39:$D$782,СВЦЭМ!$A$39:$A$782,$A67,СВЦЭМ!$B$39:$B$782,B$47)+'СЕТ СН'!$G$11+СВЦЭМ!$D$10+'СЕТ СН'!$G$6-'СЕТ СН'!$G$23</f>
        <v>1129.3912566199999</v>
      </c>
      <c r="C67" s="36">
        <f>SUMIFS(СВЦЭМ!$D$39:$D$782,СВЦЭМ!$A$39:$A$782,$A67,СВЦЭМ!$B$39:$B$782,C$47)+'СЕТ СН'!$G$11+СВЦЭМ!$D$10+'СЕТ СН'!$G$6-'СЕТ СН'!$G$23</f>
        <v>1200.73253568</v>
      </c>
      <c r="D67" s="36">
        <f>SUMIFS(СВЦЭМ!$D$39:$D$782,СВЦЭМ!$A$39:$A$782,$A67,СВЦЭМ!$B$39:$B$782,D$47)+'СЕТ СН'!$G$11+СВЦЭМ!$D$10+'СЕТ СН'!$G$6-'СЕТ СН'!$G$23</f>
        <v>1338.8119579799998</v>
      </c>
      <c r="E67" s="36">
        <f>SUMIFS(СВЦЭМ!$D$39:$D$782,СВЦЭМ!$A$39:$A$782,$A67,СВЦЭМ!$B$39:$B$782,E$47)+'СЕТ СН'!$G$11+СВЦЭМ!$D$10+'СЕТ СН'!$G$6-'СЕТ СН'!$G$23</f>
        <v>1404.6800638199998</v>
      </c>
      <c r="F67" s="36">
        <f>SUMIFS(СВЦЭМ!$D$39:$D$782,СВЦЭМ!$A$39:$A$782,$A67,СВЦЭМ!$B$39:$B$782,F$47)+'СЕТ СН'!$G$11+СВЦЭМ!$D$10+'СЕТ СН'!$G$6-'СЕТ СН'!$G$23</f>
        <v>1399.1230251799998</v>
      </c>
      <c r="G67" s="36">
        <f>SUMIFS(СВЦЭМ!$D$39:$D$782,СВЦЭМ!$A$39:$A$782,$A67,СВЦЭМ!$B$39:$B$782,G$47)+'СЕТ СН'!$G$11+СВЦЭМ!$D$10+'СЕТ СН'!$G$6-'СЕТ СН'!$G$23</f>
        <v>1380.9438313399999</v>
      </c>
      <c r="H67" s="36">
        <f>SUMIFS(СВЦЭМ!$D$39:$D$782,СВЦЭМ!$A$39:$A$782,$A67,СВЦЭМ!$B$39:$B$782,H$47)+'СЕТ СН'!$G$11+СВЦЭМ!$D$10+'СЕТ СН'!$G$6-'СЕТ СН'!$G$23</f>
        <v>1319.5185824999999</v>
      </c>
      <c r="I67" s="36">
        <f>SUMIFS(СВЦЭМ!$D$39:$D$782,СВЦЭМ!$A$39:$A$782,$A67,СВЦЭМ!$B$39:$B$782,I$47)+'СЕТ СН'!$G$11+СВЦЭМ!$D$10+'СЕТ СН'!$G$6-'СЕТ СН'!$G$23</f>
        <v>1244.5572196399999</v>
      </c>
      <c r="J67" s="36">
        <f>SUMIFS(СВЦЭМ!$D$39:$D$782,СВЦЭМ!$A$39:$A$782,$A67,СВЦЭМ!$B$39:$B$782,J$47)+'СЕТ СН'!$G$11+СВЦЭМ!$D$10+'СЕТ СН'!$G$6-'СЕТ СН'!$G$23</f>
        <v>1099.0535065399999</v>
      </c>
      <c r="K67" s="36">
        <f>SUMIFS(СВЦЭМ!$D$39:$D$782,СВЦЭМ!$A$39:$A$782,$A67,СВЦЭМ!$B$39:$B$782,K$47)+'СЕТ СН'!$G$11+СВЦЭМ!$D$10+'СЕТ СН'!$G$6-'СЕТ СН'!$G$23</f>
        <v>1098.4370126700001</v>
      </c>
      <c r="L67" s="36">
        <f>SUMIFS(СВЦЭМ!$D$39:$D$782,СВЦЭМ!$A$39:$A$782,$A67,СВЦЭМ!$B$39:$B$782,L$47)+'СЕТ СН'!$G$11+СВЦЭМ!$D$10+'СЕТ СН'!$G$6-'СЕТ СН'!$G$23</f>
        <v>1096.0613556799999</v>
      </c>
      <c r="M67" s="36">
        <f>SUMIFS(СВЦЭМ!$D$39:$D$782,СВЦЭМ!$A$39:$A$782,$A67,СВЦЭМ!$B$39:$B$782,M$47)+'СЕТ СН'!$G$11+СВЦЭМ!$D$10+'СЕТ СН'!$G$6-'СЕТ СН'!$G$23</f>
        <v>1196.4268262099997</v>
      </c>
      <c r="N67" s="36">
        <f>SUMIFS(СВЦЭМ!$D$39:$D$782,СВЦЭМ!$A$39:$A$782,$A67,СВЦЭМ!$B$39:$B$782,N$47)+'СЕТ СН'!$G$11+СВЦЭМ!$D$10+'СЕТ СН'!$G$6-'СЕТ СН'!$G$23</f>
        <v>1220.7740689299999</v>
      </c>
      <c r="O67" s="36">
        <f>SUMIFS(СВЦЭМ!$D$39:$D$782,СВЦЭМ!$A$39:$A$782,$A67,СВЦЭМ!$B$39:$B$782,O$47)+'СЕТ СН'!$G$11+СВЦЭМ!$D$10+'СЕТ СН'!$G$6-'СЕТ СН'!$G$23</f>
        <v>1218.2401642999998</v>
      </c>
      <c r="P67" s="36">
        <f>SUMIFS(СВЦЭМ!$D$39:$D$782,СВЦЭМ!$A$39:$A$782,$A67,СВЦЭМ!$B$39:$B$782,P$47)+'СЕТ СН'!$G$11+СВЦЭМ!$D$10+'СЕТ СН'!$G$6-'СЕТ СН'!$G$23</f>
        <v>1216.0146128599997</v>
      </c>
      <c r="Q67" s="36">
        <f>SUMIFS(СВЦЭМ!$D$39:$D$782,СВЦЭМ!$A$39:$A$782,$A67,СВЦЭМ!$B$39:$B$782,Q$47)+'СЕТ СН'!$G$11+СВЦЭМ!$D$10+'СЕТ СН'!$G$6-'СЕТ СН'!$G$23</f>
        <v>1215.1481565999998</v>
      </c>
      <c r="R67" s="36">
        <f>SUMIFS(СВЦЭМ!$D$39:$D$782,СВЦЭМ!$A$39:$A$782,$A67,СВЦЭМ!$B$39:$B$782,R$47)+'СЕТ СН'!$G$11+СВЦЭМ!$D$10+'СЕТ СН'!$G$6-'СЕТ СН'!$G$23</f>
        <v>1215.1901468699998</v>
      </c>
      <c r="S67" s="36">
        <f>SUMIFS(СВЦЭМ!$D$39:$D$782,СВЦЭМ!$A$39:$A$782,$A67,СВЦЭМ!$B$39:$B$782,S$47)+'СЕТ СН'!$G$11+СВЦЭМ!$D$10+'СЕТ СН'!$G$6-'СЕТ СН'!$G$23</f>
        <v>1199.80865406</v>
      </c>
      <c r="T67" s="36">
        <f>SUMIFS(СВЦЭМ!$D$39:$D$782,СВЦЭМ!$A$39:$A$782,$A67,СВЦЭМ!$B$39:$B$782,T$47)+'СЕТ СН'!$G$11+СВЦЭМ!$D$10+'СЕТ СН'!$G$6-'СЕТ СН'!$G$23</f>
        <v>1099.1674798900001</v>
      </c>
      <c r="U67" s="36">
        <f>SUMIFS(СВЦЭМ!$D$39:$D$782,СВЦЭМ!$A$39:$A$782,$A67,СВЦЭМ!$B$39:$B$782,U$47)+'СЕТ СН'!$G$11+СВЦЭМ!$D$10+'СЕТ СН'!$G$6-'СЕТ СН'!$G$23</f>
        <v>988.9135352400001</v>
      </c>
      <c r="V67" s="36">
        <f>SUMIFS(СВЦЭМ!$D$39:$D$782,СВЦЭМ!$A$39:$A$782,$A67,СВЦЭМ!$B$39:$B$782,V$47)+'СЕТ СН'!$G$11+СВЦЭМ!$D$10+'СЕТ СН'!$G$6-'СЕТ СН'!$G$23</f>
        <v>928.7369677800001</v>
      </c>
      <c r="W67" s="36">
        <f>SUMIFS(СВЦЭМ!$D$39:$D$782,СВЦЭМ!$A$39:$A$782,$A67,СВЦЭМ!$B$39:$B$782,W$47)+'СЕТ СН'!$G$11+СВЦЭМ!$D$10+'СЕТ СН'!$G$6-'СЕТ СН'!$G$23</f>
        <v>938.83778430000007</v>
      </c>
      <c r="X67" s="36">
        <f>SUMIFS(СВЦЭМ!$D$39:$D$782,СВЦЭМ!$A$39:$A$782,$A67,СВЦЭМ!$B$39:$B$782,X$47)+'СЕТ СН'!$G$11+СВЦЭМ!$D$10+'СЕТ СН'!$G$6-'СЕТ СН'!$G$23</f>
        <v>969.85471945000006</v>
      </c>
      <c r="Y67" s="36">
        <f>SUMIFS(СВЦЭМ!$D$39:$D$782,СВЦЭМ!$A$39:$A$782,$A67,СВЦЭМ!$B$39:$B$782,Y$47)+'СЕТ СН'!$G$11+СВЦЭМ!$D$10+'СЕТ СН'!$G$6-'СЕТ СН'!$G$23</f>
        <v>975.13092672000005</v>
      </c>
    </row>
    <row r="68" spans="1:26" ht="15.75" x14ac:dyDescent="0.2">
      <c r="A68" s="35">
        <f t="shared" si="1"/>
        <v>44702</v>
      </c>
      <c r="B68" s="36">
        <f>SUMIFS(СВЦЭМ!$D$39:$D$782,СВЦЭМ!$A$39:$A$782,$A68,СВЦЭМ!$B$39:$B$782,B$47)+'СЕТ СН'!$G$11+СВЦЭМ!$D$10+'СЕТ СН'!$G$6-'СЕТ СН'!$G$23</f>
        <v>1002.02131395</v>
      </c>
      <c r="C68" s="36">
        <f>SUMIFS(СВЦЭМ!$D$39:$D$782,СВЦЭМ!$A$39:$A$782,$A68,СВЦЭМ!$B$39:$B$782,C$47)+'СЕТ СН'!$G$11+СВЦЭМ!$D$10+'СЕТ СН'!$G$6-'СЕТ СН'!$G$23</f>
        <v>1122.7697212</v>
      </c>
      <c r="D68" s="36">
        <f>SUMIFS(СВЦЭМ!$D$39:$D$782,СВЦЭМ!$A$39:$A$782,$A68,СВЦЭМ!$B$39:$B$782,D$47)+'СЕТ СН'!$G$11+СВЦЭМ!$D$10+'СЕТ СН'!$G$6-'СЕТ СН'!$G$23</f>
        <v>1287.8776688899998</v>
      </c>
      <c r="E68" s="36">
        <f>SUMIFS(СВЦЭМ!$D$39:$D$782,СВЦЭМ!$A$39:$A$782,$A68,СВЦЭМ!$B$39:$B$782,E$47)+'СЕТ СН'!$G$11+СВЦЭМ!$D$10+'СЕТ СН'!$G$6-'СЕТ СН'!$G$23</f>
        <v>1368.4314869299999</v>
      </c>
      <c r="F68" s="36">
        <f>SUMIFS(СВЦЭМ!$D$39:$D$782,СВЦЭМ!$A$39:$A$782,$A68,СВЦЭМ!$B$39:$B$782,F$47)+'СЕТ СН'!$G$11+СВЦЭМ!$D$10+'СЕТ СН'!$G$6-'СЕТ СН'!$G$23</f>
        <v>1396.4109127799998</v>
      </c>
      <c r="G68" s="36">
        <f>SUMIFS(СВЦЭМ!$D$39:$D$782,СВЦЭМ!$A$39:$A$782,$A68,СВЦЭМ!$B$39:$B$782,G$47)+'СЕТ СН'!$G$11+СВЦЭМ!$D$10+'СЕТ СН'!$G$6-'СЕТ СН'!$G$23</f>
        <v>1433.0304537399998</v>
      </c>
      <c r="H68" s="36">
        <f>SUMIFS(СВЦЭМ!$D$39:$D$782,СВЦЭМ!$A$39:$A$782,$A68,СВЦЭМ!$B$39:$B$782,H$47)+'СЕТ СН'!$G$11+СВЦЭМ!$D$10+'СЕТ СН'!$G$6-'СЕТ СН'!$G$23</f>
        <v>1423.5708665099999</v>
      </c>
      <c r="I68" s="36">
        <f>SUMIFS(СВЦЭМ!$D$39:$D$782,СВЦЭМ!$A$39:$A$782,$A68,СВЦЭМ!$B$39:$B$782,I$47)+'СЕТ СН'!$G$11+СВЦЭМ!$D$10+'СЕТ СН'!$G$6-'СЕТ СН'!$G$23</f>
        <v>1385.0431263399998</v>
      </c>
      <c r="J68" s="36">
        <f>SUMIFS(СВЦЭМ!$D$39:$D$782,СВЦЭМ!$A$39:$A$782,$A68,СВЦЭМ!$B$39:$B$782,J$47)+'СЕТ СН'!$G$11+СВЦЭМ!$D$10+'СЕТ СН'!$G$6-'СЕТ СН'!$G$23</f>
        <v>1202.0289051899997</v>
      </c>
      <c r="K68" s="36">
        <f>SUMIFS(СВЦЭМ!$D$39:$D$782,СВЦЭМ!$A$39:$A$782,$A68,СВЦЭМ!$B$39:$B$782,K$47)+'СЕТ СН'!$G$11+СВЦЭМ!$D$10+'СЕТ СН'!$G$6-'СЕТ СН'!$G$23</f>
        <v>1159.9562506</v>
      </c>
      <c r="L68" s="36">
        <f>SUMIFS(СВЦЭМ!$D$39:$D$782,СВЦЭМ!$A$39:$A$782,$A68,СВЦЭМ!$B$39:$B$782,L$47)+'СЕТ СН'!$G$11+СВЦЭМ!$D$10+'СЕТ СН'!$G$6-'СЕТ СН'!$G$23</f>
        <v>1131.73728265</v>
      </c>
      <c r="M68" s="36">
        <f>SUMIFS(СВЦЭМ!$D$39:$D$782,СВЦЭМ!$A$39:$A$782,$A68,СВЦЭМ!$B$39:$B$782,M$47)+'СЕТ СН'!$G$11+СВЦЭМ!$D$10+'СЕТ СН'!$G$6-'СЕТ СН'!$G$23</f>
        <v>1219.1709782999999</v>
      </c>
      <c r="N68" s="36">
        <f>SUMIFS(СВЦЭМ!$D$39:$D$782,СВЦЭМ!$A$39:$A$782,$A68,СВЦЭМ!$B$39:$B$782,N$47)+'СЕТ СН'!$G$11+СВЦЭМ!$D$10+'СЕТ СН'!$G$6-'СЕТ СН'!$G$23</f>
        <v>1259.9318535499999</v>
      </c>
      <c r="O68" s="36">
        <f>SUMIFS(СВЦЭМ!$D$39:$D$782,СВЦЭМ!$A$39:$A$782,$A68,СВЦЭМ!$B$39:$B$782,O$47)+'СЕТ СН'!$G$11+СВЦЭМ!$D$10+'СЕТ СН'!$G$6-'СЕТ СН'!$G$23</f>
        <v>1225.8799619999998</v>
      </c>
      <c r="P68" s="36">
        <f>SUMIFS(СВЦЭМ!$D$39:$D$782,СВЦЭМ!$A$39:$A$782,$A68,СВЦЭМ!$B$39:$B$782,P$47)+'СЕТ СН'!$G$11+СВЦЭМ!$D$10+'СЕТ СН'!$G$6-'СЕТ СН'!$G$23</f>
        <v>1264.9595231599999</v>
      </c>
      <c r="Q68" s="36">
        <f>SUMIFS(СВЦЭМ!$D$39:$D$782,СВЦЭМ!$A$39:$A$782,$A68,СВЦЭМ!$B$39:$B$782,Q$47)+'СЕТ СН'!$G$11+СВЦЭМ!$D$10+'СЕТ СН'!$G$6-'СЕТ СН'!$G$23</f>
        <v>1248.5437402999999</v>
      </c>
      <c r="R68" s="36">
        <f>SUMIFS(СВЦЭМ!$D$39:$D$782,СВЦЭМ!$A$39:$A$782,$A68,СВЦЭМ!$B$39:$B$782,R$47)+'СЕТ СН'!$G$11+СВЦЭМ!$D$10+'СЕТ СН'!$G$6-'СЕТ СН'!$G$23</f>
        <v>1245.2930569399998</v>
      </c>
      <c r="S68" s="36">
        <f>SUMIFS(СВЦЭМ!$D$39:$D$782,СВЦЭМ!$A$39:$A$782,$A68,СВЦЭМ!$B$39:$B$782,S$47)+'СЕТ СН'!$G$11+СВЦЭМ!$D$10+'СЕТ СН'!$G$6-'СЕТ СН'!$G$23</f>
        <v>1220.4402487199998</v>
      </c>
      <c r="T68" s="36">
        <f>SUMIFS(СВЦЭМ!$D$39:$D$782,СВЦЭМ!$A$39:$A$782,$A68,СВЦЭМ!$B$39:$B$782,T$47)+'СЕТ СН'!$G$11+СВЦЭМ!$D$10+'СЕТ СН'!$G$6-'СЕТ СН'!$G$23</f>
        <v>1111.17634785</v>
      </c>
      <c r="U68" s="36">
        <f>SUMIFS(СВЦЭМ!$D$39:$D$782,СВЦЭМ!$A$39:$A$782,$A68,СВЦЭМ!$B$39:$B$782,U$47)+'СЕТ СН'!$G$11+СВЦЭМ!$D$10+'СЕТ СН'!$G$6-'СЕТ СН'!$G$23</f>
        <v>1009.3153388000001</v>
      </c>
      <c r="V68" s="36">
        <f>SUMIFS(СВЦЭМ!$D$39:$D$782,СВЦЭМ!$A$39:$A$782,$A68,СВЦЭМ!$B$39:$B$782,V$47)+'СЕТ СН'!$G$11+СВЦЭМ!$D$10+'СЕТ СН'!$G$6-'СЕТ СН'!$G$23</f>
        <v>928.77720436000004</v>
      </c>
      <c r="W68" s="36">
        <f>SUMIFS(СВЦЭМ!$D$39:$D$782,СВЦЭМ!$A$39:$A$782,$A68,СВЦЭМ!$B$39:$B$782,W$47)+'СЕТ СН'!$G$11+СВЦЭМ!$D$10+'СЕТ СН'!$G$6-'СЕТ СН'!$G$23</f>
        <v>883.00257417</v>
      </c>
      <c r="X68" s="36">
        <f>SUMIFS(СВЦЭМ!$D$39:$D$782,СВЦЭМ!$A$39:$A$782,$A68,СВЦЭМ!$B$39:$B$782,X$47)+'СЕТ СН'!$G$11+СВЦЭМ!$D$10+'СЕТ СН'!$G$6-'СЕТ СН'!$G$23</f>
        <v>900.08662762000006</v>
      </c>
      <c r="Y68" s="36">
        <f>SUMIFS(СВЦЭМ!$D$39:$D$782,СВЦЭМ!$A$39:$A$782,$A68,СВЦЭМ!$B$39:$B$782,Y$47)+'СЕТ СН'!$G$11+СВЦЭМ!$D$10+'СЕТ СН'!$G$6-'СЕТ СН'!$G$23</f>
        <v>926.91115576000004</v>
      </c>
    </row>
    <row r="69" spans="1:26" ht="15.75" x14ac:dyDescent="0.2">
      <c r="A69" s="35">
        <f t="shared" si="1"/>
        <v>44703</v>
      </c>
      <c r="B69" s="36">
        <f>SUMIFS(СВЦЭМ!$D$39:$D$782,СВЦЭМ!$A$39:$A$782,$A69,СВЦЭМ!$B$39:$B$782,B$47)+'СЕТ СН'!$G$11+СВЦЭМ!$D$10+'СЕТ СН'!$G$6-'СЕТ СН'!$G$23</f>
        <v>1119.95551009</v>
      </c>
      <c r="C69" s="36">
        <f>SUMIFS(СВЦЭМ!$D$39:$D$782,СВЦЭМ!$A$39:$A$782,$A69,СВЦЭМ!$B$39:$B$782,C$47)+'СЕТ СН'!$G$11+СВЦЭМ!$D$10+'СЕТ СН'!$G$6-'СЕТ СН'!$G$23</f>
        <v>1207.5751716199998</v>
      </c>
      <c r="D69" s="36">
        <f>SUMIFS(СВЦЭМ!$D$39:$D$782,СВЦЭМ!$A$39:$A$782,$A69,СВЦЭМ!$B$39:$B$782,D$47)+'СЕТ СН'!$G$11+СВЦЭМ!$D$10+'СЕТ СН'!$G$6-'СЕТ СН'!$G$23</f>
        <v>1322.9984066399998</v>
      </c>
      <c r="E69" s="36">
        <f>SUMIFS(СВЦЭМ!$D$39:$D$782,СВЦЭМ!$A$39:$A$782,$A69,СВЦЭМ!$B$39:$B$782,E$47)+'СЕТ СН'!$G$11+СВЦЭМ!$D$10+'СЕТ СН'!$G$6-'СЕТ СН'!$G$23</f>
        <v>1330.2269122699997</v>
      </c>
      <c r="F69" s="36">
        <f>SUMIFS(СВЦЭМ!$D$39:$D$782,СВЦЭМ!$A$39:$A$782,$A69,СВЦЭМ!$B$39:$B$782,F$47)+'СЕТ СН'!$G$11+СВЦЭМ!$D$10+'СЕТ СН'!$G$6-'СЕТ СН'!$G$23</f>
        <v>1330.1021292399998</v>
      </c>
      <c r="G69" s="36">
        <f>SUMIFS(СВЦЭМ!$D$39:$D$782,СВЦЭМ!$A$39:$A$782,$A69,СВЦЭМ!$B$39:$B$782,G$47)+'СЕТ СН'!$G$11+СВЦЭМ!$D$10+'СЕТ СН'!$G$6-'СЕТ СН'!$G$23</f>
        <v>1333.0285287699999</v>
      </c>
      <c r="H69" s="36">
        <f>SUMIFS(СВЦЭМ!$D$39:$D$782,СВЦЭМ!$A$39:$A$782,$A69,СВЦЭМ!$B$39:$B$782,H$47)+'СЕТ СН'!$G$11+СВЦЭМ!$D$10+'СЕТ СН'!$G$6-'СЕТ СН'!$G$23</f>
        <v>1302.9508160199998</v>
      </c>
      <c r="I69" s="36">
        <f>SUMIFS(СВЦЭМ!$D$39:$D$782,СВЦЭМ!$A$39:$A$782,$A69,СВЦЭМ!$B$39:$B$782,I$47)+'СЕТ СН'!$G$11+СВЦЭМ!$D$10+'СЕТ СН'!$G$6-'СЕТ СН'!$G$23</f>
        <v>1232.6203769999997</v>
      </c>
      <c r="J69" s="36">
        <f>SUMIFS(СВЦЭМ!$D$39:$D$782,СВЦЭМ!$A$39:$A$782,$A69,СВЦЭМ!$B$39:$B$782,J$47)+'СЕТ СН'!$G$11+СВЦЭМ!$D$10+'СЕТ СН'!$G$6-'СЕТ СН'!$G$23</f>
        <v>1162.9196705399997</v>
      </c>
      <c r="K69" s="36">
        <f>SUMIFS(СВЦЭМ!$D$39:$D$782,СВЦЭМ!$A$39:$A$782,$A69,СВЦЭМ!$B$39:$B$782,K$47)+'СЕТ СН'!$G$11+СВЦЭМ!$D$10+'СЕТ СН'!$G$6-'СЕТ СН'!$G$23</f>
        <v>1114.6030613099999</v>
      </c>
      <c r="L69" s="36">
        <f>SUMIFS(СВЦЭМ!$D$39:$D$782,СВЦЭМ!$A$39:$A$782,$A69,СВЦЭМ!$B$39:$B$782,L$47)+'СЕТ СН'!$G$11+СВЦЭМ!$D$10+'СЕТ СН'!$G$6-'СЕТ СН'!$G$23</f>
        <v>1095.96667075</v>
      </c>
      <c r="M69" s="36">
        <f>SUMIFS(СВЦЭМ!$D$39:$D$782,СВЦЭМ!$A$39:$A$782,$A69,СВЦЭМ!$B$39:$B$782,M$47)+'СЕТ СН'!$G$11+СВЦЭМ!$D$10+'СЕТ СН'!$G$6-'СЕТ СН'!$G$23</f>
        <v>1195.7205840399999</v>
      </c>
      <c r="N69" s="36">
        <f>SUMIFS(СВЦЭМ!$D$39:$D$782,СВЦЭМ!$A$39:$A$782,$A69,СВЦЭМ!$B$39:$B$782,N$47)+'СЕТ СН'!$G$11+СВЦЭМ!$D$10+'СЕТ СН'!$G$6-'СЕТ СН'!$G$23</f>
        <v>1241.5058011899998</v>
      </c>
      <c r="O69" s="36">
        <f>SUMIFS(СВЦЭМ!$D$39:$D$782,СВЦЭМ!$A$39:$A$782,$A69,СВЦЭМ!$B$39:$B$782,O$47)+'СЕТ СН'!$G$11+СВЦЭМ!$D$10+'СЕТ СН'!$G$6-'СЕТ СН'!$G$23</f>
        <v>1245.5988575399999</v>
      </c>
      <c r="P69" s="36">
        <f>SUMIFS(СВЦЭМ!$D$39:$D$782,СВЦЭМ!$A$39:$A$782,$A69,СВЦЭМ!$B$39:$B$782,P$47)+'СЕТ СН'!$G$11+СВЦЭМ!$D$10+'СЕТ СН'!$G$6-'СЕТ СН'!$G$23</f>
        <v>1272.7347562799998</v>
      </c>
      <c r="Q69" s="36">
        <f>SUMIFS(СВЦЭМ!$D$39:$D$782,СВЦЭМ!$A$39:$A$782,$A69,СВЦЭМ!$B$39:$B$782,Q$47)+'СЕТ СН'!$G$11+СВЦЭМ!$D$10+'СЕТ СН'!$G$6-'СЕТ СН'!$G$23</f>
        <v>1283.2175335599998</v>
      </c>
      <c r="R69" s="36">
        <f>SUMIFS(СВЦЭМ!$D$39:$D$782,СВЦЭМ!$A$39:$A$782,$A69,СВЦЭМ!$B$39:$B$782,R$47)+'СЕТ СН'!$G$11+СВЦЭМ!$D$10+'СЕТ СН'!$G$6-'СЕТ СН'!$G$23</f>
        <v>1278.0790961499997</v>
      </c>
      <c r="S69" s="36">
        <f>SUMIFS(СВЦЭМ!$D$39:$D$782,СВЦЭМ!$A$39:$A$782,$A69,СВЦЭМ!$B$39:$B$782,S$47)+'СЕТ СН'!$G$11+СВЦЭМ!$D$10+'СЕТ СН'!$G$6-'СЕТ СН'!$G$23</f>
        <v>1252.7567024399998</v>
      </c>
      <c r="T69" s="36">
        <f>SUMIFS(СВЦЭМ!$D$39:$D$782,СВЦЭМ!$A$39:$A$782,$A69,СВЦЭМ!$B$39:$B$782,T$47)+'СЕТ СН'!$G$11+СВЦЭМ!$D$10+'СЕТ СН'!$G$6-'СЕТ СН'!$G$23</f>
        <v>1129.5887542400001</v>
      </c>
      <c r="U69" s="36">
        <f>SUMIFS(СВЦЭМ!$D$39:$D$782,СВЦЭМ!$A$39:$A$782,$A69,СВЦЭМ!$B$39:$B$782,U$47)+'СЕТ СН'!$G$11+СВЦЭМ!$D$10+'СЕТ СН'!$G$6-'СЕТ СН'!$G$23</f>
        <v>1022.3215358800001</v>
      </c>
      <c r="V69" s="36">
        <f>SUMIFS(СВЦЭМ!$D$39:$D$782,СВЦЭМ!$A$39:$A$782,$A69,СВЦЭМ!$B$39:$B$782,V$47)+'СЕТ СН'!$G$11+СВЦЭМ!$D$10+'СЕТ СН'!$G$6-'СЕТ СН'!$G$23</f>
        <v>923.64982904999999</v>
      </c>
      <c r="W69" s="36">
        <f>SUMIFS(СВЦЭМ!$D$39:$D$782,СВЦЭМ!$A$39:$A$782,$A69,СВЦЭМ!$B$39:$B$782,W$47)+'СЕТ СН'!$G$11+СВЦЭМ!$D$10+'СЕТ СН'!$G$6-'СЕТ СН'!$G$23</f>
        <v>935.08294049000006</v>
      </c>
      <c r="X69" s="36">
        <f>SUMIFS(СВЦЭМ!$D$39:$D$782,СВЦЭМ!$A$39:$A$782,$A69,СВЦЭМ!$B$39:$B$782,X$47)+'СЕТ СН'!$G$11+СВЦЭМ!$D$10+'СЕТ СН'!$G$6-'СЕТ СН'!$G$23</f>
        <v>970.16700774000003</v>
      </c>
      <c r="Y69" s="36">
        <f>SUMIFS(СВЦЭМ!$D$39:$D$782,СВЦЭМ!$A$39:$A$782,$A69,СВЦЭМ!$B$39:$B$782,Y$47)+'СЕТ СН'!$G$11+СВЦЭМ!$D$10+'СЕТ СН'!$G$6-'СЕТ СН'!$G$23</f>
        <v>1026.57812109</v>
      </c>
    </row>
    <row r="70" spans="1:26" ht="15.75" x14ac:dyDescent="0.2">
      <c r="A70" s="35">
        <f t="shared" si="1"/>
        <v>44704</v>
      </c>
      <c r="B70" s="36">
        <f>SUMIFS(СВЦЭМ!$D$39:$D$782,СВЦЭМ!$A$39:$A$782,$A70,СВЦЭМ!$B$39:$B$782,B$47)+'СЕТ СН'!$G$11+СВЦЭМ!$D$10+'СЕТ СН'!$G$6-'СЕТ СН'!$G$23</f>
        <v>1131.5506068</v>
      </c>
      <c r="C70" s="36">
        <f>SUMIFS(СВЦЭМ!$D$39:$D$782,СВЦЭМ!$A$39:$A$782,$A70,СВЦЭМ!$B$39:$B$782,C$47)+'СЕТ СН'!$G$11+СВЦЭМ!$D$10+'СЕТ СН'!$G$6-'СЕТ СН'!$G$23</f>
        <v>1224.0709255699999</v>
      </c>
      <c r="D70" s="36">
        <f>SUMIFS(СВЦЭМ!$D$39:$D$782,СВЦЭМ!$A$39:$A$782,$A70,СВЦЭМ!$B$39:$B$782,D$47)+'СЕТ СН'!$G$11+СВЦЭМ!$D$10+'СЕТ СН'!$G$6-'СЕТ СН'!$G$23</f>
        <v>1327.6735456499998</v>
      </c>
      <c r="E70" s="36">
        <f>SUMIFS(СВЦЭМ!$D$39:$D$782,СВЦЭМ!$A$39:$A$782,$A70,СВЦЭМ!$B$39:$B$782,E$47)+'СЕТ СН'!$G$11+СВЦЭМ!$D$10+'СЕТ СН'!$G$6-'СЕТ СН'!$G$23</f>
        <v>1323.7068024699997</v>
      </c>
      <c r="F70" s="36">
        <f>SUMIFS(СВЦЭМ!$D$39:$D$782,СВЦЭМ!$A$39:$A$782,$A70,СВЦЭМ!$B$39:$B$782,F$47)+'СЕТ СН'!$G$11+СВЦЭМ!$D$10+'СЕТ СН'!$G$6-'СЕТ СН'!$G$23</f>
        <v>1316.9143784899998</v>
      </c>
      <c r="G70" s="36">
        <f>SUMIFS(СВЦЭМ!$D$39:$D$782,СВЦЭМ!$A$39:$A$782,$A70,СВЦЭМ!$B$39:$B$782,G$47)+'СЕТ СН'!$G$11+СВЦЭМ!$D$10+'СЕТ СН'!$G$6-'СЕТ СН'!$G$23</f>
        <v>1360.5161426399998</v>
      </c>
      <c r="H70" s="36">
        <f>SUMIFS(СВЦЭМ!$D$39:$D$782,СВЦЭМ!$A$39:$A$782,$A70,СВЦЭМ!$B$39:$B$782,H$47)+'СЕТ СН'!$G$11+СВЦЭМ!$D$10+'СЕТ СН'!$G$6-'СЕТ СН'!$G$23</f>
        <v>1303.9866857099998</v>
      </c>
      <c r="I70" s="36">
        <f>SUMIFS(СВЦЭМ!$D$39:$D$782,СВЦЭМ!$A$39:$A$782,$A70,СВЦЭМ!$B$39:$B$782,I$47)+'СЕТ СН'!$G$11+СВЦЭМ!$D$10+'СЕТ СН'!$G$6-'СЕТ СН'!$G$23</f>
        <v>1267.8457072099998</v>
      </c>
      <c r="J70" s="36">
        <f>SUMIFS(СВЦЭМ!$D$39:$D$782,СВЦЭМ!$A$39:$A$782,$A70,СВЦЭМ!$B$39:$B$782,J$47)+'СЕТ СН'!$G$11+СВЦЭМ!$D$10+'СЕТ СН'!$G$6-'СЕТ СН'!$G$23</f>
        <v>1125.9352568199999</v>
      </c>
      <c r="K70" s="36">
        <f>SUMIFS(СВЦЭМ!$D$39:$D$782,СВЦЭМ!$A$39:$A$782,$A70,СВЦЭМ!$B$39:$B$782,K$47)+'СЕТ СН'!$G$11+СВЦЭМ!$D$10+'СЕТ СН'!$G$6-'СЕТ СН'!$G$23</f>
        <v>1079.14112639</v>
      </c>
      <c r="L70" s="36">
        <f>SUMIFS(СВЦЭМ!$D$39:$D$782,СВЦЭМ!$A$39:$A$782,$A70,СВЦЭМ!$B$39:$B$782,L$47)+'СЕТ СН'!$G$11+СВЦЭМ!$D$10+'СЕТ СН'!$G$6-'СЕТ СН'!$G$23</f>
        <v>1098.24132747</v>
      </c>
      <c r="M70" s="36">
        <f>SUMIFS(СВЦЭМ!$D$39:$D$782,СВЦЭМ!$A$39:$A$782,$A70,СВЦЭМ!$B$39:$B$782,M$47)+'СЕТ СН'!$G$11+СВЦЭМ!$D$10+'СЕТ СН'!$G$6-'СЕТ СН'!$G$23</f>
        <v>1224.7690360699999</v>
      </c>
      <c r="N70" s="36">
        <f>SUMIFS(СВЦЭМ!$D$39:$D$782,СВЦЭМ!$A$39:$A$782,$A70,СВЦЭМ!$B$39:$B$782,N$47)+'СЕТ СН'!$G$11+СВЦЭМ!$D$10+'СЕТ СН'!$G$6-'СЕТ СН'!$G$23</f>
        <v>1273.7011896099998</v>
      </c>
      <c r="O70" s="36">
        <f>SUMIFS(СВЦЭМ!$D$39:$D$782,СВЦЭМ!$A$39:$A$782,$A70,СВЦЭМ!$B$39:$B$782,O$47)+'СЕТ СН'!$G$11+СВЦЭМ!$D$10+'СЕТ СН'!$G$6-'СЕТ СН'!$G$23</f>
        <v>1276.8552499799998</v>
      </c>
      <c r="P70" s="36">
        <f>SUMIFS(СВЦЭМ!$D$39:$D$782,СВЦЭМ!$A$39:$A$782,$A70,СВЦЭМ!$B$39:$B$782,P$47)+'СЕТ СН'!$G$11+СВЦЭМ!$D$10+'СЕТ СН'!$G$6-'СЕТ СН'!$G$23</f>
        <v>1277.0038579499999</v>
      </c>
      <c r="Q70" s="36">
        <f>SUMIFS(СВЦЭМ!$D$39:$D$782,СВЦЭМ!$A$39:$A$782,$A70,СВЦЭМ!$B$39:$B$782,Q$47)+'СЕТ СН'!$G$11+СВЦЭМ!$D$10+'СЕТ СН'!$G$6-'СЕТ СН'!$G$23</f>
        <v>1277.2187099799999</v>
      </c>
      <c r="R70" s="36">
        <f>SUMIFS(СВЦЭМ!$D$39:$D$782,СВЦЭМ!$A$39:$A$782,$A70,СВЦЭМ!$B$39:$B$782,R$47)+'СЕТ СН'!$G$11+СВЦЭМ!$D$10+'СЕТ СН'!$G$6-'СЕТ СН'!$G$23</f>
        <v>1277.2132855199998</v>
      </c>
      <c r="S70" s="36">
        <f>SUMIFS(СВЦЭМ!$D$39:$D$782,СВЦЭМ!$A$39:$A$782,$A70,СВЦЭМ!$B$39:$B$782,S$47)+'СЕТ СН'!$G$11+СВЦЭМ!$D$10+'СЕТ СН'!$G$6-'СЕТ СН'!$G$23</f>
        <v>1248.0564394099997</v>
      </c>
      <c r="T70" s="36">
        <f>SUMIFS(СВЦЭМ!$D$39:$D$782,СВЦЭМ!$A$39:$A$782,$A70,СВЦЭМ!$B$39:$B$782,T$47)+'СЕТ СН'!$G$11+СВЦЭМ!$D$10+'СЕТ СН'!$G$6-'СЕТ СН'!$G$23</f>
        <v>1151.7770485599999</v>
      </c>
      <c r="U70" s="36">
        <f>SUMIFS(СВЦЭМ!$D$39:$D$782,СВЦЭМ!$A$39:$A$782,$A70,СВЦЭМ!$B$39:$B$782,U$47)+'СЕТ СН'!$G$11+СВЦЭМ!$D$10+'СЕТ СН'!$G$6-'СЕТ СН'!$G$23</f>
        <v>1011.05421273</v>
      </c>
      <c r="V70" s="36">
        <f>SUMIFS(СВЦЭМ!$D$39:$D$782,СВЦЭМ!$A$39:$A$782,$A70,СВЦЭМ!$B$39:$B$782,V$47)+'СЕТ СН'!$G$11+СВЦЭМ!$D$10+'СЕТ СН'!$G$6-'СЕТ СН'!$G$23</f>
        <v>927.07899070000008</v>
      </c>
      <c r="W70" s="36">
        <f>SUMIFS(СВЦЭМ!$D$39:$D$782,СВЦЭМ!$A$39:$A$782,$A70,СВЦЭМ!$B$39:$B$782,W$47)+'СЕТ СН'!$G$11+СВЦЭМ!$D$10+'СЕТ СН'!$G$6-'СЕТ СН'!$G$23</f>
        <v>929.0671195000001</v>
      </c>
      <c r="X70" s="36">
        <f>SUMIFS(СВЦЭМ!$D$39:$D$782,СВЦЭМ!$A$39:$A$782,$A70,СВЦЭМ!$B$39:$B$782,X$47)+'СЕТ СН'!$G$11+СВЦЭМ!$D$10+'СЕТ СН'!$G$6-'СЕТ СН'!$G$23</f>
        <v>933.08834858</v>
      </c>
      <c r="Y70" s="36">
        <f>SUMIFS(СВЦЭМ!$D$39:$D$782,СВЦЭМ!$A$39:$A$782,$A70,СВЦЭМ!$B$39:$B$782,Y$47)+'СЕТ СН'!$G$11+СВЦЭМ!$D$10+'СЕТ СН'!$G$6-'СЕТ СН'!$G$23</f>
        <v>965.19281658</v>
      </c>
    </row>
    <row r="71" spans="1:26" ht="15.75" x14ac:dyDescent="0.2">
      <c r="A71" s="35">
        <f t="shared" si="1"/>
        <v>44705</v>
      </c>
      <c r="B71" s="36">
        <f>SUMIFS(СВЦЭМ!$D$39:$D$782,СВЦЭМ!$A$39:$A$782,$A71,СВЦЭМ!$B$39:$B$782,B$47)+'СЕТ СН'!$G$11+СВЦЭМ!$D$10+'СЕТ СН'!$G$6-'СЕТ СН'!$G$23</f>
        <v>1044.82229538</v>
      </c>
      <c r="C71" s="36">
        <f>SUMIFS(СВЦЭМ!$D$39:$D$782,СВЦЭМ!$A$39:$A$782,$A71,СВЦЭМ!$B$39:$B$782,C$47)+'СЕТ СН'!$G$11+СВЦЭМ!$D$10+'СЕТ СН'!$G$6-'СЕТ СН'!$G$23</f>
        <v>1177.8947769499998</v>
      </c>
      <c r="D71" s="36">
        <f>SUMIFS(СВЦЭМ!$D$39:$D$782,СВЦЭМ!$A$39:$A$782,$A71,СВЦЭМ!$B$39:$B$782,D$47)+'СЕТ СН'!$G$11+СВЦЭМ!$D$10+'СЕТ СН'!$G$6-'СЕТ СН'!$G$23</f>
        <v>1325.6169323899999</v>
      </c>
      <c r="E71" s="36">
        <f>SUMIFS(СВЦЭМ!$D$39:$D$782,СВЦЭМ!$A$39:$A$782,$A71,СВЦЭМ!$B$39:$B$782,E$47)+'СЕТ СН'!$G$11+СВЦЭМ!$D$10+'СЕТ СН'!$G$6-'СЕТ СН'!$G$23</f>
        <v>1340.0704279199999</v>
      </c>
      <c r="F71" s="36">
        <f>SUMIFS(СВЦЭМ!$D$39:$D$782,СВЦЭМ!$A$39:$A$782,$A71,СВЦЭМ!$B$39:$B$782,F$47)+'СЕТ СН'!$G$11+СВЦЭМ!$D$10+'СЕТ СН'!$G$6-'СЕТ СН'!$G$23</f>
        <v>1340.1239412399998</v>
      </c>
      <c r="G71" s="36">
        <f>SUMIFS(СВЦЭМ!$D$39:$D$782,СВЦЭМ!$A$39:$A$782,$A71,СВЦЭМ!$B$39:$B$782,G$47)+'СЕТ СН'!$G$11+СВЦЭМ!$D$10+'СЕТ СН'!$G$6-'СЕТ СН'!$G$23</f>
        <v>1349.1994309599997</v>
      </c>
      <c r="H71" s="36">
        <f>SUMIFS(СВЦЭМ!$D$39:$D$782,СВЦЭМ!$A$39:$A$782,$A71,СВЦЭМ!$B$39:$B$782,H$47)+'СЕТ СН'!$G$11+СВЦЭМ!$D$10+'СЕТ СН'!$G$6-'СЕТ СН'!$G$23</f>
        <v>1294.1115792599999</v>
      </c>
      <c r="I71" s="36">
        <f>SUMIFS(СВЦЭМ!$D$39:$D$782,СВЦЭМ!$A$39:$A$782,$A71,СВЦЭМ!$B$39:$B$782,I$47)+'СЕТ СН'!$G$11+СВЦЭМ!$D$10+'СЕТ СН'!$G$6-'СЕТ СН'!$G$23</f>
        <v>1252.2446420699998</v>
      </c>
      <c r="J71" s="36">
        <f>SUMIFS(СВЦЭМ!$D$39:$D$782,СВЦЭМ!$A$39:$A$782,$A71,СВЦЭМ!$B$39:$B$782,J$47)+'СЕТ СН'!$G$11+СВЦЭМ!$D$10+'СЕТ СН'!$G$6-'СЕТ СН'!$G$23</f>
        <v>1103.9693642</v>
      </c>
      <c r="K71" s="36">
        <f>SUMIFS(СВЦЭМ!$D$39:$D$782,СВЦЭМ!$A$39:$A$782,$A71,СВЦЭМ!$B$39:$B$782,K$47)+'СЕТ СН'!$G$11+СВЦЭМ!$D$10+'СЕТ СН'!$G$6-'СЕТ СН'!$G$23</f>
        <v>1095.36375501</v>
      </c>
      <c r="L71" s="36">
        <f>SUMIFS(СВЦЭМ!$D$39:$D$782,СВЦЭМ!$A$39:$A$782,$A71,СВЦЭМ!$B$39:$B$782,L$47)+'СЕТ СН'!$G$11+СВЦЭМ!$D$10+'СЕТ СН'!$G$6-'СЕТ СН'!$G$23</f>
        <v>1114.7519289899999</v>
      </c>
      <c r="M71" s="36">
        <f>SUMIFS(СВЦЭМ!$D$39:$D$782,СВЦЭМ!$A$39:$A$782,$A71,СВЦЭМ!$B$39:$B$782,M$47)+'СЕТ СН'!$G$11+СВЦЭМ!$D$10+'СЕТ СН'!$G$6-'СЕТ СН'!$G$23</f>
        <v>1184.1741899799997</v>
      </c>
      <c r="N71" s="36">
        <f>SUMIFS(СВЦЭМ!$D$39:$D$782,СВЦЭМ!$A$39:$A$782,$A71,СВЦЭМ!$B$39:$B$782,N$47)+'СЕТ СН'!$G$11+СВЦЭМ!$D$10+'СЕТ СН'!$G$6-'СЕТ СН'!$G$23</f>
        <v>1221.2608280099998</v>
      </c>
      <c r="O71" s="36">
        <f>SUMIFS(СВЦЭМ!$D$39:$D$782,СВЦЭМ!$A$39:$A$782,$A71,СВЦЭМ!$B$39:$B$782,O$47)+'СЕТ СН'!$G$11+СВЦЭМ!$D$10+'СЕТ СН'!$G$6-'СЕТ СН'!$G$23</f>
        <v>1267.1872961499998</v>
      </c>
      <c r="P71" s="36">
        <f>SUMIFS(СВЦЭМ!$D$39:$D$782,СВЦЭМ!$A$39:$A$782,$A71,СВЦЭМ!$B$39:$B$782,P$47)+'СЕТ СН'!$G$11+СВЦЭМ!$D$10+'СЕТ СН'!$G$6-'СЕТ СН'!$G$23</f>
        <v>1275.0727061099999</v>
      </c>
      <c r="Q71" s="36">
        <f>SUMIFS(СВЦЭМ!$D$39:$D$782,СВЦЭМ!$A$39:$A$782,$A71,СВЦЭМ!$B$39:$B$782,Q$47)+'СЕТ СН'!$G$11+СВЦЭМ!$D$10+'СЕТ СН'!$G$6-'СЕТ СН'!$G$23</f>
        <v>1286.0733182499998</v>
      </c>
      <c r="R71" s="36">
        <f>SUMIFS(СВЦЭМ!$D$39:$D$782,СВЦЭМ!$A$39:$A$782,$A71,СВЦЭМ!$B$39:$B$782,R$47)+'СЕТ СН'!$G$11+СВЦЭМ!$D$10+'СЕТ СН'!$G$6-'СЕТ СН'!$G$23</f>
        <v>1288.1816687499997</v>
      </c>
      <c r="S71" s="36">
        <f>SUMIFS(СВЦЭМ!$D$39:$D$782,СВЦЭМ!$A$39:$A$782,$A71,СВЦЭМ!$B$39:$B$782,S$47)+'СЕТ СН'!$G$11+СВЦЭМ!$D$10+'СЕТ СН'!$G$6-'СЕТ СН'!$G$23</f>
        <v>1242.6203897599999</v>
      </c>
      <c r="T71" s="36">
        <f>SUMIFS(СВЦЭМ!$D$39:$D$782,СВЦЭМ!$A$39:$A$782,$A71,СВЦЭМ!$B$39:$B$782,T$47)+'СЕТ СН'!$G$11+СВЦЭМ!$D$10+'СЕТ СН'!$G$6-'СЕТ СН'!$G$23</f>
        <v>1121.94244458</v>
      </c>
      <c r="U71" s="36">
        <f>SUMIFS(СВЦЭМ!$D$39:$D$782,СВЦЭМ!$A$39:$A$782,$A71,СВЦЭМ!$B$39:$B$782,U$47)+'СЕТ СН'!$G$11+СВЦЭМ!$D$10+'СЕТ СН'!$G$6-'СЕТ СН'!$G$23</f>
        <v>1003.2078906400001</v>
      </c>
      <c r="V71" s="36">
        <f>SUMIFS(СВЦЭМ!$D$39:$D$782,СВЦЭМ!$A$39:$A$782,$A71,СВЦЭМ!$B$39:$B$782,V$47)+'СЕТ СН'!$G$11+СВЦЭМ!$D$10+'СЕТ СН'!$G$6-'СЕТ СН'!$G$23</f>
        <v>909.29238075000001</v>
      </c>
      <c r="W71" s="36">
        <f>SUMIFS(СВЦЭМ!$D$39:$D$782,СВЦЭМ!$A$39:$A$782,$A71,СВЦЭМ!$B$39:$B$782,W$47)+'СЕТ СН'!$G$11+СВЦЭМ!$D$10+'СЕТ СН'!$G$6-'СЕТ СН'!$G$23</f>
        <v>929.32955090000007</v>
      </c>
      <c r="X71" s="36">
        <f>SUMIFS(СВЦЭМ!$D$39:$D$782,СВЦЭМ!$A$39:$A$782,$A71,СВЦЭМ!$B$39:$B$782,X$47)+'СЕТ СН'!$G$11+СВЦЭМ!$D$10+'СЕТ СН'!$G$6-'СЕТ СН'!$G$23</f>
        <v>959.89983960000006</v>
      </c>
      <c r="Y71" s="36">
        <f>SUMIFS(СВЦЭМ!$D$39:$D$782,СВЦЭМ!$A$39:$A$782,$A71,СВЦЭМ!$B$39:$B$782,Y$47)+'СЕТ СН'!$G$11+СВЦЭМ!$D$10+'СЕТ СН'!$G$6-'СЕТ СН'!$G$23</f>
        <v>968.36082729000009</v>
      </c>
    </row>
    <row r="72" spans="1:26" ht="15.75" x14ac:dyDescent="0.2">
      <c r="A72" s="35">
        <f t="shared" si="1"/>
        <v>44706</v>
      </c>
      <c r="B72" s="36">
        <f>SUMIFS(СВЦЭМ!$D$39:$D$782,СВЦЭМ!$A$39:$A$782,$A72,СВЦЭМ!$B$39:$B$782,B$47)+'СЕТ СН'!$G$11+СВЦЭМ!$D$10+'СЕТ СН'!$G$6-'СЕТ СН'!$G$23</f>
        <v>1025.56531129</v>
      </c>
      <c r="C72" s="36">
        <f>SUMIFS(СВЦЭМ!$D$39:$D$782,СВЦЭМ!$A$39:$A$782,$A72,СВЦЭМ!$B$39:$B$782,C$47)+'СЕТ СН'!$G$11+СВЦЭМ!$D$10+'СЕТ СН'!$G$6-'СЕТ СН'!$G$23</f>
        <v>1132.42171448</v>
      </c>
      <c r="D72" s="36">
        <f>SUMIFS(СВЦЭМ!$D$39:$D$782,СВЦЭМ!$A$39:$A$782,$A72,СВЦЭМ!$B$39:$B$782,D$47)+'СЕТ СН'!$G$11+СВЦЭМ!$D$10+'СЕТ СН'!$G$6-'СЕТ СН'!$G$23</f>
        <v>1266.1478375699999</v>
      </c>
      <c r="E72" s="36">
        <f>SUMIFS(СВЦЭМ!$D$39:$D$782,СВЦЭМ!$A$39:$A$782,$A72,СВЦЭМ!$B$39:$B$782,E$47)+'СЕТ СН'!$G$11+СВЦЭМ!$D$10+'СЕТ СН'!$G$6-'СЕТ СН'!$G$23</f>
        <v>1279.4025230399998</v>
      </c>
      <c r="F72" s="36">
        <f>SUMIFS(СВЦЭМ!$D$39:$D$782,СВЦЭМ!$A$39:$A$782,$A72,СВЦЭМ!$B$39:$B$782,F$47)+'СЕТ СН'!$G$11+СВЦЭМ!$D$10+'СЕТ СН'!$G$6-'СЕТ СН'!$G$23</f>
        <v>1284.1008861899998</v>
      </c>
      <c r="G72" s="36">
        <f>SUMIFS(СВЦЭМ!$D$39:$D$782,СВЦЭМ!$A$39:$A$782,$A72,СВЦЭМ!$B$39:$B$782,G$47)+'СЕТ СН'!$G$11+СВЦЭМ!$D$10+'СЕТ СН'!$G$6-'СЕТ СН'!$G$23</f>
        <v>1294.9273482299998</v>
      </c>
      <c r="H72" s="36">
        <f>SUMIFS(СВЦЭМ!$D$39:$D$782,СВЦЭМ!$A$39:$A$782,$A72,СВЦЭМ!$B$39:$B$782,H$47)+'СЕТ СН'!$G$11+СВЦЭМ!$D$10+'СЕТ СН'!$G$6-'СЕТ СН'!$G$23</f>
        <v>1208.3220467299998</v>
      </c>
      <c r="I72" s="36">
        <f>SUMIFS(СВЦЭМ!$D$39:$D$782,СВЦЭМ!$A$39:$A$782,$A72,СВЦЭМ!$B$39:$B$782,I$47)+'СЕТ СН'!$G$11+СВЦЭМ!$D$10+'СЕТ СН'!$G$6-'СЕТ СН'!$G$23</f>
        <v>1202.8913496899997</v>
      </c>
      <c r="J72" s="36">
        <f>SUMIFS(СВЦЭМ!$D$39:$D$782,СВЦЭМ!$A$39:$A$782,$A72,СВЦЭМ!$B$39:$B$782,J$47)+'СЕТ СН'!$G$11+СВЦЭМ!$D$10+'СЕТ СН'!$G$6-'СЕТ СН'!$G$23</f>
        <v>1061.5806207600001</v>
      </c>
      <c r="K72" s="36">
        <f>SUMIFS(СВЦЭМ!$D$39:$D$782,СВЦЭМ!$A$39:$A$782,$A72,СВЦЭМ!$B$39:$B$782,K$47)+'СЕТ СН'!$G$11+СВЦЭМ!$D$10+'СЕТ СН'!$G$6-'СЕТ СН'!$G$23</f>
        <v>1089.3394413000001</v>
      </c>
      <c r="L72" s="36">
        <f>SUMIFS(СВЦЭМ!$D$39:$D$782,СВЦЭМ!$A$39:$A$782,$A72,СВЦЭМ!$B$39:$B$782,L$47)+'СЕТ СН'!$G$11+СВЦЭМ!$D$10+'СЕТ СН'!$G$6-'СЕТ СН'!$G$23</f>
        <v>1075.3173225999999</v>
      </c>
      <c r="M72" s="36">
        <f>SUMIFS(СВЦЭМ!$D$39:$D$782,СВЦЭМ!$A$39:$A$782,$A72,СВЦЭМ!$B$39:$B$782,M$47)+'СЕТ СН'!$G$11+СВЦЭМ!$D$10+'СЕТ СН'!$G$6-'СЕТ СН'!$G$23</f>
        <v>1143.30428177</v>
      </c>
      <c r="N72" s="36">
        <f>SUMIFS(СВЦЭМ!$D$39:$D$782,СВЦЭМ!$A$39:$A$782,$A72,СВЦЭМ!$B$39:$B$782,N$47)+'СЕТ СН'!$G$11+СВЦЭМ!$D$10+'СЕТ СН'!$G$6-'СЕТ СН'!$G$23</f>
        <v>1186.3644909499997</v>
      </c>
      <c r="O72" s="36">
        <f>SUMIFS(СВЦЭМ!$D$39:$D$782,СВЦЭМ!$A$39:$A$782,$A72,СВЦЭМ!$B$39:$B$782,O$47)+'СЕТ СН'!$G$11+СВЦЭМ!$D$10+'СЕТ СН'!$G$6-'СЕТ СН'!$G$23</f>
        <v>1233.7470906999997</v>
      </c>
      <c r="P72" s="36">
        <f>SUMIFS(СВЦЭМ!$D$39:$D$782,СВЦЭМ!$A$39:$A$782,$A72,СВЦЭМ!$B$39:$B$782,P$47)+'СЕТ СН'!$G$11+СВЦЭМ!$D$10+'СЕТ СН'!$G$6-'СЕТ СН'!$G$23</f>
        <v>1250.1391099399998</v>
      </c>
      <c r="Q72" s="36">
        <f>SUMIFS(СВЦЭМ!$D$39:$D$782,СВЦЭМ!$A$39:$A$782,$A72,СВЦЭМ!$B$39:$B$782,Q$47)+'СЕТ СН'!$G$11+СВЦЭМ!$D$10+'СЕТ СН'!$G$6-'СЕТ СН'!$G$23</f>
        <v>1258.0065871499999</v>
      </c>
      <c r="R72" s="36">
        <f>SUMIFS(СВЦЭМ!$D$39:$D$782,СВЦЭМ!$A$39:$A$782,$A72,СВЦЭМ!$B$39:$B$782,R$47)+'СЕТ СН'!$G$11+СВЦЭМ!$D$10+'СЕТ СН'!$G$6-'СЕТ СН'!$G$23</f>
        <v>1253.3606220599997</v>
      </c>
      <c r="S72" s="36">
        <f>SUMIFS(СВЦЭМ!$D$39:$D$782,СВЦЭМ!$A$39:$A$782,$A72,СВЦЭМ!$B$39:$B$782,S$47)+'СЕТ СН'!$G$11+СВЦЭМ!$D$10+'СЕТ СН'!$G$6-'СЕТ СН'!$G$23</f>
        <v>1210.3669493299999</v>
      </c>
      <c r="T72" s="36">
        <f>SUMIFS(СВЦЭМ!$D$39:$D$782,СВЦЭМ!$A$39:$A$782,$A72,СВЦЭМ!$B$39:$B$782,T$47)+'СЕТ СН'!$G$11+СВЦЭМ!$D$10+'СЕТ СН'!$G$6-'СЕТ СН'!$G$23</f>
        <v>1082.2910282600001</v>
      </c>
      <c r="U72" s="36">
        <f>SUMIFS(СВЦЭМ!$D$39:$D$782,СВЦЭМ!$A$39:$A$782,$A72,СВЦЭМ!$B$39:$B$782,U$47)+'СЕТ СН'!$G$11+СВЦЭМ!$D$10+'СЕТ СН'!$G$6-'СЕТ СН'!$G$23</f>
        <v>985.22342373000004</v>
      </c>
      <c r="V72" s="36">
        <f>SUMIFS(СВЦЭМ!$D$39:$D$782,СВЦЭМ!$A$39:$A$782,$A72,СВЦЭМ!$B$39:$B$782,V$47)+'СЕТ СН'!$G$11+СВЦЭМ!$D$10+'СЕТ СН'!$G$6-'СЕТ СН'!$G$23</f>
        <v>896.31574595000006</v>
      </c>
      <c r="W72" s="36">
        <f>SUMIFS(СВЦЭМ!$D$39:$D$782,СВЦЭМ!$A$39:$A$782,$A72,СВЦЭМ!$B$39:$B$782,W$47)+'СЕТ СН'!$G$11+СВЦЭМ!$D$10+'СЕТ СН'!$G$6-'СЕТ СН'!$G$23</f>
        <v>913.68945157000007</v>
      </c>
      <c r="X72" s="36">
        <f>SUMIFS(СВЦЭМ!$D$39:$D$782,СВЦЭМ!$A$39:$A$782,$A72,СВЦЭМ!$B$39:$B$782,X$47)+'СЕТ СН'!$G$11+СВЦЭМ!$D$10+'СЕТ СН'!$G$6-'СЕТ СН'!$G$23</f>
        <v>914.10260763000008</v>
      </c>
      <c r="Y72" s="36">
        <f>SUMIFS(СВЦЭМ!$D$39:$D$782,СВЦЭМ!$A$39:$A$782,$A72,СВЦЭМ!$B$39:$B$782,Y$47)+'СЕТ СН'!$G$11+СВЦЭМ!$D$10+'СЕТ СН'!$G$6-'СЕТ СН'!$G$23</f>
        <v>939.75734754000007</v>
      </c>
    </row>
    <row r="73" spans="1:26" ht="15.75" x14ac:dyDescent="0.2">
      <c r="A73" s="35">
        <f t="shared" si="1"/>
        <v>44707</v>
      </c>
      <c r="B73" s="36">
        <f>SUMIFS(СВЦЭМ!$D$39:$D$782,СВЦЭМ!$A$39:$A$782,$A73,СВЦЭМ!$B$39:$B$782,B$47)+'СЕТ СН'!$G$11+СВЦЭМ!$D$10+'СЕТ СН'!$G$6-'СЕТ СН'!$G$23</f>
        <v>1025.6055188400001</v>
      </c>
      <c r="C73" s="36">
        <f>SUMIFS(СВЦЭМ!$D$39:$D$782,СВЦЭМ!$A$39:$A$782,$A73,СВЦЭМ!$B$39:$B$782,C$47)+'СЕТ СН'!$G$11+СВЦЭМ!$D$10+'СЕТ СН'!$G$6-'СЕТ СН'!$G$23</f>
        <v>1112.6291285499999</v>
      </c>
      <c r="D73" s="36">
        <f>SUMIFS(СВЦЭМ!$D$39:$D$782,СВЦЭМ!$A$39:$A$782,$A73,СВЦЭМ!$B$39:$B$782,D$47)+'СЕТ СН'!$G$11+СВЦЭМ!$D$10+'СЕТ СН'!$G$6-'СЕТ СН'!$G$23</f>
        <v>1243.9037668399999</v>
      </c>
      <c r="E73" s="36">
        <f>SUMIFS(СВЦЭМ!$D$39:$D$782,СВЦЭМ!$A$39:$A$782,$A73,СВЦЭМ!$B$39:$B$782,E$47)+'СЕТ СН'!$G$11+СВЦЭМ!$D$10+'СЕТ СН'!$G$6-'СЕТ СН'!$G$23</f>
        <v>1275.2562948499999</v>
      </c>
      <c r="F73" s="36">
        <f>SUMIFS(СВЦЭМ!$D$39:$D$782,СВЦЭМ!$A$39:$A$782,$A73,СВЦЭМ!$B$39:$B$782,F$47)+'СЕТ СН'!$G$11+СВЦЭМ!$D$10+'СЕТ СН'!$G$6-'СЕТ СН'!$G$23</f>
        <v>1271.3493765199999</v>
      </c>
      <c r="G73" s="36">
        <f>SUMIFS(СВЦЭМ!$D$39:$D$782,СВЦЭМ!$A$39:$A$782,$A73,СВЦЭМ!$B$39:$B$782,G$47)+'СЕТ СН'!$G$11+СВЦЭМ!$D$10+'СЕТ СН'!$G$6-'СЕТ СН'!$G$23</f>
        <v>1272.0294522599997</v>
      </c>
      <c r="H73" s="36">
        <f>SUMIFS(СВЦЭМ!$D$39:$D$782,СВЦЭМ!$A$39:$A$782,$A73,СВЦЭМ!$B$39:$B$782,H$47)+'СЕТ СН'!$G$11+СВЦЭМ!$D$10+'СЕТ СН'!$G$6-'СЕТ СН'!$G$23</f>
        <v>1177.7169303699998</v>
      </c>
      <c r="I73" s="36">
        <f>SUMIFS(СВЦЭМ!$D$39:$D$782,СВЦЭМ!$A$39:$A$782,$A73,СВЦЭМ!$B$39:$B$782,I$47)+'СЕТ СН'!$G$11+СВЦЭМ!$D$10+'СЕТ СН'!$G$6-'СЕТ СН'!$G$23</f>
        <v>1158.5822833599998</v>
      </c>
      <c r="J73" s="36">
        <f>SUMIFS(СВЦЭМ!$D$39:$D$782,СВЦЭМ!$A$39:$A$782,$A73,СВЦЭМ!$B$39:$B$782,J$47)+'СЕТ СН'!$G$11+СВЦЭМ!$D$10+'СЕТ СН'!$G$6-'СЕТ СН'!$G$23</f>
        <v>1055.1023137</v>
      </c>
      <c r="K73" s="36">
        <f>SUMIFS(СВЦЭМ!$D$39:$D$782,СВЦЭМ!$A$39:$A$782,$A73,СВЦЭМ!$B$39:$B$782,K$47)+'СЕТ СН'!$G$11+СВЦЭМ!$D$10+'СЕТ СН'!$G$6-'СЕТ СН'!$G$23</f>
        <v>1083.6379457799999</v>
      </c>
      <c r="L73" s="36">
        <f>SUMIFS(СВЦЭМ!$D$39:$D$782,СВЦЭМ!$A$39:$A$782,$A73,СВЦЭМ!$B$39:$B$782,L$47)+'СЕТ СН'!$G$11+СВЦЭМ!$D$10+'СЕТ СН'!$G$6-'СЕТ СН'!$G$23</f>
        <v>1078.6354763100001</v>
      </c>
      <c r="M73" s="36">
        <f>SUMIFS(СВЦЭМ!$D$39:$D$782,СВЦЭМ!$A$39:$A$782,$A73,СВЦЭМ!$B$39:$B$782,M$47)+'СЕТ СН'!$G$11+СВЦЭМ!$D$10+'СЕТ СН'!$G$6-'СЕТ СН'!$G$23</f>
        <v>1137.2571186800001</v>
      </c>
      <c r="N73" s="36">
        <f>SUMIFS(СВЦЭМ!$D$39:$D$782,СВЦЭМ!$A$39:$A$782,$A73,СВЦЭМ!$B$39:$B$782,N$47)+'СЕТ СН'!$G$11+СВЦЭМ!$D$10+'СЕТ СН'!$G$6-'СЕТ СН'!$G$23</f>
        <v>1176.7269875</v>
      </c>
      <c r="O73" s="36">
        <f>SUMIFS(СВЦЭМ!$D$39:$D$782,СВЦЭМ!$A$39:$A$782,$A73,СВЦЭМ!$B$39:$B$782,O$47)+'СЕТ СН'!$G$11+СВЦЭМ!$D$10+'СЕТ СН'!$G$6-'СЕТ СН'!$G$23</f>
        <v>1206.9474575299998</v>
      </c>
      <c r="P73" s="36">
        <f>SUMIFS(СВЦЭМ!$D$39:$D$782,СВЦЭМ!$A$39:$A$782,$A73,СВЦЭМ!$B$39:$B$782,P$47)+'СЕТ СН'!$G$11+СВЦЭМ!$D$10+'СЕТ СН'!$G$6-'СЕТ СН'!$G$23</f>
        <v>1216.8576533199998</v>
      </c>
      <c r="Q73" s="36">
        <f>SUMIFS(СВЦЭМ!$D$39:$D$782,СВЦЭМ!$A$39:$A$782,$A73,СВЦЭМ!$B$39:$B$782,Q$47)+'СЕТ СН'!$G$11+СВЦЭМ!$D$10+'СЕТ СН'!$G$6-'СЕТ СН'!$G$23</f>
        <v>1221.8906338699999</v>
      </c>
      <c r="R73" s="36">
        <f>SUMIFS(СВЦЭМ!$D$39:$D$782,СВЦЭМ!$A$39:$A$782,$A73,СВЦЭМ!$B$39:$B$782,R$47)+'СЕТ СН'!$G$11+СВЦЭМ!$D$10+'СЕТ СН'!$G$6-'СЕТ СН'!$G$23</f>
        <v>1208.0957013299999</v>
      </c>
      <c r="S73" s="36">
        <f>SUMIFS(СВЦЭМ!$D$39:$D$782,СВЦЭМ!$A$39:$A$782,$A73,СВЦЭМ!$B$39:$B$782,S$47)+'СЕТ СН'!$G$11+СВЦЭМ!$D$10+'СЕТ СН'!$G$6-'СЕТ СН'!$G$23</f>
        <v>1159.8669003199998</v>
      </c>
      <c r="T73" s="36">
        <f>SUMIFS(СВЦЭМ!$D$39:$D$782,СВЦЭМ!$A$39:$A$782,$A73,СВЦЭМ!$B$39:$B$782,T$47)+'СЕТ СН'!$G$11+СВЦЭМ!$D$10+'СЕТ СН'!$G$6-'СЕТ СН'!$G$23</f>
        <v>1053.34741265</v>
      </c>
      <c r="U73" s="36">
        <f>SUMIFS(СВЦЭМ!$D$39:$D$782,СВЦЭМ!$A$39:$A$782,$A73,СВЦЭМ!$B$39:$B$782,U$47)+'СЕТ СН'!$G$11+СВЦЭМ!$D$10+'СЕТ СН'!$G$6-'СЕТ СН'!$G$23</f>
        <v>959.39672886000005</v>
      </c>
      <c r="V73" s="36">
        <f>SUMIFS(СВЦЭМ!$D$39:$D$782,СВЦЭМ!$A$39:$A$782,$A73,СВЦЭМ!$B$39:$B$782,V$47)+'СЕТ СН'!$G$11+СВЦЭМ!$D$10+'СЕТ СН'!$G$6-'СЕТ СН'!$G$23</f>
        <v>883.60250243000007</v>
      </c>
      <c r="W73" s="36">
        <f>SUMIFS(СВЦЭМ!$D$39:$D$782,СВЦЭМ!$A$39:$A$782,$A73,СВЦЭМ!$B$39:$B$782,W$47)+'СЕТ СН'!$G$11+СВЦЭМ!$D$10+'СЕТ СН'!$G$6-'СЕТ СН'!$G$23</f>
        <v>916.90734465000003</v>
      </c>
      <c r="X73" s="36">
        <f>SUMIFS(СВЦЭМ!$D$39:$D$782,СВЦЭМ!$A$39:$A$782,$A73,СВЦЭМ!$B$39:$B$782,X$47)+'СЕТ СН'!$G$11+СВЦЭМ!$D$10+'СЕТ СН'!$G$6-'СЕТ СН'!$G$23</f>
        <v>944.61590380000007</v>
      </c>
      <c r="Y73" s="36">
        <f>SUMIFS(СВЦЭМ!$D$39:$D$782,СВЦЭМ!$A$39:$A$782,$A73,СВЦЭМ!$B$39:$B$782,Y$47)+'СЕТ СН'!$G$11+СВЦЭМ!$D$10+'СЕТ СН'!$G$6-'СЕТ СН'!$G$23</f>
        <v>967.57416693000005</v>
      </c>
    </row>
    <row r="74" spans="1:26" ht="15.75" x14ac:dyDescent="0.2">
      <c r="A74" s="35">
        <f t="shared" si="1"/>
        <v>44708</v>
      </c>
      <c r="B74" s="36">
        <f>SUMIFS(СВЦЭМ!$D$39:$D$782,СВЦЭМ!$A$39:$A$782,$A74,СВЦЭМ!$B$39:$B$782,B$47)+'СЕТ СН'!$G$11+СВЦЭМ!$D$10+'СЕТ СН'!$G$6-'СЕТ СН'!$G$23</f>
        <v>1003.84756616</v>
      </c>
      <c r="C74" s="36">
        <f>SUMIFS(СВЦЭМ!$D$39:$D$782,СВЦЭМ!$A$39:$A$782,$A74,СВЦЭМ!$B$39:$B$782,C$47)+'СЕТ СН'!$G$11+СВЦЭМ!$D$10+'СЕТ СН'!$G$6-'СЕТ СН'!$G$23</f>
        <v>1104.39217723</v>
      </c>
      <c r="D74" s="36">
        <f>SUMIFS(СВЦЭМ!$D$39:$D$782,СВЦЭМ!$A$39:$A$782,$A74,СВЦЭМ!$B$39:$B$782,D$47)+'СЕТ СН'!$G$11+СВЦЭМ!$D$10+'СЕТ СН'!$G$6-'СЕТ СН'!$G$23</f>
        <v>1171.9015959199999</v>
      </c>
      <c r="E74" s="36">
        <f>SUMIFS(СВЦЭМ!$D$39:$D$782,СВЦЭМ!$A$39:$A$782,$A74,СВЦЭМ!$B$39:$B$782,E$47)+'СЕТ СН'!$G$11+СВЦЭМ!$D$10+'СЕТ СН'!$G$6-'СЕТ СН'!$G$23</f>
        <v>1166.4450880999998</v>
      </c>
      <c r="F74" s="36">
        <f>SUMIFS(СВЦЭМ!$D$39:$D$782,СВЦЭМ!$A$39:$A$782,$A74,СВЦЭМ!$B$39:$B$782,F$47)+'СЕТ СН'!$G$11+СВЦЭМ!$D$10+'СЕТ СН'!$G$6-'СЕТ СН'!$G$23</f>
        <v>1163.6540403699998</v>
      </c>
      <c r="G74" s="36">
        <f>SUMIFS(СВЦЭМ!$D$39:$D$782,СВЦЭМ!$A$39:$A$782,$A74,СВЦЭМ!$B$39:$B$782,G$47)+'СЕТ СН'!$G$11+СВЦЭМ!$D$10+'СЕТ СН'!$G$6-'СЕТ СН'!$G$23</f>
        <v>1151.3865724</v>
      </c>
      <c r="H74" s="36">
        <f>SUMIFS(СВЦЭМ!$D$39:$D$782,СВЦЭМ!$A$39:$A$782,$A74,СВЦЭМ!$B$39:$B$782,H$47)+'СЕТ СН'!$G$11+СВЦЭМ!$D$10+'СЕТ СН'!$G$6-'СЕТ СН'!$G$23</f>
        <v>1072.98729819</v>
      </c>
      <c r="I74" s="36">
        <f>SUMIFS(СВЦЭМ!$D$39:$D$782,СВЦЭМ!$A$39:$A$782,$A74,СВЦЭМ!$B$39:$B$782,I$47)+'СЕТ СН'!$G$11+СВЦЭМ!$D$10+'СЕТ СН'!$G$6-'СЕТ СН'!$G$23</f>
        <v>1001.3726681200001</v>
      </c>
      <c r="J74" s="36">
        <f>SUMIFS(СВЦЭМ!$D$39:$D$782,СВЦЭМ!$A$39:$A$782,$A74,СВЦЭМ!$B$39:$B$782,J$47)+'СЕТ СН'!$G$11+СВЦЭМ!$D$10+'СЕТ СН'!$G$6-'СЕТ СН'!$G$23</f>
        <v>921.35667521000005</v>
      </c>
      <c r="K74" s="36">
        <f>SUMIFS(СВЦЭМ!$D$39:$D$782,СВЦЭМ!$A$39:$A$782,$A74,СВЦЭМ!$B$39:$B$782,K$47)+'СЕТ СН'!$G$11+СВЦЭМ!$D$10+'СЕТ СН'!$G$6-'СЕТ СН'!$G$23</f>
        <v>925.53099104</v>
      </c>
      <c r="L74" s="36">
        <f>SUMIFS(СВЦЭМ!$D$39:$D$782,СВЦЭМ!$A$39:$A$782,$A74,СВЦЭМ!$B$39:$B$782,L$47)+'СЕТ СН'!$G$11+СВЦЭМ!$D$10+'СЕТ СН'!$G$6-'СЕТ СН'!$G$23</f>
        <v>934.78289823</v>
      </c>
      <c r="M74" s="36">
        <f>SUMIFS(СВЦЭМ!$D$39:$D$782,СВЦЭМ!$A$39:$A$782,$A74,СВЦЭМ!$B$39:$B$782,M$47)+'СЕТ СН'!$G$11+СВЦЭМ!$D$10+'СЕТ СН'!$G$6-'СЕТ СН'!$G$23</f>
        <v>987.16991855000003</v>
      </c>
      <c r="N74" s="36">
        <f>SUMIFS(СВЦЭМ!$D$39:$D$782,СВЦЭМ!$A$39:$A$782,$A74,СВЦЭМ!$B$39:$B$782,N$47)+'СЕТ СН'!$G$11+СВЦЭМ!$D$10+'СЕТ СН'!$G$6-'СЕТ СН'!$G$23</f>
        <v>1032.0177157999999</v>
      </c>
      <c r="O74" s="36">
        <f>SUMIFS(СВЦЭМ!$D$39:$D$782,СВЦЭМ!$A$39:$A$782,$A74,СВЦЭМ!$B$39:$B$782,O$47)+'СЕТ СН'!$G$11+СВЦЭМ!$D$10+'СЕТ СН'!$G$6-'СЕТ СН'!$G$23</f>
        <v>1042.34525678</v>
      </c>
      <c r="P74" s="36">
        <f>SUMIFS(СВЦЭМ!$D$39:$D$782,СВЦЭМ!$A$39:$A$782,$A74,СВЦЭМ!$B$39:$B$782,P$47)+'СЕТ СН'!$G$11+СВЦЭМ!$D$10+'СЕТ СН'!$G$6-'СЕТ СН'!$G$23</f>
        <v>1027.3868141999999</v>
      </c>
      <c r="Q74" s="36">
        <f>SUMIFS(СВЦЭМ!$D$39:$D$782,СВЦЭМ!$A$39:$A$782,$A74,СВЦЭМ!$B$39:$B$782,Q$47)+'СЕТ СН'!$G$11+СВЦЭМ!$D$10+'СЕТ СН'!$G$6-'СЕТ СН'!$G$23</f>
        <v>1021.00450448</v>
      </c>
      <c r="R74" s="36">
        <f>SUMIFS(СВЦЭМ!$D$39:$D$782,СВЦЭМ!$A$39:$A$782,$A74,СВЦЭМ!$B$39:$B$782,R$47)+'СЕТ СН'!$G$11+СВЦЭМ!$D$10+'СЕТ СН'!$G$6-'СЕТ СН'!$G$23</f>
        <v>1021.68842857</v>
      </c>
      <c r="S74" s="36">
        <f>SUMIFS(СВЦЭМ!$D$39:$D$782,СВЦЭМ!$A$39:$A$782,$A74,СВЦЭМ!$B$39:$B$782,S$47)+'СЕТ СН'!$G$11+СВЦЭМ!$D$10+'СЕТ СН'!$G$6-'СЕТ СН'!$G$23</f>
        <v>1046.3775306800001</v>
      </c>
      <c r="T74" s="36">
        <f>SUMIFS(СВЦЭМ!$D$39:$D$782,СВЦЭМ!$A$39:$A$782,$A74,СВЦЭМ!$B$39:$B$782,T$47)+'СЕТ СН'!$G$11+СВЦЭМ!$D$10+'СЕТ СН'!$G$6-'СЕТ СН'!$G$23</f>
        <v>955.19384428000001</v>
      </c>
      <c r="U74" s="36">
        <f>SUMIFS(СВЦЭМ!$D$39:$D$782,СВЦЭМ!$A$39:$A$782,$A74,СВЦЭМ!$B$39:$B$782,U$47)+'СЕТ СН'!$G$11+СВЦЭМ!$D$10+'СЕТ СН'!$G$6-'СЕТ СН'!$G$23</f>
        <v>862.08619934000001</v>
      </c>
      <c r="V74" s="36">
        <f>SUMIFS(СВЦЭМ!$D$39:$D$782,СВЦЭМ!$A$39:$A$782,$A74,СВЦЭМ!$B$39:$B$782,V$47)+'СЕТ СН'!$G$11+СВЦЭМ!$D$10+'СЕТ СН'!$G$6-'СЕТ СН'!$G$23</f>
        <v>783.32780477000006</v>
      </c>
      <c r="W74" s="36">
        <f>SUMIFS(СВЦЭМ!$D$39:$D$782,СВЦЭМ!$A$39:$A$782,$A74,СВЦЭМ!$B$39:$B$782,W$47)+'СЕТ СН'!$G$11+СВЦЭМ!$D$10+'СЕТ СН'!$G$6-'СЕТ СН'!$G$23</f>
        <v>805.46464553999999</v>
      </c>
      <c r="X74" s="36">
        <f>SUMIFS(СВЦЭМ!$D$39:$D$782,СВЦЭМ!$A$39:$A$782,$A74,СВЦЭМ!$B$39:$B$782,X$47)+'СЕТ СН'!$G$11+СВЦЭМ!$D$10+'СЕТ СН'!$G$6-'СЕТ СН'!$G$23</f>
        <v>836.11420510000005</v>
      </c>
      <c r="Y74" s="36">
        <f>SUMIFS(СВЦЭМ!$D$39:$D$782,СВЦЭМ!$A$39:$A$782,$A74,СВЦЭМ!$B$39:$B$782,Y$47)+'СЕТ СН'!$G$11+СВЦЭМ!$D$10+'СЕТ СН'!$G$6-'СЕТ СН'!$G$23</f>
        <v>878.05896829000005</v>
      </c>
    </row>
    <row r="75" spans="1:26" ht="15.75" x14ac:dyDescent="0.2">
      <c r="A75" s="35">
        <f t="shared" si="1"/>
        <v>44709</v>
      </c>
      <c r="B75" s="36">
        <f>SUMIFS(СВЦЭМ!$D$39:$D$782,СВЦЭМ!$A$39:$A$782,$A75,СВЦЭМ!$B$39:$B$782,B$47)+'СЕТ СН'!$G$11+СВЦЭМ!$D$10+'СЕТ СН'!$G$6-'СЕТ СН'!$G$23</f>
        <v>952.66884936000008</v>
      </c>
      <c r="C75" s="36">
        <f>SUMIFS(СВЦЭМ!$D$39:$D$782,СВЦЭМ!$A$39:$A$782,$A75,СВЦЭМ!$B$39:$B$782,C$47)+'СЕТ СН'!$G$11+СВЦЭМ!$D$10+'СЕТ СН'!$G$6-'СЕТ СН'!$G$23</f>
        <v>1055.54481362</v>
      </c>
      <c r="D75" s="36">
        <f>SUMIFS(СВЦЭМ!$D$39:$D$782,СВЦЭМ!$A$39:$A$782,$A75,СВЦЭМ!$B$39:$B$782,D$47)+'СЕТ СН'!$G$11+СВЦЭМ!$D$10+'СЕТ СН'!$G$6-'СЕТ СН'!$G$23</f>
        <v>1178.1482390199997</v>
      </c>
      <c r="E75" s="36">
        <f>SUMIFS(СВЦЭМ!$D$39:$D$782,СВЦЭМ!$A$39:$A$782,$A75,СВЦЭМ!$B$39:$B$782,E$47)+'СЕТ СН'!$G$11+СВЦЭМ!$D$10+'СЕТ СН'!$G$6-'СЕТ СН'!$G$23</f>
        <v>1226.8233109899998</v>
      </c>
      <c r="F75" s="36">
        <f>SUMIFS(СВЦЭМ!$D$39:$D$782,СВЦЭМ!$A$39:$A$782,$A75,СВЦЭМ!$B$39:$B$782,F$47)+'СЕТ СН'!$G$11+СВЦЭМ!$D$10+'СЕТ СН'!$G$6-'СЕТ СН'!$G$23</f>
        <v>1216.0500456399998</v>
      </c>
      <c r="G75" s="36">
        <f>SUMIFS(СВЦЭМ!$D$39:$D$782,СВЦЭМ!$A$39:$A$782,$A75,СВЦЭМ!$B$39:$B$782,G$47)+'СЕТ СН'!$G$11+СВЦЭМ!$D$10+'СЕТ СН'!$G$6-'СЕТ СН'!$G$23</f>
        <v>1215.0412824299999</v>
      </c>
      <c r="H75" s="36">
        <f>SUMIFS(СВЦЭМ!$D$39:$D$782,СВЦЭМ!$A$39:$A$782,$A75,СВЦЭМ!$B$39:$B$782,H$47)+'СЕТ СН'!$G$11+СВЦЭМ!$D$10+'СЕТ СН'!$G$6-'СЕТ СН'!$G$23</f>
        <v>1153.3170528399999</v>
      </c>
      <c r="I75" s="36">
        <f>SUMIFS(СВЦЭМ!$D$39:$D$782,СВЦЭМ!$A$39:$A$782,$A75,СВЦЭМ!$B$39:$B$782,I$47)+'СЕТ СН'!$G$11+СВЦЭМ!$D$10+'СЕТ СН'!$G$6-'СЕТ СН'!$G$23</f>
        <v>1054.81310338</v>
      </c>
      <c r="J75" s="36">
        <f>SUMIFS(СВЦЭМ!$D$39:$D$782,СВЦЭМ!$A$39:$A$782,$A75,СВЦЭМ!$B$39:$B$782,J$47)+'СЕТ СН'!$G$11+СВЦЭМ!$D$10+'СЕТ СН'!$G$6-'СЕТ СН'!$G$23</f>
        <v>943.16202022000004</v>
      </c>
      <c r="K75" s="36">
        <f>SUMIFS(СВЦЭМ!$D$39:$D$782,СВЦЭМ!$A$39:$A$782,$A75,СВЦЭМ!$B$39:$B$782,K$47)+'СЕТ СН'!$G$11+СВЦЭМ!$D$10+'СЕТ СН'!$G$6-'СЕТ СН'!$G$23</f>
        <v>951.78747476000001</v>
      </c>
      <c r="L75" s="36">
        <f>SUMIFS(СВЦЭМ!$D$39:$D$782,СВЦЭМ!$A$39:$A$782,$A75,СВЦЭМ!$B$39:$B$782,L$47)+'СЕТ СН'!$G$11+СВЦЭМ!$D$10+'СЕТ СН'!$G$6-'СЕТ СН'!$G$23</f>
        <v>956.65708035</v>
      </c>
      <c r="M75" s="36">
        <f>SUMIFS(СВЦЭМ!$D$39:$D$782,СВЦЭМ!$A$39:$A$782,$A75,СВЦЭМ!$B$39:$B$782,M$47)+'СЕТ СН'!$G$11+СВЦЭМ!$D$10+'СЕТ СН'!$G$6-'СЕТ СН'!$G$23</f>
        <v>990.77916727000002</v>
      </c>
      <c r="N75" s="36">
        <f>SUMIFS(СВЦЭМ!$D$39:$D$782,СВЦЭМ!$A$39:$A$782,$A75,СВЦЭМ!$B$39:$B$782,N$47)+'СЕТ СН'!$G$11+СВЦЭМ!$D$10+'СЕТ СН'!$G$6-'СЕТ СН'!$G$23</f>
        <v>1025.68612347</v>
      </c>
      <c r="O75" s="36">
        <f>SUMIFS(СВЦЭМ!$D$39:$D$782,СВЦЭМ!$A$39:$A$782,$A75,СВЦЭМ!$B$39:$B$782,O$47)+'СЕТ СН'!$G$11+СВЦЭМ!$D$10+'СЕТ СН'!$G$6-'СЕТ СН'!$G$23</f>
        <v>1052.1955430799999</v>
      </c>
      <c r="P75" s="36">
        <f>SUMIFS(СВЦЭМ!$D$39:$D$782,СВЦЭМ!$A$39:$A$782,$A75,СВЦЭМ!$B$39:$B$782,P$47)+'СЕТ СН'!$G$11+СВЦЭМ!$D$10+'СЕТ СН'!$G$6-'СЕТ СН'!$G$23</f>
        <v>1083.2490950900001</v>
      </c>
      <c r="Q75" s="36">
        <f>SUMIFS(СВЦЭМ!$D$39:$D$782,СВЦЭМ!$A$39:$A$782,$A75,СВЦЭМ!$B$39:$B$782,Q$47)+'СЕТ СН'!$G$11+СВЦЭМ!$D$10+'СЕТ СН'!$G$6-'СЕТ СН'!$G$23</f>
        <v>1082.07556574</v>
      </c>
      <c r="R75" s="36">
        <f>SUMIFS(СВЦЭМ!$D$39:$D$782,СВЦЭМ!$A$39:$A$782,$A75,СВЦЭМ!$B$39:$B$782,R$47)+'СЕТ СН'!$G$11+СВЦЭМ!$D$10+'СЕТ СН'!$G$6-'СЕТ СН'!$G$23</f>
        <v>1083.0963486799999</v>
      </c>
      <c r="S75" s="36">
        <f>SUMIFS(СВЦЭМ!$D$39:$D$782,СВЦЭМ!$A$39:$A$782,$A75,СВЦЭМ!$B$39:$B$782,S$47)+'СЕТ СН'!$G$11+СВЦЭМ!$D$10+'СЕТ СН'!$G$6-'СЕТ СН'!$G$23</f>
        <v>1039.84884457</v>
      </c>
      <c r="T75" s="36">
        <f>SUMIFS(СВЦЭМ!$D$39:$D$782,СВЦЭМ!$A$39:$A$782,$A75,СВЦЭМ!$B$39:$B$782,T$47)+'СЕТ СН'!$G$11+СВЦЭМ!$D$10+'СЕТ СН'!$G$6-'СЕТ СН'!$G$23</f>
        <v>967.24751107000009</v>
      </c>
      <c r="U75" s="36">
        <f>SUMIFS(СВЦЭМ!$D$39:$D$782,СВЦЭМ!$A$39:$A$782,$A75,СВЦЭМ!$B$39:$B$782,U$47)+'СЕТ СН'!$G$11+СВЦЭМ!$D$10+'СЕТ СН'!$G$6-'СЕТ СН'!$G$23</f>
        <v>881.36531457000001</v>
      </c>
      <c r="V75" s="36">
        <f>SUMIFS(СВЦЭМ!$D$39:$D$782,СВЦЭМ!$A$39:$A$782,$A75,СВЦЭМ!$B$39:$B$782,V$47)+'СЕТ СН'!$G$11+СВЦЭМ!$D$10+'СЕТ СН'!$G$6-'СЕТ СН'!$G$23</f>
        <v>848.86407182000005</v>
      </c>
      <c r="W75" s="36">
        <f>SUMIFS(СВЦЭМ!$D$39:$D$782,СВЦЭМ!$A$39:$A$782,$A75,СВЦЭМ!$B$39:$B$782,W$47)+'СЕТ СН'!$G$11+СВЦЭМ!$D$10+'СЕТ СН'!$G$6-'СЕТ СН'!$G$23</f>
        <v>851.9779455800001</v>
      </c>
      <c r="X75" s="36">
        <f>SUMIFS(СВЦЭМ!$D$39:$D$782,СВЦЭМ!$A$39:$A$782,$A75,СВЦЭМ!$B$39:$B$782,X$47)+'СЕТ СН'!$G$11+СВЦЭМ!$D$10+'СЕТ СН'!$G$6-'СЕТ СН'!$G$23</f>
        <v>845.24754029000007</v>
      </c>
      <c r="Y75" s="36">
        <f>SUMIFS(СВЦЭМ!$D$39:$D$782,СВЦЭМ!$A$39:$A$782,$A75,СВЦЭМ!$B$39:$B$782,Y$47)+'СЕТ СН'!$G$11+СВЦЭМ!$D$10+'СЕТ СН'!$G$6-'СЕТ СН'!$G$23</f>
        <v>864.43078008000009</v>
      </c>
    </row>
    <row r="76" spans="1:26" ht="15.75" x14ac:dyDescent="0.2">
      <c r="A76" s="35">
        <f t="shared" si="1"/>
        <v>44710</v>
      </c>
      <c r="B76" s="36">
        <f>SUMIFS(СВЦЭМ!$D$39:$D$782,СВЦЭМ!$A$39:$A$782,$A76,СВЦЭМ!$B$39:$B$782,B$47)+'СЕТ СН'!$G$11+СВЦЭМ!$D$10+'СЕТ СН'!$G$6-'СЕТ СН'!$G$23</f>
        <v>934.61479816000008</v>
      </c>
      <c r="C76" s="36">
        <f>SUMIFS(СВЦЭМ!$D$39:$D$782,СВЦЭМ!$A$39:$A$782,$A76,СВЦЭМ!$B$39:$B$782,C$47)+'СЕТ СН'!$G$11+СВЦЭМ!$D$10+'СЕТ СН'!$G$6-'СЕТ СН'!$G$23</f>
        <v>1044.4462459399999</v>
      </c>
      <c r="D76" s="36">
        <f>SUMIFS(СВЦЭМ!$D$39:$D$782,СВЦЭМ!$A$39:$A$782,$A76,СВЦЭМ!$B$39:$B$782,D$47)+'СЕТ СН'!$G$11+СВЦЭМ!$D$10+'СЕТ СН'!$G$6-'СЕТ СН'!$G$23</f>
        <v>1155.3254863899999</v>
      </c>
      <c r="E76" s="36">
        <f>SUMIFS(СВЦЭМ!$D$39:$D$782,СВЦЭМ!$A$39:$A$782,$A76,СВЦЭМ!$B$39:$B$782,E$47)+'СЕТ СН'!$G$11+СВЦЭМ!$D$10+'СЕТ СН'!$G$6-'СЕТ СН'!$G$23</f>
        <v>1204.24396108</v>
      </c>
      <c r="F76" s="36">
        <f>SUMIFS(СВЦЭМ!$D$39:$D$782,СВЦЭМ!$A$39:$A$782,$A76,СВЦЭМ!$B$39:$B$782,F$47)+'СЕТ СН'!$G$11+СВЦЭМ!$D$10+'СЕТ СН'!$G$6-'СЕТ СН'!$G$23</f>
        <v>1201.7275358699997</v>
      </c>
      <c r="G76" s="36">
        <f>SUMIFS(СВЦЭМ!$D$39:$D$782,СВЦЭМ!$A$39:$A$782,$A76,СВЦЭМ!$B$39:$B$782,G$47)+'СЕТ СН'!$G$11+СВЦЭМ!$D$10+'СЕТ СН'!$G$6-'СЕТ СН'!$G$23</f>
        <v>1191.38710264</v>
      </c>
      <c r="H76" s="36">
        <f>SUMIFS(СВЦЭМ!$D$39:$D$782,СВЦЭМ!$A$39:$A$782,$A76,СВЦЭМ!$B$39:$B$782,H$47)+'СЕТ СН'!$G$11+СВЦЭМ!$D$10+'СЕТ СН'!$G$6-'СЕТ СН'!$G$23</f>
        <v>1147.64570755</v>
      </c>
      <c r="I76" s="36">
        <f>SUMIFS(СВЦЭМ!$D$39:$D$782,СВЦЭМ!$A$39:$A$782,$A76,СВЦЭМ!$B$39:$B$782,I$47)+'СЕТ СН'!$G$11+СВЦЭМ!$D$10+'СЕТ СН'!$G$6-'СЕТ СН'!$G$23</f>
        <v>1055.01760737</v>
      </c>
      <c r="J76" s="36">
        <f>SUMIFS(СВЦЭМ!$D$39:$D$782,СВЦЭМ!$A$39:$A$782,$A76,СВЦЭМ!$B$39:$B$782,J$47)+'СЕТ СН'!$G$11+СВЦЭМ!$D$10+'СЕТ СН'!$G$6-'СЕТ СН'!$G$23</f>
        <v>929.68035379000003</v>
      </c>
      <c r="K76" s="36">
        <f>SUMIFS(СВЦЭМ!$D$39:$D$782,СВЦЭМ!$A$39:$A$782,$A76,СВЦЭМ!$B$39:$B$782,K$47)+'СЕТ СН'!$G$11+СВЦЭМ!$D$10+'СЕТ СН'!$G$6-'СЕТ СН'!$G$23</f>
        <v>923.43661679000002</v>
      </c>
      <c r="L76" s="36">
        <f>SUMIFS(СВЦЭМ!$D$39:$D$782,СВЦЭМ!$A$39:$A$782,$A76,СВЦЭМ!$B$39:$B$782,L$47)+'СЕТ СН'!$G$11+СВЦЭМ!$D$10+'СЕТ СН'!$G$6-'СЕТ СН'!$G$23</f>
        <v>930.03438483000002</v>
      </c>
      <c r="M76" s="36">
        <f>SUMIFS(СВЦЭМ!$D$39:$D$782,СВЦЭМ!$A$39:$A$782,$A76,СВЦЭМ!$B$39:$B$782,M$47)+'СЕТ СН'!$G$11+СВЦЭМ!$D$10+'СЕТ СН'!$G$6-'СЕТ СН'!$G$23</f>
        <v>997.65221176</v>
      </c>
      <c r="N76" s="36">
        <f>SUMIFS(СВЦЭМ!$D$39:$D$782,СВЦЭМ!$A$39:$A$782,$A76,СВЦЭМ!$B$39:$B$782,N$47)+'СЕТ СН'!$G$11+СВЦЭМ!$D$10+'СЕТ СН'!$G$6-'СЕТ СН'!$G$23</f>
        <v>1033.5338405800001</v>
      </c>
      <c r="O76" s="36">
        <f>SUMIFS(СВЦЭМ!$D$39:$D$782,СВЦЭМ!$A$39:$A$782,$A76,СВЦЭМ!$B$39:$B$782,O$47)+'СЕТ СН'!$G$11+СВЦЭМ!$D$10+'СЕТ СН'!$G$6-'СЕТ СН'!$G$23</f>
        <v>1038.4474750899999</v>
      </c>
      <c r="P76" s="36">
        <f>SUMIFS(СВЦЭМ!$D$39:$D$782,СВЦЭМ!$A$39:$A$782,$A76,СВЦЭМ!$B$39:$B$782,P$47)+'СЕТ СН'!$G$11+СВЦЭМ!$D$10+'СЕТ СН'!$G$6-'СЕТ СН'!$G$23</f>
        <v>1037.9989233700001</v>
      </c>
      <c r="Q76" s="36">
        <f>SUMIFS(СВЦЭМ!$D$39:$D$782,СВЦЭМ!$A$39:$A$782,$A76,СВЦЭМ!$B$39:$B$782,Q$47)+'СЕТ СН'!$G$11+СВЦЭМ!$D$10+'СЕТ СН'!$G$6-'СЕТ СН'!$G$23</f>
        <v>1036.1608357099999</v>
      </c>
      <c r="R76" s="36">
        <f>SUMIFS(СВЦЭМ!$D$39:$D$782,СВЦЭМ!$A$39:$A$782,$A76,СВЦЭМ!$B$39:$B$782,R$47)+'СЕТ СН'!$G$11+СВЦЭМ!$D$10+'СЕТ СН'!$G$6-'СЕТ СН'!$G$23</f>
        <v>1031.01070114</v>
      </c>
      <c r="S76" s="36">
        <f>SUMIFS(СВЦЭМ!$D$39:$D$782,СВЦЭМ!$A$39:$A$782,$A76,СВЦЭМ!$B$39:$B$782,S$47)+'СЕТ СН'!$G$11+СВЦЭМ!$D$10+'СЕТ СН'!$G$6-'СЕТ СН'!$G$23</f>
        <v>1054.25399419</v>
      </c>
      <c r="T76" s="36">
        <f>SUMIFS(СВЦЭМ!$D$39:$D$782,СВЦЭМ!$A$39:$A$782,$A76,СВЦЭМ!$B$39:$B$782,T$47)+'СЕТ СН'!$G$11+СВЦЭМ!$D$10+'СЕТ СН'!$G$6-'СЕТ СН'!$G$23</f>
        <v>960.4158865500001</v>
      </c>
      <c r="U76" s="36">
        <f>SUMIFS(СВЦЭМ!$D$39:$D$782,СВЦЭМ!$A$39:$A$782,$A76,СВЦЭМ!$B$39:$B$782,U$47)+'СЕТ СН'!$G$11+СВЦЭМ!$D$10+'СЕТ СН'!$G$6-'СЕТ СН'!$G$23</f>
        <v>862.33172071000001</v>
      </c>
      <c r="V76" s="36">
        <f>SUMIFS(СВЦЭМ!$D$39:$D$782,СВЦЭМ!$A$39:$A$782,$A76,СВЦЭМ!$B$39:$B$782,V$47)+'СЕТ СН'!$G$11+СВЦЭМ!$D$10+'СЕТ СН'!$G$6-'СЕТ СН'!$G$23</f>
        <v>780.8972117400001</v>
      </c>
      <c r="W76" s="36">
        <f>SUMIFS(СВЦЭМ!$D$39:$D$782,СВЦЭМ!$A$39:$A$782,$A76,СВЦЭМ!$B$39:$B$782,W$47)+'СЕТ СН'!$G$11+СВЦЭМ!$D$10+'СЕТ СН'!$G$6-'СЕТ СН'!$G$23</f>
        <v>790.9546194400001</v>
      </c>
      <c r="X76" s="36">
        <f>SUMIFS(СВЦЭМ!$D$39:$D$782,СВЦЭМ!$A$39:$A$782,$A76,СВЦЭМ!$B$39:$B$782,X$47)+'СЕТ СН'!$G$11+СВЦЭМ!$D$10+'СЕТ СН'!$G$6-'СЕТ СН'!$G$23</f>
        <v>837.20881294000003</v>
      </c>
      <c r="Y76" s="36">
        <f>SUMIFS(СВЦЭМ!$D$39:$D$782,СВЦЭМ!$A$39:$A$782,$A76,СВЦЭМ!$B$39:$B$782,Y$47)+'СЕТ СН'!$G$11+СВЦЭМ!$D$10+'СЕТ СН'!$G$6-'СЕТ СН'!$G$23</f>
        <v>839.18554144000007</v>
      </c>
    </row>
    <row r="77" spans="1:26" ht="15.75" x14ac:dyDescent="0.2">
      <c r="A77" s="35">
        <f t="shared" si="1"/>
        <v>44711</v>
      </c>
      <c r="B77" s="36">
        <f>SUMIFS(СВЦЭМ!$D$39:$D$782,СВЦЭМ!$A$39:$A$782,$A77,СВЦЭМ!$B$39:$B$782,B$47)+'СЕТ СН'!$G$11+СВЦЭМ!$D$10+'СЕТ СН'!$G$6-'СЕТ СН'!$G$23</f>
        <v>945.88479441000004</v>
      </c>
      <c r="C77" s="36">
        <f>SUMIFS(СВЦЭМ!$D$39:$D$782,СВЦЭМ!$A$39:$A$782,$A77,СВЦЭМ!$B$39:$B$782,C$47)+'СЕТ СН'!$G$11+СВЦЭМ!$D$10+'СЕТ СН'!$G$6-'СЕТ СН'!$G$23</f>
        <v>1026.8517944800001</v>
      </c>
      <c r="D77" s="36">
        <f>SUMIFS(СВЦЭМ!$D$39:$D$782,СВЦЭМ!$A$39:$A$782,$A77,СВЦЭМ!$B$39:$B$782,D$47)+'СЕТ СН'!$G$11+СВЦЭМ!$D$10+'СЕТ СН'!$G$6-'СЕТ СН'!$G$23</f>
        <v>1165.4884170899998</v>
      </c>
      <c r="E77" s="36">
        <f>SUMIFS(СВЦЭМ!$D$39:$D$782,СВЦЭМ!$A$39:$A$782,$A77,СВЦЭМ!$B$39:$B$782,E$47)+'СЕТ СН'!$G$11+СВЦЭМ!$D$10+'СЕТ СН'!$G$6-'СЕТ СН'!$G$23</f>
        <v>1183.6075415299999</v>
      </c>
      <c r="F77" s="36">
        <f>SUMIFS(СВЦЭМ!$D$39:$D$782,СВЦЭМ!$A$39:$A$782,$A77,СВЦЭМ!$B$39:$B$782,F$47)+'СЕТ СН'!$G$11+СВЦЭМ!$D$10+'СЕТ СН'!$G$6-'СЕТ СН'!$G$23</f>
        <v>1180.5176837299998</v>
      </c>
      <c r="G77" s="36">
        <f>SUMIFS(СВЦЭМ!$D$39:$D$782,СВЦЭМ!$A$39:$A$782,$A77,СВЦЭМ!$B$39:$B$782,G$47)+'СЕТ СН'!$G$11+СВЦЭМ!$D$10+'СЕТ СН'!$G$6-'СЕТ СН'!$G$23</f>
        <v>1157.0248099399998</v>
      </c>
      <c r="H77" s="36">
        <f>SUMIFS(СВЦЭМ!$D$39:$D$782,СВЦЭМ!$A$39:$A$782,$A77,СВЦЭМ!$B$39:$B$782,H$47)+'СЕТ СН'!$G$11+СВЦЭМ!$D$10+'СЕТ СН'!$G$6-'СЕТ СН'!$G$23</f>
        <v>1071.3039566899999</v>
      </c>
      <c r="I77" s="36">
        <f>SUMIFS(СВЦЭМ!$D$39:$D$782,СВЦЭМ!$A$39:$A$782,$A77,СВЦЭМ!$B$39:$B$782,I$47)+'СЕТ СН'!$G$11+СВЦЭМ!$D$10+'СЕТ СН'!$G$6-'СЕТ СН'!$G$23</f>
        <v>1003.9710525400001</v>
      </c>
      <c r="J77" s="36">
        <f>SUMIFS(СВЦЭМ!$D$39:$D$782,СВЦЭМ!$A$39:$A$782,$A77,СВЦЭМ!$B$39:$B$782,J$47)+'СЕТ СН'!$G$11+СВЦЭМ!$D$10+'СЕТ СН'!$G$6-'СЕТ СН'!$G$23</f>
        <v>917.2032661400001</v>
      </c>
      <c r="K77" s="36">
        <f>SUMIFS(СВЦЭМ!$D$39:$D$782,СВЦЭМ!$A$39:$A$782,$A77,СВЦЭМ!$B$39:$B$782,K$47)+'СЕТ СН'!$G$11+СВЦЭМ!$D$10+'СЕТ СН'!$G$6-'СЕТ СН'!$G$23</f>
        <v>924.75251944000001</v>
      </c>
      <c r="L77" s="36">
        <f>SUMIFS(СВЦЭМ!$D$39:$D$782,СВЦЭМ!$A$39:$A$782,$A77,СВЦЭМ!$B$39:$B$782,L$47)+'СЕТ СН'!$G$11+СВЦЭМ!$D$10+'СЕТ СН'!$G$6-'СЕТ СН'!$G$23</f>
        <v>987.88258630000007</v>
      </c>
      <c r="M77" s="36">
        <f>SUMIFS(СВЦЭМ!$D$39:$D$782,СВЦЭМ!$A$39:$A$782,$A77,СВЦЭМ!$B$39:$B$782,M$47)+'СЕТ СН'!$G$11+СВЦЭМ!$D$10+'СЕТ СН'!$G$6-'СЕТ СН'!$G$23</f>
        <v>1018.3917928000001</v>
      </c>
      <c r="N77" s="36">
        <f>SUMIFS(СВЦЭМ!$D$39:$D$782,СВЦЭМ!$A$39:$A$782,$A77,СВЦЭМ!$B$39:$B$782,N$47)+'СЕТ СН'!$G$11+СВЦЭМ!$D$10+'СЕТ СН'!$G$6-'СЕТ СН'!$G$23</f>
        <v>1110.2122666</v>
      </c>
      <c r="O77" s="36">
        <f>SUMIFS(СВЦЭМ!$D$39:$D$782,СВЦЭМ!$A$39:$A$782,$A77,СВЦЭМ!$B$39:$B$782,O$47)+'СЕТ СН'!$G$11+СВЦЭМ!$D$10+'СЕТ СН'!$G$6-'СЕТ СН'!$G$23</f>
        <v>1111.98467069</v>
      </c>
      <c r="P77" s="36">
        <f>SUMIFS(СВЦЭМ!$D$39:$D$782,СВЦЭМ!$A$39:$A$782,$A77,СВЦЭМ!$B$39:$B$782,P$47)+'СЕТ СН'!$G$11+СВЦЭМ!$D$10+'СЕТ СН'!$G$6-'СЕТ СН'!$G$23</f>
        <v>1104.75863323</v>
      </c>
      <c r="Q77" s="36">
        <f>SUMIFS(СВЦЭМ!$D$39:$D$782,СВЦЭМ!$A$39:$A$782,$A77,СВЦЭМ!$B$39:$B$782,Q$47)+'СЕТ СН'!$G$11+СВЦЭМ!$D$10+'СЕТ СН'!$G$6-'СЕТ СН'!$G$23</f>
        <v>1098.85552506</v>
      </c>
      <c r="R77" s="36">
        <f>SUMIFS(СВЦЭМ!$D$39:$D$782,СВЦЭМ!$A$39:$A$782,$A77,СВЦЭМ!$B$39:$B$782,R$47)+'СЕТ СН'!$G$11+СВЦЭМ!$D$10+'СЕТ СН'!$G$6-'СЕТ СН'!$G$23</f>
        <v>1084.2707296199999</v>
      </c>
      <c r="S77" s="36">
        <f>SUMIFS(СВЦЭМ!$D$39:$D$782,СВЦЭМ!$A$39:$A$782,$A77,СВЦЭМ!$B$39:$B$782,S$47)+'СЕТ СН'!$G$11+СВЦЭМ!$D$10+'СЕТ СН'!$G$6-'СЕТ СН'!$G$23</f>
        <v>1101.9167194500001</v>
      </c>
      <c r="T77" s="36">
        <f>SUMIFS(СВЦЭМ!$D$39:$D$782,СВЦЭМ!$A$39:$A$782,$A77,СВЦЭМ!$B$39:$B$782,T$47)+'СЕТ СН'!$G$11+СВЦЭМ!$D$10+'СЕТ СН'!$G$6-'СЕТ СН'!$G$23</f>
        <v>937.21797721000007</v>
      </c>
      <c r="U77" s="36">
        <f>SUMIFS(СВЦЭМ!$D$39:$D$782,СВЦЭМ!$A$39:$A$782,$A77,СВЦЭМ!$B$39:$B$782,U$47)+'СЕТ СН'!$G$11+СВЦЭМ!$D$10+'СЕТ СН'!$G$6-'СЕТ СН'!$G$23</f>
        <v>840.98934499000006</v>
      </c>
      <c r="V77" s="36">
        <f>SUMIFS(СВЦЭМ!$D$39:$D$782,СВЦЭМ!$A$39:$A$782,$A77,СВЦЭМ!$B$39:$B$782,V$47)+'СЕТ СН'!$G$11+СВЦЭМ!$D$10+'СЕТ СН'!$G$6-'СЕТ СН'!$G$23</f>
        <v>769.24418077000007</v>
      </c>
      <c r="W77" s="36">
        <f>SUMIFS(СВЦЭМ!$D$39:$D$782,СВЦЭМ!$A$39:$A$782,$A77,СВЦЭМ!$B$39:$B$782,W$47)+'СЕТ СН'!$G$11+СВЦЭМ!$D$10+'СЕТ СН'!$G$6-'СЕТ СН'!$G$23</f>
        <v>780.09112492000008</v>
      </c>
      <c r="X77" s="36">
        <f>SUMIFS(СВЦЭМ!$D$39:$D$782,СВЦЭМ!$A$39:$A$782,$A77,СВЦЭМ!$B$39:$B$782,X$47)+'СЕТ СН'!$G$11+СВЦЭМ!$D$10+'СЕТ СН'!$G$6-'СЕТ СН'!$G$23</f>
        <v>831.56502459000001</v>
      </c>
      <c r="Y77" s="36">
        <f>SUMIFS(СВЦЭМ!$D$39:$D$782,СВЦЭМ!$A$39:$A$782,$A77,СВЦЭМ!$B$39:$B$782,Y$47)+'СЕТ СН'!$G$11+СВЦЭМ!$D$10+'СЕТ СН'!$G$6-'СЕТ СН'!$G$23</f>
        <v>855.96032184000001</v>
      </c>
    </row>
    <row r="78" spans="1:26" ht="15.75" x14ac:dyDescent="0.2">
      <c r="A78" s="35">
        <f t="shared" si="1"/>
        <v>44712</v>
      </c>
      <c r="B78" s="36">
        <f>SUMIFS(СВЦЭМ!$D$39:$D$782,СВЦЭМ!$A$39:$A$782,$A78,СВЦЭМ!$B$39:$B$782,B$47)+'СЕТ СН'!$G$11+СВЦЭМ!$D$10+'СЕТ СН'!$G$6-'СЕТ СН'!$G$23</f>
        <v>956.49887805000003</v>
      </c>
      <c r="C78" s="36">
        <f>SUMIFS(СВЦЭМ!$D$39:$D$782,СВЦЭМ!$A$39:$A$782,$A78,СВЦЭМ!$B$39:$B$782,C$47)+'СЕТ СН'!$G$11+СВЦЭМ!$D$10+'СЕТ СН'!$G$6-'СЕТ СН'!$G$23</f>
        <v>1053.890058</v>
      </c>
      <c r="D78" s="36">
        <f>SUMIFS(СВЦЭМ!$D$39:$D$782,СВЦЭМ!$A$39:$A$782,$A78,СВЦЭМ!$B$39:$B$782,D$47)+'СЕТ СН'!$G$11+СВЦЭМ!$D$10+'СЕТ СН'!$G$6-'СЕТ СН'!$G$23</f>
        <v>1175.09896809</v>
      </c>
      <c r="E78" s="36">
        <f>SUMIFS(СВЦЭМ!$D$39:$D$782,СВЦЭМ!$A$39:$A$782,$A78,СВЦЭМ!$B$39:$B$782,E$47)+'СЕТ СН'!$G$11+СВЦЭМ!$D$10+'СЕТ СН'!$G$6-'СЕТ СН'!$G$23</f>
        <v>1221.9388754999998</v>
      </c>
      <c r="F78" s="36">
        <f>SUMIFS(СВЦЭМ!$D$39:$D$782,СВЦЭМ!$A$39:$A$782,$A78,СВЦЭМ!$B$39:$B$782,F$47)+'СЕТ СН'!$G$11+СВЦЭМ!$D$10+'СЕТ СН'!$G$6-'СЕТ СН'!$G$23</f>
        <v>1212.7356310499997</v>
      </c>
      <c r="G78" s="36">
        <f>SUMIFS(СВЦЭМ!$D$39:$D$782,СВЦЭМ!$A$39:$A$782,$A78,СВЦЭМ!$B$39:$B$782,G$47)+'СЕТ СН'!$G$11+СВЦЭМ!$D$10+'СЕТ СН'!$G$6-'СЕТ СН'!$G$23</f>
        <v>1179.8540232599998</v>
      </c>
      <c r="H78" s="36">
        <f>SUMIFS(СВЦЭМ!$D$39:$D$782,СВЦЭМ!$A$39:$A$782,$A78,СВЦЭМ!$B$39:$B$782,H$47)+'СЕТ СН'!$G$11+СВЦЭМ!$D$10+'СЕТ СН'!$G$6-'СЕТ СН'!$G$23</f>
        <v>1076.27453315</v>
      </c>
      <c r="I78" s="36">
        <f>SUMIFS(СВЦЭМ!$D$39:$D$782,СВЦЭМ!$A$39:$A$782,$A78,СВЦЭМ!$B$39:$B$782,I$47)+'СЕТ СН'!$G$11+СВЦЭМ!$D$10+'СЕТ СН'!$G$6-'СЕТ СН'!$G$23</f>
        <v>992.77072334000002</v>
      </c>
      <c r="J78" s="36">
        <f>SUMIFS(СВЦЭМ!$D$39:$D$782,СВЦЭМ!$A$39:$A$782,$A78,СВЦЭМ!$B$39:$B$782,J$47)+'СЕТ СН'!$G$11+СВЦЭМ!$D$10+'СЕТ СН'!$G$6-'СЕТ СН'!$G$23</f>
        <v>890.28721591999999</v>
      </c>
      <c r="K78" s="36">
        <f>SUMIFS(СВЦЭМ!$D$39:$D$782,СВЦЭМ!$A$39:$A$782,$A78,СВЦЭМ!$B$39:$B$782,K$47)+'СЕТ СН'!$G$11+СВЦЭМ!$D$10+'СЕТ СН'!$G$6-'СЕТ СН'!$G$23</f>
        <v>916.84111988000006</v>
      </c>
      <c r="L78" s="36">
        <f>SUMIFS(СВЦЭМ!$D$39:$D$782,СВЦЭМ!$A$39:$A$782,$A78,СВЦЭМ!$B$39:$B$782,L$47)+'СЕТ СН'!$G$11+СВЦЭМ!$D$10+'СЕТ СН'!$G$6-'СЕТ СН'!$G$23</f>
        <v>921.79782931</v>
      </c>
      <c r="M78" s="36">
        <f>SUMIFS(СВЦЭМ!$D$39:$D$782,СВЦЭМ!$A$39:$A$782,$A78,СВЦЭМ!$B$39:$B$782,M$47)+'СЕТ СН'!$G$11+СВЦЭМ!$D$10+'СЕТ СН'!$G$6-'СЕТ СН'!$G$23</f>
        <v>995.48479487000009</v>
      </c>
      <c r="N78" s="36">
        <f>SUMIFS(СВЦЭМ!$D$39:$D$782,СВЦЭМ!$A$39:$A$782,$A78,СВЦЭМ!$B$39:$B$782,N$47)+'СЕТ СН'!$G$11+СВЦЭМ!$D$10+'СЕТ СН'!$G$6-'СЕТ СН'!$G$23</f>
        <v>1037.0134187199999</v>
      </c>
      <c r="O78" s="36">
        <f>SUMIFS(СВЦЭМ!$D$39:$D$782,СВЦЭМ!$A$39:$A$782,$A78,СВЦЭМ!$B$39:$B$782,O$47)+'СЕТ СН'!$G$11+СВЦЭМ!$D$10+'СЕТ СН'!$G$6-'СЕТ СН'!$G$23</f>
        <v>1112.41498342</v>
      </c>
      <c r="P78" s="36">
        <f>SUMIFS(СВЦЭМ!$D$39:$D$782,СВЦЭМ!$A$39:$A$782,$A78,СВЦЭМ!$B$39:$B$782,P$47)+'СЕТ СН'!$G$11+СВЦЭМ!$D$10+'СЕТ СН'!$G$6-'СЕТ СН'!$G$23</f>
        <v>1138.4813628699999</v>
      </c>
      <c r="Q78" s="36">
        <f>SUMIFS(СВЦЭМ!$D$39:$D$782,СВЦЭМ!$A$39:$A$782,$A78,СВЦЭМ!$B$39:$B$782,Q$47)+'СЕТ СН'!$G$11+СВЦЭМ!$D$10+'СЕТ СН'!$G$6-'СЕТ СН'!$G$23</f>
        <v>1130.2347820699999</v>
      </c>
      <c r="R78" s="36">
        <f>SUMIFS(СВЦЭМ!$D$39:$D$782,СВЦЭМ!$A$39:$A$782,$A78,СВЦЭМ!$B$39:$B$782,R$47)+'СЕТ СН'!$G$11+СВЦЭМ!$D$10+'СЕТ СН'!$G$6-'СЕТ СН'!$G$23</f>
        <v>1124.8224477799999</v>
      </c>
      <c r="S78" s="36">
        <f>SUMIFS(СВЦЭМ!$D$39:$D$782,СВЦЭМ!$A$39:$A$782,$A78,СВЦЭМ!$B$39:$B$782,S$47)+'СЕТ СН'!$G$11+СВЦЭМ!$D$10+'СЕТ СН'!$G$6-'СЕТ СН'!$G$23</f>
        <v>1039.4318263800001</v>
      </c>
      <c r="T78" s="36">
        <f>SUMIFS(СВЦЭМ!$D$39:$D$782,СВЦЭМ!$A$39:$A$782,$A78,СВЦЭМ!$B$39:$B$782,T$47)+'СЕТ СН'!$G$11+СВЦЭМ!$D$10+'СЕТ СН'!$G$6-'СЕТ СН'!$G$23</f>
        <v>941.13616189000004</v>
      </c>
      <c r="U78" s="36">
        <f>SUMIFS(СВЦЭМ!$D$39:$D$782,СВЦЭМ!$A$39:$A$782,$A78,СВЦЭМ!$B$39:$B$782,U$47)+'СЕТ СН'!$G$11+СВЦЭМ!$D$10+'СЕТ СН'!$G$6-'СЕТ СН'!$G$23</f>
        <v>841.2878774400001</v>
      </c>
      <c r="V78" s="36">
        <f>SUMIFS(СВЦЭМ!$D$39:$D$782,СВЦЭМ!$A$39:$A$782,$A78,СВЦЭМ!$B$39:$B$782,V$47)+'СЕТ СН'!$G$11+СВЦЭМ!$D$10+'СЕТ СН'!$G$6-'СЕТ СН'!$G$23</f>
        <v>772.97834306000004</v>
      </c>
      <c r="W78" s="36">
        <f>SUMIFS(СВЦЭМ!$D$39:$D$782,СВЦЭМ!$A$39:$A$782,$A78,СВЦЭМ!$B$39:$B$782,W$47)+'СЕТ СН'!$G$11+СВЦЭМ!$D$10+'СЕТ СН'!$G$6-'СЕТ СН'!$G$23</f>
        <v>785.52426372000002</v>
      </c>
      <c r="X78" s="36">
        <f>SUMIFS(СВЦЭМ!$D$39:$D$782,СВЦЭМ!$A$39:$A$782,$A78,СВЦЭМ!$B$39:$B$782,X$47)+'СЕТ СН'!$G$11+СВЦЭМ!$D$10+'СЕТ СН'!$G$6-'СЕТ СН'!$G$23</f>
        <v>799.86962345000006</v>
      </c>
      <c r="Y78" s="36">
        <f>SUMIFS(СВЦЭМ!$D$39:$D$782,СВЦЭМ!$A$39:$A$782,$A78,СВЦЭМ!$B$39:$B$782,Y$47)+'СЕТ СН'!$G$11+СВЦЭМ!$D$10+'СЕТ СН'!$G$6-'СЕТ СН'!$G$23</f>
        <v>802.29514015000007</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01.05.2022</v>
      </c>
      <c r="B84" s="36">
        <f>SUMIFS(СВЦЭМ!$D$39:$D$782,СВЦЭМ!$A$39:$A$782,$A84,СВЦЭМ!$B$39:$B$782,B$83)+'СЕТ СН'!$H$11+СВЦЭМ!$D$10+'СЕТ СН'!$H$6-'СЕТ СН'!$H$23</f>
        <v>1144.61377582</v>
      </c>
      <c r="C84" s="36">
        <f>SUMIFS(СВЦЭМ!$D$39:$D$782,СВЦЭМ!$A$39:$A$782,$A84,СВЦЭМ!$B$39:$B$782,C$83)+'СЕТ СН'!$H$11+СВЦЭМ!$D$10+'СЕТ СН'!$H$6-'СЕТ СН'!$H$23</f>
        <v>1265.9515740899999</v>
      </c>
      <c r="D84" s="36">
        <f>SUMIFS(СВЦЭМ!$D$39:$D$782,СВЦЭМ!$A$39:$A$782,$A84,СВЦЭМ!$B$39:$B$782,D$83)+'СЕТ СН'!$H$11+СВЦЭМ!$D$10+'СЕТ СН'!$H$6-'СЕТ СН'!$H$23</f>
        <v>1409.48140027</v>
      </c>
      <c r="E84" s="36">
        <f>SUMIFS(СВЦЭМ!$D$39:$D$782,СВЦЭМ!$A$39:$A$782,$A84,СВЦЭМ!$B$39:$B$782,E$83)+'СЕТ СН'!$H$11+СВЦЭМ!$D$10+'СЕТ СН'!$H$6-'СЕТ СН'!$H$23</f>
        <v>1470.2650119299999</v>
      </c>
      <c r="F84" s="36">
        <f>SUMIFS(СВЦЭМ!$D$39:$D$782,СВЦЭМ!$A$39:$A$782,$A84,СВЦЭМ!$B$39:$B$782,F$83)+'СЕТ СН'!$H$11+СВЦЭМ!$D$10+'СЕТ СН'!$H$6-'СЕТ СН'!$H$23</f>
        <v>1484.86012334</v>
      </c>
      <c r="G84" s="36">
        <f>SUMIFS(СВЦЭМ!$D$39:$D$782,СВЦЭМ!$A$39:$A$782,$A84,СВЦЭМ!$B$39:$B$782,G$83)+'СЕТ СН'!$H$11+СВЦЭМ!$D$10+'СЕТ СН'!$H$6-'СЕТ СН'!$H$23</f>
        <v>1459.9935945</v>
      </c>
      <c r="H84" s="36">
        <f>SUMIFS(СВЦЭМ!$D$39:$D$782,СВЦЭМ!$A$39:$A$782,$A84,СВЦЭМ!$B$39:$B$782,H$83)+'СЕТ СН'!$H$11+СВЦЭМ!$D$10+'СЕТ СН'!$H$6-'СЕТ СН'!$H$23</f>
        <v>1439.6075703099998</v>
      </c>
      <c r="I84" s="36">
        <f>SUMIFS(СВЦЭМ!$D$39:$D$782,СВЦЭМ!$A$39:$A$782,$A84,СВЦЭМ!$B$39:$B$782,I$83)+'СЕТ СН'!$H$11+СВЦЭМ!$D$10+'СЕТ СН'!$H$6-'СЕТ СН'!$H$23</f>
        <v>1372.29734319</v>
      </c>
      <c r="J84" s="36">
        <f>SUMIFS(СВЦЭМ!$D$39:$D$782,СВЦЭМ!$A$39:$A$782,$A84,СВЦЭМ!$B$39:$B$782,J$83)+'СЕТ СН'!$H$11+СВЦЭМ!$D$10+'СЕТ СН'!$H$6-'СЕТ СН'!$H$23</f>
        <v>1222.2365493899999</v>
      </c>
      <c r="K84" s="36">
        <f>SUMIFS(СВЦЭМ!$D$39:$D$782,СВЦЭМ!$A$39:$A$782,$A84,СВЦЭМ!$B$39:$B$782,K$83)+'СЕТ СН'!$H$11+СВЦЭМ!$D$10+'СЕТ СН'!$H$6-'СЕТ СН'!$H$23</f>
        <v>1184.32442494</v>
      </c>
      <c r="L84" s="36">
        <f>SUMIFS(СВЦЭМ!$D$39:$D$782,СВЦЭМ!$A$39:$A$782,$A84,СВЦЭМ!$B$39:$B$782,L$83)+'СЕТ СН'!$H$11+СВЦЭМ!$D$10+'СЕТ СН'!$H$6-'СЕТ СН'!$H$23</f>
        <v>1162.9810625600001</v>
      </c>
      <c r="M84" s="36">
        <f>SUMIFS(СВЦЭМ!$D$39:$D$782,СВЦЭМ!$A$39:$A$782,$A84,СВЦЭМ!$B$39:$B$782,M$83)+'СЕТ СН'!$H$11+СВЦЭМ!$D$10+'СЕТ СН'!$H$6-'СЕТ СН'!$H$23</f>
        <v>1255.6647986799999</v>
      </c>
      <c r="N84" s="36">
        <f>SUMIFS(СВЦЭМ!$D$39:$D$782,СВЦЭМ!$A$39:$A$782,$A84,СВЦЭМ!$B$39:$B$782,N$83)+'СЕТ СН'!$H$11+СВЦЭМ!$D$10+'СЕТ СН'!$H$6-'СЕТ СН'!$H$23</f>
        <v>1299.0655642499999</v>
      </c>
      <c r="O84" s="36">
        <f>SUMIFS(СВЦЭМ!$D$39:$D$782,СВЦЭМ!$A$39:$A$782,$A84,СВЦЭМ!$B$39:$B$782,O$83)+'СЕТ СН'!$H$11+СВЦЭМ!$D$10+'СЕТ СН'!$H$6-'СЕТ СН'!$H$23</f>
        <v>1310.7810961299999</v>
      </c>
      <c r="P84" s="36">
        <f>SUMIFS(СВЦЭМ!$D$39:$D$782,СВЦЭМ!$A$39:$A$782,$A84,СВЦЭМ!$B$39:$B$782,P$83)+'СЕТ СН'!$H$11+СВЦЭМ!$D$10+'СЕТ СН'!$H$6-'СЕТ СН'!$H$23</f>
        <v>1321.8382669399998</v>
      </c>
      <c r="Q84" s="36">
        <f>SUMIFS(СВЦЭМ!$D$39:$D$782,СВЦЭМ!$A$39:$A$782,$A84,СВЦЭМ!$B$39:$B$782,Q$83)+'СЕТ СН'!$H$11+СВЦЭМ!$D$10+'СЕТ СН'!$H$6-'СЕТ СН'!$H$23</f>
        <v>1336.7669402699998</v>
      </c>
      <c r="R84" s="36">
        <f>SUMIFS(СВЦЭМ!$D$39:$D$782,СВЦЭМ!$A$39:$A$782,$A84,СВЦЭМ!$B$39:$B$782,R$83)+'СЕТ СН'!$H$11+СВЦЭМ!$D$10+'СЕТ СН'!$H$6-'СЕТ СН'!$H$23</f>
        <v>1356.1184306199998</v>
      </c>
      <c r="S84" s="36">
        <f>SUMIFS(СВЦЭМ!$D$39:$D$782,СВЦЭМ!$A$39:$A$782,$A84,СВЦЭМ!$B$39:$B$782,S$83)+'СЕТ СН'!$H$11+СВЦЭМ!$D$10+'СЕТ СН'!$H$6-'СЕТ СН'!$H$23</f>
        <v>1315.6693807499998</v>
      </c>
      <c r="T84" s="36">
        <f>SUMIFS(СВЦЭМ!$D$39:$D$782,СВЦЭМ!$A$39:$A$782,$A84,СВЦЭМ!$B$39:$B$782,T$83)+'СЕТ СН'!$H$11+СВЦЭМ!$D$10+'СЕТ СН'!$H$6-'СЕТ СН'!$H$23</f>
        <v>1216.2273145899999</v>
      </c>
      <c r="U84" s="36">
        <f>SUMIFS(СВЦЭМ!$D$39:$D$782,СВЦЭМ!$A$39:$A$782,$A84,СВЦЭМ!$B$39:$B$782,U$83)+'СЕТ СН'!$H$11+СВЦЭМ!$D$10+'СЕТ СН'!$H$6-'СЕТ СН'!$H$23</f>
        <v>1123.58752643</v>
      </c>
      <c r="V84" s="36">
        <f>SUMIFS(СВЦЭМ!$D$39:$D$782,СВЦЭМ!$A$39:$A$782,$A84,СВЦЭМ!$B$39:$B$782,V$83)+'СЕТ СН'!$H$11+СВЦЭМ!$D$10+'СЕТ СН'!$H$6-'СЕТ СН'!$H$23</f>
        <v>1032.43822449</v>
      </c>
      <c r="W84" s="36">
        <f>SUMIFS(СВЦЭМ!$D$39:$D$782,СВЦЭМ!$A$39:$A$782,$A84,СВЦЭМ!$B$39:$B$782,W$83)+'СЕТ СН'!$H$11+СВЦЭМ!$D$10+'СЕТ СН'!$H$6-'СЕТ СН'!$H$23</f>
        <v>1021.03542138</v>
      </c>
      <c r="X84" s="36">
        <f>SUMIFS(СВЦЭМ!$D$39:$D$782,СВЦЭМ!$A$39:$A$782,$A84,СВЦЭМ!$B$39:$B$782,X$83)+'СЕТ СН'!$H$11+СВЦЭМ!$D$10+'СЕТ СН'!$H$6-'СЕТ СН'!$H$23</f>
        <v>1045.9630895800001</v>
      </c>
      <c r="Y84" s="36">
        <f>SUMIFS(СВЦЭМ!$D$39:$D$782,СВЦЭМ!$A$39:$A$782,$A84,СВЦЭМ!$B$39:$B$782,Y$83)+'СЕТ СН'!$H$11+СВЦЭМ!$D$10+'СЕТ СН'!$H$6-'СЕТ СН'!$H$23</f>
        <v>1080.24037374</v>
      </c>
      <c r="AA84" s="45"/>
    </row>
    <row r="85" spans="1:27" ht="15.75" x14ac:dyDescent="0.2">
      <c r="A85" s="35">
        <f>A84+1</f>
        <v>44683</v>
      </c>
      <c r="B85" s="36">
        <f>SUMIFS(СВЦЭМ!$D$39:$D$782,СВЦЭМ!$A$39:$A$782,$A85,СВЦЭМ!$B$39:$B$782,B$83)+'СЕТ СН'!$H$11+СВЦЭМ!$D$10+'СЕТ СН'!$H$6-'СЕТ СН'!$H$23</f>
        <v>1117.2748031900001</v>
      </c>
      <c r="C85" s="36">
        <f>SUMIFS(СВЦЭМ!$D$39:$D$782,СВЦЭМ!$A$39:$A$782,$A85,СВЦЭМ!$B$39:$B$782,C$83)+'СЕТ СН'!$H$11+СВЦЭМ!$D$10+'СЕТ СН'!$H$6-'СЕТ СН'!$H$23</f>
        <v>1233.80857167</v>
      </c>
      <c r="D85" s="36">
        <f>SUMIFS(СВЦЭМ!$D$39:$D$782,СВЦЭМ!$A$39:$A$782,$A85,СВЦЭМ!$B$39:$B$782,D$83)+'СЕТ СН'!$H$11+СВЦЭМ!$D$10+'СЕТ СН'!$H$6-'СЕТ СН'!$H$23</f>
        <v>1347.53626018</v>
      </c>
      <c r="E85" s="36">
        <f>SUMIFS(СВЦЭМ!$D$39:$D$782,СВЦЭМ!$A$39:$A$782,$A85,СВЦЭМ!$B$39:$B$782,E$83)+'СЕТ СН'!$H$11+СВЦЭМ!$D$10+'СЕТ СН'!$H$6-'СЕТ СН'!$H$23</f>
        <v>1399.50320672</v>
      </c>
      <c r="F85" s="36">
        <f>SUMIFS(СВЦЭМ!$D$39:$D$782,СВЦЭМ!$A$39:$A$782,$A85,СВЦЭМ!$B$39:$B$782,F$83)+'СЕТ СН'!$H$11+СВЦЭМ!$D$10+'СЕТ СН'!$H$6-'СЕТ СН'!$H$23</f>
        <v>1417.26900602</v>
      </c>
      <c r="G85" s="36">
        <f>SUMIFS(СВЦЭМ!$D$39:$D$782,СВЦЭМ!$A$39:$A$782,$A85,СВЦЭМ!$B$39:$B$782,G$83)+'СЕТ СН'!$H$11+СВЦЭМ!$D$10+'СЕТ СН'!$H$6-'СЕТ СН'!$H$23</f>
        <v>1440.1794813199999</v>
      </c>
      <c r="H85" s="36">
        <f>SUMIFS(СВЦЭМ!$D$39:$D$782,СВЦЭМ!$A$39:$A$782,$A85,СВЦЭМ!$B$39:$B$782,H$83)+'СЕТ СН'!$H$11+СВЦЭМ!$D$10+'СЕТ СН'!$H$6-'СЕТ СН'!$H$23</f>
        <v>1453.3301744799999</v>
      </c>
      <c r="I85" s="36">
        <f>SUMIFS(СВЦЭМ!$D$39:$D$782,СВЦЭМ!$A$39:$A$782,$A85,СВЦЭМ!$B$39:$B$782,I$83)+'СЕТ СН'!$H$11+СВЦЭМ!$D$10+'СЕТ СН'!$H$6-'СЕТ СН'!$H$23</f>
        <v>1364.6291692</v>
      </c>
      <c r="J85" s="36">
        <f>SUMIFS(СВЦЭМ!$D$39:$D$782,СВЦЭМ!$A$39:$A$782,$A85,СВЦЭМ!$B$39:$B$782,J$83)+'СЕТ СН'!$H$11+СВЦЭМ!$D$10+'СЕТ СН'!$H$6-'СЕТ СН'!$H$23</f>
        <v>1222.1249924699998</v>
      </c>
      <c r="K85" s="36">
        <f>SUMIFS(СВЦЭМ!$D$39:$D$782,СВЦЭМ!$A$39:$A$782,$A85,СВЦЭМ!$B$39:$B$782,K$83)+'СЕТ СН'!$H$11+СВЦЭМ!$D$10+'СЕТ СН'!$H$6-'СЕТ СН'!$H$23</f>
        <v>1184.8683904</v>
      </c>
      <c r="L85" s="36">
        <f>SUMIFS(СВЦЭМ!$D$39:$D$782,СВЦЭМ!$A$39:$A$782,$A85,СВЦЭМ!$B$39:$B$782,L$83)+'СЕТ СН'!$H$11+СВЦЭМ!$D$10+'СЕТ СН'!$H$6-'СЕТ СН'!$H$23</f>
        <v>1155.0591908400002</v>
      </c>
      <c r="M85" s="36">
        <f>SUMIFS(СВЦЭМ!$D$39:$D$782,СВЦЭМ!$A$39:$A$782,$A85,СВЦЭМ!$B$39:$B$782,M$83)+'СЕТ СН'!$H$11+СВЦЭМ!$D$10+'СЕТ СН'!$H$6-'СЕТ СН'!$H$23</f>
        <v>1220.9317308499999</v>
      </c>
      <c r="N85" s="36">
        <f>SUMIFS(СВЦЭМ!$D$39:$D$782,СВЦЭМ!$A$39:$A$782,$A85,СВЦЭМ!$B$39:$B$782,N$83)+'СЕТ СН'!$H$11+СВЦЭМ!$D$10+'СЕТ СН'!$H$6-'СЕТ СН'!$H$23</f>
        <v>1267.4044304099998</v>
      </c>
      <c r="O85" s="36">
        <f>SUMIFS(СВЦЭМ!$D$39:$D$782,СВЦЭМ!$A$39:$A$782,$A85,СВЦЭМ!$B$39:$B$782,O$83)+'СЕТ СН'!$H$11+СВЦЭМ!$D$10+'СЕТ СН'!$H$6-'СЕТ СН'!$H$23</f>
        <v>1299.9553404999999</v>
      </c>
      <c r="P85" s="36">
        <f>SUMIFS(СВЦЭМ!$D$39:$D$782,СВЦЭМ!$A$39:$A$782,$A85,СВЦЭМ!$B$39:$B$782,P$83)+'СЕТ СН'!$H$11+СВЦЭМ!$D$10+'СЕТ СН'!$H$6-'СЕТ СН'!$H$23</f>
        <v>1309.6584073499998</v>
      </c>
      <c r="Q85" s="36">
        <f>SUMIFS(СВЦЭМ!$D$39:$D$782,СВЦЭМ!$A$39:$A$782,$A85,СВЦЭМ!$B$39:$B$782,Q$83)+'СЕТ СН'!$H$11+СВЦЭМ!$D$10+'СЕТ СН'!$H$6-'СЕТ СН'!$H$23</f>
        <v>1329.64662714</v>
      </c>
      <c r="R85" s="36">
        <f>SUMIFS(СВЦЭМ!$D$39:$D$782,СВЦЭМ!$A$39:$A$782,$A85,СВЦЭМ!$B$39:$B$782,R$83)+'СЕТ СН'!$H$11+СВЦЭМ!$D$10+'СЕТ СН'!$H$6-'СЕТ СН'!$H$23</f>
        <v>1335.63927943</v>
      </c>
      <c r="S85" s="36">
        <f>SUMIFS(СВЦЭМ!$D$39:$D$782,СВЦЭМ!$A$39:$A$782,$A85,СВЦЭМ!$B$39:$B$782,S$83)+'СЕТ СН'!$H$11+СВЦЭМ!$D$10+'СЕТ СН'!$H$6-'СЕТ СН'!$H$23</f>
        <v>1279.2809227099999</v>
      </c>
      <c r="T85" s="36">
        <f>SUMIFS(СВЦЭМ!$D$39:$D$782,СВЦЭМ!$A$39:$A$782,$A85,СВЦЭМ!$B$39:$B$782,T$83)+'СЕТ СН'!$H$11+СВЦЭМ!$D$10+'СЕТ СН'!$H$6-'СЕТ СН'!$H$23</f>
        <v>1177.3240976900001</v>
      </c>
      <c r="U85" s="36">
        <f>SUMIFS(СВЦЭМ!$D$39:$D$782,СВЦЭМ!$A$39:$A$782,$A85,СВЦЭМ!$B$39:$B$782,U$83)+'СЕТ СН'!$H$11+СВЦЭМ!$D$10+'СЕТ СН'!$H$6-'СЕТ СН'!$H$23</f>
        <v>1084.7579552299999</v>
      </c>
      <c r="V85" s="36">
        <f>SUMIFS(СВЦЭМ!$D$39:$D$782,СВЦЭМ!$A$39:$A$782,$A85,СВЦЭМ!$B$39:$B$782,V$83)+'СЕТ СН'!$H$11+СВЦЭМ!$D$10+'СЕТ СН'!$H$6-'СЕТ СН'!$H$23</f>
        <v>1019.6380957</v>
      </c>
      <c r="W85" s="36">
        <f>SUMIFS(СВЦЭМ!$D$39:$D$782,СВЦЭМ!$A$39:$A$782,$A85,СВЦЭМ!$B$39:$B$782,W$83)+'СЕТ СН'!$H$11+СВЦЭМ!$D$10+'СЕТ СН'!$H$6-'СЕТ СН'!$H$23</f>
        <v>1023.42208049</v>
      </c>
      <c r="X85" s="36">
        <f>SUMIFS(СВЦЭМ!$D$39:$D$782,СВЦЭМ!$A$39:$A$782,$A85,СВЦЭМ!$B$39:$B$782,X$83)+'СЕТ СН'!$H$11+СВЦЭМ!$D$10+'СЕТ СН'!$H$6-'СЕТ СН'!$H$23</f>
        <v>1022.51463696</v>
      </c>
      <c r="Y85" s="36">
        <f>SUMIFS(СВЦЭМ!$D$39:$D$782,СВЦЭМ!$A$39:$A$782,$A85,СВЦЭМ!$B$39:$B$782,Y$83)+'СЕТ СН'!$H$11+СВЦЭМ!$D$10+'СЕТ СН'!$H$6-'СЕТ СН'!$H$23</f>
        <v>1067.2603788400002</v>
      </c>
    </row>
    <row r="86" spans="1:27" ht="15.75" x14ac:dyDescent="0.2">
      <c r="A86" s="35">
        <f t="shared" ref="A86:A114" si="2">A85+1</f>
        <v>44684</v>
      </c>
      <c r="B86" s="36">
        <f>SUMIFS(СВЦЭМ!$D$39:$D$782,СВЦЭМ!$A$39:$A$782,$A86,СВЦЭМ!$B$39:$B$782,B$83)+'СЕТ СН'!$H$11+СВЦЭМ!$D$10+'СЕТ СН'!$H$6-'СЕТ СН'!$H$23</f>
        <v>1091.3493929900001</v>
      </c>
      <c r="C86" s="36">
        <f>SUMIFS(СВЦЭМ!$D$39:$D$782,СВЦЭМ!$A$39:$A$782,$A86,СВЦЭМ!$B$39:$B$782,C$83)+'СЕТ СН'!$H$11+СВЦЭМ!$D$10+'СЕТ СН'!$H$6-'СЕТ СН'!$H$23</f>
        <v>1209.1031255099999</v>
      </c>
      <c r="D86" s="36">
        <f>SUMIFS(СВЦЭМ!$D$39:$D$782,СВЦЭМ!$A$39:$A$782,$A86,СВЦЭМ!$B$39:$B$782,D$83)+'СЕТ СН'!$H$11+СВЦЭМ!$D$10+'СЕТ СН'!$H$6-'СЕТ СН'!$H$23</f>
        <v>1308.1750679899999</v>
      </c>
      <c r="E86" s="36">
        <f>SUMIFS(СВЦЭМ!$D$39:$D$782,СВЦЭМ!$A$39:$A$782,$A86,СВЦЭМ!$B$39:$B$782,E$83)+'СЕТ СН'!$H$11+СВЦЭМ!$D$10+'СЕТ СН'!$H$6-'СЕТ СН'!$H$23</f>
        <v>1339.77867668</v>
      </c>
      <c r="F86" s="36">
        <f>SUMIFS(СВЦЭМ!$D$39:$D$782,СВЦЭМ!$A$39:$A$782,$A86,СВЦЭМ!$B$39:$B$782,F$83)+'СЕТ СН'!$H$11+СВЦЭМ!$D$10+'СЕТ СН'!$H$6-'СЕТ СН'!$H$23</f>
        <v>1354.4341746799998</v>
      </c>
      <c r="G86" s="36">
        <f>SUMIFS(СВЦЭМ!$D$39:$D$782,СВЦЭМ!$A$39:$A$782,$A86,СВЦЭМ!$B$39:$B$782,G$83)+'СЕТ СН'!$H$11+СВЦЭМ!$D$10+'СЕТ СН'!$H$6-'СЕТ СН'!$H$23</f>
        <v>1395.96892009</v>
      </c>
      <c r="H86" s="36">
        <f>SUMIFS(СВЦЭМ!$D$39:$D$782,СВЦЭМ!$A$39:$A$782,$A86,СВЦЭМ!$B$39:$B$782,H$83)+'СЕТ СН'!$H$11+СВЦЭМ!$D$10+'СЕТ СН'!$H$6-'СЕТ СН'!$H$23</f>
        <v>1406.6573675499999</v>
      </c>
      <c r="I86" s="36">
        <f>SUMIFS(СВЦЭМ!$D$39:$D$782,СВЦЭМ!$A$39:$A$782,$A86,СВЦЭМ!$B$39:$B$782,I$83)+'СЕТ СН'!$H$11+СВЦЭМ!$D$10+'СЕТ СН'!$H$6-'СЕТ СН'!$H$23</f>
        <v>1388.6103747099999</v>
      </c>
      <c r="J86" s="36">
        <f>SUMIFS(СВЦЭМ!$D$39:$D$782,СВЦЭМ!$A$39:$A$782,$A86,СВЦЭМ!$B$39:$B$782,J$83)+'СЕТ СН'!$H$11+СВЦЭМ!$D$10+'СЕТ СН'!$H$6-'СЕТ СН'!$H$23</f>
        <v>1285.0218110699998</v>
      </c>
      <c r="K86" s="36">
        <f>SUMIFS(СВЦЭМ!$D$39:$D$782,СВЦЭМ!$A$39:$A$782,$A86,СВЦЭМ!$B$39:$B$782,K$83)+'СЕТ СН'!$H$11+СВЦЭМ!$D$10+'СЕТ СН'!$H$6-'СЕТ СН'!$H$23</f>
        <v>1251.6895994599997</v>
      </c>
      <c r="L86" s="36">
        <f>SUMIFS(СВЦЭМ!$D$39:$D$782,СВЦЭМ!$A$39:$A$782,$A86,СВЦЭМ!$B$39:$B$782,L$83)+'СЕТ СН'!$H$11+СВЦЭМ!$D$10+'СЕТ СН'!$H$6-'СЕТ СН'!$H$23</f>
        <v>1231.9212840299999</v>
      </c>
      <c r="M86" s="36">
        <f>SUMIFS(СВЦЭМ!$D$39:$D$782,СВЦЭМ!$A$39:$A$782,$A86,СВЦЭМ!$B$39:$B$782,M$83)+'СЕТ СН'!$H$11+СВЦЭМ!$D$10+'СЕТ СН'!$H$6-'СЕТ СН'!$H$23</f>
        <v>1317.35622653</v>
      </c>
      <c r="N86" s="36">
        <f>SUMIFS(СВЦЭМ!$D$39:$D$782,СВЦЭМ!$A$39:$A$782,$A86,СВЦЭМ!$B$39:$B$782,N$83)+'СЕТ СН'!$H$11+СВЦЭМ!$D$10+'СЕТ СН'!$H$6-'СЕТ СН'!$H$23</f>
        <v>1359.0043476399999</v>
      </c>
      <c r="O86" s="36">
        <f>SUMIFS(СВЦЭМ!$D$39:$D$782,СВЦЭМ!$A$39:$A$782,$A86,СВЦЭМ!$B$39:$B$782,O$83)+'СЕТ СН'!$H$11+СВЦЭМ!$D$10+'СЕТ СН'!$H$6-'СЕТ СН'!$H$23</f>
        <v>1373.5486003599999</v>
      </c>
      <c r="P86" s="36">
        <f>SUMIFS(СВЦЭМ!$D$39:$D$782,СВЦЭМ!$A$39:$A$782,$A86,СВЦЭМ!$B$39:$B$782,P$83)+'СЕТ СН'!$H$11+СВЦЭМ!$D$10+'СЕТ СН'!$H$6-'СЕТ СН'!$H$23</f>
        <v>1391.6097230199998</v>
      </c>
      <c r="Q86" s="36">
        <f>SUMIFS(СВЦЭМ!$D$39:$D$782,СВЦЭМ!$A$39:$A$782,$A86,СВЦЭМ!$B$39:$B$782,Q$83)+'СЕТ СН'!$H$11+СВЦЭМ!$D$10+'СЕТ СН'!$H$6-'СЕТ СН'!$H$23</f>
        <v>1395.2878085499999</v>
      </c>
      <c r="R86" s="36">
        <f>SUMIFS(СВЦЭМ!$D$39:$D$782,СВЦЭМ!$A$39:$A$782,$A86,СВЦЭМ!$B$39:$B$782,R$83)+'СЕТ СН'!$H$11+СВЦЭМ!$D$10+'СЕТ СН'!$H$6-'СЕТ СН'!$H$23</f>
        <v>1404.87226676</v>
      </c>
      <c r="S86" s="36">
        <f>SUMIFS(СВЦЭМ!$D$39:$D$782,СВЦЭМ!$A$39:$A$782,$A86,СВЦЭМ!$B$39:$B$782,S$83)+'СЕТ СН'!$H$11+СВЦЭМ!$D$10+'СЕТ СН'!$H$6-'СЕТ СН'!$H$23</f>
        <v>1370.7375353099999</v>
      </c>
      <c r="T86" s="36">
        <f>SUMIFS(СВЦЭМ!$D$39:$D$782,СВЦЭМ!$A$39:$A$782,$A86,СВЦЭМ!$B$39:$B$782,T$83)+'СЕТ СН'!$H$11+СВЦЭМ!$D$10+'СЕТ СН'!$H$6-'СЕТ СН'!$H$23</f>
        <v>1261.3822912199998</v>
      </c>
      <c r="U86" s="36">
        <f>SUMIFS(СВЦЭМ!$D$39:$D$782,СВЦЭМ!$A$39:$A$782,$A86,СВЦЭМ!$B$39:$B$782,U$83)+'СЕТ СН'!$H$11+СВЦЭМ!$D$10+'СЕТ СН'!$H$6-'СЕТ СН'!$H$23</f>
        <v>1161.3331407199998</v>
      </c>
      <c r="V86" s="36">
        <f>SUMIFS(СВЦЭМ!$D$39:$D$782,СВЦЭМ!$A$39:$A$782,$A86,СВЦЭМ!$B$39:$B$782,V$83)+'СЕТ СН'!$H$11+СВЦЭМ!$D$10+'СЕТ СН'!$H$6-'СЕТ СН'!$H$23</f>
        <v>1070.2649211200001</v>
      </c>
      <c r="W86" s="36">
        <f>SUMIFS(СВЦЭМ!$D$39:$D$782,СВЦЭМ!$A$39:$A$782,$A86,СВЦЭМ!$B$39:$B$782,W$83)+'СЕТ СН'!$H$11+СВЦЭМ!$D$10+'СЕТ СН'!$H$6-'СЕТ СН'!$H$23</f>
        <v>1063.8546115700001</v>
      </c>
      <c r="X86" s="36">
        <f>SUMIFS(СВЦЭМ!$D$39:$D$782,СВЦЭМ!$A$39:$A$782,$A86,СВЦЭМ!$B$39:$B$782,X$83)+'СЕТ СН'!$H$11+СВЦЭМ!$D$10+'СЕТ СН'!$H$6-'СЕТ СН'!$H$23</f>
        <v>1073.34184177</v>
      </c>
      <c r="Y86" s="36">
        <f>SUMIFS(СВЦЭМ!$D$39:$D$782,СВЦЭМ!$A$39:$A$782,$A86,СВЦЭМ!$B$39:$B$782,Y$83)+'СЕТ СН'!$H$11+СВЦЭМ!$D$10+'СЕТ СН'!$H$6-'СЕТ СН'!$H$23</f>
        <v>1109.1690354900002</v>
      </c>
    </row>
    <row r="87" spans="1:27" ht="15.75" x14ac:dyDescent="0.2">
      <c r="A87" s="35">
        <f t="shared" si="2"/>
        <v>44685</v>
      </c>
      <c r="B87" s="36">
        <f>SUMIFS(СВЦЭМ!$D$39:$D$782,СВЦЭМ!$A$39:$A$782,$A87,СВЦЭМ!$B$39:$B$782,B$83)+'СЕТ СН'!$H$11+СВЦЭМ!$D$10+'СЕТ СН'!$H$6-'СЕТ СН'!$H$23</f>
        <v>1179.2000719100001</v>
      </c>
      <c r="C87" s="36">
        <f>SUMIFS(СВЦЭМ!$D$39:$D$782,СВЦЭМ!$A$39:$A$782,$A87,СВЦЭМ!$B$39:$B$782,C$83)+'СЕТ СН'!$H$11+СВЦЭМ!$D$10+'СЕТ СН'!$H$6-'СЕТ СН'!$H$23</f>
        <v>1327.4939095599998</v>
      </c>
      <c r="D87" s="36">
        <f>SUMIFS(СВЦЭМ!$D$39:$D$782,СВЦЭМ!$A$39:$A$782,$A87,СВЦЭМ!$B$39:$B$782,D$83)+'СЕТ СН'!$H$11+СВЦЭМ!$D$10+'СЕТ СН'!$H$6-'СЕТ СН'!$H$23</f>
        <v>1380.1343930199998</v>
      </c>
      <c r="E87" s="36">
        <f>SUMIFS(СВЦЭМ!$D$39:$D$782,СВЦЭМ!$A$39:$A$782,$A87,СВЦЭМ!$B$39:$B$782,E$83)+'СЕТ СН'!$H$11+СВЦЭМ!$D$10+'СЕТ СН'!$H$6-'СЕТ СН'!$H$23</f>
        <v>1351.8414845099999</v>
      </c>
      <c r="F87" s="36">
        <f>SUMIFS(СВЦЭМ!$D$39:$D$782,СВЦЭМ!$A$39:$A$782,$A87,СВЦЭМ!$B$39:$B$782,F$83)+'СЕТ СН'!$H$11+СВЦЭМ!$D$10+'СЕТ СН'!$H$6-'СЕТ СН'!$H$23</f>
        <v>1354.5953630299998</v>
      </c>
      <c r="G87" s="36">
        <f>SUMIFS(СВЦЭМ!$D$39:$D$782,СВЦЭМ!$A$39:$A$782,$A87,СВЦЭМ!$B$39:$B$782,G$83)+'СЕТ СН'!$H$11+СВЦЭМ!$D$10+'СЕТ СН'!$H$6-'СЕТ СН'!$H$23</f>
        <v>1347.7701762099998</v>
      </c>
      <c r="H87" s="36">
        <f>SUMIFS(СВЦЭМ!$D$39:$D$782,СВЦЭМ!$A$39:$A$782,$A87,СВЦЭМ!$B$39:$B$782,H$83)+'СЕТ СН'!$H$11+СВЦЭМ!$D$10+'СЕТ СН'!$H$6-'СЕТ СН'!$H$23</f>
        <v>1359.32963258</v>
      </c>
      <c r="I87" s="36">
        <f>SUMIFS(СВЦЭМ!$D$39:$D$782,СВЦЭМ!$A$39:$A$782,$A87,СВЦЭМ!$B$39:$B$782,I$83)+'СЕТ СН'!$H$11+СВЦЭМ!$D$10+'СЕТ СН'!$H$6-'СЕТ СН'!$H$23</f>
        <v>1286.35575436</v>
      </c>
      <c r="J87" s="36">
        <f>SUMIFS(СВЦЭМ!$D$39:$D$782,СВЦЭМ!$A$39:$A$782,$A87,СВЦЭМ!$B$39:$B$782,J$83)+'СЕТ СН'!$H$11+СВЦЭМ!$D$10+'СЕТ СН'!$H$6-'СЕТ СН'!$H$23</f>
        <v>1173.7163667300001</v>
      </c>
      <c r="K87" s="36">
        <f>SUMIFS(СВЦЭМ!$D$39:$D$782,СВЦЭМ!$A$39:$A$782,$A87,СВЦЭМ!$B$39:$B$782,K$83)+'СЕТ СН'!$H$11+СВЦЭМ!$D$10+'СЕТ СН'!$H$6-'СЕТ СН'!$H$23</f>
        <v>1159.3567636799999</v>
      </c>
      <c r="L87" s="36">
        <f>SUMIFS(СВЦЭМ!$D$39:$D$782,СВЦЭМ!$A$39:$A$782,$A87,СВЦЭМ!$B$39:$B$782,L$83)+'СЕТ СН'!$H$11+СВЦЭМ!$D$10+'СЕТ СН'!$H$6-'СЕТ СН'!$H$23</f>
        <v>1172.2305322299999</v>
      </c>
      <c r="M87" s="36">
        <f>SUMIFS(СВЦЭМ!$D$39:$D$782,СВЦЭМ!$A$39:$A$782,$A87,СВЦЭМ!$B$39:$B$782,M$83)+'СЕТ СН'!$H$11+СВЦЭМ!$D$10+'СЕТ СН'!$H$6-'СЕТ СН'!$H$23</f>
        <v>1271.7722691699998</v>
      </c>
      <c r="N87" s="36">
        <f>SUMIFS(СВЦЭМ!$D$39:$D$782,СВЦЭМ!$A$39:$A$782,$A87,СВЦЭМ!$B$39:$B$782,N$83)+'СЕТ СН'!$H$11+СВЦЭМ!$D$10+'СЕТ СН'!$H$6-'СЕТ СН'!$H$23</f>
        <v>1325.2115937499998</v>
      </c>
      <c r="O87" s="36">
        <f>SUMIFS(СВЦЭМ!$D$39:$D$782,СВЦЭМ!$A$39:$A$782,$A87,СВЦЭМ!$B$39:$B$782,O$83)+'СЕТ СН'!$H$11+СВЦЭМ!$D$10+'СЕТ СН'!$H$6-'СЕТ СН'!$H$23</f>
        <v>1329.6697382</v>
      </c>
      <c r="P87" s="36">
        <f>SUMIFS(СВЦЭМ!$D$39:$D$782,СВЦЭМ!$A$39:$A$782,$A87,СВЦЭМ!$B$39:$B$782,P$83)+'СЕТ СН'!$H$11+СВЦЭМ!$D$10+'СЕТ СН'!$H$6-'СЕТ СН'!$H$23</f>
        <v>1366.71527982</v>
      </c>
      <c r="Q87" s="36">
        <f>SUMIFS(СВЦЭМ!$D$39:$D$782,СВЦЭМ!$A$39:$A$782,$A87,СВЦЭМ!$B$39:$B$782,Q$83)+'СЕТ СН'!$H$11+СВЦЭМ!$D$10+'СЕТ СН'!$H$6-'СЕТ СН'!$H$23</f>
        <v>1370.1368082699998</v>
      </c>
      <c r="R87" s="36">
        <f>SUMIFS(СВЦЭМ!$D$39:$D$782,СВЦЭМ!$A$39:$A$782,$A87,СВЦЭМ!$B$39:$B$782,R$83)+'СЕТ СН'!$H$11+СВЦЭМ!$D$10+'СЕТ СН'!$H$6-'СЕТ СН'!$H$23</f>
        <v>1364.7112317199999</v>
      </c>
      <c r="S87" s="36">
        <f>SUMIFS(СВЦЭМ!$D$39:$D$782,СВЦЭМ!$A$39:$A$782,$A87,СВЦЭМ!$B$39:$B$782,S$83)+'СЕТ СН'!$H$11+СВЦЭМ!$D$10+'СЕТ СН'!$H$6-'СЕТ СН'!$H$23</f>
        <v>1308.2464480899998</v>
      </c>
      <c r="T87" s="36">
        <f>SUMIFS(СВЦЭМ!$D$39:$D$782,СВЦЭМ!$A$39:$A$782,$A87,СВЦЭМ!$B$39:$B$782,T$83)+'СЕТ СН'!$H$11+СВЦЭМ!$D$10+'СЕТ СН'!$H$6-'СЕТ СН'!$H$23</f>
        <v>1182.9562174500002</v>
      </c>
      <c r="U87" s="36">
        <f>SUMIFS(СВЦЭМ!$D$39:$D$782,СВЦЭМ!$A$39:$A$782,$A87,СВЦЭМ!$B$39:$B$782,U$83)+'СЕТ СН'!$H$11+СВЦЭМ!$D$10+'СЕТ СН'!$H$6-'СЕТ СН'!$H$23</f>
        <v>1073.79155406</v>
      </c>
      <c r="V87" s="36">
        <f>SUMIFS(СВЦЭМ!$D$39:$D$782,СВЦЭМ!$A$39:$A$782,$A87,СВЦЭМ!$B$39:$B$782,V$83)+'СЕТ СН'!$H$11+СВЦЭМ!$D$10+'СЕТ СН'!$H$6-'СЕТ СН'!$H$23</f>
        <v>1007.82810642</v>
      </c>
      <c r="W87" s="36">
        <f>SUMIFS(СВЦЭМ!$D$39:$D$782,СВЦЭМ!$A$39:$A$782,$A87,СВЦЭМ!$B$39:$B$782,W$83)+'СЕТ СН'!$H$11+СВЦЭМ!$D$10+'СЕТ СН'!$H$6-'СЕТ СН'!$H$23</f>
        <v>1038.3484377099999</v>
      </c>
      <c r="X87" s="36">
        <f>SUMIFS(СВЦЭМ!$D$39:$D$782,СВЦЭМ!$A$39:$A$782,$A87,СВЦЭМ!$B$39:$B$782,X$83)+'СЕТ СН'!$H$11+СВЦЭМ!$D$10+'СЕТ СН'!$H$6-'СЕТ СН'!$H$23</f>
        <v>995.95349867000004</v>
      </c>
      <c r="Y87" s="36">
        <f>SUMIFS(СВЦЭМ!$D$39:$D$782,СВЦЭМ!$A$39:$A$782,$A87,СВЦЭМ!$B$39:$B$782,Y$83)+'СЕТ СН'!$H$11+СВЦЭМ!$D$10+'СЕТ СН'!$H$6-'СЕТ СН'!$H$23</f>
        <v>990.79207594000002</v>
      </c>
    </row>
    <row r="88" spans="1:27" ht="15.75" x14ac:dyDescent="0.2">
      <c r="A88" s="35">
        <f t="shared" si="2"/>
        <v>44686</v>
      </c>
      <c r="B88" s="36">
        <f>SUMIFS(СВЦЭМ!$D$39:$D$782,СВЦЭМ!$A$39:$A$782,$A88,СВЦЭМ!$B$39:$B$782,B$83)+'СЕТ СН'!$H$11+СВЦЭМ!$D$10+'СЕТ СН'!$H$6-'СЕТ СН'!$H$23</f>
        <v>1149.51708472</v>
      </c>
      <c r="C88" s="36">
        <f>SUMIFS(СВЦЭМ!$D$39:$D$782,СВЦЭМ!$A$39:$A$782,$A88,СВЦЭМ!$B$39:$B$782,C$83)+'СЕТ СН'!$H$11+СВЦЭМ!$D$10+'СЕТ СН'!$H$6-'СЕТ СН'!$H$23</f>
        <v>1230.7591409499998</v>
      </c>
      <c r="D88" s="36">
        <f>SUMIFS(СВЦЭМ!$D$39:$D$782,СВЦЭМ!$A$39:$A$782,$A88,СВЦЭМ!$B$39:$B$782,D$83)+'СЕТ СН'!$H$11+СВЦЭМ!$D$10+'СЕТ СН'!$H$6-'СЕТ СН'!$H$23</f>
        <v>1362.6308975799998</v>
      </c>
      <c r="E88" s="36">
        <f>SUMIFS(СВЦЭМ!$D$39:$D$782,СВЦЭМ!$A$39:$A$782,$A88,СВЦЭМ!$B$39:$B$782,E$83)+'СЕТ СН'!$H$11+СВЦЭМ!$D$10+'СЕТ СН'!$H$6-'СЕТ СН'!$H$23</f>
        <v>1414.4365194099998</v>
      </c>
      <c r="F88" s="36">
        <f>SUMIFS(СВЦЭМ!$D$39:$D$782,СВЦЭМ!$A$39:$A$782,$A88,СВЦЭМ!$B$39:$B$782,F$83)+'СЕТ СН'!$H$11+СВЦЭМ!$D$10+'СЕТ СН'!$H$6-'СЕТ СН'!$H$23</f>
        <v>1439.5085540099999</v>
      </c>
      <c r="G88" s="36">
        <f>SUMIFS(СВЦЭМ!$D$39:$D$782,СВЦЭМ!$A$39:$A$782,$A88,СВЦЭМ!$B$39:$B$782,G$83)+'СЕТ СН'!$H$11+СВЦЭМ!$D$10+'СЕТ СН'!$H$6-'СЕТ СН'!$H$23</f>
        <v>1440.1540803599999</v>
      </c>
      <c r="H88" s="36">
        <f>SUMIFS(СВЦЭМ!$D$39:$D$782,СВЦЭМ!$A$39:$A$782,$A88,СВЦЭМ!$B$39:$B$782,H$83)+'СЕТ СН'!$H$11+СВЦЭМ!$D$10+'СЕТ СН'!$H$6-'СЕТ СН'!$H$23</f>
        <v>1427.1122383499999</v>
      </c>
      <c r="I88" s="36">
        <f>SUMIFS(СВЦЭМ!$D$39:$D$782,СВЦЭМ!$A$39:$A$782,$A88,СВЦЭМ!$B$39:$B$782,I$83)+'СЕТ СН'!$H$11+СВЦЭМ!$D$10+'СЕТ СН'!$H$6-'СЕТ СН'!$H$23</f>
        <v>1359.4711322399999</v>
      </c>
      <c r="J88" s="36">
        <f>SUMIFS(СВЦЭМ!$D$39:$D$782,СВЦЭМ!$A$39:$A$782,$A88,СВЦЭМ!$B$39:$B$782,J$83)+'СЕТ СН'!$H$11+СВЦЭМ!$D$10+'СЕТ СН'!$H$6-'СЕТ СН'!$H$23</f>
        <v>1255.77821578</v>
      </c>
      <c r="K88" s="36">
        <f>SUMIFS(СВЦЭМ!$D$39:$D$782,СВЦЭМ!$A$39:$A$782,$A88,СВЦЭМ!$B$39:$B$782,K$83)+'СЕТ СН'!$H$11+СВЦЭМ!$D$10+'СЕТ СН'!$H$6-'СЕТ СН'!$H$23</f>
        <v>1253.55705874</v>
      </c>
      <c r="L88" s="36">
        <f>SUMIFS(СВЦЭМ!$D$39:$D$782,СВЦЭМ!$A$39:$A$782,$A88,СВЦЭМ!$B$39:$B$782,L$83)+'СЕТ СН'!$H$11+СВЦЭМ!$D$10+'СЕТ СН'!$H$6-'СЕТ СН'!$H$23</f>
        <v>1249.7340751099998</v>
      </c>
      <c r="M88" s="36">
        <f>SUMIFS(СВЦЭМ!$D$39:$D$782,СВЦЭМ!$A$39:$A$782,$A88,СВЦЭМ!$B$39:$B$782,M$83)+'СЕТ СН'!$H$11+СВЦЭМ!$D$10+'СЕТ СН'!$H$6-'СЕТ СН'!$H$23</f>
        <v>1345.21422476</v>
      </c>
      <c r="N88" s="36">
        <f>SUMIFS(СВЦЭМ!$D$39:$D$782,СВЦЭМ!$A$39:$A$782,$A88,СВЦЭМ!$B$39:$B$782,N$83)+'СЕТ СН'!$H$11+СВЦЭМ!$D$10+'СЕТ СН'!$H$6-'СЕТ СН'!$H$23</f>
        <v>1420.2538122999999</v>
      </c>
      <c r="O88" s="36">
        <f>SUMIFS(СВЦЭМ!$D$39:$D$782,СВЦЭМ!$A$39:$A$782,$A88,СВЦЭМ!$B$39:$B$782,O$83)+'СЕТ СН'!$H$11+СВЦЭМ!$D$10+'СЕТ СН'!$H$6-'СЕТ СН'!$H$23</f>
        <v>1417.0329811299998</v>
      </c>
      <c r="P88" s="36">
        <f>SUMIFS(СВЦЭМ!$D$39:$D$782,СВЦЭМ!$A$39:$A$782,$A88,СВЦЭМ!$B$39:$B$782,P$83)+'СЕТ СН'!$H$11+СВЦЭМ!$D$10+'СЕТ СН'!$H$6-'СЕТ СН'!$H$23</f>
        <v>1458.06757309</v>
      </c>
      <c r="Q88" s="36">
        <f>SUMIFS(СВЦЭМ!$D$39:$D$782,СВЦЭМ!$A$39:$A$782,$A88,СВЦЭМ!$B$39:$B$782,Q$83)+'СЕТ СН'!$H$11+СВЦЭМ!$D$10+'СЕТ СН'!$H$6-'СЕТ СН'!$H$23</f>
        <v>1466.53064204</v>
      </c>
      <c r="R88" s="36">
        <f>SUMIFS(СВЦЭМ!$D$39:$D$782,СВЦЭМ!$A$39:$A$782,$A88,СВЦЭМ!$B$39:$B$782,R$83)+'СЕТ СН'!$H$11+СВЦЭМ!$D$10+'СЕТ СН'!$H$6-'СЕТ СН'!$H$23</f>
        <v>1479.4502786399999</v>
      </c>
      <c r="S88" s="36">
        <f>SUMIFS(СВЦЭМ!$D$39:$D$782,СВЦЭМ!$A$39:$A$782,$A88,СВЦЭМ!$B$39:$B$782,S$83)+'СЕТ СН'!$H$11+СВЦЭМ!$D$10+'СЕТ СН'!$H$6-'СЕТ СН'!$H$23</f>
        <v>1426.00134435</v>
      </c>
      <c r="T88" s="36">
        <f>SUMIFS(СВЦЭМ!$D$39:$D$782,СВЦЭМ!$A$39:$A$782,$A88,СВЦЭМ!$B$39:$B$782,T$83)+'СЕТ СН'!$H$11+СВЦЭМ!$D$10+'СЕТ СН'!$H$6-'СЕТ СН'!$H$23</f>
        <v>1297.5651057599998</v>
      </c>
      <c r="U88" s="36">
        <f>SUMIFS(СВЦЭМ!$D$39:$D$782,СВЦЭМ!$A$39:$A$782,$A88,СВЦЭМ!$B$39:$B$782,U$83)+'СЕТ СН'!$H$11+СВЦЭМ!$D$10+'СЕТ СН'!$H$6-'СЕТ СН'!$H$23</f>
        <v>1193.04906749</v>
      </c>
      <c r="V88" s="36">
        <f>SUMIFS(СВЦЭМ!$D$39:$D$782,СВЦЭМ!$A$39:$A$782,$A88,СВЦЭМ!$B$39:$B$782,V$83)+'СЕТ СН'!$H$11+СВЦЭМ!$D$10+'СЕТ СН'!$H$6-'СЕТ СН'!$H$23</f>
        <v>1089.93137727</v>
      </c>
      <c r="W88" s="36">
        <f>SUMIFS(СВЦЭМ!$D$39:$D$782,СВЦЭМ!$A$39:$A$782,$A88,СВЦЭМ!$B$39:$B$782,W$83)+'СЕТ СН'!$H$11+СВЦЭМ!$D$10+'СЕТ СН'!$H$6-'СЕТ СН'!$H$23</f>
        <v>1075.2555392499999</v>
      </c>
      <c r="X88" s="36">
        <f>SUMIFS(СВЦЭМ!$D$39:$D$782,СВЦЭМ!$A$39:$A$782,$A88,СВЦЭМ!$B$39:$B$782,X$83)+'СЕТ СН'!$H$11+СВЦЭМ!$D$10+'СЕТ СН'!$H$6-'СЕТ СН'!$H$23</f>
        <v>1089.45516797</v>
      </c>
      <c r="Y88" s="36">
        <f>SUMIFS(СВЦЭМ!$D$39:$D$782,СВЦЭМ!$A$39:$A$782,$A88,СВЦЭМ!$B$39:$B$782,Y$83)+'СЕТ СН'!$H$11+СВЦЭМ!$D$10+'СЕТ СН'!$H$6-'СЕТ СН'!$H$23</f>
        <v>1114.23685157</v>
      </c>
    </row>
    <row r="89" spans="1:27" ht="15.75" x14ac:dyDescent="0.2">
      <c r="A89" s="35">
        <f t="shared" si="2"/>
        <v>44687</v>
      </c>
      <c r="B89" s="36">
        <f>SUMIFS(СВЦЭМ!$D$39:$D$782,СВЦЭМ!$A$39:$A$782,$A89,СВЦЭМ!$B$39:$B$782,B$83)+'СЕТ СН'!$H$11+СВЦЭМ!$D$10+'СЕТ СН'!$H$6-'СЕТ СН'!$H$23</f>
        <v>1184.0809453100001</v>
      </c>
      <c r="C89" s="36">
        <f>SUMIFS(СВЦЭМ!$D$39:$D$782,СВЦЭМ!$A$39:$A$782,$A89,СВЦЭМ!$B$39:$B$782,C$83)+'СЕТ СН'!$H$11+СВЦЭМ!$D$10+'СЕТ СН'!$H$6-'СЕТ СН'!$H$23</f>
        <v>1310.55653966</v>
      </c>
      <c r="D89" s="36">
        <f>SUMIFS(СВЦЭМ!$D$39:$D$782,СВЦЭМ!$A$39:$A$782,$A89,СВЦЭМ!$B$39:$B$782,D$83)+'СЕТ СН'!$H$11+СВЦЭМ!$D$10+'СЕТ СН'!$H$6-'СЕТ СН'!$H$23</f>
        <v>1447.03106321</v>
      </c>
      <c r="E89" s="36">
        <f>SUMIFS(СВЦЭМ!$D$39:$D$782,СВЦЭМ!$A$39:$A$782,$A89,СВЦЭМ!$B$39:$B$782,E$83)+'СЕТ СН'!$H$11+СВЦЭМ!$D$10+'СЕТ СН'!$H$6-'СЕТ СН'!$H$23</f>
        <v>1493.2011222799999</v>
      </c>
      <c r="F89" s="36">
        <f>SUMIFS(СВЦЭМ!$D$39:$D$782,СВЦЭМ!$A$39:$A$782,$A89,СВЦЭМ!$B$39:$B$782,F$83)+'СЕТ СН'!$H$11+СВЦЭМ!$D$10+'СЕТ СН'!$H$6-'СЕТ СН'!$H$23</f>
        <v>1498.8582673599999</v>
      </c>
      <c r="G89" s="36">
        <f>SUMIFS(СВЦЭМ!$D$39:$D$782,СВЦЭМ!$A$39:$A$782,$A89,СВЦЭМ!$B$39:$B$782,G$83)+'СЕТ СН'!$H$11+СВЦЭМ!$D$10+'СЕТ СН'!$H$6-'СЕТ СН'!$H$23</f>
        <v>1482.96978453</v>
      </c>
      <c r="H89" s="36">
        <f>SUMIFS(СВЦЭМ!$D$39:$D$782,СВЦЭМ!$A$39:$A$782,$A89,СВЦЭМ!$B$39:$B$782,H$83)+'СЕТ СН'!$H$11+СВЦЭМ!$D$10+'СЕТ СН'!$H$6-'СЕТ СН'!$H$23</f>
        <v>1439.2494789099999</v>
      </c>
      <c r="I89" s="36">
        <f>SUMIFS(СВЦЭМ!$D$39:$D$782,СВЦЭМ!$A$39:$A$782,$A89,СВЦЭМ!$B$39:$B$782,I$83)+'СЕТ СН'!$H$11+СВЦЭМ!$D$10+'СЕТ СН'!$H$6-'СЕТ СН'!$H$23</f>
        <v>1388.7123347499999</v>
      </c>
      <c r="J89" s="36">
        <f>SUMIFS(СВЦЭМ!$D$39:$D$782,СВЦЭМ!$A$39:$A$782,$A89,СВЦЭМ!$B$39:$B$782,J$83)+'СЕТ СН'!$H$11+СВЦЭМ!$D$10+'СЕТ СН'!$H$6-'СЕТ СН'!$H$23</f>
        <v>1243.5336669399999</v>
      </c>
      <c r="K89" s="36">
        <f>SUMIFS(СВЦЭМ!$D$39:$D$782,СВЦЭМ!$A$39:$A$782,$A89,СВЦЭМ!$B$39:$B$782,K$83)+'СЕТ СН'!$H$11+СВЦЭМ!$D$10+'СЕТ СН'!$H$6-'СЕТ СН'!$H$23</f>
        <v>1250.9414818499999</v>
      </c>
      <c r="L89" s="36">
        <f>SUMIFS(СВЦЭМ!$D$39:$D$782,СВЦЭМ!$A$39:$A$782,$A89,СВЦЭМ!$B$39:$B$782,L$83)+'СЕТ СН'!$H$11+СВЦЭМ!$D$10+'СЕТ СН'!$H$6-'СЕТ СН'!$H$23</f>
        <v>1243.8941798799999</v>
      </c>
      <c r="M89" s="36">
        <f>SUMIFS(СВЦЭМ!$D$39:$D$782,СВЦЭМ!$A$39:$A$782,$A89,СВЦЭМ!$B$39:$B$782,M$83)+'СЕТ СН'!$H$11+СВЦЭМ!$D$10+'СЕТ СН'!$H$6-'СЕТ СН'!$H$23</f>
        <v>1367.9323833699998</v>
      </c>
      <c r="N89" s="36">
        <f>SUMIFS(СВЦЭМ!$D$39:$D$782,СВЦЭМ!$A$39:$A$782,$A89,СВЦЭМ!$B$39:$B$782,N$83)+'СЕТ СН'!$H$11+СВЦЭМ!$D$10+'СЕТ СН'!$H$6-'СЕТ СН'!$H$23</f>
        <v>1433.82949906</v>
      </c>
      <c r="O89" s="36">
        <f>SUMIFS(СВЦЭМ!$D$39:$D$782,СВЦЭМ!$A$39:$A$782,$A89,СВЦЭМ!$B$39:$B$782,O$83)+'СЕТ СН'!$H$11+СВЦЭМ!$D$10+'СЕТ СН'!$H$6-'СЕТ СН'!$H$23</f>
        <v>1437.3651533899999</v>
      </c>
      <c r="P89" s="36">
        <f>SUMIFS(СВЦЭМ!$D$39:$D$782,СВЦЭМ!$A$39:$A$782,$A89,СВЦЭМ!$B$39:$B$782,P$83)+'СЕТ СН'!$H$11+СВЦЭМ!$D$10+'СЕТ СН'!$H$6-'СЕТ СН'!$H$23</f>
        <v>1445.4309995399999</v>
      </c>
      <c r="Q89" s="36">
        <f>SUMIFS(СВЦЭМ!$D$39:$D$782,СВЦЭМ!$A$39:$A$782,$A89,СВЦЭМ!$B$39:$B$782,Q$83)+'СЕТ СН'!$H$11+СВЦЭМ!$D$10+'СЕТ СН'!$H$6-'СЕТ СН'!$H$23</f>
        <v>1439.9495567299998</v>
      </c>
      <c r="R89" s="36">
        <f>SUMIFS(СВЦЭМ!$D$39:$D$782,СВЦЭМ!$A$39:$A$782,$A89,СВЦЭМ!$B$39:$B$782,R$83)+'СЕТ СН'!$H$11+СВЦЭМ!$D$10+'СЕТ СН'!$H$6-'СЕТ СН'!$H$23</f>
        <v>1428.5618259799999</v>
      </c>
      <c r="S89" s="36">
        <f>SUMIFS(СВЦЭМ!$D$39:$D$782,СВЦЭМ!$A$39:$A$782,$A89,СВЦЭМ!$B$39:$B$782,S$83)+'СЕТ СН'!$H$11+СВЦЭМ!$D$10+'СЕТ СН'!$H$6-'СЕТ СН'!$H$23</f>
        <v>1384.1279422199998</v>
      </c>
      <c r="T89" s="36">
        <f>SUMIFS(СВЦЭМ!$D$39:$D$782,СВЦЭМ!$A$39:$A$782,$A89,СВЦЭМ!$B$39:$B$782,T$83)+'СЕТ СН'!$H$11+СВЦЭМ!$D$10+'СЕТ СН'!$H$6-'СЕТ СН'!$H$23</f>
        <v>1270.2041704899998</v>
      </c>
      <c r="U89" s="36">
        <f>SUMIFS(СВЦЭМ!$D$39:$D$782,СВЦЭМ!$A$39:$A$782,$A89,СВЦЭМ!$B$39:$B$782,U$83)+'СЕТ СН'!$H$11+СВЦЭМ!$D$10+'СЕТ СН'!$H$6-'СЕТ СН'!$H$23</f>
        <v>1158.45720018</v>
      </c>
      <c r="V89" s="36">
        <f>SUMIFS(СВЦЭМ!$D$39:$D$782,СВЦЭМ!$A$39:$A$782,$A89,СВЦЭМ!$B$39:$B$782,V$83)+'СЕТ СН'!$H$11+СВЦЭМ!$D$10+'СЕТ СН'!$H$6-'СЕТ СН'!$H$23</f>
        <v>1064.14612253</v>
      </c>
      <c r="W89" s="36">
        <f>SUMIFS(СВЦЭМ!$D$39:$D$782,СВЦЭМ!$A$39:$A$782,$A89,СВЦЭМ!$B$39:$B$782,W$83)+'СЕТ СН'!$H$11+СВЦЭМ!$D$10+'СЕТ СН'!$H$6-'СЕТ СН'!$H$23</f>
        <v>1052.7675840699999</v>
      </c>
      <c r="X89" s="36">
        <f>SUMIFS(СВЦЭМ!$D$39:$D$782,СВЦЭМ!$A$39:$A$782,$A89,СВЦЭМ!$B$39:$B$782,X$83)+'СЕТ СН'!$H$11+СВЦЭМ!$D$10+'СЕТ СН'!$H$6-'СЕТ СН'!$H$23</f>
        <v>1080.08899357</v>
      </c>
      <c r="Y89" s="36">
        <f>SUMIFS(СВЦЭМ!$D$39:$D$782,СВЦЭМ!$A$39:$A$782,$A89,СВЦЭМ!$B$39:$B$782,Y$83)+'СЕТ СН'!$H$11+СВЦЭМ!$D$10+'СЕТ СН'!$H$6-'СЕТ СН'!$H$23</f>
        <v>1087.52066913</v>
      </c>
    </row>
    <row r="90" spans="1:27" ht="15.75" x14ac:dyDescent="0.2">
      <c r="A90" s="35">
        <f t="shared" si="2"/>
        <v>44688</v>
      </c>
      <c r="B90" s="36">
        <f>SUMIFS(СВЦЭМ!$D$39:$D$782,СВЦЭМ!$A$39:$A$782,$A90,СВЦЭМ!$B$39:$B$782,B$83)+'СЕТ СН'!$H$11+СВЦЭМ!$D$10+'СЕТ СН'!$H$6-'СЕТ СН'!$H$23</f>
        <v>1187.6144308</v>
      </c>
      <c r="C90" s="36">
        <f>SUMIFS(СВЦЭМ!$D$39:$D$782,СВЦЭМ!$A$39:$A$782,$A90,СВЦЭМ!$B$39:$B$782,C$83)+'СЕТ СН'!$H$11+СВЦЭМ!$D$10+'СЕТ СН'!$H$6-'СЕТ СН'!$H$23</f>
        <v>1266.2522450199999</v>
      </c>
      <c r="D90" s="36">
        <f>SUMIFS(СВЦЭМ!$D$39:$D$782,СВЦЭМ!$A$39:$A$782,$A90,СВЦЭМ!$B$39:$B$782,D$83)+'СЕТ СН'!$H$11+СВЦЭМ!$D$10+'СЕТ СН'!$H$6-'СЕТ СН'!$H$23</f>
        <v>1454.7893097899998</v>
      </c>
      <c r="E90" s="36">
        <f>SUMIFS(СВЦЭМ!$D$39:$D$782,СВЦЭМ!$A$39:$A$782,$A90,СВЦЭМ!$B$39:$B$782,E$83)+'СЕТ СН'!$H$11+СВЦЭМ!$D$10+'СЕТ СН'!$H$6-'СЕТ СН'!$H$23</f>
        <v>1496.64060593</v>
      </c>
      <c r="F90" s="36">
        <f>SUMIFS(СВЦЭМ!$D$39:$D$782,СВЦЭМ!$A$39:$A$782,$A90,СВЦЭМ!$B$39:$B$782,F$83)+'СЕТ СН'!$H$11+СВЦЭМ!$D$10+'СЕТ СН'!$H$6-'СЕТ СН'!$H$23</f>
        <v>1499.0054770899999</v>
      </c>
      <c r="G90" s="36">
        <f>SUMIFS(СВЦЭМ!$D$39:$D$782,СВЦЭМ!$A$39:$A$782,$A90,СВЦЭМ!$B$39:$B$782,G$83)+'СЕТ СН'!$H$11+СВЦЭМ!$D$10+'СЕТ СН'!$H$6-'СЕТ СН'!$H$23</f>
        <v>1501.1340090799999</v>
      </c>
      <c r="H90" s="36">
        <f>SUMIFS(СВЦЭМ!$D$39:$D$782,СВЦЭМ!$A$39:$A$782,$A90,СВЦЭМ!$B$39:$B$782,H$83)+'СЕТ СН'!$H$11+СВЦЭМ!$D$10+'СЕТ СН'!$H$6-'СЕТ СН'!$H$23</f>
        <v>1479.5413291999998</v>
      </c>
      <c r="I90" s="36">
        <f>SUMIFS(СВЦЭМ!$D$39:$D$782,СВЦЭМ!$A$39:$A$782,$A90,СВЦЭМ!$B$39:$B$782,I$83)+'СЕТ СН'!$H$11+СВЦЭМ!$D$10+'СЕТ СН'!$H$6-'СЕТ СН'!$H$23</f>
        <v>1387.1098347999998</v>
      </c>
      <c r="J90" s="36">
        <f>SUMIFS(СВЦЭМ!$D$39:$D$782,СВЦЭМ!$A$39:$A$782,$A90,СВЦЭМ!$B$39:$B$782,J$83)+'СЕТ СН'!$H$11+СВЦЭМ!$D$10+'СЕТ СН'!$H$6-'СЕТ СН'!$H$23</f>
        <v>1259.75414153</v>
      </c>
      <c r="K90" s="36">
        <f>SUMIFS(СВЦЭМ!$D$39:$D$782,СВЦЭМ!$A$39:$A$782,$A90,СВЦЭМ!$B$39:$B$782,K$83)+'СЕТ СН'!$H$11+СВЦЭМ!$D$10+'СЕТ СН'!$H$6-'СЕТ СН'!$H$23</f>
        <v>1249.4993900799998</v>
      </c>
      <c r="L90" s="36">
        <f>SUMIFS(СВЦЭМ!$D$39:$D$782,СВЦЭМ!$A$39:$A$782,$A90,СВЦЭМ!$B$39:$B$782,L$83)+'СЕТ СН'!$H$11+СВЦЭМ!$D$10+'СЕТ СН'!$H$6-'СЕТ СН'!$H$23</f>
        <v>1243.5344513699999</v>
      </c>
      <c r="M90" s="36">
        <f>SUMIFS(СВЦЭМ!$D$39:$D$782,СВЦЭМ!$A$39:$A$782,$A90,СВЦЭМ!$B$39:$B$782,M$83)+'СЕТ СН'!$H$11+СВЦЭМ!$D$10+'СЕТ СН'!$H$6-'СЕТ СН'!$H$23</f>
        <v>1339.5603181899999</v>
      </c>
      <c r="N90" s="36">
        <f>SUMIFS(СВЦЭМ!$D$39:$D$782,СВЦЭМ!$A$39:$A$782,$A90,СВЦЭМ!$B$39:$B$782,N$83)+'СЕТ СН'!$H$11+СВЦЭМ!$D$10+'СЕТ СН'!$H$6-'СЕТ СН'!$H$23</f>
        <v>1378.7137991299999</v>
      </c>
      <c r="O90" s="36">
        <f>SUMIFS(СВЦЭМ!$D$39:$D$782,СВЦЭМ!$A$39:$A$782,$A90,СВЦЭМ!$B$39:$B$782,O$83)+'СЕТ СН'!$H$11+СВЦЭМ!$D$10+'СЕТ СН'!$H$6-'СЕТ СН'!$H$23</f>
        <v>1400.6195550099999</v>
      </c>
      <c r="P90" s="36">
        <f>SUMIFS(СВЦЭМ!$D$39:$D$782,СВЦЭМ!$A$39:$A$782,$A90,СВЦЭМ!$B$39:$B$782,P$83)+'СЕТ СН'!$H$11+СВЦЭМ!$D$10+'СЕТ СН'!$H$6-'СЕТ СН'!$H$23</f>
        <v>1420.07238143</v>
      </c>
      <c r="Q90" s="36">
        <f>SUMIFS(СВЦЭМ!$D$39:$D$782,СВЦЭМ!$A$39:$A$782,$A90,СВЦЭМ!$B$39:$B$782,Q$83)+'СЕТ СН'!$H$11+СВЦЭМ!$D$10+'СЕТ СН'!$H$6-'СЕТ СН'!$H$23</f>
        <v>1425.0747593499998</v>
      </c>
      <c r="R90" s="36">
        <f>SUMIFS(СВЦЭМ!$D$39:$D$782,СВЦЭМ!$A$39:$A$782,$A90,СВЦЭМ!$B$39:$B$782,R$83)+'СЕТ СН'!$H$11+СВЦЭМ!$D$10+'СЕТ СН'!$H$6-'СЕТ СН'!$H$23</f>
        <v>1419.5680179499998</v>
      </c>
      <c r="S90" s="36">
        <f>SUMIFS(СВЦЭМ!$D$39:$D$782,СВЦЭМ!$A$39:$A$782,$A90,СВЦЭМ!$B$39:$B$782,S$83)+'СЕТ СН'!$H$11+СВЦЭМ!$D$10+'СЕТ СН'!$H$6-'СЕТ СН'!$H$23</f>
        <v>1376.8763238499998</v>
      </c>
      <c r="T90" s="36">
        <f>SUMIFS(СВЦЭМ!$D$39:$D$782,СВЦЭМ!$A$39:$A$782,$A90,СВЦЭМ!$B$39:$B$782,T$83)+'СЕТ СН'!$H$11+СВЦЭМ!$D$10+'СЕТ СН'!$H$6-'СЕТ СН'!$H$23</f>
        <v>1260.8968538899999</v>
      </c>
      <c r="U90" s="36">
        <f>SUMIFS(СВЦЭМ!$D$39:$D$782,СВЦЭМ!$A$39:$A$782,$A90,СВЦЭМ!$B$39:$B$782,U$83)+'СЕТ СН'!$H$11+СВЦЭМ!$D$10+'СЕТ СН'!$H$6-'СЕТ СН'!$H$23</f>
        <v>1133.7975357</v>
      </c>
      <c r="V90" s="36">
        <f>SUMIFS(СВЦЭМ!$D$39:$D$782,СВЦЭМ!$A$39:$A$782,$A90,СВЦЭМ!$B$39:$B$782,V$83)+'СЕТ СН'!$H$11+СВЦЭМ!$D$10+'СЕТ СН'!$H$6-'СЕТ СН'!$H$23</f>
        <v>1041.3841167400001</v>
      </c>
      <c r="W90" s="36">
        <f>SUMIFS(СВЦЭМ!$D$39:$D$782,СВЦЭМ!$A$39:$A$782,$A90,СВЦЭМ!$B$39:$B$782,W$83)+'СЕТ СН'!$H$11+СВЦЭМ!$D$10+'СЕТ СН'!$H$6-'СЕТ СН'!$H$23</f>
        <v>1062.8146675399998</v>
      </c>
      <c r="X90" s="36">
        <f>SUMIFS(СВЦЭМ!$D$39:$D$782,СВЦЭМ!$A$39:$A$782,$A90,СВЦЭМ!$B$39:$B$782,X$83)+'СЕТ СН'!$H$11+СВЦЭМ!$D$10+'СЕТ СН'!$H$6-'СЕТ СН'!$H$23</f>
        <v>1073.99115368</v>
      </c>
      <c r="Y90" s="36">
        <f>SUMIFS(СВЦЭМ!$D$39:$D$782,СВЦЭМ!$A$39:$A$782,$A90,СВЦЭМ!$B$39:$B$782,Y$83)+'СЕТ СН'!$H$11+СВЦЭМ!$D$10+'СЕТ СН'!$H$6-'СЕТ СН'!$H$23</f>
        <v>1091.44186169</v>
      </c>
    </row>
    <row r="91" spans="1:27" ht="15.75" x14ac:dyDescent="0.2">
      <c r="A91" s="35">
        <f t="shared" si="2"/>
        <v>44689</v>
      </c>
      <c r="B91" s="36">
        <f>SUMIFS(СВЦЭМ!$D$39:$D$782,СВЦЭМ!$A$39:$A$782,$A91,СВЦЭМ!$B$39:$B$782,B$83)+'СЕТ СН'!$H$11+СВЦЭМ!$D$10+'СЕТ СН'!$H$6-'СЕТ СН'!$H$23</f>
        <v>1164.84675014</v>
      </c>
      <c r="C91" s="36">
        <f>SUMIFS(СВЦЭМ!$D$39:$D$782,СВЦЭМ!$A$39:$A$782,$A91,СВЦЭМ!$B$39:$B$782,C$83)+'СЕТ СН'!$H$11+СВЦЭМ!$D$10+'СЕТ СН'!$H$6-'СЕТ СН'!$H$23</f>
        <v>1286.8795610299999</v>
      </c>
      <c r="D91" s="36">
        <f>SUMIFS(СВЦЭМ!$D$39:$D$782,СВЦЭМ!$A$39:$A$782,$A91,СВЦЭМ!$B$39:$B$782,D$83)+'СЕТ СН'!$H$11+СВЦЭМ!$D$10+'СЕТ СН'!$H$6-'СЕТ СН'!$H$23</f>
        <v>1434.3158228399998</v>
      </c>
      <c r="E91" s="36">
        <f>SUMIFS(СВЦЭМ!$D$39:$D$782,СВЦЭМ!$A$39:$A$782,$A91,СВЦЭМ!$B$39:$B$782,E$83)+'СЕТ СН'!$H$11+СВЦЭМ!$D$10+'СЕТ СН'!$H$6-'СЕТ СН'!$H$23</f>
        <v>1505.7498130699998</v>
      </c>
      <c r="F91" s="36">
        <f>SUMIFS(СВЦЭМ!$D$39:$D$782,СВЦЭМ!$A$39:$A$782,$A91,СВЦЭМ!$B$39:$B$782,F$83)+'СЕТ СН'!$H$11+СВЦЭМ!$D$10+'СЕТ СН'!$H$6-'СЕТ СН'!$H$23</f>
        <v>1516.3702326199998</v>
      </c>
      <c r="G91" s="36">
        <f>SUMIFS(СВЦЭМ!$D$39:$D$782,СВЦЭМ!$A$39:$A$782,$A91,СВЦЭМ!$B$39:$B$782,G$83)+'СЕТ СН'!$H$11+СВЦЭМ!$D$10+'СЕТ СН'!$H$6-'СЕТ СН'!$H$23</f>
        <v>1516.7853819099998</v>
      </c>
      <c r="H91" s="36">
        <f>SUMIFS(СВЦЭМ!$D$39:$D$782,СВЦЭМ!$A$39:$A$782,$A91,СВЦЭМ!$B$39:$B$782,H$83)+'СЕТ СН'!$H$11+СВЦЭМ!$D$10+'СЕТ СН'!$H$6-'СЕТ СН'!$H$23</f>
        <v>1498.78003365</v>
      </c>
      <c r="I91" s="36">
        <f>SUMIFS(СВЦЭМ!$D$39:$D$782,СВЦЭМ!$A$39:$A$782,$A91,СВЦЭМ!$B$39:$B$782,I$83)+'СЕТ СН'!$H$11+СВЦЭМ!$D$10+'СЕТ СН'!$H$6-'СЕТ СН'!$H$23</f>
        <v>1423.8668949999999</v>
      </c>
      <c r="J91" s="36">
        <f>SUMIFS(СВЦЭМ!$D$39:$D$782,СВЦЭМ!$A$39:$A$782,$A91,СВЦЭМ!$B$39:$B$782,J$83)+'СЕТ СН'!$H$11+СВЦЭМ!$D$10+'СЕТ СН'!$H$6-'СЕТ СН'!$H$23</f>
        <v>1260.2799238299999</v>
      </c>
      <c r="K91" s="36">
        <f>SUMIFS(СВЦЭМ!$D$39:$D$782,СВЦЭМ!$A$39:$A$782,$A91,СВЦЭМ!$B$39:$B$782,K$83)+'СЕТ СН'!$H$11+СВЦЭМ!$D$10+'СЕТ СН'!$H$6-'СЕТ СН'!$H$23</f>
        <v>1228.6973798399999</v>
      </c>
      <c r="L91" s="36">
        <f>SUMIFS(СВЦЭМ!$D$39:$D$782,СВЦЭМ!$A$39:$A$782,$A91,СВЦЭМ!$B$39:$B$782,L$83)+'СЕТ СН'!$H$11+СВЦЭМ!$D$10+'СЕТ СН'!$H$6-'СЕТ СН'!$H$23</f>
        <v>1222.2261882999999</v>
      </c>
      <c r="M91" s="36">
        <f>SUMIFS(СВЦЭМ!$D$39:$D$782,СВЦЭМ!$A$39:$A$782,$A91,СВЦЭМ!$B$39:$B$782,M$83)+'СЕТ СН'!$H$11+СВЦЭМ!$D$10+'СЕТ СН'!$H$6-'СЕТ СН'!$H$23</f>
        <v>1311.3920415299999</v>
      </c>
      <c r="N91" s="36">
        <f>SUMIFS(СВЦЭМ!$D$39:$D$782,СВЦЭМ!$A$39:$A$782,$A91,СВЦЭМ!$B$39:$B$782,N$83)+'СЕТ СН'!$H$11+СВЦЭМ!$D$10+'СЕТ СН'!$H$6-'СЕТ СН'!$H$23</f>
        <v>1362.8127743299999</v>
      </c>
      <c r="O91" s="36">
        <f>SUMIFS(СВЦЭМ!$D$39:$D$782,СВЦЭМ!$A$39:$A$782,$A91,СВЦЭМ!$B$39:$B$782,O$83)+'СЕТ СН'!$H$11+СВЦЭМ!$D$10+'СЕТ СН'!$H$6-'СЕТ СН'!$H$23</f>
        <v>1393.61560046</v>
      </c>
      <c r="P91" s="36">
        <f>SUMIFS(СВЦЭМ!$D$39:$D$782,СВЦЭМ!$A$39:$A$782,$A91,СВЦЭМ!$B$39:$B$782,P$83)+'СЕТ СН'!$H$11+СВЦЭМ!$D$10+'СЕТ СН'!$H$6-'СЕТ СН'!$H$23</f>
        <v>1414.9190083799999</v>
      </c>
      <c r="Q91" s="36">
        <f>SUMIFS(СВЦЭМ!$D$39:$D$782,СВЦЭМ!$A$39:$A$782,$A91,СВЦЭМ!$B$39:$B$782,Q$83)+'СЕТ СН'!$H$11+СВЦЭМ!$D$10+'СЕТ СН'!$H$6-'СЕТ СН'!$H$23</f>
        <v>1428.3803145699999</v>
      </c>
      <c r="R91" s="36">
        <f>SUMIFS(СВЦЭМ!$D$39:$D$782,СВЦЭМ!$A$39:$A$782,$A91,СВЦЭМ!$B$39:$B$782,R$83)+'СЕТ СН'!$H$11+СВЦЭМ!$D$10+'СЕТ СН'!$H$6-'СЕТ СН'!$H$23</f>
        <v>1428.4205591899999</v>
      </c>
      <c r="S91" s="36">
        <f>SUMIFS(СВЦЭМ!$D$39:$D$782,СВЦЭМ!$A$39:$A$782,$A91,СВЦЭМ!$B$39:$B$782,S$83)+'СЕТ СН'!$H$11+СВЦЭМ!$D$10+'СЕТ СН'!$H$6-'СЕТ СН'!$H$23</f>
        <v>1381.3619309799999</v>
      </c>
      <c r="T91" s="36">
        <f>SUMIFS(СВЦЭМ!$D$39:$D$782,СВЦЭМ!$A$39:$A$782,$A91,СВЦЭМ!$B$39:$B$782,T$83)+'СЕТ СН'!$H$11+СВЦЭМ!$D$10+'СЕТ СН'!$H$6-'СЕТ СН'!$H$23</f>
        <v>1246.42526931</v>
      </c>
      <c r="U91" s="36">
        <f>SUMIFS(СВЦЭМ!$D$39:$D$782,СВЦЭМ!$A$39:$A$782,$A91,СВЦЭМ!$B$39:$B$782,U$83)+'СЕТ СН'!$H$11+СВЦЭМ!$D$10+'СЕТ СН'!$H$6-'СЕТ СН'!$H$23</f>
        <v>1108.07628901</v>
      </c>
      <c r="V91" s="36">
        <f>SUMIFS(СВЦЭМ!$D$39:$D$782,СВЦЭМ!$A$39:$A$782,$A91,СВЦЭМ!$B$39:$B$782,V$83)+'СЕТ СН'!$H$11+СВЦЭМ!$D$10+'СЕТ СН'!$H$6-'СЕТ СН'!$H$23</f>
        <v>1021.96704948</v>
      </c>
      <c r="W91" s="36">
        <f>SUMIFS(СВЦЭМ!$D$39:$D$782,СВЦЭМ!$A$39:$A$782,$A91,СВЦЭМ!$B$39:$B$782,W$83)+'СЕТ СН'!$H$11+СВЦЭМ!$D$10+'СЕТ СН'!$H$6-'СЕТ СН'!$H$23</f>
        <v>1035.4012587500001</v>
      </c>
      <c r="X91" s="36">
        <f>SUMIFS(СВЦЭМ!$D$39:$D$782,СВЦЭМ!$A$39:$A$782,$A91,СВЦЭМ!$B$39:$B$782,X$83)+'СЕТ СН'!$H$11+СВЦЭМ!$D$10+'СЕТ СН'!$H$6-'СЕТ СН'!$H$23</f>
        <v>1038.2052984699999</v>
      </c>
      <c r="Y91" s="36">
        <f>SUMIFS(СВЦЭМ!$D$39:$D$782,СВЦЭМ!$A$39:$A$782,$A91,СВЦЭМ!$B$39:$B$782,Y$83)+'СЕТ СН'!$H$11+СВЦЭМ!$D$10+'СЕТ СН'!$H$6-'СЕТ СН'!$H$23</f>
        <v>1085.5636402499999</v>
      </c>
    </row>
    <row r="92" spans="1:27" ht="15.75" x14ac:dyDescent="0.2">
      <c r="A92" s="35">
        <f t="shared" si="2"/>
        <v>44690</v>
      </c>
      <c r="B92" s="36">
        <f>SUMIFS(СВЦЭМ!$D$39:$D$782,СВЦЭМ!$A$39:$A$782,$A92,СВЦЭМ!$B$39:$B$782,B$83)+'СЕТ СН'!$H$11+СВЦЭМ!$D$10+'СЕТ СН'!$H$6-'СЕТ СН'!$H$23</f>
        <v>1191.0966112000001</v>
      </c>
      <c r="C92" s="36">
        <f>SUMIFS(СВЦЭМ!$D$39:$D$782,СВЦЭМ!$A$39:$A$782,$A92,СВЦЭМ!$B$39:$B$782,C$83)+'СЕТ СН'!$H$11+СВЦЭМ!$D$10+'СЕТ СН'!$H$6-'СЕТ СН'!$H$23</f>
        <v>1309.33626205</v>
      </c>
      <c r="D92" s="36">
        <f>SUMIFS(СВЦЭМ!$D$39:$D$782,СВЦЭМ!$A$39:$A$782,$A92,СВЦЭМ!$B$39:$B$782,D$83)+'СЕТ СН'!$H$11+СВЦЭМ!$D$10+'СЕТ СН'!$H$6-'СЕТ СН'!$H$23</f>
        <v>1457.5531417699999</v>
      </c>
      <c r="E92" s="36">
        <f>SUMIFS(СВЦЭМ!$D$39:$D$782,СВЦЭМ!$A$39:$A$782,$A92,СВЦЭМ!$B$39:$B$782,E$83)+'СЕТ СН'!$H$11+СВЦЭМ!$D$10+'СЕТ СН'!$H$6-'СЕТ СН'!$H$23</f>
        <v>1532.2346572299998</v>
      </c>
      <c r="F92" s="36">
        <f>SUMIFS(СВЦЭМ!$D$39:$D$782,СВЦЭМ!$A$39:$A$782,$A92,СВЦЭМ!$B$39:$B$782,F$83)+'СЕТ СН'!$H$11+СВЦЭМ!$D$10+'СЕТ СН'!$H$6-'СЕТ СН'!$H$23</f>
        <v>1558.9543684199998</v>
      </c>
      <c r="G92" s="36">
        <f>SUMIFS(СВЦЭМ!$D$39:$D$782,СВЦЭМ!$A$39:$A$782,$A92,СВЦЭМ!$B$39:$B$782,G$83)+'СЕТ СН'!$H$11+СВЦЭМ!$D$10+'СЕТ СН'!$H$6-'СЕТ СН'!$H$23</f>
        <v>1547.07021573</v>
      </c>
      <c r="H92" s="36">
        <f>SUMIFS(СВЦЭМ!$D$39:$D$782,СВЦЭМ!$A$39:$A$782,$A92,СВЦЭМ!$B$39:$B$782,H$83)+'СЕТ СН'!$H$11+СВЦЭМ!$D$10+'СЕТ СН'!$H$6-'СЕТ СН'!$H$23</f>
        <v>1528.3414525399999</v>
      </c>
      <c r="I92" s="36">
        <f>SUMIFS(СВЦЭМ!$D$39:$D$782,СВЦЭМ!$A$39:$A$782,$A92,СВЦЭМ!$B$39:$B$782,I$83)+'СЕТ СН'!$H$11+СВЦЭМ!$D$10+'СЕТ СН'!$H$6-'СЕТ СН'!$H$23</f>
        <v>1468.0109289999998</v>
      </c>
      <c r="J92" s="36">
        <f>SUMIFS(СВЦЭМ!$D$39:$D$782,СВЦЭМ!$A$39:$A$782,$A92,СВЦЭМ!$B$39:$B$782,J$83)+'СЕТ СН'!$H$11+СВЦЭМ!$D$10+'СЕТ СН'!$H$6-'СЕТ СН'!$H$23</f>
        <v>1295.0409312299998</v>
      </c>
      <c r="K92" s="36">
        <f>SUMIFS(СВЦЭМ!$D$39:$D$782,СВЦЭМ!$A$39:$A$782,$A92,СВЦЭМ!$B$39:$B$782,K$83)+'СЕТ СН'!$H$11+СВЦЭМ!$D$10+'СЕТ СН'!$H$6-'СЕТ СН'!$H$23</f>
        <v>1266.0455842299998</v>
      </c>
      <c r="L92" s="36">
        <f>SUMIFS(СВЦЭМ!$D$39:$D$782,СВЦЭМ!$A$39:$A$782,$A92,СВЦЭМ!$B$39:$B$782,L$83)+'СЕТ СН'!$H$11+СВЦЭМ!$D$10+'СЕТ СН'!$H$6-'СЕТ СН'!$H$23</f>
        <v>1241.5589156499998</v>
      </c>
      <c r="M92" s="36">
        <f>SUMIFS(СВЦЭМ!$D$39:$D$782,СВЦЭМ!$A$39:$A$782,$A92,СВЦЭМ!$B$39:$B$782,M$83)+'СЕТ СН'!$H$11+СВЦЭМ!$D$10+'СЕТ СН'!$H$6-'СЕТ СН'!$H$23</f>
        <v>1327.8818335799999</v>
      </c>
      <c r="N92" s="36">
        <f>SUMIFS(СВЦЭМ!$D$39:$D$782,СВЦЭМ!$A$39:$A$782,$A92,СВЦЭМ!$B$39:$B$782,N$83)+'СЕТ СН'!$H$11+СВЦЭМ!$D$10+'СЕТ СН'!$H$6-'СЕТ СН'!$H$23</f>
        <v>1365.2420258599998</v>
      </c>
      <c r="O92" s="36">
        <f>SUMIFS(СВЦЭМ!$D$39:$D$782,СВЦЭМ!$A$39:$A$782,$A92,СВЦЭМ!$B$39:$B$782,O$83)+'СЕТ СН'!$H$11+СВЦЭМ!$D$10+'СЕТ СН'!$H$6-'СЕТ СН'!$H$23</f>
        <v>1384.6731390499999</v>
      </c>
      <c r="P92" s="36">
        <f>SUMIFS(СВЦЭМ!$D$39:$D$782,СВЦЭМ!$A$39:$A$782,$A92,СВЦЭМ!$B$39:$B$782,P$83)+'СЕТ СН'!$H$11+СВЦЭМ!$D$10+'СЕТ СН'!$H$6-'СЕТ СН'!$H$23</f>
        <v>1399.61128429</v>
      </c>
      <c r="Q92" s="36">
        <f>SUMIFS(СВЦЭМ!$D$39:$D$782,СВЦЭМ!$A$39:$A$782,$A92,СВЦЭМ!$B$39:$B$782,Q$83)+'СЕТ СН'!$H$11+СВЦЭМ!$D$10+'СЕТ СН'!$H$6-'СЕТ СН'!$H$23</f>
        <v>1412.2171521999999</v>
      </c>
      <c r="R92" s="36">
        <f>SUMIFS(СВЦЭМ!$D$39:$D$782,СВЦЭМ!$A$39:$A$782,$A92,СВЦЭМ!$B$39:$B$782,R$83)+'СЕТ СН'!$H$11+СВЦЭМ!$D$10+'СЕТ СН'!$H$6-'СЕТ СН'!$H$23</f>
        <v>1419.49353348</v>
      </c>
      <c r="S92" s="36">
        <f>SUMIFS(СВЦЭМ!$D$39:$D$782,СВЦЭМ!$A$39:$A$782,$A92,СВЦЭМ!$B$39:$B$782,S$83)+'СЕТ СН'!$H$11+СВЦЭМ!$D$10+'СЕТ СН'!$H$6-'СЕТ СН'!$H$23</f>
        <v>1377.4943836499999</v>
      </c>
      <c r="T92" s="36">
        <f>SUMIFS(СВЦЭМ!$D$39:$D$782,СВЦЭМ!$A$39:$A$782,$A92,СВЦЭМ!$B$39:$B$782,T$83)+'СЕТ СН'!$H$11+СВЦЭМ!$D$10+'СЕТ СН'!$H$6-'СЕТ СН'!$H$23</f>
        <v>1260.5490883</v>
      </c>
      <c r="U92" s="36">
        <f>SUMIFS(СВЦЭМ!$D$39:$D$782,СВЦЭМ!$A$39:$A$782,$A92,СВЦЭМ!$B$39:$B$782,U$83)+'СЕТ СН'!$H$11+СВЦЭМ!$D$10+'СЕТ СН'!$H$6-'СЕТ СН'!$H$23</f>
        <v>1139.78324217</v>
      </c>
      <c r="V92" s="36">
        <f>SUMIFS(СВЦЭМ!$D$39:$D$782,СВЦЭМ!$A$39:$A$782,$A92,СВЦЭМ!$B$39:$B$782,V$83)+'СЕТ СН'!$H$11+СВЦЭМ!$D$10+'СЕТ СН'!$H$6-'СЕТ СН'!$H$23</f>
        <v>1013.37752387</v>
      </c>
      <c r="W92" s="36">
        <f>SUMIFS(СВЦЭМ!$D$39:$D$782,СВЦЭМ!$A$39:$A$782,$A92,СВЦЭМ!$B$39:$B$782,W$83)+'СЕТ СН'!$H$11+СВЦЭМ!$D$10+'СЕТ СН'!$H$6-'СЕТ СН'!$H$23</f>
        <v>1002.24449465</v>
      </c>
      <c r="X92" s="36">
        <f>SUMIFS(СВЦЭМ!$D$39:$D$782,СВЦЭМ!$A$39:$A$782,$A92,СВЦЭМ!$B$39:$B$782,X$83)+'СЕТ СН'!$H$11+СВЦЭМ!$D$10+'СЕТ СН'!$H$6-'СЕТ СН'!$H$23</f>
        <v>1061.9563933300001</v>
      </c>
      <c r="Y92" s="36">
        <f>SUMIFS(СВЦЭМ!$D$39:$D$782,СВЦЭМ!$A$39:$A$782,$A92,СВЦЭМ!$B$39:$B$782,Y$83)+'СЕТ СН'!$H$11+СВЦЭМ!$D$10+'СЕТ СН'!$H$6-'СЕТ СН'!$H$23</f>
        <v>1088.66176922</v>
      </c>
    </row>
    <row r="93" spans="1:27" ht="15.75" x14ac:dyDescent="0.2">
      <c r="A93" s="35">
        <f t="shared" si="2"/>
        <v>44691</v>
      </c>
      <c r="B93" s="36">
        <f>SUMIFS(СВЦЭМ!$D$39:$D$782,СВЦЭМ!$A$39:$A$782,$A93,СВЦЭМ!$B$39:$B$782,B$83)+'СЕТ СН'!$H$11+СВЦЭМ!$D$10+'СЕТ СН'!$H$6-'СЕТ СН'!$H$23</f>
        <v>1175.1687072099999</v>
      </c>
      <c r="C93" s="36">
        <f>SUMIFS(СВЦЭМ!$D$39:$D$782,СВЦЭМ!$A$39:$A$782,$A93,СВЦЭМ!$B$39:$B$782,C$83)+'СЕТ СН'!$H$11+СВЦЭМ!$D$10+'СЕТ СН'!$H$6-'СЕТ СН'!$H$23</f>
        <v>1298.48426193</v>
      </c>
      <c r="D93" s="36">
        <f>SUMIFS(СВЦЭМ!$D$39:$D$782,СВЦЭМ!$A$39:$A$782,$A93,СВЦЭМ!$B$39:$B$782,D$83)+'СЕТ СН'!$H$11+СВЦЭМ!$D$10+'СЕТ СН'!$H$6-'СЕТ СН'!$H$23</f>
        <v>1426.47593179</v>
      </c>
      <c r="E93" s="36">
        <f>SUMIFS(СВЦЭМ!$D$39:$D$782,СВЦЭМ!$A$39:$A$782,$A93,СВЦЭМ!$B$39:$B$782,E$83)+'СЕТ СН'!$H$11+СВЦЭМ!$D$10+'СЕТ СН'!$H$6-'СЕТ СН'!$H$23</f>
        <v>1492.7743408299998</v>
      </c>
      <c r="F93" s="36">
        <f>SUMIFS(СВЦЭМ!$D$39:$D$782,СВЦЭМ!$A$39:$A$782,$A93,СВЦЭМ!$B$39:$B$782,F$83)+'СЕТ СН'!$H$11+СВЦЭМ!$D$10+'СЕТ СН'!$H$6-'СЕТ СН'!$H$23</f>
        <v>1506.37462676</v>
      </c>
      <c r="G93" s="36">
        <f>SUMIFS(СВЦЭМ!$D$39:$D$782,СВЦЭМ!$A$39:$A$782,$A93,СВЦЭМ!$B$39:$B$782,G$83)+'СЕТ СН'!$H$11+СВЦЭМ!$D$10+'СЕТ СН'!$H$6-'СЕТ СН'!$H$23</f>
        <v>1541.7606793199998</v>
      </c>
      <c r="H93" s="36">
        <f>SUMIFS(СВЦЭМ!$D$39:$D$782,СВЦЭМ!$A$39:$A$782,$A93,СВЦЭМ!$B$39:$B$782,H$83)+'СЕТ СН'!$H$11+СВЦЭМ!$D$10+'СЕТ СН'!$H$6-'СЕТ СН'!$H$23</f>
        <v>1521.6523133399999</v>
      </c>
      <c r="I93" s="36">
        <f>SUMIFS(СВЦЭМ!$D$39:$D$782,СВЦЭМ!$A$39:$A$782,$A93,СВЦЭМ!$B$39:$B$782,I$83)+'СЕТ СН'!$H$11+СВЦЭМ!$D$10+'СЕТ СН'!$H$6-'СЕТ СН'!$H$23</f>
        <v>1460.6022402499998</v>
      </c>
      <c r="J93" s="36">
        <f>SUMIFS(СВЦЭМ!$D$39:$D$782,СВЦЭМ!$A$39:$A$782,$A93,СВЦЭМ!$B$39:$B$782,J$83)+'СЕТ СН'!$H$11+СВЦЭМ!$D$10+'СЕТ СН'!$H$6-'СЕТ СН'!$H$23</f>
        <v>1283.1311680699998</v>
      </c>
      <c r="K93" s="36">
        <f>SUMIFS(СВЦЭМ!$D$39:$D$782,СВЦЭМ!$A$39:$A$782,$A93,СВЦЭМ!$B$39:$B$782,K$83)+'СЕТ СН'!$H$11+СВЦЭМ!$D$10+'СЕТ СН'!$H$6-'СЕТ СН'!$H$23</f>
        <v>1244.6194264599999</v>
      </c>
      <c r="L93" s="36">
        <f>SUMIFS(СВЦЭМ!$D$39:$D$782,СВЦЭМ!$A$39:$A$782,$A93,СВЦЭМ!$B$39:$B$782,L$83)+'СЕТ СН'!$H$11+СВЦЭМ!$D$10+'СЕТ СН'!$H$6-'СЕТ СН'!$H$23</f>
        <v>1231.2959731599999</v>
      </c>
      <c r="M93" s="36">
        <f>SUMIFS(СВЦЭМ!$D$39:$D$782,СВЦЭМ!$A$39:$A$782,$A93,СВЦЭМ!$B$39:$B$782,M$83)+'СЕТ СН'!$H$11+СВЦЭМ!$D$10+'СЕТ СН'!$H$6-'СЕТ СН'!$H$23</f>
        <v>1330.5979496199998</v>
      </c>
      <c r="N93" s="36">
        <f>SUMIFS(СВЦЭМ!$D$39:$D$782,СВЦЭМ!$A$39:$A$782,$A93,СВЦЭМ!$B$39:$B$782,N$83)+'СЕТ СН'!$H$11+СВЦЭМ!$D$10+'СЕТ СН'!$H$6-'СЕТ СН'!$H$23</f>
        <v>1383.8465961499999</v>
      </c>
      <c r="O93" s="36">
        <f>SUMIFS(СВЦЭМ!$D$39:$D$782,СВЦЭМ!$A$39:$A$782,$A93,СВЦЭМ!$B$39:$B$782,O$83)+'СЕТ СН'!$H$11+СВЦЭМ!$D$10+'СЕТ СН'!$H$6-'СЕТ СН'!$H$23</f>
        <v>1407.1122725799999</v>
      </c>
      <c r="P93" s="36">
        <f>SUMIFS(СВЦЭМ!$D$39:$D$782,СВЦЭМ!$A$39:$A$782,$A93,СВЦЭМ!$B$39:$B$782,P$83)+'СЕТ СН'!$H$11+СВЦЭМ!$D$10+'СЕТ СН'!$H$6-'СЕТ СН'!$H$23</f>
        <v>1361.0344353799999</v>
      </c>
      <c r="Q93" s="36">
        <f>SUMIFS(СВЦЭМ!$D$39:$D$782,СВЦЭМ!$A$39:$A$782,$A93,СВЦЭМ!$B$39:$B$782,Q$83)+'СЕТ СН'!$H$11+СВЦЭМ!$D$10+'СЕТ СН'!$H$6-'СЕТ СН'!$H$23</f>
        <v>1419.10559554</v>
      </c>
      <c r="R93" s="36">
        <f>SUMIFS(СВЦЭМ!$D$39:$D$782,СВЦЭМ!$A$39:$A$782,$A93,СВЦЭМ!$B$39:$B$782,R$83)+'СЕТ СН'!$H$11+СВЦЭМ!$D$10+'СЕТ СН'!$H$6-'СЕТ СН'!$H$23</f>
        <v>1434.09877151</v>
      </c>
      <c r="S93" s="36">
        <f>SUMIFS(СВЦЭМ!$D$39:$D$782,СВЦЭМ!$A$39:$A$782,$A93,СВЦЭМ!$B$39:$B$782,S$83)+'СЕТ СН'!$H$11+СВЦЭМ!$D$10+'СЕТ СН'!$H$6-'СЕТ СН'!$H$23</f>
        <v>1397.6710092999999</v>
      </c>
      <c r="T93" s="36">
        <f>SUMIFS(СВЦЭМ!$D$39:$D$782,СВЦЭМ!$A$39:$A$782,$A93,СВЦЭМ!$B$39:$B$782,T$83)+'СЕТ СН'!$H$11+СВЦЭМ!$D$10+'СЕТ СН'!$H$6-'СЕТ СН'!$H$23</f>
        <v>1271.6744287899999</v>
      </c>
      <c r="U93" s="36">
        <f>SUMIFS(СВЦЭМ!$D$39:$D$782,СВЦЭМ!$A$39:$A$782,$A93,СВЦЭМ!$B$39:$B$782,U$83)+'СЕТ СН'!$H$11+СВЦЭМ!$D$10+'СЕТ СН'!$H$6-'СЕТ СН'!$H$23</f>
        <v>1120.3088162700001</v>
      </c>
      <c r="V93" s="36">
        <f>SUMIFS(СВЦЭМ!$D$39:$D$782,СВЦЭМ!$A$39:$A$782,$A93,СВЦЭМ!$B$39:$B$782,V$83)+'СЕТ СН'!$H$11+СВЦЭМ!$D$10+'СЕТ СН'!$H$6-'СЕТ СН'!$H$23</f>
        <v>1057.63434831</v>
      </c>
      <c r="W93" s="36">
        <f>SUMIFS(СВЦЭМ!$D$39:$D$782,СВЦЭМ!$A$39:$A$782,$A93,СВЦЭМ!$B$39:$B$782,W$83)+'СЕТ СН'!$H$11+СВЦЭМ!$D$10+'СЕТ СН'!$H$6-'СЕТ СН'!$H$23</f>
        <v>1061.4277238</v>
      </c>
      <c r="X93" s="36">
        <f>SUMIFS(СВЦЭМ!$D$39:$D$782,СВЦЭМ!$A$39:$A$782,$A93,СВЦЭМ!$B$39:$B$782,X$83)+'СЕТ СН'!$H$11+СВЦЭМ!$D$10+'СЕТ СН'!$H$6-'СЕТ СН'!$H$23</f>
        <v>1051.1207634</v>
      </c>
      <c r="Y93" s="36">
        <f>SUMIFS(СВЦЭМ!$D$39:$D$782,СВЦЭМ!$A$39:$A$782,$A93,СВЦЭМ!$B$39:$B$782,Y$83)+'СЕТ СН'!$H$11+СВЦЭМ!$D$10+'СЕТ СН'!$H$6-'СЕТ СН'!$H$23</f>
        <v>1124.82414232</v>
      </c>
    </row>
    <row r="94" spans="1:27" ht="15.75" x14ac:dyDescent="0.2">
      <c r="A94" s="35">
        <f t="shared" si="2"/>
        <v>44692</v>
      </c>
      <c r="B94" s="36">
        <f>SUMIFS(СВЦЭМ!$D$39:$D$782,СВЦЭМ!$A$39:$A$782,$A94,СВЦЭМ!$B$39:$B$782,B$83)+'СЕТ СН'!$H$11+СВЦЭМ!$D$10+'СЕТ СН'!$H$6-'СЕТ СН'!$H$23</f>
        <v>1212.70654584</v>
      </c>
      <c r="C94" s="36">
        <f>SUMIFS(СВЦЭМ!$D$39:$D$782,СВЦЭМ!$A$39:$A$782,$A94,СВЦЭМ!$B$39:$B$782,C$83)+'СЕТ СН'!$H$11+СВЦЭМ!$D$10+'СЕТ СН'!$H$6-'СЕТ СН'!$H$23</f>
        <v>1296.7399157999998</v>
      </c>
      <c r="D94" s="36">
        <f>SUMIFS(СВЦЭМ!$D$39:$D$782,СВЦЭМ!$A$39:$A$782,$A94,СВЦЭМ!$B$39:$B$782,D$83)+'СЕТ СН'!$H$11+СВЦЭМ!$D$10+'СЕТ СН'!$H$6-'СЕТ СН'!$H$23</f>
        <v>1457.2276500399998</v>
      </c>
      <c r="E94" s="36">
        <f>SUMIFS(СВЦЭМ!$D$39:$D$782,СВЦЭМ!$A$39:$A$782,$A94,СВЦЭМ!$B$39:$B$782,E$83)+'СЕТ СН'!$H$11+СВЦЭМ!$D$10+'СЕТ СН'!$H$6-'СЕТ СН'!$H$23</f>
        <v>1539.8075917399999</v>
      </c>
      <c r="F94" s="36">
        <f>SUMIFS(СВЦЭМ!$D$39:$D$782,СВЦЭМ!$A$39:$A$782,$A94,СВЦЭМ!$B$39:$B$782,F$83)+'СЕТ СН'!$H$11+СВЦЭМ!$D$10+'СЕТ СН'!$H$6-'СЕТ СН'!$H$23</f>
        <v>1537.3539093099998</v>
      </c>
      <c r="G94" s="36">
        <f>SUMIFS(СВЦЭМ!$D$39:$D$782,СВЦЭМ!$A$39:$A$782,$A94,СВЦЭМ!$B$39:$B$782,G$83)+'СЕТ СН'!$H$11+СВЦЭМ!$D$10+'СЕТ СН'!$H$6-'СЕТ СН'!$H$23</f>
        <v>1537.7792654899999</v>
      </c>
      <c r="H94" s="36">
        <f>SUMIFS(СВЦЭМ!$D$39:$D$782,СВЦЭМ!$A$39:$A$782,$A94,СВЦЭМ!$B$39:$B$782,H$83)+'СЕТ СН'!$H$11+СВЦЭМ!$D$10+'СЕТ СН'!$H$6-'СЕТ СН'!$H$23</f>
        <v>1492.5871519099999</v>
      </c>
      <c r="I94" s="36">
        <f>SUMIFS(СВЦЭМ!$D$39:$D$782,СВЦЭМ!$A$39:$A$782,$A94,СВЦЭМ!$B$39:$B$782,I$83)+'СЕТ СН'!$H$11+СВЦЭМ!$D$10+'СЕТ СН'!$H$6-'СЕТ СН'!$H$23</f>
        <v>1405.1923047099999</v>
      </c>
      <c r="J94" s="36">
        <f>SUMIFS(СВЦЭМ!$D$39:$D$782,СВЦЭМ!$A$39:$A$782,$A94,СВЦЭМ!$B$39:$B$782,J$83)+'СЕТ СН'!$H$11+СВЦЭМ!$D$10+'СЕТ СН'!$H$6-'СЕТ СН'!$H$23</f>
        <v>1241.2419833399999</v>
      </c>
      <c r="K94" s="36">
        <f>SUMIFS(СВЦЭМ!$D$39:$D$782,СВЦЭМ!$A$39:$A$782,$A94,СВЦЭМ!$B$39:$B$782,K$83)+'СЕТ СН'!$H$11+СВЦЭМ!$D$10+'СЕТ СН'!$H$6-'СЕТ СН'!$H$23</f>
        <v>1233.50561821</v>
      </c>
      <c r="L94" s="36">
        <f>SUMIFS(СВЦЭМ!$D$39:$D$782,СВЦЭМ!$A$39:$A$782,$A94,СВЦЭМ!$B$39:$B$782,L$83)+'СЕТ СН'!$H$11+СВЦЭМ!$D$10+'СЕТ СН'!$H$6-'СЕТ СН'!$H$23</f>
        <v>1224.2714810999998</v>
      </c>
      <c r="M94" s="36">
        <f>SUMIFS(СВЦЭМ!$D$39:$D$782,СВЦЭМ!$A$39:$A$782,$A94,СВЦЭМ!$B$39:$B$782,M$83)+'СЕТ СН'!$H$11+СВЦЭМ!$D$10+'СЕТ СН'!$H$6-'СЕТ СН'!$H$23</f>
        <v>1315.74027854</v>
      </c>
      <c r="N94" s="36">
        <f>SUMIFS(СВЦЭМ!$D$39:$D$782,СВЦЭМ!$A$39:$A$782,$A94,СВЦЭМ!$B$39:$B$782,N$83)+'СЕТ СН'!$H$11+СВЦЭМ!$D$10+'СЕТ СН'!$H$6-'СЕТ СН'!$H$23</f>
        <v>1359.7329145699998</v>
      </c>
      <c r="O94" s="36">
        <f>SUMIFS(СВЦЭМ!$D$39:$D$782,СВЦЭМ!$A$39:$A$782,$A94,СВЦЭМ!$B$39:$B$782,O$83)+'СЕТ СН'!$H$11+СВЦЭМ!$D$10+'СЕТ СН'!$H$6-'СЕТ СН'!$H$23</f>
        <v>1370.1819910199999</v>
      </c>
      <c r="P94" s="36">
        <f>SUMIFS(СВЦЭМ!$D$39:$D$782,СВЦЭМ!$A$39:$A$782,$A94,СВЦЭМ!$B$39:$B$782,P$83)+'СЕТ СН'!$H$11+СВЦЭМ!$D$10+'СЕТ СН'!$H$6-'СЕТ СН'!$H$23</f>
        <v>1382.1753119199998</v>
      </c>
      <c r="Q94" s="36">
        <f>SUMIFS(СВЦЭМ!$D$39:$D$782,СВЦЭМ!$A$39:$A$782,$A94,СВЦЭМ!$B$39:$B$782,Q$83)+'СЕТ СН'!$H$11+СВЦЭМ!$D$10+'СЕТ СН'!$H$6-'СЕТ СН'!$H$23</f>
        <v>1386.9879221599999</v>
      </c>
      <c r="R94" s="36">
        <f>SUMIFS(СВЦЭМ!$D$39:$D$782,СВЦЭМ!$A$39:$A$782,$A94,СВЦЭМ!$B$39:$B$782,R$83)+'СЕТ СН'!$H$11+СВЦЭМ!$D$10+'СЕТ СН'!$H$6-'СЕТ СН'!$H$23</f>
        <v>1408.1761761499999</v>
      </c>
      <c r="S94" s="36">
        <f>SUMIFS(СВЦЭМ!$D$39:$D$782,СВЦЭМ!$A$39:$A$782,$A94,СВЦЭМ!$B$39:$B$782,S$83)+'СЕТ СН'!$H$11+СВЦЭМ!$D$10+'СЕТ СН'!$H$6-'СЕТ СН'!$H$23</f>
        <v>1372.2806859299999</v>
      </c>
      <c r="T94" s="36">
        <f>SUMIFS(СВЦЭМ!$D$39:$D$782,СВЦЭМ!$A$39:$A$782,$A94,СВЦЭМ!$B$39:$B$782,T$83)+'СЕТ СН'!$H$11+СВЦЭМ!$D$10+'СЕТ СН'!$H$6-'СЕТ СН'!$H$23</f>
        <v>1255.4141998499999</v>
      </c>
      <c r="U94" s="36">
        <f>SUMIFS(СВЦЭМ!$D$39:$D$782,СВЦЭМ!$A$39:$A$782,$A94,СВЦЭМ!$B$39:$B$782,U$83)+'СЕТ СН'!$H$11+СВЦЭМ!$D$10+'СЕТ СН'!$H$6-'СЕТ СН'!$H$23</f>
        <v>1147.3074554499999</v>
      </c>
      <c r="V94" s="36">
        <f>SUMIFS(СВЦЭМ!$D$39:$D$782,СВЦЭМ!$A$39:$A$782,$A94,СВЦЭМ!$B$39:$B$782,V$83)+'СЕТ СН'!$H$11+СВЦЭМ!$D$10+'СЕТ СН'!$H$6-'СЕТ СН'!$H$23</f>
        <v>1063.8108719500001</v>
      </c>
      <c r="W94" s="36">
        <f>SUMIFS(СВЦЭМ!$D$39:$D$782,СВЦЭМ!$A$39:$A$782,$A94,СВЦЭМ!$B$39:$B$782,W$83)+'СЕТ СН'!$H$11+СВЦЭМ!$D$10+'СЕТ СН'!$H$6-'СЕТ СН'!$H$23</f>
        <v>1059.68362252</v>
      </c>
      <c r="X94" s="36">
        <f>SUMIFS(СВЦЭМ!$D$39:$D$782,СВЦЭМ!$A$39:$A$782,$A94,СВЦЭМ!$B$39:$B$782,X$83)+'СЕТ СН'!$H$11+СВЦЭМ!$D$10+'СЕТ СН'!$H$6-'СЕТ СН'!$H$23</f>
        <v>1072.1068238600001</v>
      </c>
      <c r="Y94" s="36">
        <f>SUMIFS(СВЦЭМ!$D$39:$D$782,СВЦЭМ!$A$39:$A$782,$A94,СВЦЭМ!$B$39:$B$782,Y$83)+'СЕТ СН'!$H$11+СВЦЭМ!$D$10+'СЕТ СН'!$H$6-'СЕТ СН'!$H$23</f>
        <v>1096.0518166000002</v>
      </c>
    </row>
    <row r="95" spans="1:27" ht="15.75" x14ac:dyDescent="0.2">
      <c r="A95" s="35">
        <f t="shared" si="2"/>
        <v>44693</v>
      </c>
      <c r="B95" s="36">
        <f>SUMIFS(СВЦЭМ!$D$39:$D$782,СВЦЭМ!$A$39:$A$782,$A95,СВЦЭМ!$B$39:$B$782,B$83)+'СЕТ СН'!$H$11+СВЦЭМ!$D$10+'СЕТ СН'!$H$6-'СЕТ СН'!$H$23</f>
        <v>1193.2212867200001</v>
      </c>
      <c r="C95" s="36">
        <f>SUMIFS(СВЦЭМ!$D$39:$D$782,СВЦЭМ!$A$39:$A$782,$A95,СВЦЭМ!$B$39:$B$782,C$83)+'СЕТ СН'!$H$11+СВЦЭМ!$D$10+'СЕТ СН'!$H$6-'СЕТ СН'!$H$23</f>
        <v>1278.2087302999998</v>
      </c>
      <c r="D95" s="36">
        <f>SUMIFS(СВЦЭМ!$D$39:$D$782,СВЦЭМ!$A$39:$A$782,$A95,СВЦЭМ!$B$39:$B$782,D$83)+'СЕТ СН'!$H$11+СВЦЭМ!$D$10+'СЕТ СН'!$H$6-'СЕТ СН'!$H$23</f>
        <v>1378.9638801299998</v>
      </c>
      <c r="E95" s="36">
        <f>SUMIFS(СВЦЭМ!$D$39:$D$782,СВЦЭМ!$A$39:$A$782,$A95,СВЦЭМ!$B$39:$B$782,E$83)+'СЕТ СН'!$H$11+СВЦЭМ!$D$10+'СЕТ СН'!$H$6-'СЕТ СН'!$H$23</f>
        <v>1433.0738983799999</v>
      </c>
      <c r="F95" s="36">
        <f>SUMIFS(СВЦЭМ!$D$39:$D$782,СВЦЭМ!$A$39:$A$782,$A95,СВЦЭМ!$B$39:$B$782,F$83)+'СЕТ СН'!$H$11+СВЦЭМ!$D$10+'СЕТ СН'!$H$6-'СЕТ СН'!$H$23</f>
        <v>1436.5501726199998</v>
      </c>
      <c r="G95" s="36">
        <f>SUMIFS(СВЦЭМ!$D$39:$D$782,СВЦЭМ!$A$39:$A$782,$A95,СВЦЭМ!$B$39:$B$782,G$83)+'СЕТ СН'!$H$11+СВЦЭМ!$D$10+'СЕТ СН'!$H$6-'СЕТ СН'!$H$23</f>
        <v>1434.08594023</v>
      </c>
      <c r="H95" s="36">
        <f>SUMIFS(СВЦЭМ!$D$39:$D$782,СВЦЭМ!$A$39:$A$782,$A95,СВЦЭМ!$B$39:$B$782,H$83)+'СЕТ СН'!$H$11+СВЦЭМ!$D$10+'СЕТ СН'!$H$6-'СЕТ СН'!$H$23</f>
        <v>1442.9462251199998</v>
      </c>
      <c r="I95" s="36">
        <f>SUMIFS(СВЦЭМ!$D$39:$D$782,СВЦЭМ!$A$39:$A$782,$A95,СВЦЭМ!$B$39:$B$782,I$83)+'СЕТ СН'!$H$11+СВЦЭМ!$D$10+'СЕТ СН'!$H$6-'СЕТ СН'!$H$23</f>
        <v>1366.7145814399998</v>
      </c>
      <c r="J95" s="36">
        <f>SUMIFS(СВЦЭМ!$D$39:$D$782,СВЦЭМ!$A$39:$A$782,$A95,СВЦЭМ!$B$39:$B$782,J$83)+'СЕТ СН'!$H$11+СВЦЭМ!$D$10+'СЕТ СН'!$H$6-'СЕТ СН'!$H$23</f>
        <v>1239.24170686</v>
      </c>
      <c r="K95" s="36">
        <f>SUMIFS(СВЦЭМ!$D$39:$D$782,СВЦЭМ!$A$39:$A$782,$A95,СВЦЭМ!$B$39:$B$782,K$83)+'СЕТ СН'!$H$11+СВЦЭМ!$D$10+'СЕТ СН'!$H$6-'СЕТ СН'!$H$23</f>
        <v>1232.2038901999999</v>
      </c>
      <c r="L95" s="36">
        <f>SUMIFS(СВЦЭМ!$D$39:$D$782,СВЦЭМ!$A$39:$A$782,$A95,СВЦЭМ!$B$39:$B$782,L$83)+'СЕТ СН'!$H$11+СВЦЭМ!$D$10+'СЕТ СН'!$H$6-'СЕТ СН'!$H$23</f>
        <v>1210.6134787799999</v>
      </c>
      <c r="M95" s="36">
        <f>SUMIFS(СВЦЭМ!$D$39:$D$782,СВЦЭМ!$A$39:$A$782,$A95,СВЦЭМ!$B$39:$B$782,M$83)+'СЕТ СН'!$H$11+СВЦЭМ!$D$10+'СЕТ СН'!$H$6-'СЕТ СН'!$H$23</f>
        <v>1311.9900558999998</v>
      </c>
      <c r="N95" s="36">
        <f>SUMIFS(СВЦЭМ!$D$39:$D$782,СВЦЭМ!$A$39:$A$782,$A95,СВЦЭМ!$B$39:$B$782,N$83)+'СЕТ СН'!$H$11+СВЦЭМ!$D$10+'СЕТ СН'!$H$6-'СЕТ СН'!$H$23</f>
        <v>1368.6890363399998</v>
      </c>
      <c r="O95" s="36">
        <f>SUMIFS(СВЦЭМ!$D$39:$D$782,СВЦЭМ!$A$39:$A$782,$A95,СВЦЭМ!$B$39:$B$782,O$83)+'СЕТ СН'!$H$11+СВЦЭМ!$D$10+'СЕТ СН'!$H$6-'СЕТ СН'!$H$23</f>
        <v>1371.6679628499999</v>
      </c>
      <c r="P95" s="36">
        <f>SUMIFS(СВЦЭМ!$D$39:$D$782,СВЦЭМ!$A$39:$A$782,$A95,СВЦЭМ!$B$39:$B$782,P$83)+'СЕТ СН'!$H$11+СВЦЭМ!$D$10+'СЕТ СН'!$H$6-'СЕТ СН'!$H$23</f>
        <v>1369.5406242099998</v>
      </c>
      <c r="Q95" s="36">
        <f>SUMIFS(СВЦЭМ!$D$39:$D$782,СВЦЭМ!$A$39:$A$782,$A95,СВЦЭМ!$B$39:$B$782,Q$83)+'СЕТ СН'!$H$11+СВЦЭМ!$D$10+'СЕТ СН'!$H$6-'СЕТ СН'!$H$23</f>
        <v>1380.1489732299999</v>
      </c>
      <c r="R95" s="36">
        <f>SUMIFS(СВЦЭМ!$D$39:$D$782,СВЦЭМ!$A$39:$A$782,$A95,СВЦЭМ!$B$39:$B$782,R$83)+'СЕТ СН'!$H$11+СВЦЭМ!$D$10+'СЕТ СН'!$H$6-'СЕТ СН'!$H$23</f>
        <v>1401.87047405</v>
      </c>
      <c r="S95" s="36">
        <f>SUMIFS(СВЦЭМ!$D$39:$D$782,СВЦЭМ!$A$39:$A$782,$A95,СВЦЭМ!$B$39:$B$782,S$83)+'СЕТ СН'!$H$11+СВЦЭМ!$D$10+'СЕТ СН'!$H$6-'СЕТ СН'!$H$23</f>
        <v>1358.8804700899998</v>
      </c>
      <c r="T95" s="36">
        <f>SUMIFS(СВЦЭМ!$D$39:$D$782,СВЦЭМ!$A$39:$A$782,$A95,СВЦЭМ!$B$39:$B$782,T$83)+'СЕТ СН'!$H$11+СВЦЭМ!$D$10+'СЕТ СН'!$H$6-'СЕТ СН'!$H$23</f>
        <v>1253.47606707</v>
      </c>
      <c r="U95" s="36">
        <f>SUMIFS(СВЦЭМ!$D$39:$D$782,СВЦЭМ!$A$39:$A$782,$A95,СВЦЭМ!$B$39:$B$782,U$83)+'СЕТ СН'!$H$11+СВЦЭМ!$D$10+'СЕТ СН'!$H$6-'СЕТ СН'!$H$23</f>
        <v>1163.94615851</v>
      </c>
      <c r="V95" s="36">
        <f>SUMIFS(СВЦЭМ!$D$39:$D$782,СВЦЭМ!$A$39:$A$782,$A95,СВЦЭМ!$B$39:$B$782,V$83)+'СЕТ СН'!$H$11+СВЦЭМ!$D$10+'СЕТ СН'!$H$6-'СЕТ СН'!$H$23</f>
        <v>1079.48659464</v>
      </c>
      <c r="W95" s="36">
        <f>SUMIFS(СВЦЭМ!$D$39:$D$782,СВЦЭМ!$A$39:$A$782,$A95,СВЦЭМ!$B$39:$B$782,W$83)+'СЕТ СН'!$H$11+СВЦЭМ!$D$10+'СЕТ СН'!$H$6-'СЕТ СН'!$H$23</f>
        <v>1066.2613214100002</v>
      </c>
      <c r="X95" s="36">
        <f>SUMIFS(СВЦЭМ!$D$39:$D$782,СВЦЭМ!$A$39:$A$782,$A95,СВЦЭМ!$B$39:$B$782,X$83)+'СЕТ СН'!$H$11+СВЦЭМ!$D$10+'СЕТ СН'!$H$6-'СЕТ СН'!$H$23</f>
        <v>1080.7476446599999</v>
      </c>
      <c r="Y95" s="36">
        <f>SUMIFS(СВЦЭМ!$D$39:$D$782,СВЦЭМ!$A$39:$A$782,$A95,СВЦЭМ!$B$39:$B$782,Y$83)+'СЕТ СН'!$H$11+СВЦЭМ!$D$10+'СЕТ СН'!$H$6-'СЕТ СН'!$H$23</f>
        <v>1085.90202146</v>
      </c>
    </row>
    <row r="96" spans="1:27" ht="15.75" x14ac:dyDescent="0.2">
      <c r="A96" s="35">
        <f t="shared" si="2"/>
        <v>44694</v>
      </c>
      <c r="B96" s="36">
        <f>SUMIFS(СВЦЭМ!$D$39:$D$782,СВЦЭМ!$A$39:$A$782,$A96,СВЦЭМ!$B$39:$B$782,B$83)+'СЕТ СН'!$H$11+СВЦЭМ!$D$10+'СЕТ СН'!$H$6-'СЕТ СН'!$H$23</f>
        <v>1193.5959984599999</v>
      </c>
      <c r="C96" s="36">
        <f>SUMIFS(СВЦЭМ!$D$39:$D$782,СВЦЭМ!$A$39:$A$782,$A96,СВЦЭМ!$B$39:$B$782,C$83)+'СЕТ СН'!$H$11+СВЦЭМ!$D$10+'СЕТ СН'!$H$6-'СЕТ СН'!$H$23</f>
        <v>1303.1322830499998</v>
      </c>
      <c r="D96" s="36">
        <f>SUMIFS(СВЦЭМ!$D$39:$D$782,СВЦЭМ!$A$39:$A$782,$A96,СВЦЭМ!$B$39:$B$782,D$83)+'СЕТ СН'!$H$11+СВЦЭМ!$D$10+'СЕТ СН'!$H$6-'СЕТ СН'!$H$23</f>
        <v>1430.0555784599999</v>
      </c>
      <c r="E96" s="36">
        <f>SUMIFS(СВЦЭМ!$D$39:$D$782,СВЦЭМ!$A$39:$A$782,$A96,СВЦЭМ!$B$39:$B$782,E$83)+'СЕТ СН'!$H$11+СВЦЭМ!$D$10+'СЕТ СН'!$H$6-'СЕТ СН'!$H$23</f>
        <v>1479.9972200699999</v>
      </c>
      <c r="F96" s="36">
        <f>SUMIFS(СВЦЭМ!$D$39:$D$782,СВЦЭМ!$A$39:$A$782,$A96,СВЦЭМ!$B$39:$B$782,F$83)+'СЕТ СН'!$H$11+СВЦЭМ!$D$10+'СЕТ СН'!$H$6-'СЕТ СН'!$H$23</f>
        <v>1487.84031409</v>
      </c>
      <c r="G96" s="36">
        <f>SUMIFS(СВЦЭМ!$D$39:$D$782,СВЦЭМ!$A$39:$A$782,$A96,СВЦЭМ!$B$39:$B$782,G$83)+'СЕТ СН'!$H$11+СВЦЭМ!$D$10+'СЕТ СН'!$H$6-'СЕТ СН'!$H$23</f>
        <v>1494.3007592099998</v>
      </c>
      <c r="H96" s="36">
        <f>SUMIFS(СВЦЭМ!$D$39:$D$782,СВЦЭМ!$A$39:$A$782,$A96,СВЦЭМ!$B$39:$B$782,H$83)+'СЕТ СН'!$H$11+СВЦЭМ!$D$10+'СЕТ СН'!$H$6-'СЕТ СН'!$H$23</f>
        <v>1487.0736297799999</v>
      </c>
      <c r="I96" s="36">
        <f>SUMIFS(СВЦЭМ!$D$39:$D$782,СВЦЭМ!$A$39:$A$782,$A96,СВЦЭМ!$B$39:$B$782,I$83)+'СЕТ СН'!$H$11+СВЦЭМ!$D$10+'СЕТ СН'!$H$6-'СЕТ СН'!$H$23</f>
        <v>1384.7498557599999</v>
      </c>
      <c r="J96" s="36">
        <f>SUMIFS(СВЦЭМ!$D$39:$D$782,СВЦЭМ!$A$39:$A$782,$A96,СВЦЭМ!$B$39:$B$782,J$83)+'СЕТ СН'!$H$11+СВЦЭМ!$D$10+'СЕТ СН'!$H$6-'СЕТ СН'!$H$23</f>
        <v>1246.0397123699997</v>
      </c>
      <c r="K96" s="36">
        <f>SUMIFS(СВЦЭМ!$D$39:$D$782,СВЦЭМ!$A$39:$A$782,$A96,СВЦЭМ!$B$39:$B$782,K$83)+'СЕТ СН'!$H$11+СВЦЭМ!$D$10+'СЕТ СН'!$H$6-'СЕТ СН'!$H$23</f>
        <v>1236.0160990299999</v>
      </c>
      <c r="L96" s="36">
        <f>SUMIFS(СВЦЭМ!$D$39:$D$782,СВЦЭМ!$A$39:$A$782,$A96,СВЦЭМ!$B$39:$B$782,L$83)+'СЕТ СН'!$H$11+СВЦЭМ!$D$10+'СЕТ СН'!$H$6-'СЕТ СН'!$H$23</f>
        <v>1215.6091891799999</v>
      </c>
      <c r="M96" s="36">
        <f>SUMIFS(СВЦЭМ!$D$39:$D$782,СВЦЭМ!$A$39:$A$782,$A96,СВЦЭМ!$B$39:$B$782,M$83)+'СЕТ СН'!$H$11+СВЦЭМ!$D$10+'СЕТ СН'!$H$6-'СЕТ СН'!$H$23</f>
        <v>1318.4801657599999</v>
      </c>
      <c r="N96" s="36">
        <f>SUMIFS(СВЦЭМ!$D$39:$D$782,СВЦЭМ!$A$39:$A$782,$A96,СВЦЭМ!$B$39:$B$782,N$83)+'СЕТ СН'!$H$11+СВЦЭМ!$D$10+'СЕТ СН'!$H$6-'СЕТ СН'!$H$23</f>
        <v>1364.4148752499998</v>
      </c>
      <c r="O96" s="36">
        <f>SUMIFS(СВЦЭМ!$D$39:$D$782,СВЦЭМ!$A$39:$A$782,$A96,СВЦЭМ!$B$39:$B$782,O$83)+'СЕТ СН'!$H$11+СВЦЭМ!$D$10+'СЕТ СН'!$H$6-'СЕТ СН'!$H$23</f>
        <v>1346.95542538</v>
      </c>
      <c r="P96" s="36">
        <f>SUMIFS(СВЦЭМ!$D$39:$D$782,СВЦЭМ!$A$39:$A$782,$A96,СВЦЭМ!$B$39:$B$782,P$83)+'СЕТ СН'!$H$11+СВЦЭМ!$D$10+'СЕТ СН'!$H$6-'СЕТ СН'!$H$23</f>
        <v>1352.9343464399999</v>
      </c>
      <c r="Q96" s="36">
        <f>SUMIFS(СВЦЭМ!$D$39:$D$782,СВЦЭМ!$A$39:$A$782,$A96,СВЦЭМ!$B$39:$B$782,Q$83)+'СЕТ СН'!$H$11+СВЦЭМ!$D$10+'СЕТ СН'!$H$6-'СЕТ СН'!$H$23</f>
        <v>1364.5976137099999</v>
      </c>
      <c r="R96" s="36">
        <f>SUMIFS(СВЦЭМ!$D$39:$D$782,СВЦЭМ!$A$39:$A$782,$A96,СВЦЭМ!$B$39:$B$782,R$83)+'СЕТ СН'!$H$11+СВЦЭМ!$D$10+'СЕТ СН'!$H$6-'СЕТ СН'!$H$23</f>
        <v>1379.05846133</v>
      </c>
      <c r="S96" s="36">
        <f>SUMIFS(СВЦЭМ!$D$39:$D$782,СВЦЭМ!$A$39:$A$782,$A96,СВЦЭМ!$B$39:$B$782,S$83)+'СЕТ СН'!$H$11+СВЦЭМ!$D$10+'СЕТ СН'!$H$6-'СЕТ СН'!$H$23</f>
        <v>1346.1516064</v>
      </c>
      <c r="T96" s="36">
        <f>SUMIFS(СВЦЭМ!$D$39:$D$782,СВЦЭМ!$A$39:$A$782,$A96,СВЦЭМ!$B$39:$B$782,T$83)+'СЕТ СН'!$H$11+СВЦЭМ!$D$10+'СЕТ СН'!$H$6-'СЕТ СН'!$H$23</f>
        <v>1231.29134262</v>
      </c>
      <c r="U96" s="36">
        <f>SUMIFS(СВЦЭМ!$D$39:$D$782,СВЦЭМ!$A$39:$A$782,$A96,СВЦЭМ!$B$39:$B$782,U$83)+'СЕТ СН'!$H$11+СВЦЭМ!$D$10+'СЕТ СН'!$H$6-'СЕТ СН'!$H$23</f>
        <v>1142.23884297</v>
      </c>
      <c r="V96" s="36">
        <f>SUMIFS(СВЦЭМ!$D$39:$D$782,СВЦЭМ!$A$39:$A$782,$A96,СВЦЭМ!$B$39:$B$782,V$83)+'СЕТ СН'!$H$11+СВЦЭМ!$D$10+'СЕТ СН'!$H$6-'СЕТ СН'!$H$23</f>
        <v>1069.8809173499999</v>
      </c>
      <c r="W96" s="36">
        <f>SUMIFS(СВЦЭМ!$D$39:$D$782,СВЦЭМ!$A$39:$A$782,$A96,СВЦЭМ!$B$39:$B$782,W$83)+'СЕТ СН'!$H$11+СВЦЭМ!$D$10+'СЕТ СН'!$H$6-'СЕТ СН'!$H$23</f>
        <v>1050.5226119399999</v>
      </c>
      <c r="X96" s="36">
        <f>SUMIFS(СВЦЭМ!$D$39:$D$782,СВЦЭМ!$A$39:$A$782,$A96,СВЦЭМ!$B$39:$B$782,X$83)+'СЕТ СН'!$H$11+СВЦЭМ!$D$10+'СЕТ СН'!$H$6-'СЕТ СН'!$H$23</f>
        <v>1065.0008967899998</v>
      </c>
      <c r="Y96" s="36">
        <f>SUMIFS(СВЦЭМ!$D$39:$D$782,СВЦЭМ!$A$39:$A$782,$A96,СВЦЭМ!$B$39:$B$782,Y$83)+'СЕТ СН'!$H$11+СВЦЭМ!$D$10+'СЕТ СН'!$H$6-'СЕТ СН'!$H$23</f>
        <v>1071.47051102</v>
      </c>
    </row>
    <row r="97" spans="1:25" ht="15.75" x14ac:dyDescent="0.2">
      <c r="A97" s="35">
        <f t="shared" si="2"/>
        <v>44695</v>
      </c>
      <c r="B97" s="36">
        <f>SUMIFS(СВЦЭМ!$D$39:$D$782,СВЦЭМ!$A$39:$A$782,$A97,СВЦЭМ!$B$39:$B$782,B$83)+'СЕТ СН'!$H$11+СВЦЭМ!$D$10+'СЕТ СН'!$H$6-'СЕТ СН'!$H$23</f>
        <v>1191.3265391300001</v>
      </c>
      <c r="C97" s="36">
        <f>SUMIFS(СВЦЭМ!$D$39:$D$782,СВЦЭМ!$A$39:$A$782,$A97,СВЦЭМ!$B$39:$B$782,C$83)+'СЕТ СН'!$H$11+СВЦЭМ!$D$10+'СЕТ СН'!$H$6-'СЕТ СН'!$H$23</f>
        <v>1302.7999271599999</v>
      </c>
      <c r="D97" s="36">
        <f>SUMIFS(СВЦЭМ!$D$39:$D$782,СВЦЭМ!$A$39:$A$782,$A97,СВЦЭМ!$B$39:$B$782,D$83)+'СЕТ СН'!$H$11+СВЦЭМ!$D$10+'СЕТ СН'!$H$6-'СЕТ СН'!$H$23</f>
        <v>1442.2883593499998</v>
      </c>
      <c r="E97" s="36">
        <f>SUMIFS(СВЦЭМ!$D$39:$D$782,СВЦЭМ!$A$39:$A$782,$A97,СВЦЭМ!$B$39:$B$782,E$83)+'СЕТ СН'!$H$11+СВЦЭМ!$D$10+'СЕТ СН'!$H$6-'СЕТ СН'!$H$23</f>
        <v>1481.0708422999999</v>
      </c>
      <c r="F97" s="36">
        <f>SUMIFS(СВЦЭМ!$D$39:$D$782,СВЦЭМ!$A$39:$A$782,$A97,СВЦЭМ!$B$39:$B$782,F$83)+'СЕТ СН'!$H$11+СВЦЭМ!$D$10+'СЕТ СН'!$H$6-'СЕТ СН'!$H$23</f>
        <v>1484.2026876299999</v>
      </c>
      <c r="G97" s="36">
        <f>SUMIFS(СВЦЭМ!$D$39:$D$782,СВЦЭМ!$A$39:$A$782,$A97,СВЦЭМ!$B$39:$B$782,G$83)+'СЕТ СН'!$H$11+СВЦЭМ!$D$10+'СЕТ СН'!$H$6-'СЕТ СН'!$H$23</f>
        <v>1486.4827485599999</v>
      </c>
      <c r="H97" s="36">
        <f>SUMIFS(СВЦЭМ!$D$39:$D$782,СВЦЭМ!$A$39:$A$782,$A97,СВЦЭМ!$B$39:$B$782,H$83)+'СЕТ СН'!$H$11+СВЦЭМ!$D$10+'СЕТ СН'!$H$6-'СЕТ СН'!$H$23</f>
        <v>1477.4964715799999</v>
      </c>
      <c r="I97" s="36">
        <f>SUMIFS(СВЦЭМ!$D$39:$D$782,СВЦЭМ!$A$39:$A$782,$A97,СВЦЭМ!$B$39:$B$782,I$83)+'СЕТ СН'!$H$11+СВЦЭМ!$D$10+'СЕТ СН'!$H$6-'СЕТ СН'!$H$23</f>
        <v>1394.8806445299999</v>
      </c>
      <c r="J97" s="36">
        <f>SUMIFS(СВЦЭМ!$D$39:$D$782,СВЦЭМ!$A$39:$A$782,$A97,СВЦЭМ!$B$39:$B$782,J$83)+'СЕТ СН'!$H$11+СВЦЭМ!$D$10+'СЕТ СН'!$H$6-'СЕТ СН'!$H$23</f>
        <v>1240.5368836299999</v>
      </c>
      <c r="K97" s="36">
        <f>SUMIFS(СВЦЭМ!$D$39:$D$782,СВЦЭМ!$A$39:$A$782,$A97,СВЦЭМ!$B$39:$B$782,K$83)+'СЕТ СН'!$H$11+СВЦЭМ!$D$10+'СЕТ СН'!$H$6-'СЕТ СН'!$H$23</f>
        <v>1195.9428871800001</v>
      </c>
      <c r="L97" s="36">
        <f>SUMIFS(СВЦЭМ!$D$39:$D$782,СВЦЭМ!$A$39:$A$782,$A97,СВЦЭМ!$B$39:$B$782,L$83)+'СЕТ СН'!$H$11+СВЦЭМ!$D$10+'СЕТ СН'!$H$6-'СЕТ СН'!$H$23</f>
        <v>1177.1584318099999</v>
      </c>
      <c r="M97" s="36">
        <f>SUMIFS(СВЦЭМ!$D$39:$D$782,СВЦЭМ!$A$39:$A$782,$A97,СВЦЭМ!$B$39:$B$782,M$83)+'СЕТ СН'!$H$11+СВЦЭМ!$D$10+'СЕТ СН'!$H$6-'СЕТ СН'!$H$23</f>
        <v>1267.4050537999999</v>
      </c>
      <c r="N97" s="36">
        <f>SUMIFS(СВЦЭМ!$D$39:$D$782,СВЦЭМ!$A$39:$A$782,$A97,СВЦЭМ!$B$39:$B$782,N$83)+'СЕТ СН'!$H$11+СВЦЭМ!$D$10+'СЕТ СН'!$H$6-'СЕТ СН'!$H$23</f>
        <v>1300.68156411</v>
      </c>
      <c r="O97" s="36">
        <f>SUMIFS(СВЦЭМ!$D$39:$D$782,СВЦЭМ!$A$39:$A$782,$A97,СВЦЭМ!$B$39:$B$782,O$83)+'СЕТ СН'!$H$11+СВЦЭМ!$D$10+'СЕТ СН'!$H$6-'СЕТ СН'!$H$23</f>
        <v>1314.4557006099999</v>
      </c>
      <c r="P97" s="36">
        <f>SUMIFS(СВЦЭМ!$D$39:$D$782,СВЦЭМ!$A$39:$A$782,$A97,СВЦЭМ!$B$39:$B$782,P$83)+'СЕТ СН'!$H$11+СВЦЭМ!$D$10+'СЕТ СН'!$H$6-'СЕТ СН'!$H$23</f>
        <v>1335.0890062399999</v>
      </c>
      <c r="Q97" s="36">
        <f>SUMIFS(СВЦЭМ!$D$39:$D$782,СВЦЭМ!$A$39:$A$782,$A97,СВЦЭМ!$B$39:$B$782,Q$83)+'СЕТ СН'!$H$11+СВЦЭМ!$D$10+'СЕТ СН'!$H$6-'СЕТ СН'!$H$23</f>
        <v>1350.27676707</v>
      </c>
      <c r="R97" s="36">
        <f>SUMIFS(СВЦЭМ!$D$39:$D$782,СВЦЭМ!$A$39:$A$782,$A97,СВЦЭМ!$B$39:$B$782,R$83)+'СЕТ СН'!$H$11+СВЦЭМ!$D$10+'СЕТ СН'!$H$6-'СЕТ СН'!$H$23</f>
        <v>1354.1493902999998</v>
      </c>
      <c r="S97" s="36">
        <f>SUMIFS(СВЦЭМ!$D$39:$D$782,СВЦЭМ!$A$39:$A$782,$A97,СВЦЭМ!$B$39:$B$782,S$83)+'СЕТ СН'!$H$11+СВЦЭМ!$D$10+'СЕТ СН'!$H$6-'СЕТ СН'!$H$23</f>
        <v>1312.2018272299999</v>
      </c>
      <c r="T97" s="36">
        <f>SUMIFS(СВЦЭМ!$D$39:$D$782,СВЦЭМ!$A$39:$A$782,$A97,СВЦЭМ!$B$39:$B$782,T$83)+'СЕТ СН'!$H$11+СВЦЭМ!$D$10+'СЕТ СН'!$H$6-'СЕТ СН'!$H$23</f>
        <v>1199.13174007</v>
      </c>
      <c r="U97" s="36">
        <f>SUMIFS(СВЦЭМ!$D$39:$D$782,СВЦЭМ!$A$39:$A$782,$A97,СВЦЭМ!$B$39:$B$782,U$83)+'СЕТ СН'!$H$11+СВЦЭМ!$D$10+'СЕТ СН'!$H$6-'СЕТ СН'!$H$23</f>
        <v>1103.94634662</v>
      </c>
      <c r="V97" s="36">
        <f>SUMIFS(СВЦЭМ!$D$39:$D$782,СВЦЭМ!$A$39:$A$782,$A97,СВЦЭМ!$B$39:$B$782,V$83)+'СЕТ СН'!$H$11+СВЦЭМ!$D$10+'СЕТ СН'!$H$6-'СЕТ СН'!$H$23</f>
        <v>1019.26651313</v>
      </c>
      <c r="W97" s="36">
        <f>SUMIFS(СВЦЭМ!$D$39:$D$782,СВЦЭМ!$A$39:$A$782,$A97,СВЦЭМ!$B$39:$B$782,W$83)+'СЕТ СН'!$H$11+СВЦЭМ!$D$10+'СЕТ СН'!$H$6-'СЕТ СН'!$H$23</f>
        <v>1008.99160353</v>
      </c>
      <c r="X97" s="36">
        <f>SUMIFS(СВЦЭМ!$D$39:$D$782,СВЦЭМ!$A$39:$A$782,$A97,СВЦЭМ!$B$39:$B$782,X$83)+'СЕТ СН'!$H$11+СВЦЭМ!$D$10+'СЕТ СН'!$H$6-'СЕТ СН'!$H$23</f>
        <v>1008.62871846</v>
      </c>
      <c r="Y97" s="36">
        <f>SUMIFS(СВЦЭМ!$D$39:$D$782,СВЦЭМ!$A$39:$A$782,$A97,СВЦЭМ!$B$39:$B$782,Y$83)+'СЕТ СН'!$H$11+СВЦЭМ!$D$10+'СЕТ СН'!$H$6-'СЕТ СН'!$H$23</f>
        <v>1036.3361500400001</v>
      </c>
    </row>
    <row r="98" spans="1:25" ht="15.75" x14ac:dyDescent="0.2">
      <c r="A98" s="35">
        <f t="shared" si="2"/>
        <v>44696</v>
      </c>
      <c r="B98" s="36">
        <f>SUMIFS(СВЦЭМ!$D$39:$D$782,СВЦЭМ!$A$39:$A$782,$A98,СВЦЭМ!$B$39:$B$782,B$83)+'СЕТ СН'!$H$11+СВЦЭМ!$D$10+'СЕТ СН'!$H$6-'СЕТ СН'!$H$23</f>
        <v>1114.3181603600001</v>
      </c>
      <c r="C98" s="36">
        <f>SUMIFS(СВЦЭМ!$D$39:$D$782,СВЦЭМ!$A$39:$A$782,$A98,СВЦЭМ!$B$39:$B$782,C$83)+'СЕТ СН'!$H$11+СВЦЭМ!$D$10+'СЕТ СН'!$H$6-'СЕТ СН'!$H$23</f>
        <v>1218.7341285199998</v>
      </c>
      <c r="D98" s="36">
        <f>SUMIFS(СВЦЭМ!$D$39:$D$782,СВЦЭМ!$A$39:$A$782,$A98,СВЦЭМ!$B$39:$B$782,D$83)+'СЕТ СН'!$H$11+СВЦЭМ!$D$10+'СЕТ СН'!$H$6-'СЕТ СН'!$H$23</f>
        <v>1340.0868982499999</v>
      </c>
      <c r="E98" s="36">
        <f>SUMIFS(СВЦЭМ!$D$39:$D$782,СВЦЭМ!$A$39:$A$782,$A98,СВЦЭМ!$B$39:$B$782,E$83)+'СЕТ СН'!$H$11+СВЦЭМ!$D$10+'СЕТ СН'!$H$6-'СЕТ СН'!$H$23</f>
        <v>1346.3900822899998</v>
      </c>
      <c r="F98" s="36">
        <f>SUMIFS(СВЦЭМ!$D$39:$D$782,СВЦЭМ!$A$39:$A$782,$A98,СВЦЭМ!$B$39:$B$782,F$83)+'СЕТ СН'!$H$11+СВЦЭМ!$D$10+'СЕТ СН'!$H$6-'СЕТ СН'!$H$23</f>
        <v>1346.6067340599998</v>
      </c>
      <c r="G98" s="36">
        <f>SUMIFS(СВЦЭМ!$D$39:$D$782,СВЦЭМ!$A$39:$A$782,$A98,СВЦЭМ!$B$39:$B$782,G$83)+'СЕТ СН'!$H$11+СВЦЭМ!$D$10+'СЕТ СН'!$H$6-'СЕТ СН'!$H$23</f>
        <v>1354.5313347699998</v>
      </c>
      <c r="H98" s="36">
        <f>SUMIFS(СВЦЭМ!$D$39:$D$782,СВЦЭМ!$A$39:$A$782,$A98,СВЦЭМ!$B$39:$B$782,H$83)+'СЕТ СН'!$H$11+СВЦЭМ!$D$10+'СЕТ СН'!$H$6-'СЕТ СН'!$H$23</f>
        <v>1341.3667434899999</v>
      </c>
      <c r="I98" s="36">
        <f>SUMIFS(СВЦЭМ!$D$39:$D$782,СВЦЭМ!$A$39:$A$782,$A98,СВЦЭМ!$B$39:$B$782,I$83)+'СЕТ СН'!$H$11+СВЦЭМ!$D$10+'СЕТ СН'!$H$6-'СЕТ СН'!$H$23</f>
        <v>1337.2882898299999</v>
      </c>
      <c r="J98" s="36">
        <f>SUMIFS(СВЦЭМ!$D$39:$D$782,СВЦЭМ!$A$39:$A$782,$A98,СВЦЭМ!$B$39:$B$782,J$83)+'СЕТ СН'!$H$11+СВЦЭМ!$D$10+'СЕТ СН'!$H$6-'СЕТ СН'!$H$23</f>
        <v>1182.91047125</v>
      </c>
      <c r="K98" s="36">
        <f>SUMIFS(СВЦЭМ!$D$39:$D$782,СВЦЭМ!$A$39:$A$782,$A98,СВЦЭМ!$B$39:$B$782,K$83)+'СЕТ СН'!$H$11+СВЦЭМ!$D$10+'СЕТ СН'!$H$6-'СЕТ СН'!$H$23</f>
        <v>1154.1649071900001</v>
      </c>
      <c r="L98" s="36">
        <f>SUMIFS(СВЦЭМ!$D$39:$D$782,СВЦЭМ!$A$39:$A$782,$A98,СВЦЭМ!$B$39:$B$782,L$83)+'СЕТ СН'!$H$11+СВЦЭМ!$D$10+'СЕТ СН'!$H$6-'СЕТ СН'!$H$23</f>
        <v>1136.4413369200001</v>
      </c>
      <c r="M98" s="36">
        <f>SUMIFS(СВЦЭМ!$D$39:$D$782,СВЦЭМ!$A$39:$A$782,$A98,СВЦЭМ!$B$39:$B$782,M$83)+'СЕТ СН'!$H$11+СВЦЭМ!$D$10+'СЕТ СН'!$H$6-'СЕТ СН'!$H$23</f>
        <v>1239.92853537</v>
      </c>
      <c r="N98" s="36">
        <f>SUMIFS(СВЦЭМ!$D$39:$D$782,СВЦЭМ!$A$39:$A$782,$A98,СВЦЭМ!$B$39:$B$782,N$83)+'СЕТ СН'!$H$11+СВЦЭМ!$D$10+'СЕТ СН'!$H$6-'СЕТ СН'!$H$23</f>
        <v>1292.9710652199999</v>
      </c>
      <c r="O98" s="36">
        <f>SUMIFS(СВЦЭМ!$D$39:$D$782,СВЦЭМ!$A$39:$A$782,$A98,СВЦЭМ!$B$39:$B$782,O$83)+'СЕТ СН'!$H$11+СВЦЭМ!$D$10+'СЕТ СН'!$H$6-'СЕТ СН'!$H$23</f>
        <v>1330.7260504799999</v>
      </c>
      <c r="P98" s="36">
        <f>SUMIFS(СВЦЭМ!$D$39:$D$782,СВЦЭМ!$A$39:$A$782,$A98,СВЦЭМ!$B$39:$B$782,P$83)+'СЕТ СН'!$H$11+СВЦЭМ!$D$10+'СЕТ СН'!$H$6-'СЕТ СН'!$H$23</f>
        <v>1351.6715676099998</v>
      </c>
      <c r="Q98" s="36">
        <f>SUMIFS(СВЦЭМ!$D$39:$D$782,СВЦЭМ!$A$39:$A$782,$A98,СВЦЭМ!$B$39:$B$782,Q$83)+'СЕТ СН'!$H$11+СВЦЭМ!$D$10+'СЕТ СН'!$H$6-'СЕТ СН'!$H$23</f>
        <v>1358.2266857899999</v>
      </c>
      <c r="R98" s="36">
        <f>SUMIFS(СВЦЭМ!$D$39:$D$782,СВЦЭМ!$A$39:$A$782,$A98,СВЦЭМ!$B$39:$B$782,R$83)+'СЕТ СН'!$H$11+СВЦЭМ!$D$10+'СЕТ СН'!$H$6-'СЕТ СН'!$H$23</f>
        <v>1340.5219393599998</v>
      </c>
      <c r="S98" s="36">
        <f>SUMIFS(СВЦЭМ!$D$39:$D$782,СВЦЭМ!$A$39:$A$782,$A98,СВЦЭМ!$B$39:$B$782,S$83)+'СЕТ СН'!$H$11+СВЦЭМ!$D$10+'СЕТ СН'!$H$6-'СЕТ СН'!$H$23</f>
        <v>1281.7237361299999</v>
      </c>
      <c r="T98" s="36">
        <f>SUMIFS(СВЦЭМ!$D$39:$D$782,СВЦЭМ!$A$39:$A$782,$A98,СВЦЭМ!$B$39:$B$782,T$83)+'СЕТ СН'!$H$11+СВЦЭМ!$D$10+'СЕТ СН'!$H$6-'СЕТ СН'!$H$23</f>
        <v>1207.49940606</v>
      </c>
      <c r="U98" s="36">
        <f>SUMIFS(СВЦЭМ!$D$39:$D$782,СВЦЭМ!$A$39:$A$782,$A98,СВЦЭМ!$B$39:$B$782,U$83)+'СЕТ СН'!$H$11+СВЦЭМ!$D$10+'СЕТ СН'!$H$6-'СЕТ СН'!$H$23</f>
        <v>1089.8437663499999</v>
      </c>
      <c r="V98" s="36">
        <f>SUMIFS(СВЦЭМ!$D$39:$D$782,СВЦЭМ!$A$39:$A$782,$A98,СВЦЭМ!$B$39:$B$782,V$83)+'СЕТ СН'!$H$11+СВЦЭМ!$D$10+'СЕТ СН'!$H$6-'СЕТ СН'!$H$23</f>
        <v>1014.45248364</v>
      </c>
      <c r="W98" s="36">
        <f>SUMIFS(СВЦЭМ!$D$39:$D$782,СВЦЭМ!$A$39:$A$782,$A98,СВЦЭМ!$B$39:$B$782,W$83)+'СЕТ СН'!$H$11+СВЦЭМ!$D$10+'СЕТ СН'!$H$6-'СЕТ СН'!$H$23</f>
        <v>1015.25265972</v>
      </c>
      <c r="X98" s="36">
        <f>SUMIFS(СВЦЭМ!$D$39:$D$782,СВЦЭМ!$A$39:$A$782,$A98,СВЦЭМ!$B$39:$B$782,X$83)+'СЕТ СН'!$H$11+СВЦЭМ!$D$10+'СЕТ СН'!$H$6-'СЕТ СН'!$H$23</f>
        <v>1061.2203390700001</v>
      </c>
      <c r="Y98" s="36">
        <f>SUMIFS(СВЦЭМ!$D$39:$D$782,СВЦЭМ!$A$39:$A$782,$A98,СВЦЭМ!$B$39:$B$782,Y$83)+'СЕТ СН'!$H$11+СВЦЭМ!$D$10+'СЕТ СН'!$H$6-'СЕТ СН'!$H$23</f>
        <v>1096.5540133700001</v>
      </c>
    </row>
    <row r="99" spans="1:25" ht="15.75" x14ac:dyDescent="0.2">
      <c r="A99" s="35">
        <f t="shared" si="2"/>
        <v>44697</v>
      </c>
      <c r="B99" s="36">
        <f>SUMIFS(СВЦЭМ!$D$39:$D$782,СВЦЭМ!$A$39:$A$782,$A99,СВЦЭМ!$B$39:$B$782,B$83)+'СЕТ СН'!$H$11+СВЦЭМ!$D$10+'СЕТ СН'!$H$6-'СЕТ СН'!$H$23</f>
        <v>1162.99732023</v>
      </c>
      <c r="C99" s="36">
        <f>SUMIFS(СВЦЭМ!$D$39:$D$782,СВЦЭМ!$A$39:$A$782,$A99,СВЦЭМ!$B$39:$B$782,C$83)+'СЕТ СН'!$H$11+СВЦЭМ!$D$10+'СЕТ СН'!$H$6-'СЕТ СН'!$H$23</f>
        <v>1279.49635741</v>
      </c>
      <c r="D99" s="36">
        <f>SUMIFS(СВЦЭМ!$D$39:$D$782,СВЦЭМ!$A$39:$A$782,$A99,СВЦЭМ!$B$39:$B$782,D$83)+'СЕТ СН'!$H$11+СВЦЭМ!$D$10+'СЕТ СН'!$H$6-'СЕТ СН'!$H$23</f>
        <v>1411.7059068999999</v>
      </c>
      <c r="E99" s="36">
        <f>SUMIFS(СВЦЭМ!$D$39:$D$782,СВЦЭМ!$A$39:$A$782,$A99,СВЦЭМ!$B$39:$B$782,E$83)+'СЕТ СН'!$H$11+СВЦЭМ!$D$10+'СЕТ СН'!$H$6-'СЕТ СН'!$H$23</f>
        <v>1462.5620361499998</v>
      </c>
      <c r="F99" s="36">
        <f>SUMIFS(СВЦЭМ!$D$39:$D$782,СВЦЭМ!$A$39:$A$782,$A99,СВЦЭМ!$B$39:$B$782,F$83)+'СЕТ СН'!$H$11+СВЦЭМ!$D$10+'СЕТ СН'!$H$6-'СЕТ СН'!$H$23</f>
        <v>1457.2974508599998</v>
      </c>
      <c r="G99" s="36">
        <f>SUMIFS(СВЦЭМ!$D$39:$D$782,СВЦЭМ!$A$39:$A$782,$A99,СВЦЭМ!$B$39:$B$782,G$83)+'СЕТ СН'!$H$11+СВЦЭМ!$D$10+'СЕТ СН'!$H$6-'СЕТ СН'!$H$23</f>
        <v>1465.27308148</v>
      </c>
      <c r="H99" s="36">
        <f>SUMIFS(СВЦЭМ!$D$39:$D$782,СВЦЭМ!$A$39:$A$782,$A99,СВЦЭМ!$B$39:$B$782,H$83)+'СЕТ СН'!$H$11+СВЦЭМ!$D$10+'СЕТ СН'!$H$6-'СЕТ СН'!$H$23</f>
        <v>1435.5406756999998</v>
      </c>
      <c r="I99" s="36">
        <f>SUMIFS(СВЦЭМ!$D$39:$D$782,СВЦЭМ!$A$39:$A$782,$A99,СВЦЭМ!$B$39:$B$782,I$83)+'СЕТ СН'!$H$11+СВЦЭМ!$D$10+'СЕТ СН'!$H$6-'СЕТ СН'!$H$23</f>
        <v>1362.9812845099998</v>
      </c>
      <c r="J99" s="36">
        <f>SUMIFS(СВЦЭМ!$D$39:$D$782,СВЦЭМ!$A$39:$A$782,$A99,СВЦЭМ!$B$39:$B$782,J$83)+'СЕТ СН'!$H$11+СВЦЭМ!$D$10+'СЕТ СН'!$H$6-'СЕТ СН'!$H$23</f>
        <v>1212.5097951599998</v>
      </c>
      <c r="K99" s="36">
        <f>SUMIFS(СВЦЭМ!$D$39:$D$782,СВЦЭМ!$A$39:$A$782,$A99,СВЦЭМ!$B$39:$B$782,K$83)+'СЕТ СН'!$H$11+СВЦЭМ!$D$10+'СЕТ СН'!$H$6-'СЕТ СН'!$H$23</f>
        <v>1162.54804982</v>
      </c>
      <c r="L99" s="36">
        <f>SUMIFS(СВЦЭМ!$D$39:$D$782,СВЦЭМ!$A$39:$A$782,$A99,СВЦЭМ!$B$39:$B$782,L$83)+'СЕТ СН'!$H$11+СВЦЭМ!$D$10+'СЕТ СН'!$H$6-'СЕТ СН'!$H$23</f>
        <v>1206.80458013</v>
      </c>
      <c r="M99" s="36">
        <f>SUMIFS(СВЦЭМ!$D$39:$D$782,СВЦЭМ!$A$39:$A$782,$A99,СВЦЭМ!$B$39:$B$782,M$83)+'СЕТ СН'!$H$11+СВЦЭМ!$D$10+'СЕТ СН'!$H$6-'СЕТ СН'!$H$23</f>
        <v>1324.3084801</v>
      </c>
      <c r="N99" s="36">
        <f>SUMIFS(СВЦЭМ!$D$39:$D$782,СВЦЭМ!$A$39:$A$782,$A99,СВЦЭМ!$B$39:$B$782,N$83)+'СЕТ СН'!$H$11+СВЦЭМ!$D$10+'СЕТ СН'!$H$6-'СЕТ СН'!$H$23</f>
        <v>1382.72863147</v>
      </c>
      <c r="O99" s="36">
        <f>SUMIFS(СВЦЭМ!$D$39:$D$782,СВЦЭМ!$A$39:$A$782,$A99,СВЦЭМ!$B$39:$B$782,O$83)+'СЕТ СН'!$H$11+СВЦЭМ!$D$10+'СЕТ СН'!$H$6-'СЕТ СН'!$H$23</f>
        <v>1403.9468514799999</v>
      </c>
      <c r="P99" s="36">
        <f>SUMIFS(СВЦЭМ!$D$39:$D$782,СВЦЭМ!$A$39:$A$782,$A99,СВЦЭМ!$B$39:$B$782,P$83)+'СЕТ СН'!$H$11+СВЦЭМ!$D$10+'СЕТ СН'!$H$6-'СЕТ СН'!$H$23</f>
        <v>1433.9770800299998</v>
      </c>
      <c r="Q99" s="36">
        <f>SUMIFS(СВЦЭМ!$D$39:$D$782,СВЦЭМ!$A$39:$A$782,$A99,СВЦЭМ!$B$39:$B$782,Q$83)+'СЕТ СН'!$H$11+СВЦЭМ!$D$10+'СЕТ СН'!$H$6-'СЕТ СН'!$H$23</f>
        <v>1431.7431874399999</v>
      </c>
      <c r="R99" s="36">
        <f>SUMIFS(СВЦЭМ!$D$39:$D$782,СВЦЭМ!$A$39:$A$782,$A99,СВЦЭМ!$B$39:$B$782,R$83)+'СЕТ СН'!$H$11+СВЦЭМ!$D$10+'СЕТ СН'!$H$6-'СЕТ СН'!$H$23</f>
        <v>1415.7278330099998</v>
      </c>
      <c r="S99" s="36">
        <f>SUMIFS(СВЦЭМ!$D$39:$D$782,СВЦЭМ!$A$39:$A$782,$A99,СВЦЭМ!$B$39:$B$782,S$83)+'СЕТ СН'!$H$11+СВЦЭМ!$D$10+'СЕТ СН'!$H$6-'СЕТ СН'!$H$23</f>
        <v>1369.4269274599999</v>
      </c>
      <c r="T99" s="36">
        <f>SUMIFS(СВЦЭМ!$D$39:$D$782,СВЦЭМ!$A$39:$A$782,$A99,СВЦЭМ!$B$39:$B$782,T$83)+'СЕТ СН'!$H$11+СВЦЭМ!$D$10+'СЕТ СН'!$H$6-'СЕТ СН'!$H$23</f>
        <v>1224.1446002299999</v>
      </c>
      <c r="U99" s="36">
        <f>SUMIFS(СВЦЭМ!$D$39:$D$782,СВЦЭМ!$A$39:$A$782,$A99,СВЦЭМ!$B$39:$B$782,U$83)+'СЕТ СН'!$H$11+СВЦЭМ!$D$10+'СЕТ СН'!$H$6-'СЕТ СН'!$H$23</f>
        <v>1081.80702288</v>
      </c>
      <c r="V99" s="36">
        <f>SUMIFS(СВЦЭМ!$D$39:$D$782,СВЦЭМ!$A$39:$A$782,$A99,СВЦЭМ!$B$39:$B$782,V$83)+'СЕТ СН'!$H$11+СВЦЭМ!$D$10+'СЕТ СН'!$H$6-'СЕТ СН'!$H$23</f>
        <v>1007.59894904</v>
      </c>
      <c r="W99" s="36">
        <f>SUMIFS(СВЦЭМ!$D$39:$D$782,СВЦЭМ!$A$39:$A$782,$A99,СВЦЭМ!$B$39:$B$782,W$83)+'СЕТ СН'!$H$11+СВЦЭМ!$D$10+'СЕТ СН'!$H$6-'СЕТ СН'!$H$23</f>
        <v>1026.46332538</v>
      </c>
      <c r="X99" s="36">
        <f>SUMIFS(СВЦЭМ!$D$39:$D$782,СВЦЭМ!$A$39:$A$782,$A99,СВЦЭМ!$B$39:$B$782,X$83)+'СЕТ СН'!$H$11+СВЦЭМ!$D$10+'СЕТ СН'!$H$6-'СЕТ СН'!$H$23</f>
        <v>1020.6563376400001</v>
      </c>
      <c r="Y99" s="36">
        <f>SUMIFS(СВЦЭМ!$D$39:$D$782,СВЦЭМ!$A$39:$A$782,$A99,СВЦЭМ!$B$39:$B$782,Y$83)+'СЕТ СН'!$H$11+СВЦЭМ!$D$10+'СЕТ СН'!$H$6-'СЕТ СН'!$H$23</f>
        <v>1071.2995952700001</v>
      </c>
    </row>
    <row r="100" spans="1:25" ht="15.75" x14ac:dyDescent="0.2">
      <c r="A100" s="35">
        <f t="shared" si="2"/>
        <v>44698</v>
      </c>
      <c r="B100" s="36">
        <f>SUMIFS(СВЦЭМ!$D$39:$D$782,СВЦЭМ!$A$39:$A$782,$A100,СВЦЭМ!$B$39:$B$782,B$83)+'СЕТ СН'!$H$11+СВЦЭМ!$D$10+'СЕТ СН'!$H$6-'СЕТ СН'!$H$23</f>
        <v>1148.24714769</v>
      </c>
      <c r="C100" s="36">
        <f>SUMIFS(СВЦЭМ!$D$39:$D$782,СВЦЭМ!$A$39:$A$782,$A100,СВЦЭМ!$B$39:$B$782,C$83)+'СЕТ СН'!$H$11+СВЦЭМ!$D$10+'СЕТ СН'!$H$6-'СЕТ СН'!$H$23</f>
        <v>1281.5875692599998</v>
      </c>
      <c r="D100" s="36">
        <f>SUMIFS(СВЦЭМ!$D$39:$D$782,СВЦЭМ!$A$39:$A$782,$A100,СВЦЭМ!$B$39:$B$782,D$83)+'СЕТ СН'!$H$11+СВЦЭМ!$D$10+'СЕТ СН'!$H$6-'СЕТ СН'!$H$23</f>
        <v>1409.42280639</v>
      </c>
      <c r="E100" s="36">
        <f>SUMIFS(СВЦЭМ!$D$39:$D$782,СВЦЭМ!$A$39:$A$782,$A100,СВЦЭМ!$B$39:$B$782,E$83)+'СЕТ СН'!$H$11+СВЦЭМ!$D$10+'СЕТ СН'!$H$6-'СЕТ СН'!$H$23</f>
        <v>1449.7379804099999</v>
      </c>
      <c r="F100" s="36">
        <f>SUMIFS(СВЦЭМ!$D$39:$D$782,СВЦЭМ!$A$39:$A$782,$A100,СВЦЭМ!$B$39:$B$782,F$83)+'СЕТ СН'!$H$11+СВЦЭМ!$D$10+'СЕТ СН'!$H$6-'СЕТ СН'!$H$23</f>
        <v>1448.8304880399999</v>
      </c>
      <c r="G100" s="36">
        <f>SUMIFS(СВЦЭМ!$D$39:$D$782,СВЦЭМ!$A$39:$A$782,$A100,СВЦЭМ!$B$39:$B$782,G$83)+'СЕТ СН'!$H$11+СВЦЭМ!$D$10+'СЕТ СН'!$H$6-'СЕТ СН'!$H$23</f>
        <v>1447.1514717099999</v>
      </c>
      <c r="H100" s="36">
        <f>SUMIFS(СВЦЭМ!$D$39:$D$782,СВЦЭМ!$A$39:$A$782,$A100,СВЦЭМ!$B$39:$B$782,H$83)+'СЕТ СН'!$H$11+СВЦЭМ!$D$10+'СЕТ СН'!$H$6-'СЕТ СН'!$H$23</f>
        <v>1404.5696231899999</v>
      </c>
      <c r="I100" s="36">
        <f>SUMIFS(СВЦЭМ!$D$39:$D$782,СВЦЭМ!$A$39:$A$782,$A100,СВЦЭМ!$B$39:$B$782,I$83)+'СЕТ СН'!$H$11+СВЦЭМ!$D$10+'СЕТ СН'!$H$6-'СЕТ СН'!$H$23</f>
        <v>1354.89817808</v>
      </c>
      <c r="J100" s="36">
        <f>SUMIFS(СВЦЭМ!$D$39:$D$782,СВЦЭМ!$A$39:$A$782,$A100,СВЦЭМ!$B$39:$B$782,J$83)+'СЕТ СН'!$H$11+СВЦЭМ!$D$10+'СЕТ СН'!$H$6-'СЕТ СН'!$H$23</f>
        <v>1204.42489905</v>
      </c>
      <c r="K100" s="36">
        <f>SUMIFS(СВЦЭМ!$D$39:$D$782,СВЦЭМ!$A$39:$A$782,$A100,СВЦЭМ!$B$39:$B$782,K$83)+'СЕТ СН'!$H$11+СВЦЭМ!$D$10+'СЕТ СН'!$H$6-'СЕТ СН'!$H$23</f>
        <v>1192.0294179100001</v>
      </c>
      <c r="L100" s="36">
        <f>SUMIFS(СВЦЭМ!$D$39:$D$782,СВЦЭМ!$A$39:$A$782,$A100,СВЦЭМ!$B$39:$B$782,L$83)+'СЕТ СН'!$H$11+СВЦЭМ!$D$10+'СЕТ СН'!$H$6-'СЕТ СН'!$H$23</f>
        <v>1165.74389025</v>
      </c>
      <c r="M100" s="36">
        <f>SUMIFS(СВЦЭМ!$D$39:$D$782,СВЦЭМ!$A$39:$A$782,$A100,СВЦЭМ!$B$39:$B$782,M$83)+'СЕТ СН'!$H$11+СВЦЭМ!$D$10+'СЕТ СН'!$H$6-'СЕТ СН'!$H$23</f>
        <v>1273.2409263499999</v>
      </c>
      <c r="N100" s="36">
        <f>SUMIFS(СВЦЭМ!$D$39:$D$782,СВЦЭМ!$A$39:$A$782,$A100,СВЦЭМ!$B$39:$B$782,N$83)+'СЕТ СН'!$H$11+СВЦЭМ!$D$10+'СЕТ СН'!$H$6-'СЕТ СН'!$H$23</f>
        <v>1318.68773831</v>
      </c>
      <c r="O100" s="36">
        <f>SUMIFS(СВЦЭМ!$D$39:$D$782,СВЦЭМ!$A$39:$A$782,$A100,СВЦЭМ!$B$39:$B$782,O$83)+'СЕТ СН'!$H$11+СВЦЭМ!$D$10+'СЕТ СН'!$H$6-'СЕТ СН'!$H$23</f>
        <v>1318.51091602</v>
      </c>
      <c r="P100" s="36">
        <f>SUMIFS(СВЦЭМ!$D$39:$D$782,СВЦЭМ!$A$39:$A$782,$A100,СВЦЭМ!$B$39:$B$782,P$83)+'СЕТ СН'!$H$11+СВЦЭМ!$D$10+'СЕТ СН'!$H$6-'СЕТ СН'!$H$23</f>
        <v>1321.5278842399998</v>
      </c>
      <c r="Q100" s="36">
        <f>SUMIFS(СВЦЭМ!$D$39:$D$782,СВЦЭМ!$A$39:$A$782,$A100,СВЦЭМ!$B$39:$B$782,Q$83)+'СЕТ СН'!$H$11+СВЦЭМ!$D$10+'СЕТ СН'!$H$6-'СЕТ СН'!$H$23</f>
        <v>1330.1988777299998</v>
      </c>
      <c r="R100" s="36">
        <f>SUMIFS(СВЦЭМ!$D$39:$D$782,СВЦЭМ!$A$39:$A$782,$A100,СВЦЭМ!$B$39:$B$782,R$83)+'СЕТ СН'!$H$11+СВЦЭМ!$D$10+'СЕТ СН'!$H$6-'СЕТ СН'!$H$23</f>
        <v>1339.3386835899998</v>
      </c>
      <c r="S100" s="36">
        <f>SUMIFS(СВЦЭМ!$D$39:$D$782,СВЦЭМ!$A$39:$A$782,$A100,СВЦЭМ!$B$39:$B$782,S$83)+'СЕТ СН'!$H$11+СВЦЭМ!$D$10+'СЕТ СН'!$H$6-'СЕТ СН'!$H$23</f>
        <v>1305.6403653899999</v>
      </c>
      <c r="T100" s="36">
        <f>SUMIFS(СВЦЭМ!$D$39:$D$782,СВЦЭМ!$A$39:$A$782,$A100,СВЦЭМ!$B$39:$B$782,T$83)+'СЕТ СН'!$H$11+СВЦЭМ!$D$10+'СЕТ СН'!$H$6-'СЕТ СН'!$H$23</f>
        <v>1179.9027006599999</v>
      </c>
      <c r="U100" s="36">
        <f>SUMIFS(СВЦЭМ!$D$39:$D$782,СВЦЭМ!$A$39:$A$782,$A100,СВЦЭМ!$B$39:$B$782,U$83)+'СЕТ СН'!$H$11+СВЦЭМ!$D$10+'СЕТ СН'!$H$6-'СЕТ СН'!$H$23</f>
        <v>1079.31245152</v>
      </c>
      <c r="V100" s="36">
        <f>SUMIFS(СВЦЭМ!$D$39:$D$782,СВЦЭМ!$A$39:$A$782,$A100,СВЦЭМ!$B$39:$B$782,V$83)+'СЕТ СН'!$H$11+СВЦЭМ!$D$10+'СЕТ СН'!$H$6-'СЕТ СН'!$H$23</f>
        <v>989.85970011000006</v>
      </c>
      <c r="W100" s="36">
        <f>SUMIFS(СВЦЭМ!$D$39:$D$782,СВЦЭМ!$A$39:$A$782,$A100,СВЦЭМ!$B$39:$B$782,W$83)+'СЕТ СН'!$H$11+СВЦЭМ!$D$10+'СЕТ СН'!$H$6-'СЕТ СН'!$H$23</f>
        <v>984.95930025999996</v>
      </c>
      <c r="X100" s="36">
        <f>SUMIFS(СВЦЭМ!$D$39:$D$782,СВЦЭМ!$A$39:$A$782,$A100,СВЦЭМ!$B$39:$B$782,X$83)+'СЕТ СН'!$H$11+СВЦЭМ!$D$10+'СЕТ СН'!$H$6-'СЕТ СН'!$H$23</f>
        <v>1004.15054533</v>
      </c>
      <c r="Y100" s="36">
        <f>SUMIFS(СВЦЭМ!$D$39:$D$782,СВЦЭМ!$A$39:$A$782,$A100,СВЦЭМ!$B$39:$B$782,Y$83)+'СЕТ СН'!$H$11+СВЦЭМ!$D$10+'СЕТ СН'!$H$6-'СЕТ СН'!$H$23</f>
        <v>1037.5559472899999</v>
      </c>
    </row>
    <row r="101" spans="1:25" ht="15.75" x14ac:dyDescent="0.2">
      <c r="A101" s="35">
        <f t="shared" si="2"/>
        <v>44699</v>
      </c>
      <c r="B101" s="36">
        <f>SUMIFS(СВЦЭМ!$D$39:$D$782,СВЦЭМ!$A$39:$A$782,$A101,СВЦЭМ!$B$39:$B$782,B$83)+'СЕТ СН'!$H$11+СВЦЭМ!$D$10+'СЕТ СН'!$H$6-'СЕТ СН'!$H$23</f>
        <v>1204.1699742999999</v>
      </c>
      <c r="C101" s="36">
        <f>SUMIFS(СВЦЭМ!$D$39:$D$782,СВЦЭМ!$A$39:$A$782,$A101,СВЦЭМ!$B$39:$B$782,C$83)+'СЕТ СН'!$H$11+СВЦЭМ!$D$10+'СЕТ СН'!$H$6-'СЕТ СН'!$H$23</f>
        <v>1346.58502243</v>
      </c>
      <c r="D101" s="36">
        <f>SUMIFS(СВЦЭМ!$D$39:$D$782,СВЦЭМ!$A$39:$A$782,$A101,СВЦЭМ!$B$39:$B$782,D$83)+'СЕТ СН'!$H$11+СВЦЭМ!$D$10+'СЕТ СН'!$H$6-'СЕТ СН'!$H$23</f>
        <v>1410.8118832199998</v>
      </c>
      <c r="E101" s="36">
        <f>SUMIFS(СВЦЭМ!$D$39:$D$782,СВЦЭМ!$A$39:$A$782,$A101,СВЦЭМ!$B$39:$B$782,E$83)+'СЕТ СН'!$H$11+СВЦЭМ!$D$10+'СЕТ СН'!$H$6-'СЕТ СН'!$H$23</f>
        <v>1412.6008482299999</v>
      </c>
      <c r="F101" s="36">
        <f>SUMIFS(СВЦЭМ!$D$39:$D$782,СВЦЭМ!$A$39:$A$782,$A101,СВЦЭМ!$B$39:$B$782,F$83)+'СЕТ СН'!$H$11+СВЦЭМ!$D$10+'СЕТ СН'!$H$6-'СЕТ СН'!$H$23</f>
        <v>1408.5595620099998</v>
      </c>
      <c r="G101" s="36">
        <f>SUMIFS(СВЦЭМ!$D$39:$D$782,СВЦЭМ!$A$39:$A$782,$A101,СВЦЭМ!$B$39:$B$782,G$83)+'СЕТ СН'!$H$11+СВЦЭМ!$D$10+'СЕТ СН'!$H$6-'СЕТ СН'!$H$23</f>
        <v>1421.21453744</v>
      </c>
      <c r="H101" s="36">
        <f>SUMIFS(СВЦЭМ!$D$39:$D$782,СВЦЭМ!$A$39:$A$782,$A101,СВЦЭМ!$B$39:$B$782,H$83)+'СЕТ СН'!$H$11+СВЦЭМ!$D$10+'СЕТ СН'!$H$6-'СЕТ СН'!$H$23</f>
        <v>1409.7278967499999</v>
      </c>
      <c r="I101" s="36">
        <f>SUMIFS(СВЦЭМ!$D$39:$D$782,СВЦЭМ!$A$39:$A$782,$A101,СВЦЭМ!$B$39:$B$782,I$83)+'СЕТ СН'!$H$11+СВЦЭМ!$D$10+'СЕТ СН'!$H$6-'СЕТ СН'!$H$23</f>
        <v>1315.8841917999998</v>
      </c>
      <c r="J101" s="36">
        <f>SUMIFS(СВЦЭМ!$D$39:$D$782,СВЦЭМ!$A$39:$A$782,$A101,СВЦЭМ!$B$39:$B$782,J$83)+'СЕТ СН'!$H$11+СВЦЭМ!$D$10+'СЕТ СН'!$H$6-'СЕТ СН'!$H$23</f>
        <v>1164.08168116</v>
      </c>
      <c r="K101" s="36">
        <f>SUMIFS(СВЦЭМ!$D$39:$D$782,СВЦЭМ!$A$39:$A$782,$A101,СВЦЭМ!$B$39:$B$782,K$83)+'СЕТ СН'!$H$11+СВЦЭМ!$D$10+'СЕТ СН'!$H$6-'СЕТ СН'!$H$23</f>
        <v>1165.9935037499999</v>
      </c>
      <c r="L101" s="36">
        <f>SUMIFS(СВЦЭМ!$D$39:$D$782,СВЦЭМ!$A$39:$A$782,$A101,СВЦЭМ!$B$39:$B$782,L$83)+'СЕТ СН'!$H$11+СВЦЭМ!$D$10+'СЕТ СН'!$H$6-'СЕТ СН'!$H$23</f>
        <v>1179.3592394500001</v>
      </c>
      <c r="M101" s="36">
        <f>SUMIFS(СВЦЭМ!$D$39:$D$782,СВЦЭМ!$A$39:$A$782,$A101,СВЦЭМ!$B$39:$B$782,M$83)+'СЕТ СН'!$H$11+СВЦЭМ!$D$10+'СЕТ СН'!$H$6-'СЕТ СН'!$H$23</f>
        <v>1292.7890655299998</v>
      </c>
      <c r="N101" s="36">
        <f>SUMIFS(СВЦЭМ!$D$39:$D$782,СВЦЭМ!$A$39:$A$782,$A101,СВЦЭМ!$B$39:$B$782,N$83)+'СЕТ СН'!$H$11+СВЦЭМ!$D$10+'СЕТ СН'!$H$6-'СЕТ СН'!$H$23</f>
        <v>1325.42852634</v>
      </c>
      <c r="O101" s="36">
        <f>SUMIFS(СВЦЭМ!$D$39:$D$782,СВЦЭМ!$A$39:$A$782,$A101,СВЦЭМ!$B$39:$B$782,O$83)+'СЕТ СН'!$H$11+СВЦЭМ!$D$10+'СЕТ СН'!$H$6-'СЕТ СН'!$H$23</f>
        <v>1322.7330658999999</v>
      </c>
      <c r="P101" s="36">
        <f>SUMIFS(СВЦЭМ!$D$39:$D$782,СВЦЭМ!$A$39:$A$782,$A101,СВЦЭМ!$B$39:$B$782,P$83)+'СЕТ СН'!$H$11+СВЦЭМ!$D$10+'СЕТ СН'!$H$6-'СЕТ СН'!$H$23</f>
        <v>1340.8316470999998</v>
      </c>
      <c r="Q101" s="36">
        <f>SUMIFS(СВЦЭМ!$D$39:$D$782,СВЦЭМ!$A$39:$A$782,$A101,СВЦЭМ!$B$39:$B$782,Q$83)+'СЕТ СН'!$H$11+СВЦЭМ!$D$10+'СЕТ СН'!$H$6-'СЕТ СН'!$H$23</f>
        <v>1355.0162799299999</v>
      </c>
      <c r="R101" s="36">
        <f>SUMIFS(СВЦЭМ!$D$39:$D$782,СВЦЭМ!$A$39:$A$782,$A101,СВЦЭМ!$B$39:$B$782,R$83)+'СЕТ СН'!$H$11+СВЦЭМ!$D$10+'СЕТ СН'!$H$6-'СЕТ СН'!$H$23</f>
        <v>1349.9257942299998</v>
      </c>
      <c r="S101" s="36">
        <f>SUMIFS(СВЦЭМ!$D$39:$D$782,СВЦЭМ!$A$39:$A$782,$A101,СВЦЭМ!$B$39:$B$782,S$83)+'СЕТ СН'!$H$11+СВЦЭМ!$D$10+'СЕТ СН'!$H$6-'СЕТ СН'!$H$23</f>
        <v>1302.9811067899998</v>
      </c>
      <c r="T101" s="36">
        <f>SUMIFS(СВЦЭМ!$D$39:$D$782,СВЦЭМ!$A$39:$A$782,$A101,СВЦЭМ!$B$39:$B$782,T$83)+'СЕТ СН'!$H$11+СВЦЭМ!$D$10+'СЕТ СН'!$H$6-'СЕТ СН'!$H$23</f>
        <v>1171.65103613</v>
      </c>
      <c r="U101" s="36">
        <f>SUMIFS(СВЦЭМ!$D$39:$D$782,СВЦЭМ!$A$39:$A$782,$A101,СВЦЭМ!$B$39:$B$782,U$83)+'СЕТ СН'!$H$11+СВЦЭМ!$D$10+'СЕТ СН'!$H$6-'СЕТ СН'!$H$23</f>
        <v>1063.99156111</v>
      </c>
      <c r="V101" s="36">
        <f>SUMIFS(СВЦЭМ!$D$39:$D$782,СВЦЭМ!$A$39:$A$782,$A101,СВЦЭМ!$B$39:$B$782,V$83)+'СЕТ СН'!$H$11+СВЦЭМ!$D$10+'СЕТ СН'!$H$6-'СЕТ СН'!$H$23</f>
        <v>985.08202695</v>
      </c>
      <c r="W101" s="36">
        <f>SUMIFS(СВЦЭМ!$D$39:$D$782,СВЦЭМ!$A$39:$A$782,$A101,СВЦЭМ!$B$39:$B$782,W$83)+'СЕТ СН'!$H$11+СВЦЭМ!$D$10+'СЕТ СН'!$H$6-'СЕТ СН'!$H$23</f>
        <v>1009.374184</v>
      </c>
      <c r="X101" s="36">
        <f>SUMIFS(СВЦЭМ!$D$39:$D$782,СВЦЭМ!$A$39:$A$782,$A101,СВЦЭМ!$B$39:$B$782,X$83)+'СЕТ СН'!$H$11+СВЦЭМ!$D$10+'СЕТ СН'!$H$6-'СЕТ СН'!$H$23</f>
        <v>1044.38762479</v>
      </c>
      <c r="Y101" s="36">
        <f>SUMIFS(СВЦЭМ!$D$39:$D$782,СВЦЭМ!$A$39:$A$782,$A101,СВЦЭМ!$B$39:$B$782,Y$83)+'СЕТ СН'!$H$11+СВЦЭМ!$D$10+'СЕТ СН'!$H$6-'СЕТ СН'!$H$23</f>
        <v>1079.25981774</v>
      </c>
    </row>
    <row r="102" spans="1:25" ht="15.75" x14ac:dyDescent="0.2">
      <c r="A102" s="35">
        <f t="shared" si="2"/>
        <v>44700</v>
      </c>
      <c r="B102" s="36">
        <f>SUMIFS(СВЦЭМ!$D$39:$D$782,СВЦЭМ!$A$39:$A$782,$A102,СВЦЭМ!$B$39:$B$782,B$83)+'СЕТ СН'!$H$11+СВЦЭМ!$D$10+'СЕТ СН'!$H$6-'СЕТ СН'!$H$23</f>
        <v>1188.18371963</v>
      </c>
      <c r="C102" s="36">
        <f>SUMIFS(СВЦЭМ!$D$39:$D$782,СВЦЭМ!$A$39:$A$782,$A102,СВЦЭМ!$B$39:$B$782,C$83)+'СЕТ СН'!$H$11+СВЦЭМ!$D$10+'СЕТ СН'!$H$6-'СЕТ СН'!$H$23</f>
        <v>1314.8459509499999</v>
      </c>
      <c r="D102" s="36">
        <f>SUMIFS(СВЦЭМ!$D$39:$D$782,СВЦЭМ!$A$39:$A$782,$A102,СВЦЭМ!$B$39:$B$782,D$83)+'СЕТ СН'!$H$11+СВЦЭМ!$D$10+'СЕТ СН'!$H$6-'СЕТ СН'!$H$23</f>
        <v>1429.9432588499999</v>
      </c>
      <c r="E102" s="36">
        <f>SUMIFS(СВЦЭМ!$D$39:$D$782,СВЦЭМ!$A$39:$A$782,$A102,СВЦЭМ!$B$39:$B$782,E$83)+'СЕТ СН'!$H$11+СВЦЭМ!$D$10+'СЕТ СН'!$H$6-'СЕТ СН'!$H$23</f>
        <v>1487.2071361999999</v>
      </c>
      <c r="F102" s="36">
        <f>SUMIFS(СВЦЭМ!$D$39:$D$782,СВЦЭМ!$A$39:$A$782,$A102,СВЦЭМ!$B$39:$B$782,F$83)+'СЕТ СН'!$H$11+СВЦЭМ!$D$10+'СЕТ СН'!$H$6-'СЕТ СН'!$H$23</f>
        <v>1457.5440471699999</v>
      </c>
      <c r="G102" s="36">
        <f>SUMIFS(СВЦЭМ!$D$39:$D$782,СВЦЭМ!$A$39:$A$782,$A102,СВЦЭМ!$B$39:$B$782,G$83)+'СЕТ СН'!$H$11+СВЦЭМ!$D$10+'СЕТ СН'!$H$6-'СЕТ СН'!$H$23</f>
        <v>1421.0835992499999</v>
      </c>
      <c r="H102" s="36">
        <f>SUMIFS(СВЦЭМ!$D$39:$D$782,СВЦЭМ!$A$39:$A$782,$A102,СВЦЭМ!$B$39:$B$782,H$83)+'СЕТ СН'!$H$11+СВЦЭМ!$D$10+'СЕТ СН'!$H$6-'СЕТ СН'!$H$23</f>
        <v>1384.68159049</v>
      </c>
      <c r="I102" s="36">
        <f>SUMIFS(СВЦЭМ!$D$39:$D$782,СВЦЭМ!$A$39:$A$782,$A102,СВЦЭМ!$B$39:$B$782,I$83)+'СЕТ СН'!$H$11+СВЦЭМ!$D$10+'СЕТ СН'!$H$6-'СЕТ СН'!$H$23</f>
        <v>1324.6908377399998</v>
      </c>
      <c r="J102" s="36">
        <f>SUMIFS(СВЦЭМ!$D$39:$D$782,СВЦЭМ!$A$39:$A$782,$A102,СВЦЭМ!$B$39:$B$782,J$83)+'СЕТ СН'!$H$11+СВЦЭМ!$D$10+'СЕТ СН'!$H$6-'СЕТ СН'!$H$23</f>
        <v>1184.5348387700001</v>
      </c>
      <c r="K102" s="36">
        <f>SUMIFS(СВЦЭМ!$D$39:$D$782,СВЦЭМ!$A$39:$A$782,$A102,СВЦЭМ!$B$39:$B$782,K$83)+'СЕТ СН'!$H$11+СВЦЭМ!$D$10+'СЕТ СН'!$H$6-'СЕТ СН'!$H$23</f>
        <v>1200.5619999400001</v>
      </c>
      <c r="L102" s="36">
        <f>SUMIFS(СВЦЭМ!$D$39:$D$782,СВЦЭМ!$A$39:$A$782,$A102,СВЦЭМ!$B$39:$B$782,L$83)+'СЕТ СН'!$H$11+СВЦЭМ!$D$10+'СЕТ СН'!$H$6-'СЕТ СН'!$H$23</f>
        <v>1193.1825878</v>
      </c>
      <c r="M102" s="36">
        <f>SUMIFS(СВЦЭМ!$D$39:$D$782,СВЦЭМ!$A$39:$A$782,$A102,СВЦЭМ!$B$39:$B$782,M$83)+'СЕТ СН'!$H$11+СВЦЭМ!$D$10+'СЕТ СН'!$H$6-'СЕТ СН'!$H$23</f>
        <v>1289.7288270699999</v>
      </c>
      <c r="N102" s="36">
        <f>SUMIFS(СВЦЭМ!$D$39:$D$782,СВЦЭМ!$A$39:$A$782,$A102,СВЦЭМ!$B$39:$B$782,N$83)+'СЕТ СН'!$H$11+СВЦЭМ!$D$10+'СЕТ СН'!$H$6-'СЕТ СН'!$H$23</f>
        <v>1336.9622752099999</v>
      </c>
      <c r="O102" s="36">
        <f>SUMIFS(СВЦЭМ!$D$39:$D$782,СВЦЭМ!$A$39:$A$782,$A102,СВЦЭМ!$B$39:$B$782,O$83)+'СЕТ СН'!$H$11+СВЦЭМ!$D$10+'СЕТ СН'!$H$6-'СЕТ СН'!$H$23</f>
        <v>1353.76203917</v>
      </c>
      <c r="P102" s="36">
        <f>SUMIFS(СВЦЭМ!$D$39:$D$782,СВЦЭМ!$A$39:$A$782,$A102,СВЦЭМ!$B$39:$B$782,P$83)+'СЕТ СН'!$H$11+СВЦЭМ!$D$10+'СЕТ СН'!$H$6-'СЕТ СН'!$H$23</f>
        <v>1357.9235908399999</v>
      </c>
      <c r="Q102" s="36">
        <f>SUMIFS(СВЦЭМ!$D$39:$D$782,СВЦЭМ!$A$39:$A$782,$A102,СВЦЭМ!$B$39:$B$782,Q$83)+'СЕТ СН'!$H$11+СВЦЭМ!$D$10+'СЕТ СН'!$H$6-'СЕТ СН'!$H$23</f>
        <v>1373.5200167999999</v>
      </c>
      <c r="R102" s="36">
        <f>SUMIFS(СВЦЭМ!$D$39:$D$782,СВЦЭМ!$A$39:$A$782,$A102,СВЦЭМ!$B$39:$B$782,R$83)+'СЕТ СН'!$H$11+СВЦЭМ!$D$10+'СЕТ СН'!$H$6-'СЕТ СН'!$H$23</f>
        <v>1360.7610936899998</v>
      </c>
      <c r="S102" s="36">
        <f>SUMIFS(СВЦЭМ!$D$39:$D$782,СВЦЭМ!$A$39:$A$782,$A102,СВЦЭМ!$B$39:$B$782,S$83)+'СЕТ СН'!$H$11+СВЦЭМ!$D$10+'СЕТ СН'!$H$6-'СЕТ СН'!$H$23</f>
        <v>1336.5407716499999</v>
      </c>
      <c r="T102" s="36">
        <f>SUMIFS(СВЦЭМ!$D$39:$D$782,СВЦЭМ!$A$39:$A$782,$A102,СВЦЭМ!$B$39:$B$782,T$83)+'СЕТ СН'!$H$11+СВЦЭМ!$D$10+'СЕТ СН'!$H$6-'СЕТ СН'!$H$23</f>
        <v>1196.7176201699999</v>
      </c>
      <c r="U102" s="36">
        <f>SUMIFS(СВЦЭМ!$D$39:$D$782,СВЦЭМ!$A$39:$A$782,$A102,СВЦЭМ!$B$39:$B$782,U$83)+'СЕТ СН'!$H$11+СВЦЭМ!$D$10+'СЕТ СН'!$H$6-'СЕТ СН'!$H$23</f>
        <v>1092.4794090400001</v>
      </c>
      <c r="V102" s="36">
        <f>SUMIFS(СВЦЭМ!$D$39:$D$782,СВЦЭМ!$A$39:$A$782,$A102,СВЦЭМ!$B$39:$B$782,V$83)+'СЕТ СН'!$H$11+СВЦЭМ!$D$10+'СЕТ СН'!$H$6-'СЕТ СН'!$H$23</f>
        <v>996.96074726999996</v>
      </c>
      <c r="W102" s="36">
        <f>SUMIFS(СВЦЭМ!$D$39:$D$782,СВЦЭМ!$A$39:$A$782,$A102,СВЦЭМ!$B$39:$B$782,W$83)+'СЕТ СН'!$H$11+СВЦЭМ!$D$10+'СЕТ СН'!$H$6-'СЕТ СН'!$H$23</f>
        <v>1002.8780114800001</v>
      </c>
      <c r="X102" s="36">
        <f>SUMIFS(СВЦЭМ!$D$39:$D$782,СВЦЭМ!$A$39:$A$782,$A102,СВЦЭМ!$B$39:$B$782,X$83)+'СЕТ СН'!$H$11+СВЦЭМ!$D$10+'СЕТ СН'!$H$6-'СЕТ СН'!$H$23</f>
        <v>1013.4449125800001</v>
      </c>
      <c r="Y102" s="36">
        <f>SUMIFS(СВЦЭМ!$D$39:$D$782,СВЦЭМ!$A$39:$A$782,$A102,СВЦЭМ!$B$39:$B$782,Y$83)+'СЕТ СН'!$H$11+СВЦЭМ!$D$10+'СЕТ СН'!$H$6-'СЕТ СН'!$H$23</f>
        <v>1035.5942076700001</v>
      </c>
    </row>
    <row r="103" spans="1:25" ht="15.75" x14ac:dyDescent="0.2">
      <c r="A103" s="35">
        <f t="shared" si="2"/>
        <v>44701</v>
      </c>
      <c r="B103" s="36">
        <f>SUMIFS(СВЦЭМ!$D$39:$D$782,СВЦЭМ!$A$39:$A$782,$A103,СВЦЭМ!$B$39:$B$782,B$83)+'СЕТ СН'!$H$11+СВЦЭМ!$D$10+'СЕТ СН'!$H$6-'СЕТ СН'!$H$23</f>
        <v>1182.06125662</v>
      </c>
      <c r="C103" s="36">
        <f>SUMIFS(СВЦЭМ!$D$39:$D$782,СВЦЭМ!$A$39:$A$782,$A103,СВЦЭМ!$B$39:$B$782,C$83)+'СЕТ СН'!$H$11+СВЦЭМ!$D$10+'СЕТ СН'!$H$6-'СЕТ СН'!$H$23</f>
        <v>1253.40253568</v>
      </c>
      <c r="D103" s="36">
        <f>SUMIFS(СВЦЭМ!$D$39:$D$782,СВЦЭМ!$A$39:$A$782,$A103,СВЦЭМ!$B$39:$B$782,D$83)+'СЕТ СН'!$H$11+СВЦЭМ!$D$10+'СЕТ СН'!$H$6-'СЕТ СН'!$H$23</f>
        <v>1391.4819579799998</v>
      </c>
      <c r="E103" s="36">
        <f>SUMIFS(СВЦЭМ!$D$39:$D$782,СВЦЭМ!$A$39:$A$782,$A103,СВЦЭМ!$B$39:$B$782,E$83)+'СЕТ СН'!$H$11+СВЦЭМ!$D$10+'СЕТ СН'!$H$6-'СЕТ СН'!$H$23</f>
        <v>1457.3500638199998</v>
      </c>
      <c r="F103" s="36">
        <f>SUMIFS(СВЦЭМ!$D$39:$D$782,СВЦЭМ!$A$39:$A$782,$A103,СВЦЭМ!$B$39:$B$782,F$83)+'СЕТ СН'!$H$11+СВЦЭМ!$D$10+'СЕТ СН'!$H$6-'СЕТ СН'!$H$23</f>
        <v>1451.7930251799999</v>
      </c>
      <c r="G103" s="36">
        <f>SUMIFS(СВЦЭМ!$D$39:$D$782,СВЦЭМ!$A$39:$A$782,$A103,СВЦЭМ!$B$39:$B$782,G$83)+'СЕТ СН'!$H$11+СВЦЭМ!$D$10+'СЕТ СН'!$H$6-'СЕТ СН'!$H$23</f>
        <v>1433.6138313399999</v>
      </c>
      <c r="H103" s="36">
        <f>SUMIFS(СВЦЭМ!$D$39:$D$782,СВЦЭМ!$A$39:$A$782,$A103,СВЦЭМ!$B$39:$B$782,H$83)+'СЕТ СН'!$H$11+СВЦЭМ!$D$10+'СЕТ СН'!$H$6-'СЕТ СН'!$H$23</f>
        <v>1372.1885824999999</v>
      </c>
      <c r="I103" s="36">
        <f>SUMIFS(СВЦЭМ!$D$39:$D$782,СВЦЭМ!$A$39:$A$782,$A103,СВЦЭМ!$B$39:$B$782,I$83)+'СЕТ СН'!$H$11+СВЦЭМ!$D$10+'СЕТ СН'!$H$6-'СЕТ СН'!$H$23</f>
        <v>1297.2272196399999</v>
      </c>
      <c r="J103" s="36">
        <f>SUMIFS(СВЦЭМ!$D$39:$D$782,СВЦЭМ!$A$39:$A$782,$A103,СВЦЭМ!$B$39:$B$782,J$83)+'СЕТ СН'!$H$11+СВЦЭМ!$D$10+'СЕТ СН'!$H$6-'СЕТ СН'!$H$23</f>
        <v>1151.72350654</v>
      </c>
      <c r="K103" s="36">
        <f>SUMIFS(СВЦЭМ!$D$39:$D$782,СВЦЭМ!$A$39:$A$782,$A103,СВЦЭМ!$B$39:$B$782,K$83)+'СЕТ СН'!$H$11+СВЦЭМ!$D$10+'СЕТ СН'!$H$6-'СЕТ СН'!$H$23</f>
        <v>1151.1070126700001</v>
      </c>
      <c r="L103" s="36">
        <f>SUMIFS(СВЦЭМ!$D$39:$D$782,СВЦЭМ!$A$39:$A$782,$A103,СВЦЭМ!$B$39:$B$782,L$83)+'СЕТ СН'!$H$11+СВЦЭМ!$D$10+'СЕТ СН'!$H$6-'СЕТ СН'!$H$23</f>
        <v>1148.73135568</v>
      </c>
      <c r="M103" s="36">
        <f>SUMIFS(СВЦЭМ!$D$39:$D$782,СВЦЭМ!$A$39:$A$782,$A103,СВЦЭМ!$B$39:$B$782,M$83)+'СЕТ СН'!$H$11+СВЦЭМ!$D$10+'СЕТ СН'!$H$6-'СЕТ СН'!$H$23</f>
        <v>1249.0968262099998</v>
      </c>
      <c r="N103" s="36">
        <f>SUMIFS(СВЦЭМ!$D$39:$D$782,СВЦЭМ!$A$39:$A$782,$A103,СВЦЭМ!$B$39:$B$782,N$83)+'СЕТ СН'!$H$11+СВЦЭМ!$D$10+'СЕТ СН'!$H$6-'СЕТ СН'!$H$23</f>
        <v>1273.44406893</v>
      </c>
      <c r="O103" s="36">
        <f>SUMIFS(СВЦЭМ!$D$39:$D$782,СВЦЭМ!$A$39:$A$782,$A103,СВЦЭМ!$B$39:$B$782,O$83)+'СЕТ СН'!$H$11+СВЦЭМ!$D$10+'СЕТ СН'!$H$6-'СЕТ СН'!$H$23</f>
        <v>1270.9101642999999</v>
      </c>
      <c r="P103" s="36">
        <f>SUMIFS(СВЦЭМ!$D$39:$D$782,СВЦЭМ!$A$39:$A$782,$A103,СВЦЭМ!$B$39:$B$782,P$83)+'СЕТ СН'!$H$11+СВЦЭМ!$D$10+'СЕТ СН'!$H$6-'СЕТ СН'!$H$23</f>
        <v>1268.6846128599998</v>
      </c>
      <c r="Q103" s="36">
        <f>SUMIFS(СВЦЭМ!$D$39:$D$782,СВЦЭМ!$A$39:$A$782,$A103,СВЦЭМ!$B$39:$B$782,Q$83)+'СЕТ СН'!$H$11+СВЦЭМ!$D$10+'СЕТ СН'!$H$6-'СЕТ СН'!$H$23</f>
        <v>1267.8181565999998</v>
      </c>
      <c r="R103" s="36">
        <f>SUMIFS(СВЦЭМ!$D$39:$D$782,СВЦЭМ!$A$39:$A$782,$A103,СВЦЭМ!$B$39:$B$782,R$83)+'СЕТ СН'!$H$11+СВЦЭМ!$D$10+'СЕТ СН'!$H$6-'СЕТ СН'!$H$23</f>
        <v>1267.8601468699999</v>
      </c>
      <c r="S103" s="36">
        <f>SUMIFS(СВЦЭМ!$D$39:$D$782,СВЦЭМ!$A$39:$A$782,$A103,СВЦЭМ!$B$39:$B$782,S$83)+'СЕТ СН'!$H$11+СВЦЭМ!$D$10+'СЕТ СН'!$H$6-'СЕТ СН'!$H$23</f>
        <v>1252.4786540600001</v>
      </c>
      <c r="T103" s="36">
        <f>SUMIFS(СВЦЭМ!$D$39:$D$782,СВЦЭМ!$A$39:$A$782,$A103,СВЦЭМ!$B$39:$B$782,T$83)+'СЕТ СН'!$H$11+СВЦЭМ!$D$10+'СЕТ СН'!$H$6-'СЕТ СН'!$H$23</f>
        <v>1151.8374798899999</v>
      </c>
      <c r="U103" s="36">
        <f>SUMIFS(СВЦЭМ!$D$39:$D$782,СВЦЭМ!$A$39:$A$782,$A103,СВЦЭМ!$B$39:$B$782,U$83)+'СЕТ СН'!$H$11+СВЦЭМ!$D$10+'СЕТ СН'!$H$6-'СЕТ СН'!$H$23</f>
        <v>1041.5835352399999</v>
      </c>
      <c r="V103" s="36">
        <f>SUMIFS(СВЦЭМ!$D$39:$D$782,СВЦЭМ!$A$39:$A$782,$A103,СВЦЭМ!$B$39:$B$782,V$83)+'СЕТ СН'!$H$11+СВЦЭМ!$D$10+'СЕТ СН'!$H$6-'СЕТ СН'!$H$23</f>
        <v>981.40696778000006</v>
      </c>
      <c r="W103" s="36">
        <f>SUMIFS(СВЦЭМ!$D$39:$D$782,СВЦЭМ!$A$39:$A$782,$A103,СВЦЭМ!$B$39:$B$782,W$83)+'СЕТ СН'!$H$11+СВЦЭМ!$D$10+'СЕТ СН'!$H$6-'СЕТ СН'!$H$23</f>
        <v>991.50778430000003</v>
      </c>
      <c r="X103" s="36">
        <f>SUMIFS(СВЦЭМ!$D$39:$D$782,СВЦЭМ!$A$39:$A$782,$A103,СВЦЭМ!$B$39:$B$782,X$83)+'СЕТ СН'!$H$11+СВЦЭМ!$D$10+'СЕТ СН'!$H$6-'СЕТ СН'!$H$23</f>
        <v>1022.52471945</v>
      </c>
      <c r="Y103" s="36">
        <f>SUMIFS(СВЦЭМ!$D$39:$D$782,СВЦЭМ!$A$39:$A$782,$A103,СВЦЭМ!$B$39:$B$782,Y$83)+'СЕТ СН'!$H$11+СВЦЭМ!$D$10+'СЕТ СН'!$H$6-'СЕТ СН'!$H$23</f>
        <v>1027.80092672</v>
      </c>
    </row>
    <row r="104" spans="1:25" ht="15.75" x14ac:dyDescent="0.2">
      <c r="A104" s="35">
        <f t="shared" si="2"/>
        <v>44702</v>
      </c>
      <c r="B104" s="36">
        <f>SUMIFS(СВЦЭМ!$D$39:$D$782,СВЦЭМ!$A$39:$A$782,$A104,СВЦЭМ!$B$39:$B$782,B$83)+'СЕТ СН'!$H$11+СВЦЭМ!$D$10+'СЕТ СН'!$H$6-'СЕТ СН'!$H$23</f>
        <v>1054.69131395</v>
      </c>
      <c r="C104" s="36">
        <f>SUMIFS(СВЦЭМ!$D$39:$D$782,СВЦЭМ!$A$39:$A$782,$A104,СВЦЭМ!$B$39:$B$782,C$83)+'СЕТ СН'!$H$11+СВЦЭМ!$D$10+'СЕТ СН'!$H$6-'СЕТ СН'!$H$23</f>
        <v>1175.4397211999999</v>
      </c>
      <c r="D104" s="36">
        <f>SUMIFS(СВЦЭМ!$D$39:$D$782,СВЦЭМ!$A$39:$A$782,$A104,СВЦЭМ!$B$39:$B$782,D$83)+'СЕТ СН'!$H$11+СВЦЭМ!$D$10+'СЕТ СН'!$H$6-'СЕТ СН'!$H$23</f>
        <v>1340.5476688899998</v>
      </c>
      <c r="E104" s="36">
        <f>SUMIFS(СВЦЭМ!$D$39:$D$782,СВЦЭМ!$A$39:$A$782,$A104,СВЦЭМ!$B$39:$B$782,E$83)+'СЕТ СН'!$H$11+СВЦЭМ!$D$10+'СЕТ СН'!$H$6-'СЕТ СН'!$H$23</f>
        <v>1421.10148693</v>
      </c>
      <c r="F104" s="36">
        <f>SUMIFS(СВЦЭМ!$D$39:$D$782,СВЦЭМ!$A$39:$A$782,$A104,СВЦЭМ!$B$39:$B$782,F$83)+'СЕТ СН'!$H$11+СВЦЭМ!$D$10+'СЕТ СН'!$H$6-'СЕТ СН'!$H$23</f>
        <v>1449.0809127799998</v>
      </c>
      <c r="G104" s="36">
        <f>SUMIFS(СВЦЭМ!$D$39:$D$782,СВЦЭМ!$A$39:$A$782,$A104,СВЦЭМ!$B$39:$B$782,G$83)+'СЕТ СН'!$H$11+СВЦЭМ!$D$10+'СЕТ СН'!$H$6-'СЕТ СН'!$H$23</f>
        <v>1485.7004537399998</v>
      </c>
      <c r="H104" s="36">
        <f>SUMIFS(СВЦЭМ!$D$39:$D$782,СВЦЭМ!$A$39:$A$782,$A104,СВЦЭМ!$B$39:$B$782,H$83)+'СЕТ СН'!$H$11+СВЦЭМ!$D$10+'СЕТ СН'!$H$6-'СЕТ СН'!$H$23</f>
        <v>1476.2408665099999</v>
      </c>
      <c r="I104" s="36">
        <f>SUMIFS(СВЦЭМ!$D$39:$D$782,СВЦЭМ!$A$39:$A$782,$A104,СВЦЭМ!$B$39:$B$782,I$83)+'СЕТ СН'!$H$11+СВЦЭМ!$D$10+'СЕТ СН'!$H$6-'СЕТ СН'!$H$23</f>
        <v>1437.7131263399999</v>
      </c>
      <c r="J104" s="36">
        <f>SUMIFS(СВЦЭМ!$D$39:$D$782,СВЦЭМ!$A$39:$A$782,$A104,СВЦЭМ!$B$39:$B$782,J$83)+'СЕТ СН'!$H$11+СВЦЭМ!$D$10+'СЕТ СН'!$H$6-'СЕТ СН'!$H$23</f>
        <v>1254.6989051899998</v>
      </c>
      <c r="K104" s="36">
        <f>SUMIFS(СВЦЭМ!$D$39:$D$782,СВЦЭМ!$A$39:$A$782,$A104,СВЦЭМ!$B$39:$B$782,K$83)+'СЕТ СН'!$H$11+СВЦЭМ!$D$10+'СЕТ СН'!$H$6-'СЕТ СН'!$H$23</f>
        <v>1212.6262506</v>
      </c>
      <c r="L104" s="36">
        <f>SUMIFS(СВЦЭМ!$D$39:$D$782,СВЦЭМ!$A$39:$A$782,$A104,СВЦЭМ!$B$39:$B$782,L$83)+'СЕТ СН'!$H$11+СВЦЭМ!$D$10+'СЕТ СН'!$H$6-'СЕТ СН'!$H$23</f>
        <v>1184.4072826500001</v>
      </c>
      <c r="M104" s="36">
        <f>SUMIFS(СВЦЭМ!$D$39:$D$782,СВЦЭМ!$A$39:$A$782,$A104,СВЦЭМ!$B$39:$B$782,M$83)+'СЕТ СН'!$H$11+СВЦЭМ!$D$10+'СЕТ СН'!$H$6-'СЕТ СН'!$H$23</f>
        <v>1271.8409783</v>
      </c>
      <c r="N104" s="36">
        <f>SUMIFS(СВЦЭМ!$D$39:$D$782,СВЦЭМ!$A$39:$A$782,$A104,СВЦЭМ!$B$39:$B$782,N$83)+'СЕТ СН'!$H$11+СВЦЭМ!$D$10+'СЕТ СН'!$H$6-'СЕТ СН'!$H$23</f>
        <v>1312.60185355</v>
      </c>
      <c r="O104" s="36">
        <f>SUMIFS(СВЦЭМ!$D$39:$D$782,СВЦЭМ!$A$39:$A$782,$A104,СВЦЭМ!$B$39:$B$782,O$83)+'СЕТ СН'!$H$11+СВЦЭМ!$D$10+'СЕТ СН'!$H$6-'СЕТ СН'!$H$23</f>
        <v>1278.5499619999998</v>
      </c>
      <c r="P104" s="36">
        <f>SUMIFS(СВЦЭМ!$D$39:$D$782,СВЦЭМ!$A$39:$A$782,$A104,СВЦЭМ!$B$39:$B$782,P$83)+'СЕТ СН'!$H$11+СВЦЭМ!$D$10+'СЕТ СН'!$H$6-'СЕТ СН'!$H$23</f>
        <v>1317.62952316</v>
      </c>
      <c r="Q104" s="36">
        <f>SUMIFS(СВЦЭМ!$D$39:$D$782,СВЦЭМ!$A$39:$A$782,$A104,СВЦЭМ!$B$39:$B$782,Q$83)+'СЕТ СН'!$H$11+СВЦЭМ!$D$10+'СЕТ СН'!$H$6-'СЕТ СН'!$H$23</f>
        <v>1301.2137402999999</v>
      </c>
      <c r="R104" s="36">
        <f>SUMIFS(СВЦЭМ!$D$39:$D$782,СВЦЭМ!$A$39:$A$782,$A104,СВЦЭМ!$B$39:$B$782,R$83)+'СЕТ СН'!$H$11+СВЦЭМ!$D$10+'СЕТ СН'!$H$6-'СЕТ СН'!$H$23</f>
        <v>1297.9630569399999</v>
      </c>
      <c r="S104" s="36">
        <f>SUMIFS(СВЦЭМ!$D$39:$D$782,СВЦЭМ!$A$39:$A$782,$A104,СВЦЭМ!$B$39:$B$782,S$83)+'СЕТ СН'!$H$11+СВЦЭМ!$D$10+'СЕТ СН'!$H$6-'СЕТ СН'!$H$23</f>
        <v>1273.1102487199998</v>
      </c>
      <c r="T104" s="36">
        <f>SUMIFS(СВЦЭМ!$D$39:$D$782,СВЦЭМ!$A$39:$A$782,$A104,СВЦЭМ!$B$39:$B$782,T$83)+'СЕТ СН'!$H$11+СВЦЭМ!$D$10+'СЕТ СН'!$H$6-'СЕТ СН'!$H$23</f>
        <v>1163.84634785</v>
      </c>
      <c r="U104" s="36">
        <f>SUMIFS(СВЦЭМ!$D$39:$D$782,СВЦЭМ!$A$39:$A$782,$A104,СВЦЭМ!$B$39:$B$782,U$83)+'СЕТ СН'!$H$11+СВЦЭМ!$D$10+'СЕТ СН'!$H$6-'СЕТ СН'!$H$23</f>
        <v>1061.9853388000001</v>
      </c>
      <c r="V104" s="36">
        <f>SUMIFS(СВЦЭМ!$D$39:$D$782,СВЦЭМ!$A$39:$A$782,$A104,СВЦЭМ!$B$39:$B$782,V$83)+'СЕТ СН'!$H$11+СВЦЭМ!$D$10+'СЕТ СН'!$H$6-'СЕТ СН'!$H$23</f>
        <v>981.44720436</v>
      </c>
      <c r="W104" s="36">
        <f>SUMIFS(СВЦЭМ!$D$39:$D$782,СВЦЭМ!$A$39:$A$782,$A104,СВЦЭМ!$B$39:$B$782,W$83)+'СЕТ СН'!$H$11+СВЦЭМ!$D$10+'СЕТ СН'!$H$6-'СЕТ СН'!$H$23</f>
        <v>935.67257416999996</v>
      </c>
      <c r="X104" s="36">
        <f>SUMIFS(СВЦЭМ!$D$39:$D$782,СВЦЭМ!$A$39:$A$782,$A104,СВЦЭМ!$B$39:$B$782,X$83)+'СЕТ СН'!$H$11+СВЦЭМ!$D$10+'СЕТ СН'!$H$6-'СЕТ СН'!$H$23</f>
        <v>952.75662762000002</v>
      </c>
      <c r="Y104" s="36">
        <f>SUMIFS(СВЦЭМ!$D$39:$D$782,СВЦЭМ!$A$39:$A$782,$A104,СВЦЭМ!$B$39:$B$782,Y$83)+'СЕТ СН'!$H$11+СВЦЭМ!$D$10+'СЕТ СН'!$H$6-'СЕТ СН'!$H$23</f>
        <v>979.58115576</v>
      </c>
    </row>
    <row r="105" spans="1:25" ht="15.75" x14ac:dyDescent="0.2">
      <c r="A105" s="35">
        <f t="shared" si="2"/>
        <v>44703</v>
      </c>
      <c r="B105" s="36">
        <f>SUMIFS(СВЦЭМ!$D$39:$D$782,СВЦЭМ!$A$39:$A$782,$A105,СВЦЭМ!$B$39:$B$782,B$83)+'СЕТ СН'!$H$11+СВЦЭМ!$D$10+'СЕТ СН'!$H$6-'СЕТ СН'!$H$23</f>
        <v>1172.62551009</v>
      </c>
      <c r="C105" s="36">
        <f>SUMIFS(СВЦЭМ!$D$39:$D$782,СВЦЭМ!$A$39:$A$782,$A105,СВЦЭМ!$B$39:$B$782,C$83)+'СЕТ СН'!$H$11+СВЦЭМ!$D$10+'СЕТ СН'!$H$6-'СЕТ СН'!$H$23</f>
        <v>1260.2451716199998</v>
      </c>
      <c r="D105" s="36">
        <f>SUMIFS(СВЦЭМ!$D$39:$D$782,СВЦЭМ!$A$39:$A$782,$A105,СВЦЭМ!$B$39:$B$782,D$83)+'СЕТ СН'!$H$11+СВЦЭМ!$D$10+'СЕТ СН'!$H$6-'СЕТ СН'!$H$23</f>
        <v>1375.6684066399998</v>
      </c>
      <c r="E105" s="36">
        <f>SUMIFS(СВЦЭМ!$D$39:$D$782,СВЦЭМ!$A$39:$A$782,$A105,СВЦЭМ!$B$39:$B$782,E$83)+'СЕТ СН'!$H$11+СВЦЭМ!$D$10+'СЕТ СН'!$H$6-'СЕТ СН'!$H$23</f>
        <v>1382.8969122699998</v>
      </c>
      <c r="F105" s="36">
        <f>SUMIFS(СВЦЭМ!$D$39:$D$782,СВЦЭМ!$A$39:$A$782,$A105,СВЦЭМ!$B$39:$B$782,F$83)+'СЕТ СН'!$H$11+СВЦЭМ!$D$10+'СЕТ СН'!$H$6-'СЕТ СН'!$H$23</f>
        <v>1382.7721292399999</v>
      </c>
      <c r="G105" s="36">
        <f>SUMIFS(СВЦЭМ!$D$39:$D$782,СВЦЭМ!$A$39:$A$782,$A105,СВЦЭМ!$B$39:$B$782,G$83)+'СЕТ СН'!$H$11+СВЦЭМ!$D$10+'СЕТ СН'!$H$6-'СЕТ СН'!$H$23</f>
        <v>1385.6985287699999</v>
      </c>
      <c r="H105" s="36">
        <f>SUMIFS(СВЦЭМ!$D$39:$D$782,СВЦЭМ!$A$39:$A$782,$A105,СВЦЭМ!$B$39:$B$782,H$83)+'СЕТ СН'!$H$11+СВЦЭМ!$D$10+'СЕТ СН'!$H$6-'СЕТ СН'!$H$23</f>
        <v>1355.6208160199999</v>
      </c>
      <c r="I105" s="36">
        <f>SUMIFS(СВЦЭМ!$D$39:$D$782,СВЦЭМ!$A$39:$A$782,$A105,СВЦЭМ!$B$39:$B$782,I$83)+'СЕТ СН'!$H$11+СВЦЭМ!$D$10+'СЕТ СН'!$H$6-'СЕТ СН'!$H$23</f>
        <v>1285.2903769999998</v>
      </c>
      <c r="J105" s="36">
        <f>SUMIFS(СВЦЭМ!$D$39:$D$782,СВЦЭМ!$A$39:$A$782,$A105,СВЦЭМ!$B$39:$B$782,J$83)+'СЕТ СН'!$H$11+СВЦЭМ!$D$10+'СЕТ СН'!$H$6-'СЕТ СН'!$H$23</f>
        <v>1215.5896705399998</v>
      </c>
      <c r="K105" s="36">
        <f>SUMIFS(СВЦЭМ!$D$39:$D$782,СВЦЭМ!$A$39:$A$782,$A105,СВЦЭМ!$B$39:$B$782,K$83)+'СЕТ СН'!$H$11+СВЦЭМ!$D$10+'СЕТ СН'!$H$6-'СЕТ СН'!$H$23</f>
        <v>1167.27306131</v>
      </c>
      <c r="L105" s="36">
        <f>SUMIFS(СВЦЭМ!$D$39:$D$782,СВЦЭМ!$A$39:$A$782,$A105,СВЦЭМ!$B$39:$B$782,L$83)+'СЕТ СН'!$H$11+СВЦЭМ!$D$10+'СЕТ СН'!$H$6-'СЕТ СН'!$H$23</f>
        <v>1148.6366707500001</v>
      </c>
      <c r="M105" s="36">
        <f>SUMIFS(СВЦЭМ!$D$39:$D$782,СВЦЭМ!$A$39:$A$782,$A105,СВЦЭМ!$B$39:$B$782,M$83)+'СЕТ СН'!$H$11+СВЦЭМ!$D$10+'СЕТ СН'!$H$6-'СЕТ СН'!$H$23</f>
        <v>1248.39058404</v>
      </c>
      <c r="N105" s="36">
        <f>SUMIFS(СВЦЭМ!$D$39:$D$782,СВЦЭМ!$A$39:$A$782,$A105,СВЦЭМ!$B$39:$B$782,N$83)+'СЕТ СН'!$H$11+СВЦЭМ!$D$10+'СЕТ СН'!$H$6-'СЕТ СН'!$H$23</f>
        <v>1294.1758011899999</v>
      </c>
      <c r="O105" s="36">
        <f>SUMIFS(СВЦЭМ!$D$39:$D$782,СВЦЭМ!$A$39:$A$782,$A105,СВЦЭМ!$B$39:$B$782,O$83)+'СЕТ СН'!$H$11+СВЦЭМ!$D$10+'СЕТ СН'!$H$6-'СЕТ СН'!$H$23</f>
        <v>1298.26885754</v>
      </c>
      <c r="P105" s="36">
        <f>SUMIFS(СВЦЭМ!$D$39:$D$782,СВЦЭМ!$A$39:$A$782,$A105,СВЦЭМ!$B$39:$B$782,P$83)+'СЕТ СН'!$H$11+СВЦЭМ!$D$10+'СЕТ СН'!$H$6-'СЕТ СН'!$H$23</f>
        <v>1325.4047562799999</v>
      </c>
      <c r="Q105" s="36">
        <f>SUMIFS(СВЦЭМ!$D$39:$D$782,СВЦЭМ!$A$39:$A$782,$A105,СВЦЭМ!$B$39:$B$782,Q$83)+'СЕТ СН'!$H$11+СВЦЭМ!$D$10+'СЕТ СН'!$H$6-'СЕТ СН'!$H$23</f>
        <v>1335.8875335599998</v>
      </c>
      <c r="R105" s="36">
        <f>SUMIFS(СВЦЭМ!$D$39:$D$782,СВЦЭМ!$A$39:$A$782,$A105,СВЦЭМ!$B$39:$B$782,R$83)+'СЕТ СН'!$H$11+СВЦЭМ!$D$10+'СЕТ СН'!$H$6-'СЕТ СН'!$H$23</f>
        <v>1330.7490961499998</v>
      </c>
      <c r="S105" s="36">
        <f>SUMIFS(СВЦЭМ!$D$39:$D$782,СВЦЭМ!$A$39:$A$782,$A105,СВЦЭМ!$B$39:$B$782,S$83)+'СЕТ СН'!$H$11+СВЦЭМ!$D$10+'СЕТ СН'!$H$6-'СЕТ СН'!$H$23</f>
        <v>1305.4267024399999</v>
      </c>
      <c r="T105" s="36">
        <f>SUMIFS(СВЦЭМ!$D$39:$D$782,СВЦЭМ!$A$39:$A$782,$A105,СВЦЭМ!$B$39:$B$782,T$83)+'СЕТ СН'!$H$11+СВЦЭМ!$D$10+'СЕТ СН'!$H$6-'СЕТ СН'!$H$23</f>
        <v>1182.2587542400001</v>
      </c>
      <c r="U105" s="36">
        <f>SUMIFS(СВЦЭМ!$D$39:$D$782,СВЦЭМ!$A$39:$A$782,$A105,СВЦЭМ!$B$39:$B$782,U$83)+'СЕТ СН'!$H$11+СВЦЭМ!$D$10+'СЕТ СН'!$H$6-'СЕТ СН'!$H$23</f>
        <v>1074.9915358799999</v>
      </c>
      <c r="V105" s="36">
        <f>SUMIFS(СВЦЭМ!$D$39:$D$782,СВЦЭМ!$A$39:$A$782,$A105,СВЦЭМ!$B$39:$B$782,V$83)+'СЕТ СН'!$H$11+СВЦЭМ!$D$10+'СЕТ СН'!$H$6-'СЕТ СН'!$H$23</f>
        <v>976.31982904999995</v>
      </c>
      <c r="W105" s="36">
        <f>SUMIFS(СВЦЭМ!$D$39:$D$782,СВЦЭМ!$A$39:$A$782,$A105,СВЦЭМ!$B$39:$B$782,W$83)+'СЕТ СН'!$H$11+СВЦЭМ!$D$10+'СЕТ СН'!$H$6-'СЕТ СН'!$H$23</f>
        <v>987.75294049000001</v>
      </c>
      <c r="X105" s="36">
        <f>SUMIFS(СВЦЭМ!$D$39:$D$782,СВЦЭМ!$A$39:$A$782,$A105,СВЦЭМ!$B$39:$B$782,X$83)+'СЕТ СН'!$H$11+СВЦЭМ!$D$10+'СЕТ СН'!$H$6-'СЕТ СН'!$H$23</f>
        <v>1022.83700774</v>
      </c>
      <c r="Y105" s="36">
        <f>SUMIFS(СВЦЭМ!$D$39:$D$782,СВЦЭМ!$A$39:$A$782,$A105,СВЦЭМ!$B$39:$B$782,Y$83)+'СЕТ СН'!$H$11+СВЦЭМ!$D$10+'СЕТ СН'!$H$6-'СЕТ СН'!$H$23</f>
        <v>1079.24812109</v>
      </c>
    </row>
    <row r="106" spans="1:25" ht="15.75" x14ac:dyDescent="0.2">
      <c r="A106" s="35">
        <f t="shared" si="2"/>
        <v>44704</v>
      </c>
      <c r="B106" s="36">
        <f>SUMIFS(СВЦЭМ!$D$39:$D$782,СВЦЭМ!$A$39:$A$782,$A106,СВЦЭМ!$B$39:$B$782,B$83)+'СЕТ СН'!$H$11+СВЦЭМ!$D$10+'СЕТ СН'!$H$6-'СЕТ СН'!$H$23</f>
        <v>1184.2206068</v>
      </c>
      <c r="C106" s="36">
        <f>SUMIFS(СВЦЭМ!$D$39:$D$782,СВЦЭМ!$A$39:$A$782,$A106,СВЦЭМ!$B$39:$B$782,C$83)+'СЕТ СН'!$H$11+СВЦЭМ!$D$10+'СЕТ СН'!$H$6-'СЕТ СН'!$H$23</f>
        <v>1276.7409255699999</v>
      </c>
      <c r="D106" s="36">
        <f>SUMIFS(СВЦЭМ!$D$39:$D$782,СВЦЭМ!$A$39:$A$782,$A106,СВЦЭМ!$B$39:$B$782,D$83)+'СЕТ СН'!$H$11+СВЦЭМ!$D$10+'СЕТ СН'!$H$6-'СЕТ СН'!$H$23</f>
        <v>1380.3435456499999</v>
      </c>
      <c r="E106" s="36">
        <f>SUMIFS(СВЦЭМ!$D$39:$D$782,СВЦЭМ!$A$39:$A$782,$A106,СВЦЭМ!$B$39:$B$782,E$83)+'СЕТ СН'!$H$11+СВЦЭМ!$D$10+'СЕТ СН'!$H$6-'СЕТ СН'!$H$23</f>
        <v>1376.3768024699998</v>
      </c>
      <c r="F106" s="36">
        <f>SUMIFS(СВЦЭМ!$D$39:$D$782,СВЦЭМ!$A$39:$A$782,$A106,СВЦЭМ!$B$39:$B$782,F$83)+'СЕТ СН'!$H$11+СВЦЭМ!$D$10+'СЕТ СН'!$H$6-'СЕТ СН'!$H$23</f>
        <v>1369.5843784899998</v>
      </c>
      <c r="G106" s="36">
        <f>SUMIFS(СВЦЭМ!$D$39:$D$782,СВЦЭМ!$A$39:$A$782,$A106,СВЦЭМ!$B$39:$B$782,G$83)+'СЕТ СН'!$H$11+СВЦЭМ!$D$10+'СЕТ СН'!$H$6-'СЕТ СН'!$H$23</f>
        <v>1413.1861426399998</v>
      </c>
      <c r="H106" s="36">
        <f>SUMIFS(СВЦЭМ!$D$39:$D$782,СВЦЭМ!$A$39:$A$782,$A106,СВЦЭМ!$B$39:$B$782,H$83)+'СЕТ СН'!$H$11+СВЦЭМ!$D$10+'СЕТ СН'!$H$6-'СЕТ СН'!$H$23</f>
        <v>1356.6566857099999</v>
      </c>
      <c r="I106" s="36">
        <f>SUMIFS(СВЦЭМ!$D$39:$D$782,СВЦЭМ!$A$39:$A$782,$A106,СВЦЭМ!$B$39:$B$782,I$83)+'СЕТ СН'!$H$11+СВЦЭМ!$D$10+'СЕТ СН'!$H$6-'СЕТ СН'!$H$23</f>
        <v>1320.5157072099998</v>
      </c>
      <c r="J106" s="36">
        <f>SUMIFS(СВЦЭМ!$D$39:$D$782,СВЦЭМ!$A$39:$A$782,$A106,СВЦЭМ!$B$39:$B$782,J$83)+'СЕТ СН'!$H$11+СВЦЭМ!$D$10+'СЕТ СН'!$H$6-'СЕТ СН'!$H$23</f>
        <v>1178.60525682</v>
      </c>
      <c r="K106" s="36">
        <f>SUMIFS(СВЦЭМ!$D$39:$D$782,СВЦЭМ!$A$39:$A$782,$A106,СВЦЭМ!$B$39:$B$782,K$83)+'СЕТ СН'!$H$11+СВЦЭМ!$D$10+'СЕТ СН'!$H$6-'СЕТ СН'!$H$23</f>
        <v>1131.81112639</v>
      </c>
      <c r="L106" s="36">
        <f>SUMIFS(СВЦЭМ!$D$39:$D$782,СВЦЭМ!$A$39:$A$782,$A106,СВЦЭМ!$B$39:$B$782,L$83)+'СЕТ СН'!$H$11+СВЦЭМ!$D$10+'СЕТ СН'!$H$6-'СЕТ СН'!$H$23</f>
        <v>1150.9113274700001</v>
      </c>
      <c r="M106" s="36">
        <f>SUMIFS(СВЦЭМ!$D$39:$D$782,СВЦЭМ!$A$39:$A$782,$A106,СВЦЭМ!$B$39:$B$782,M$83)+'СЕТ СН'!$H$11+СВЦЭМ!$D$10+'СЕТ СН'!$H$6-'СЕТ СН'!$H$23</f>
        <v>1277.4390360699999</v>
      </c>
      <c r="N106" s="36">
        <f>SUMIFS(СВЦЭМ!$D$39:$D$782,СВЦЭМ!$A$39:$A$782,$A106,СВЦЭМ!$B$39:$B$782,N$83)+'СЕТ СН'!$H$11+СВЦЭМ!$D$10+'СЕТ СН'!$H$6-'СЕТ СН'!$H$23</f>
        <v>1326.3711896099999</v>
      </c>
      <c r="O106" s="36">
        <f>SUMIFS(СВЦЭМ!$D$39:$D$782,СВЦЭМ!$A$39:$A$782,$A106,СВЦЭМ!$B$39:$B$782,O$83)+'СЕТ СН'!$H$11+СВЦЭМ!$D$10+'СЕТ СН'!$H$6-'СЕТ СН'!$H$23</f>
        <v>1329.5252499799999</v>
      </c>
      <c r="P106" s="36">
        <f>SUMIFS(СВЦЭМ!$D$39:$D$782,СВЦЭМ!$A$39:$A$782,$A106,СВЦЭМ!$B$39:$B$782,P$83)+'СЕТ СН'!$H$11+СВЦЭМ!$D$10+'СЕТ СН'!$H$6-'СЕТ СН'!$H$23</f>
        <v>1329.67385795</v>
      </c>
      <c r="Q106" s="36">
        <f>SUMIFS(СВЦЭМ!$D$39:$D$782,СВЦЭМ!$A$39:$A$782,$A106,СВЦЭМ!$B$39:$B$782,Q$83)+'СЕТ СН'!$H$11+СВЦЭМ!$D$10+'СЕТ СН'!$H$6-'СЕТ СН'!$H$23</f>
        <v>1329.8887099799999</v>
      </c>
      <c r="R106" s="36">
        <f>SUMIFS(СВЦЭМ!$D$39:$D$782,СВЦЭМ!$A$39:$A$782,$A106,СВЦЭМ!$B$39:$B$782,R$83)+'СЕТ СН'!$H$11+СВЦЭМ!$D$10+'СЕТ СН'!$H$6-'СЕТ СН'!$H$23</f>
        <v>1329.8832855199998</v>
      </c>
      <c r="S106" s="36">
        <f>SUMIFS(СВЦЭМ!$D$39:$D$782,СВЦЭМ!$A$39:$A$782,$A106,СВЦЭМ!$B$39:$B$782,S$83)+'СЕТ СН'!$H$11+СВЦЭМ!$D$10+'СЕТ СН'!$H$6-'СЕТ СН'!$H$23</f>
        <v>1300.7264394099998</v>
      </c>
      <c r="T106" s="36">
        <f>SUMIFS(СВЦЭМ!$D$39:$D$782,СВЦЭМ!$A$39:$A$782,$A106,СВЦЭМ!$B$39:$B$782,T$83)+'СЕТ СН'!$H$11+СВЦЭМ!$D$10+'СЕТ СН'!$H$6-'СЕТ СН'!$H$23</f>
        <v>1204.44704856</v>
      </c>
      <c r="U106" s="36">
        <f>SUMIFS(СВЦЭМ!$D$39:$D$782,СВЦЭМ!$A$39:$A$782,$A106,СВЦЭМ!$B$39:$B$782,U$83)+'СЕТ СН'!$H$11+СВЦЭМ!$D$10+'СЕТ СН'!$H$6-'СЕТ СН'!$H$23</f>
        <v>1063.7242127300001</v>
      </c>
      <c r="V106" s="36">
        <f>SUMIFS(СВЦЭМ!$D$39:$D$782,СВЦЭМ!$A$39:$A$782,$A106,СВЦЭМ!$B$39:$B$782,V$83)+'СЕТ СН'!$H$11+СВЦЭМ!$D$10+'СЕТ СН'!$H$6-'СЕТ СН'!$H$23</f>
        <v>979.74899070000004</v>
      </c>
      <c r="W106" s="36">
        <f>SUMIFS(СВЦЭМ!$D$39:$D$782,СВЦЭМ!$A$39:$A$782,$A106,СВЦЭМ!$B$39:$B$782,W$83)+'СЕТ СН'!$H$11+СВЦЭМ!$D$10+'СЕТ СН'!$H$6-'СЕТ СН'!$H$23</f>
        <v>981.73711950000006</v>
      </c>
      <c r="X106" s="36">
        <f>SUMIFS(СВЦЭМ!$D$39:$D$782,СВЦЭМ!$A$39:$A$782,$A106,СВЦЭМ!$B$39:$B$782,X$83)+'СЕТ СН'!$H$11+СВЦЭМ!$D$10+'СЕТ СН'!$H$6-'СЕТ СН'!$H$23</f>
        <v>985.75834857999996</v>
      </c>
      <c r="Y106" s="36">
        <f>SUMIFS(СВЦЭМ!$D$39:$D$782,СВЦЭМ!$A$39:$A$782,$A106,СВЦЭМ!$B$39:$B$782,Y$83)+'СЕТ СН'!$H$11+СВЦЭМ!$D$10+'СЕТ СН'!$H$6-'СЕТ СН'!$H$23</f>
        <v>1017.86281658</v>
      </c>
    </row>
    <row r="107" spans="1:25" ht="15.75" x14ac:dyDescent="0.2">
      <c r="A107" s="35">
        <f t="shared" si="2"/>
        <v>44705</v>
      </c>
      <c r="B107" s="36">
        <f>SUMIFS(СВЦЭМ!$D$39:$D$782,СВЦЭМ!$A$39:$A$782,$A107,СВЦЭМ!$B$39:$B$782,B$83)+'СЕТ СН'!$H$11+СВЦЭМ!$D$10+'СЕТ СН'!$H$6-'СЕТ СН'!$H$23</f>
        <v>1097.4922953800001</v>
      </c>
      <c r="C107" s="36">
        <f>SUMIFS(СВЦЭМ!$D$39:$D$782,СВЦЭМ!$A$39:$A$782,$A107,СВЦЭМ!$B$39:$B$782,C$83)+'СЕТ СН'!$H$11+СВЦЭМ!$D$10+'СЕТ СН'!$H$6-'СЕТ СН'!$H$23</f>
        <v>1230.5647769499999</v>
      </c>
      <c r="D107" s="36">
        <f>SUMIFS(СВЦЭМ!$D$39:$D$782,СВЦЭМ!$A$39:$A$782,$A107,СВЦЭМ!$B$39:$B$782,D$83)+'СЕТ СН'!$H$11+СВЦЭМ!$D$10+'СЕТ СН'!$H$6-'СЕТ СН'!$H$23</f>
        <v>1378.2869323899999</v>
      </c>
      <c r="E107" s="36">
        <f>SUMIFS(СВЦЭМ!$D$39:$D$782,СВЦЭМ!$A$39:$A$782,$A107,СВЦЭМ!$B$39:$B$782,E$83)+'СЕТ СН'!$H$11+СВЦЭМ!$D$10+'СЕТ СН'!$H$6-'СЕТ СН'!$H$23</f>
        <v>1392.74042792</v>
      </c>
      <c r="F107" s="36">
        <f>SUMIFS(СВЦЭМ!$D$39:$D$782,СВЦЭМ!$A$39:$A$782,$A107,СВЦЭМ!$B$39:$B$782,F$83)+'СЕТ СН'!$H$11+СВЦЭМ!$D$10+'СЕТ СН'!$H$6-'СЕТ СН'!$H$23</f>
        <v>1392.7939412399999</v>
      </c>
      <c r="G107" s="36">
        <f>SUMIFS(СВЦЭМ!$D$39:$D$782,СВЦЭМ!$A$39:$A$782,$A107,СВЦЭМ!$B$39:$B$782,G$83)+'СЕТ СН'!$H$11+СВЦЭМ!$D$10+'СЕТ СН'!$H$6-'СЕТ СН'!$H$23</f>
        <v>1401.8694309599998</v>
      </c>
      <c r="H107" s="36">
        <f>SUMIFS(СВЦЭМ!$D$39:$D$782,СВЦЭМ!$A$39:$A$782,$A107,СВЦЭМ!$B$39:$B$782,H$83)+'СЕТ СН'!$H$11+СВЦЭМ!$D$10+'СЕТ СН'!$H$6-'СЕТ СН'!$H$23</f>
        <v>1346.7815792599999</v>
      </c>
      <c r="I107" s="36">
        <f>SUMIFS(СВЦЭМ!$D$39:$D$782,СВЦЭМ!$A$39:$A$782,$A107,СВЦЭМ!$B$39:$B$782,I$83)+'СЕТ СН'!$H$11+СВЦЭМ!$D$10+'СЕТ СН'!$H$6-'СЕТ СН'!$H$23</f>
        <v>1304.9146420699999</v>
      </c>
      <c r="J107" s="36">
        <f>SUMIFS(СВЦЭМ!$D$39:$D$782,СВЦЭМ!$A$39:$A$782,$A107,СВЦЭМ!$B$39:$B$782,J$83)+'СЕТ СН'!$H$11+СВЦЭМ!$D$10+'СЕТ СН'!$H$6-'СЕТ СН'!$H$23</f>
        <v>1156.6393642</v>
      </c>
      <c r="K107" s="36">
        <f>SUMIFS(СВЦЭМ!$D$39:$D$782,СВЦЭМ!$A$39:$A$782,$A107,СВЦЭМ!$B$39:$B$782,K$83)+'СЕТ СН'!$H$11+СВЦЭМ!$D$10+'СЕТ СН'!$H$6-'СЕТ СН'!$H$23</f>
        <v>1148.03375501</v>
      </c>
      <c r="L107" s="36">
        <f>SUMIFS(СВЦЭМ!$D$39:$D$782,СВЦЭМ!$A$39:$A$782,$A107,СВЦЭМ!$B$39:$B$782,L$83)+'СЕТ СН'!$H$11+СВЦЭМ!$D$10+'СЕТ СН'!$H$6-'СЕТ СН'!$H$23</f>
        <v>1167.42192899</v>
      </c>
      <c r="M107" s="36">
        <f>SUMIFS(СВЦЭМ!$D$39:$D$782,СВЦЭМ!$A$39:$A$782,$A107,СВЦЭМ!$B$39:$B$782,M$83)+'СЕТ СН'!$H$11+СВЦЭМ!$D$10+'СЕТ СН'!$H$6-'СЕТ СН'!$H$23</f>
        <v>1236.8441899799998</v>
      </c>
      <c r="N107" s="36">
        <f>SUMIFS(СВЦЭМ!$D$39:$D$782,СВЦЭМ!$A$39:$A$782,$A107,СВЦЭМ!$B$39:$B$782,N$83)+'СЕТ СН'!$H$11+СВЦЭМ!$D$10+'СЕТ СН'!$H$6-'СЕТ СН'!$H$23</f>
        <v>1273.9308280099999</v>
      </c>
      <c r="O107" s="36">
        <f>SUMIFS(СВЦЭМ!$D$39:$D$782,СВЦЭМ!$A$39:$A$782,$A107,СВЦЭМ!$B$39:$B$782,O$83)+'СЕТ СН'!$H$11+СВЦЭМ!$D$10+'СЕТ СН'!$H$6-'СЕТ СН'!$H$23</f>
        <v>1319.8572961499999</v>
      </c>
      <c r="P107" s="36">
        <f>SUMIFS(СВЦЭМ!$D$39:$D$782,СВЦЭМ!$A$39:$A$782,$A107,СВЦЭМ!$B$39:$B$782,P$83)+'СЕТ СН'!$H$11+СВЦЭМ!$D$10+'СЕТ СН'!$H$6-'СЕТ СН'!$H$23</f>
        <v>1327.74270611</v>
      </c>
      <c r="Q107" s="36">
        <f>SUMIFS(СВЦЭМ!$D$39:$D$782,СВЦЭМ!$A$39:$A$782,$A107,СВЦЭМ!$B$39:$B$782,Q$83)+'СЕТ СН'!$H$11+СВЦЭМ!$D$10+'СЕТ СН'!$H$6-'СЕТ СН'!$H$23</f>
        <v>1338.7433182499999</v>
      </c>
      <c r="R107" s="36">
        <f>SUMIFS(СВЦЭМ!$D$39:$D$782,СВЦЭМ!$A$39:$A$782,$A107,СВЦЭМ!$B$39:$B$782,R$83)+'СЕТ СН'!$H$11+СВЦЭМ!$D$10+'СЕТ СН'!$H$6-'СЕТ СН'!$H$23</f>
        <v>1340.8516687499998</v>
      </c>
      <c r="S107" s="36">
        <f>SUMIFS(СВЦЭМ!$D$39:$D$782,СВЦЭМ!$A$39:$A$782,$A107,СВЦЭМ!$B$39:$B$782,S$83)+'СЕТ СН'!$H$11+СВЦЭМ!$D$10+'СЕТ СН'!$H$6-'СЕТ СН'!$H$23</f>
        <v>1295.2903897599999</v>
      </c>
      <c r="T107" s="36">
        <f>SUMIFS(СВЦЭМ!$D$39:$D$782,СВЦЭМ!$A$39:$A$782,$A107,СВЦЭМ!$B$39:$B$782,T$83)+'СЕТ СН'!$H$11+СВЦЭМ!$D$10+'СЕТ СН'!$H$6-'СЕТ СН'!$H$23</f>
        <v>1174.6124445800001</v>
      </c>
      <c r="U107" s="36">
        <f>SUMIFS(СВЦЭМ!$D$39:$D$782,СВЦЭМ!$A$39:$A$782,$A107,СВЦЭМ!$B$39:$B$782,U$83)+'СЕТ СН'!$H$11+СВЦЭМ!$D$10+'СЕТ СН'!$H$6-'СЕТ СН'!$H$23</f>
        <v>1055.87789064</v>
      </c>
      <c r="V107" s="36">
        <f>SUMIFS(СВЦЭМ!$D$39:$D$782,СВЦЭМ!$A$39:$A$782,$A107,СВЦЭМ!$B$39:$B$782,V$83)+'СЕТ СН'!$H$11+СВЦЭМ!$D$10+'СЕТ СН'!$H$6-'СЕТ СН'!$H$23</f>
        <v>961.96238074999997</v>
      </c>
      <c r="W107" s="36">
        <f>SUMIFS(СВЦЭМ!$D$39:$D$782,СВЦЭМ!$A$39:$A$782,$A107,СВЦЭМ!$B$39:$B$782,W$83)+'СЕТ СН'!$H$11+СВЦЭМ!$D$10+'СЕТ СН'!$H$6-'СЕТ СН'!$H$23</f>
        <v>981.99955090000003</v>
      </c>
      <c r="X107" s="36">
        <f>SUMIFS(СВЦЭМ!$D$39:$D$782,СВЦЭМ!$A$39:$A$782,$A107,СВЦЭМ!$B$39:$B$782,X$83)+'СЕТ СН'!$H$11+СВЦЭМ!$D$10+'СЕТ СН'!$H$6-'СЕТ СН'!$H$23</f>
        <v>1012.5698396</v>
      </c>
      <c r="Y107" s="36">
        <f>SUMIFS(СВЦЭМ!$D$39:$D$782,СВЦЭМ!$A$39:$A$782,$A107,СВЦЭМ!$B$39:$B$782,Y$83)+'СЕТ СН'!$H$11+СВЦЭМ!$D$10+'СЕТ СН'!$H$6-'СЕТ СН'!$H$23</f>
        <v>1021.03082729</v>
      </c>
    </row>
    <row r="108" spans="1:25" ht="15.75" x14ac:dyDescent="0.2">
      <c r="A108" s="35">
        <f t="shared" si="2"/>
        <v>44706</v>
      </c>
      <c r="B108" s="36">
        <f>SUMIFS(СВЦЭМ!$D$39:$D$782,СВЦЭМ!$A$39:$A$782,$A108,СВЦЭМ!$B$39:$B$782,B$83)+'СЕТ СН'!$H$11+СВЦЭМ!$D$10+'СЕТ СН'!$H$6-'СЕТ СН'!$H$23</f>
        <v>1078.23531129</v>
      </c>
      <c r="C108" s="36">
        <f>SUMIFS(СВЦЭМ!$D$39:$D$782,СВЦЭМ!$A$39:$A$782,$A108,СВЦЭМ!$B$39:$B$782,C$83)+'СЕТ СН'!$H$11+СВЦЭМ!$D$10+'СЕТ СН'!$H$6-'СЕТ СН'!$H$23</f>
        <v>1185.0917144800001</v>
      </c>
      <c r="D108" s="36">
        <f>SUMIFS(СВЦЭМ!$D$39:$D$782,СВЦЭМ!$A$39:$A$782,$A108,СВЦЭМ!$B$39:$B$782,D$83)+'СЕТ СН'!$H$11+СВЦЭМ!$D$10+'СЕТ СН'!$H$6-'СЕТ СН'!$H$23</f>
        <v>1318.8178375699999</v>
      </c>
      <c r="E108" s="36">
        <f>SUMIFS(СВЦЭМ!$D$39:$D$782,СВЦЭМ!$A$39:$A$782,$A108,СВЦЭМ!$B$39:$B$782,E$83)+'СЕТ СН'!$H$11+СВЦЭМ!$D$10+'СЕТ СН'!$H$6-'СЕТ СН'!$H$23</f>
        <v>1332.0725230399999</v>
      </c>
      <c r="F108" s="36">
        <f>SUMIFS(СВЦЭМ!$D$39:$D$782,СВЦЭМ!$A$39:$A$782,$A108,СВЦЭМ!$B$39:$B$782,F$83)+'СЕТ СН'!$H$11+СВЦЭМ!$D$10+'СЕТ СН'!$H$6-'СЕТ СН'!$H$23</f>
        <v>1336.7708861899998</v>
      </c>
      <c r="G108" s="36">
        <f>SUMIFS(СВЦЭМ!$D$39:$D$782,СВЦЭМ!$A$39:$A$782,$A108,СВЦЭМ!$B$39:$B$782,G$83)+'СЕТ СН'!$H$11+СВЦЭМ!$D$10+'СЕТ СН'!$H$6-'СЕТ СН'!$H$23</f>
        <v>1347.5973482299999</v>
      </c>
      <c r="H108" s="36">
        <f>SUMIFS(СВЦЭМ!$D$39:$D$782,СВЦЭМ!$A$39:$A$782,$A108,СВЦЭМ!$B$39:$B$782,H$83)+'СЕТ СН'!$H$11+СВЦЭМ!$D$10+'СЕТ СН'!$H$6-'СЕТ СН'!$H$23</f>
        <v>1260.9920467299999</v>
      </c>
      <c r="I108" s="36">
        <f>SUMIFS(СВЦЭМ!$D$39:$D$782,СВЦЭМ!$A$39:$A$782,$A108,СВЦЭМ!$B$39:$B$782,I$83)+'СЕТ СН'!$H$11+СВЦЭМ!$D$10+'СЕТ СН'!$H$6-'СЕТ СН'!$H$23</f>
        <v>1255.5613496899998</v>
      </c>
      <c r="J108" s="36">
        <f>SUMIFS(СВЦЭМ!$D$39:$D$782,СВЦЭМ!$A$39:$A$782,$A108,СВЦЭМ!$B$39:$B$782,J$83)+'СЕТ СН'!$H$11+СВЦЭМ!$D$10+'СЕТ СН'!$H$6-'СЕТ СН'!$H$23</f>
        <v>1114.2506207599999</v>
      </c>
      <c r="K108" s="36">
        <f>SUMIFS(СВЦЭМ!$D$39:$D$782,СВЦЭМ!$A$39:$A$782,$A108,СВЦЭМ!$B$39:$B$782,K$83)+'СЕТ СН'!$H$11+СВЦЭМ!$D$10+'СЕТ СН'!$H$6-'СЕТ СН'!$H$23</f>
        <v>1142.0094413000002</v>
      </c>
      <c r="L108" s="36">
        <f>SUMIFS(СВЦЭМ!$D$39:$D$782,СВЦЭМ!$A$39:$A$782,$A108,СВЦЭМ!$B$39:$B$782,L$83)+'СЕТ СН'!$H$11+СВЦЭМ!$D$10+'СЕТ СН'!$H$6-'СЕТ СН'!$H$23</f>
        <v>1127.9873226</v>
      </c>
      <c r="M108" s="36">
        <f>SUMIFS(СВЦЭМ!$D$39:$D$782,СВЦЭМ!$A$39:$A$782,$A108,СВЦЭМ!$B$39:$B$782,M$83)+'СЕТ СН'!$H$11+СВЦЭМ!$D$10+'СЕТ СН'!$H$6-'СЕТ СН'!$H$23</f>
        <v>1195.9742817700001</v>
      </c>
      <c r="N108" s="36">
        <f>SUMIFS(СВЦЭМ!$D$39:$D$782,СВЦЭМ!$A$39:$A$782,$A108,СВЦЭМ!$B$39:$B$782,N$83)+'СЕТ СН'!$H$11+СВЦЭМ!$D$10+'СЕТ СН'!$H$6-'СЕТ СН'!$H$23</f>
        <v>1239.0344909499997</v>
      </c>
      <c r="O108" s="36">
        <f>SUMIFS(СВЦЭМ!$D$39:$D$782,СВЦЭМ!$A$39:$A$782,$A108,СВЦЭМ!$B$39:$B$782,O$83)+'СЕТ СН'!$H$11+СВЦЭМ!$D$10+'СЕТ СН'!$H$6-'СЕТ СН'!$H$23</f>
        <v>1286.4170906999998</v>
      </c>
      <c r="P108" s="36">
        <f>SUMIFS(СВЦЭМ!$D$39:$D$782,СВЦЭМ!$A$39:$A$782,$A108,СВЦЭМ!$B$39:$B$782,P$83)+'СЕТ СН'!$H$11+СВЦЭМ!$D$10+'СЕТ СН'!$H$6-'СЕТ СН'!$H$23</f>
        <v>1302.8091099399999</v>
      </c>
      <c r="Q108" s="36">
        <f>SUMIFS(СВЦЭМ!$D$39:$D$782,СВЦЭМ!$A$39:$A$782,$A108,СВЦЭМ!$B$39:$B$782,Q$83)+'СЕТ СН'!$H$11+СВЦЭМ!$D$10+'СЕТ СН'!$H$6-'СЕТ СН'!$H$23</f>
        <v>1310.6765871499999</v>
      </c>
      <c r="R108" s="36">
        <f>SUMIFS(СВЦЭМ!$D$39:$D$782,СВЦЭМ!$A$39:$A$782,$A108,СВЦЭМ!$B$39:$B$782,R$83)+'СЕТ СН'!$H$11+СВЦЭМ!$D$10+'СЕТ СН'!$H$6-'СЕТ СН'!$H$23</f>
        <v>1306.0306220599998</v>
      </c>
      <c r="S108" s="36">
        <f>SUMIFS(СВЦЭМ!$D$39:$D$782,СВЦЭМ!$A$39:$A$782,$A108,СВЦЭМ!$B$39:$B$782,S$83)+'СЕТ СН'!$H$11+СВЦЭМ!$D$10+'СЕТ СН'!$H$6-'СЕТ СН'!$H$23</f>
        <v>1263.03694933</v>
      </c>
      <c r="T108" s="36">
        <f>SUMIFS(СВЦЭМ!$D$39:$D$782,СВЦЭМ!$A$39:$A$782,$A108,СВЦЭМ!$B$39:$B$782,T$83)+'СЕТ СН'!$H$11+СВЦЭМ!$D$10+'СЕТ СН'!$H$6-'СЕТ СН'!$H$23</f>
        <v>1134.9610282600001</v>
      </c>
      <c r="U108" s="36">
        <f>SUMIFS(СВЦЭМ!$D$39:$D$782,СВЦЭМ!$A$39:$A$782,$A108,СВЦЭМ!$B$39:$B$782,U$83)+'СЕТ СН'!$H$11+СВЦЭМ!$D$10+'СЕТ СН'!$H$6-'СЕТ СН'!$H$23</f>
        <v>1037.89342373</v>
      </c>
      <c r="V108" s="36">
        <f>SUMIFS(СВЦЭМ!$D$39:$D$782,СВЦЭМ!$A$39:$A$782,$A108,СВЦЭМ!$B$39:$B$782,V$83)+'СЕТ СН'!$H$11+СВЦЭМ!$D$10+'СЕТ СН'!$H$6-'СЕТ СН'!$H$23</f>
        <v>948.98574595000002</v>
      </c>
      <c r="W108" s="36">
        <f>SUMIFS(СВЦЭМ!$D$39:$D$782,СВЦЭМ!$A$39:$A$782,$A108,СВЦЭМ!$B$39:$B$782,W$83)+'СЕТ СН'!$H$11+СВЦЭМ!$D$10+'СЕТ СН'!$H$6-'СЕТ СН'!$H$23</f>
        <v>966.35945157000003</v>
      </c>
      <c r="X108" s="36">
        <f>SUMIFS(СВЦЭМ!$D$39:$D$782,СВЦЭМ!$A$39:$A$782,$A108,СВЦЭМ!$B$39:$B$782,X$83)+'СЕТ СН'!$H$11+СВЦЭМ!$D$10+'СЕТ СН'!$H$6-'СЕТ СН'!$H$23</f>
        <v>966.77260763000004</v>
      </c>
      <c r="Y108" s="36">
        <f>SUMIFS(СВЦЭМ!$D$39:$D$782,СВЦЭМ!$A$39:$A$782,$A108,СВЦЭМ!$B$39:$B$782,Y$83)+'СЕТ СН'!$H$11+СВЦЭМ!$D$10+'СЕТ СН'!$H$6-'СЕТ СН'!$H$23</f>
        <v>992.42734754000003</v>
      </c>
    </row>
    <row r="109" spans="1:25" ht="15.75" x14ac:dyDescent="0.2">
      <c r="A109" s="35">
        <f t="shared" si="2"/>
        <v>44707</v>
      </c>
      <c r="B109" s="36">
        <f>SUMIFS(СВЦЭМ!$D$39:$D$782,СВЦЭМ!$A$39:$A$782,$A109,СВЦЭМ!$B$39:$B$782,B$83)+'СЕТ СН'!$H$11+СВЦЭМ!$D$10+'СЕТ СН'!$H$6-'СЕТ СН'!$H$23</f>
        <v>1078.2755188400001</v>
      </c>
      <c r="C109" s="36">
        <f>SUMIFS(СВЦЭМ!$D$39:$D$782,СВЦЭМ!$A$39:$A$782,$A109,СВЦЭМ!$B$39:$B$782,C$83)+'СЕТ СН'!$H$11+СВЦЭМ!$D$10+'СЕТ СН'!$H$6-'СЕТ СН'!$H$23</f>
        <v>1165.29912855</v>
      </c>
      <c r="D109" s="36">
        <f>SUMIFS(СВЦЭМ!$D$39:$D$782,СВЦЭМ!$A$39:$A$782,$A109,СВЦЭМ!$B$39:$B$782,D$83)+'СЕТ СН'!$H$11+СВЦЭМ!$D$10+'СЕТ СН'!$H$6-'СЕТ СН'!$H$23</f>
        <v>1296.57376684</v>
      </c>
      <c r="E109" s="36">
        <f>SUMIFS(СВЦЭМ!$D$39:$D$782,СВЦЭМ!$A$39:$A$782,$A109,СВЦЭМ!$B$39:$B$782,E$83)+'СЕТ СН'!$H$11+СВЦЭМ!$D$10+'СЕТ СН'!$H$6-'СЕТ СН'!$H$23</f>
        <v>1327.92629485</v>
      </c>
      <c r="F109" s="36">
        <f>SUMIFS(СВЦЭМ!$D$39:$D$782,СВЦЭМ!$A$39:$A$782,$A109,СВЦЭМ!$B$39:$B$782,F$83)+'СЕТ СН'!$H$11+СВЦЭМ!$D$10+'СЕТ СН'!$H$6-'СЕТ СН'!$H$23</f>
        <v>1324.0193765199999</v>
      </c>
      <c r="G109" s="36">
        <f>SUMIFS(СВЦЭМ!$D$39:$D$782,СВЦЭМ!$A$39:$A$782,$A109,СВЦЭМ!$B$39:$B$782,G$83)+'СЕТ СН'!$H$11+СВЦЭМ!$D$10+'СЕТ СН'!$H$6-'СЕТ СН'!$H$23</f>
        <v>1324.6994522599998</v>
      </c>
      <c r="H109" s="36">
        <f>SUMIFS(СВЦЭМ!$D$39:$D$782,СВЦЭМ!$A$39:$A$782,$A109,СВЦЭМ!$B$39:$B$782,H$83)+'СЕТ СН'!$H$11+СВЦЭМ!$D$10+'СЕТ СН'!$H$6-'СЕТ СН'!$H$23</f>
        <v>1230.3869303699998</v>
      </c>
      <c r="I109" s="36">
        <f>SUMIFS(СВЦЭМ!$D$39:$D$782,СВЦЭМ!$A$39:$A$782,$A109,СВЦЭМ!$B$39:$B$782,I$83)+'СЕТ СН'!$H$11+СВЦЭМ!$D$10+'СЕТ СН'!$H$6-'СЕТ СН'!$H$23</f>
        <v>1211.2522833599999</v>
      </c>
      <c r="J109" s="36">
        <f>SUMIFS(СВЦЭМ!$D$39:$D$782,СВЦЭМ!$A$39:$A$782,$A109,СВЦЭМ!$B$39:$B$782,J$83)+'СЕТ СН'!$H$11+СВЦЭМ!$D$10+'СЕТ СН'!$H$6-'СЕТ СН'!$H$23</f>
        <v>1107.7723137</v>
      </c>
      <c r="K109" s="36">
        <f>SUMIFS(СВЦЭМ!$D$39:$D$782,СВЦЭМ!$A$39:$A$782,$A109,СВЦЭМ!$B$39:$B$782,K$83)+'СЕТ СН'!$H$11+СВЦЭМ!$D$10+'СЕТ СН'!$H$6-'СЕТ СН'!$H$23</f>
        <v>1136.30794578</v>
      </c>
      <c r="L109" s="36">
        <f>SUMIFS(СВЦЭМ!$D$39:$D$782,СВЦЭМ!$A$39:$A$782,$A109,СВЦЭМ!$B$39:$B$782,L$83)+'СЕТ СН'!$H$11+СВЦЭМ!$D$10+'СЕТ СН'!$H$6-'СЕТ СН'!$H$23</f>
        <v>1131.3054763099999</v>
      </c>
      <c r="M109" s="36">
        <f>SUMIFS(СВЦЭМ!$D$39:$D$782,СВЦЭМ!$A$39:$A$782,$A109,СВЦЭМ!$B$39:$B$782,M$83)+'СЕТ СН'!$H$11+СВЦЭМ!$D$10+'СЕТ СН'!$H$6-'СЕТ СН'!$H$23</f>
        <v>1189.9271186800001</v>
      </c>
      <c r="N109" s="36">
        <f>SUMIFS(СВЦЭМ!$D$39:$D$782,СВЦЭМ!$A$39:$A$782,$A109,СВЦЭМ!$B$39:$B$782,N$83)+'СЕТ СН'!$H$11+СВЦЭМ!$D$10+'СЕТ СН'!$H$6-'СЕТ СН'!$H$23</f>
        <v>1229.3969875</v>
      </c>
      <c r="O109" s="36">
        <f>SUMIFS(СВЦЭМ!$D$39:$D$782,СВЦЭМ!$A$39:$A$782,$A109,СВЦЭМ!$B$39:$B$782,O$83)+'СЕТ СН'!$H$11+СВЦЭМ!$D$10+'СЕТ СН'!$H$6-'СЕТ СН'!$H$23</f>
        <v>1259.6174575299999</v>
      </c>
      <c r="P109" s="36">
        <f>SUMIFS(СВЦЭМ!$D$39:$D$782,СВЦЭМ!$A$39:$A$782,$A109,СВЦЭМ!$B$39:$B$782,P$83)+'СЕТ СН'!$H$11+СВЦЭМ!$D$10+'СЕТ СН'!$H$6-'СЕТ СН'!$H$23</f>
        <v>1269.5276533199999</v>
      </c>
      <c r="Q109" s="36">
        <f>SUMIFS(СВЦЭМ!$D$39:$D$782,СВЦЭМ!$A$39:$A$782,$A109,СВЦЭМ!$B$39:$B$782,Q$83)+'СЕТ СН'!$H$11+СВЦЭМ!$D$10+'СЕТ СН'!$H$6-'СЕТ СН'!$H$23</f>
        <v>1274.5606338699999</v>
      </c>
      <c r="R109" s="36">
        <f>SUMIFS(СВЦЭМ!$D$39:$D$782,СВЦЭМ!$A$39:$A$782,$A109,СВЦЭМ!$B$39:$B$782,R$83)+'СЕТ СН'!$H$11+СВЦЭМ!$D$10+'СЕТ СН'!$H$6-'СЕТ СН'!$H$23</f>
        <v>1260.76570133</v>
      </c>
      <c r="S109" s="36">
        <f>SUMIFS(СВЦЭМ!$D$39:$D$782,СВЦЭМ!$A$39:$A$782,$A109,СВЦЭМ!$B$39:$B$782,S$83)+'СЕТ СН'!$H$11+СВЦЭМ!$D$10+'СЕТ СН'!$H$6-'СЕТ СН'!$H$23</f>
        <v>1212.5369003199999</v>
      </c>
      <c r="T109" s="36">
        <f>SUMIFS(СВЦЭМ!$D$39:$D$782,СВЦЭМ!$A$39:$A$782,$A109,СВЦЭМ!$B$39:$B$782,T$83)+'СЕТ СН'!$H$11+СВЦЭМ!$D$10+'СЕТ СН'!$H$6-'СЕТ СН'!$H$23</f>
        <v>1106.0174126500001</v>
      </c>
      <c r="U109" s="36">
        <f>SUMIFS(СВЦЭМ!$D$39:$D$782,СВЦЭМ!$A$39:$A$782,$A109,СВЦЭМ!$B$39:$B$782,U$83)+'СЕТ СН'!$H$11+СВЦЭМ!$D$10+'СЕТ СН'!$H$6-'СЕТ СН'!$H$23</f>
        <v>1012.06672886</v>
      </c>
      <c r="V109" s="36">
        <f>SUMIFS(СВЦЭМ!$D$39:$D$782,СВЦЭМ!$A$39:$A$782,$A109,СВЦЭМ!$B$39:$B$782,V$83)+'СЕТ СН'!$H$11+СВЦЭМ!$D$10+'СЕТ СН'!$H$6-'СЕТ СН'!$H$23</f>
        <v>936.27250243000003</v>
      </c>
      <c r="W109" s="36">
        <f>SUMIFS(СВЦЭМ!$D$39:$D$782,СВЦЭМ!$A$39:$A$782,$A109,СВЦЭМ!$B$39:$B$782,W$83)+'СЕТ СН'!$H$11+СВЦЭМ!$D$10+'СЕТ СН'!$H$6-'СЕТ СН'!$H$23</f>
        <v>969.57734464999999</v>
      </c>
      <c r="X109" s="36">
        <f>SUMIFS(СВЦЭМ!$D$39:$D$782,СВЦЭМ!$A$39:$A$782,$A109,СВЦЭМ!$B$39:$B$782,X$83)+'СЕТ СН'!$H$11+СВЦЭМ!$D$10+'СЕТ СН'!$H$6-'СЕТ СН'!$H$23</f>
        <v>997.28590380000003</v>
      </c>
      <c r="Y109" s="36">
        <f>SUMIFS(СВЦЭМ!$D$39:$D$782,СВЦЭМ!$A$39:$A$782,$A109,СВЦЭМ!$B$39:$B$782,Y$83)+'СЕТ СН'!$H$11+СВЦЭМ!$D$10+'СЕТ СН'!$H$6-'СЕТ СН'!$H$23</f>
        <v>1020.24416693</v>
      </c>
    </row>
    <row r="110" spans="1:25" ht="15.75" x14ac:dyDescent="0.2">
      <c r="A110" s="35">
        <f t="shared" si="2"/>
        <v>44708</v>
      </c>
      <c r="B110" s="36">
        <f>SUMIFS(СВЦЭМ!$D$39:$D$782,СВЦЭМ!$A$39:$A$782,$A110,СВЦЭМ!$B$39:$B$782,B$83)+'СЕТ СН'!$H$11+СВЦЭМ!$D$10+'СЕТ СН'!$H$6-'СЕТ СН'!$H$23</f>
        <v>1056.5175661600001</v>
      </c>
      <c r="C110" s="36">
        <f>SUMIFS(СВЦЭМ!$D$39:$D$782,СВЦЭМ!$A$39:$A$782,$A110,СВЦЭМ!$B$39:$B$782,C$83)+'СЕТ СН'!$H$11+СВЦЭМ!$D$10+'СЕТ СН'!$H$6-'СЕТ СН'!$H$23</f>
        <v>1157.0621772300001</v>
      </c>
      <c r="D110" s="36">
        <f>SUMIFS(СВЦЭМ!$D$39:$D$782,СВЦЭМ!$A$39:$A$782,$A110,СВЦЭМ!$B$39:$B$782,D$83)+'СЕТ СН'!$H$11+СВЦЭМ!$D$10+'СЕТ СН'!$H$6-'СЕТ СН'!$H$23</f>
        <v>1224.5715959199999</v>
      </c>
      <c r="E110" s="36">
        <f>SUMIFS(СВЦЭМ!$D$39:$D$782,СВЦЭМ!$A$39:$A$782,$A110,СВЦЭМ!$B$39:$B$782,E$83)+'СЕТ СН'!$H$11+СВЦЭМ!$D$10+'СЕТ СН'!$H$6-'СЕТ СН'!$H$23</f>
        <v>1219.1150880999999</v>
      </c>
      <c r="F110" s="36">
        <f>SUMIFS(СВЦЭМ!$D$39:$D$782,СВЦЭМ!$A$39:$A$782,$A110,СВЦЭМ!$B$39:$B$782,F$83)+'СЕТ СН'!$H$11+СВЦЭМ!$D$10+'СЕТ СН'!$H$6-'СЕТ СН'!$H$23</f>
        <v>1216.3240403699999</v>
      </c>
      <c r="G110" s="36">
        <f>SUMIFS(СВЦЭМ!$D$39:$D$782,СВЦЭМ!$A$39:$A$782,$A110,СВЦЭМ!$B$39:$B$782,G$83)+'СЕТ СН'!$H$11+СВЦЭМ!$D$10+'СЕТ СН'!$H$6-'СЕТ СН'!$H$23</f>
        <v>1204.0565724000001</v>
      </c>
      <c r="H110" s="36">
        <f>SUMIFS(СВЦЭМ!$D$39:$D$782,СВЦЭМ!$A$39:$A$782,$A110,СВЦЭМ!$B$39:$B$782,H$83)+'СЕТ СН'!$H$11+СВЦЭМ!$D$10+'СЕТ СН'!$H$6-'СЕТ СН'!$H$23</f>
        <v>1125.6572981899999</v>
      </c>
      <c r="I110" s="36">
        <f>SUMIFS(СВЦЭМ!$D$39:$D$782,СВЦЭМ!$A$39:$A$782,$A110,СВЦЭМ!$B$39:$B$782,I$83)+'СЕТ СН'!$H$11+СВЦЭМ!$D$10+'СЕТ СН'!$H$6-'СЕТ СН'!$H$23</f>
        <v>1054.0426681200001</v>
      </c>
      <c r="J110" s="36">
        <f>SUMIFS(СВЦЭМ!$D$39:$D$782,СВЦЭМ!$A$39:$A$782,$A110,СВЦЭМ!$B$39:$B$782,J$83)+'СЕТ СН'!$H$11+СВЦЭМ!$D$10+'СЕТ СН'!$H$6-'СЕТ СН'!$H$23</f>
        <v>974.02667521000001</v>
      </c>
      <c r="K110" s="36">
        <f>SUMIFS(СВЦЭМ!$D$39:$D$782,СВЦЭМ!$A$39:$A$782,$A110,СВЦЭМ!$B$39:$B$782,K$83)+'СЕТ СН'!$H$11+СВЦЭМ!$D$10+'СЕТ СН'!$H$6-'СЕТ СН'!$H$23</f>
        <v>978.20099103999996</v>
      </c>
      <c r="L110" s="36">
        <f>SUMIFS(СВЦЭМ!$D$39:$D$782,СВЦЭМ!$A$39:$A$782,$A110,СВЦЭМ!$B$39:$B$782,L$83)+'СЕТ СН'!$H$11+СВЦЭМ!$D$10+'СЕТ СН'!$H$6-'СЕТ СН'!$H$23</f>
        <v>987.45289822999996</v>
      </c>
      <c r="M110" s="36">
        <f>SUMIFS(СВЦЭМ!$D$39:$D$782,СВЦЭМ!$A$39:$A$782,$A110,СВЦЭМ!$B$39:$B$782,M$83)+'СЕТ СН'!$H$11+СВЦЭМ!$D$10+'СЕТ СН'!$H$6-'СЕТ СН'!$H$23</f>
        <v>1039.83991855</v>
      </c>
      <c r="N110" s="36">
        <f>SUMIFS(СВЦЭМ!$D$39:$D$782,СВЦЭМ!$A$39:$A$782,$A110,СВЦЭМ!$B$39:$B$782,N$83)+'СЕТ СН'!$H$11+СВЦЭМ!$D$10+'СЕТ СН'!$H$6-'СЕТ СН'!$H$23</f>
        <v>1084.6877158</v>
      </c>
      <c r="O110" s="36">
        <f>SUMIFS(СВЦЭМ!$D$39:$D$782,СВЦЭМ!$A$39:$A$782,$A110,СВЦЭМ!$B$39:$B$782,O$83)+'СЕТ СН'!$H$11+СВЦЭМ!$D$10+'СЕТ СН'!$H$6-'СЕТ СН'!$H$23</f>
        <v>1095.0152567800001</v>
      </c>
      <c r="P110" s="36">
        <f>SUMIFS(СВЦЭМ!$D$39:$D$782,СВЦЭМ!$A$39:$A$782,$A110,СВЦЭМ!$B$39:$B$782,P$83)+'СЕТ СН'!$H$11+СВЦЭМ!$D$10+'СЕТ СН'!$H$6-'СЕТ СН'!$H$23</f>
        <v>1080.0568142</v>
      </c>
      <c r="Q110" s="36">
        <f>SUMIFS(СВЦЭМ!$D$39:$D$782,СВЦЭМ!$A$39:$A$782,$A110,СВЦЭМ!$B$39:$B$782,Q$83)+'СЕТ СН'!$H$11+СВЦЭМ!$D$10+'СЕТ СН'!$H$6-'СЕТ СН'!$H$23</f>
        <v>1073.67450448</v>
      </c>
      <c r="R110" s="36">
        <f>SUMIFS(СВЦЭМ!$D$39:$D$782,СВЦЭМ!$A$39:$A$782,$A110,СВЦЭМ!$B$39:$B$782,R$83)+'СЕТ СН'!$H$11+СВЦЭМ!$D$10+'СЕТ СН'!$H$6-'СЕТ СН'!$H$23</f>
        <v>1074.3584285699999</v>
      </c>
      <c r="S110" s="36">
        <f>SUMIFS(СВЦЭМ!$D$39:$D$782,СВЦЭМ!$A$39:$A$782,$A110,СВЦЭМ!$B$39:$B$782,S$83)+'СЕТ СН'!$H$11+СВЦЭМ!$D$10+'СЕТ СН'!$H$6-'СЕТ СН'!$H$23</f>
        <v>1099.0475306799999</v>
      </c>
      <c r="T110" s="36">
        <f>SUMIFS(СВЦЭМ!$D$39:$D$782,СВЦЭМ!$A$39:$A$782,$A110,СВЦЭМ!$B$39:$B$782,T$83)+'СЕТ СН'!$H$11+СВЦЭМ!$D$10+'СЕТ СН'!$H$6-'СЕТ СН'!$H$23</f>
        <v>1007.86384428</v>
      </c>
      <c r="U110" s="36">
        <f>SUMIFS(СВЦЭМ!$D$39:$D$782,СВЦЭМ!$A$39:$A$782,$A110,СВЦЭМ!$B$39:$B$782,U$83)+'СЕТ СН'!$H$11+СВЦЭМ!$D$10+'СЕТ СН'!$H$6-'СЕТ СН'!$H$23</f>
        <v>914.75619933999997</v>
      </c>
      <c r="V110" s="36">
        <f>SUMIFS(СВЦЭМ!$D$39:$D$782,СВЦЭМ!$A$39:$A$782,$A110,СВЦЭМ!$B$39:$B$782,V$83)+'СЕТ СН'!$H$11+СВЦЭМ!$D$10+'СЕТ СН'!$H$6-'СЕТ СН'!$H$23</f>
        <v>835.99780477000002</v>
      </c>
      <c r="W110" s="36">
        <f>SUMIFS(СВЦЭМ!$D$39:$D$782,СВЦЭМ!$A$39:$A$782,$A110,СВЦЭМ!$B$39:$B$782,W$83)+'СЕТ СН'!$H$11+СВЦЭМ!$D$10+'СЕТ СН'!$H$6-'СЕТ СН'!$H$23</f>
        <v>858.13464553999995</v>
      </c>
      <c r="X110" s="36">
        <f>SUMIFS(СВЦЭМ!$D$39:$D$782,СВЦЭМ!$A$39:$A$782,$A110,СВЦЭМ!$B$39:$B$782,X$83)+'СЕТ СН'!$H$11+СВЦЭМ!$D$10+'СЕТ СН'!$H$6-'СЕТ СН'!$H$23</f>
        <v>888.78420510000001</v>
      </c>
      <c r="Y110" s="36">
        <f>SUMIFS(СВЦЭМ!$D$39:$D$782,СВЦЭМ!$A$39:$A$782,$A110,СВЦЭМ!$B$39:$B$782,Y$83)+'СЕТ СН'!$H$11+СВЦЭМ!$D$10+'СЕТ СН'!$H$6-'СЕТ СН'!$H$23</f>
        <v>930.72896829000001</v>
      </c>
    </row>
    <row r="111" spans="1:25" ht="15.75" x14ac:dyDescent="0.2">
      <c r="A111" s="35">
        <f t="shared" si="2"/>
        <v>44709</v>
      </c>
      <c r="B111" s="36">
        <f>SUMIFS(СВЦЭМ!$D$39:$D$782,СВЦЭМ!$A$39:$A$782,$A111,СВЦЭМ!$B$39:$B$782,B$83)+'СЕТ СН'!$H$11+СВЦЭМ!$D$10+'СЕТ СН'!$H$6-'СЕТ СН'!$H$23</f>
        <v>1005.33884936</v>
      </c>
      <c r="C111" s="36">
        <f>SUMIFS(СВЦЭМ!$D$39:$D$782,СВЦЭМ!$A$39:$A$782,$A111,СВЦЭМ!$B$39:$B$782,C$83)+'СЕТ СН'!$H$11+СВЦЭМ!$D$10+'СЕТ СН'!$H$6-'СЕТ СН'!$H$23</f>
        <v>1108.2148136199999</v>
      </c>
      <c r="D111" s="36">
        <f>SUMIFS(СВЦЭМ!$D$39:$D$782,СВЦЭМ!$A$39:$A$782,$A111,СВЦЭМ!$B$39:$B$782,D$83)+'СЕТ СН'!$H$11+СВЦЭМ!$D$10+'СЕТ СН'!$H$6-'СЕТ СН'!$H$23</f>
        <v>1230.8182390199997</v>
      </c>
      <c r="E111" s="36">
        <f>SUMIFS(СВЦЭМ!$D$39:$D$782,СВЦЭМ!$A$39:$A$782,$A111,СВЦЭМ!$B$39:$B$782,E$83)+'СЕТ СН'!$H$11+СВЦЭМ!$D$10+'СЕТ СН'!$H$6-'СЕТ СН'!$H$23</f>
        <v>1279.4933109899998</v>
      </c>
      <c r="F111" s="36">
        <f>SUMIFS(СВЦЭМ!$D$39:$D$782,СВЦЭМ!$A$39:$A$782,$A111,СВЦЭМ!$B$39:$B$782,F$83)+'СЕТ СН'!$H$11+СВЦЭМ!$D$10+'СЕТ СН'!$H$6-'СЕТ СН'!$H$23</f>
        <v>1268.7200456399999</v>
      </c>
      <c r="G111" s="36">
        <f>SUMIFS(СВЦЭМ!$D$39:$D$782,СВЦЭМ!$A$39:$A$782,$A111,СВЦЭМ!$B$39:$B$782,G$83)+'СЕТ СН'!$H$11+СВЦЭМ!$D$10+'СЕТ СН'!$H$6-'СЕТ СН'!$H$23</f>
        <v>1267.71128243</v>
      </c>
      <c r="H111" s="36">
        <f>SUMIFS(СВЦЭМ!$D$39:$D$782,СВЦЭМ!$A$39:$A$782,$A111,СВЦЭМ!$B$39:$B$782,H$83)+'СЕТ СН'!$H$11+СВЦЭМ!$D$10+'СЕТ СН'!$H$6-'СЕТ СН'!$H$23</f>
        <v>1205.9870528399999</v>
      </c>
      <c r="I111" s="36">
        <f>SUMIFS(СВЦЭМ!$D$39:$D$782,СВЦЭМ!$A$39:$A$782,$A111,СВЦЭМ!$B$39:$B$782,I$83)+'СЕТ СН'!$H$11+СВЦЭМ!$D$10+'СЕТ СН'!$H$6-'СЕТ СН'!$H$23</f>
        <v>1107.4831033800001</v>
      </c>
      <c r="J111" s="36">
        <f>SUMIFS(СВЦЭМ!$D$39:$D$782,СВЦЭМ!$A$39:$A$782,$A111,СВЦЭМ!$B$39:$B$782,J$83)+'СЕТ СН'!$H$11+СВЦЭМ!$D$10+'СЕТ СН'!$H$6-'СЕТ СН'!$H$23</f>
        <v>995.83202022</v>
      </c>
      <c r="K111" s="36">
        <f>SUMIFS(СВЦЭМ!$D$39:$D$782,СВЦЭМ!$A$39:$A$782,$A111,СВЦЭМ!$B$39:$B$782,K$83)+'СЕТ СН'!$H$11+СВЦЭМ!$D$10+'СЕТ СН'!$H$6-'СЕТ СН'!$H$23</f>
        <v>1004.45747476</v>
      </c>
      <c r="L111" s="36">
        <f>SUMIFS(СВЦЭМ!$D$39:$D$782,СВЦЭМ!$A$39:$A$782,$A111,СВЦЭМ!$B$39:$B$782,L$83)+'СЕТ СН'!$H$11+СВЦЭМ!$D$10+'СЕТ СН'!$H$6-'СЕТ СН'!$H$23</f>
        <v>1009.32708035</v>
      </c>
      <c r="M111" s="36">
        <f>SUMIFS(СВЦЭМ!$D$39:$D$782,СВЦЭМ!$A$39:$A$782,$A111,СВЦЭМ!$B$39:$B$782,M$83)+'СЕТ СН'!$H$11+СВЦЭМ!$D$10+'СЕТ СН'!$H$6-'СЕТ СН'!$H$23</f>
        <v>1043.4491672700001</v>
      </c>
      <c r="N111" s="36">
        <f>SUMIFS(СВЦЭМ!$D$39:$D$782,СВЦЭМ!$A$39:$A$782,$A111,СВЦЭМ!$B$39:$B$782,N$83)+'СЕТ СН'!$H$11+СВЦЭМ!$D$10+'СЕТ СН'!$H$6-'СЕТ СН'!$H$23</f>
        <v>1078.3561234700001</v>
      </c>
      <c r="O111" s="36">
        <f>SUMIFS(СВЦЭМ!$D$39:$D$782,СВЦЭМ!$A$39:$A$782,$A111,СВЦЭМ!$B$39:$B$782,O$83)+'СЕТ СН'!$H$11+СВЦЭМ!$D$10+'СЕТ СН'!$H$6-'СЕТ СН'!$H$23</f>
        <v>1104.86554308</v>
      </c>
      <c r="P111" s="36">
        <f>SUMIFS(СВЦЭМ!$D$39:$D$782,СВЦЭМ!$A$39:$A$782,$A111,СВЦЭМ!$B$39:$B$782,P$83)+'СЕТ СН'!$H$11+СВЦЭМ!$D$10+'СЕТ СН'!$H$6-'СЕТ СН'!$H$23</f>
        <v>1135.9190950900002</v>
      </c>
      <c r="Q111" s="36">
        <f>SUMIFS(СВЦЭМ!$D$39:$D$782,СВЦЭМ!$A$39:$A$782,$A111,СВЦЭМ!$B$39:$B$782,Q$83)+'СЕТ СН'!$H$11+СВЦЭМ!$D$10+'СЕТ СН'!$H$6-'СЕТ СН'!$H$23</f>
        <v>1134.7455657400001</v>
      </c>
      <c r="R111" s="36">
        <f>SUMIFS(СВЦЭМ!$D$39:$D$782,СВЦЭМ!$A$39:$A$782,$A111,СВЦЭМ!$B$39:$B$782,R$83)+'СЕТ СН'!$H$11+СВЦЭМ!$D$10+'СЕТ СН'!$H$6-'СЕТ СН'!$H$23</f>
        <v>1135.76634868</v>
      </c>
      <c r="S111" s="36">
        <f>SUMIFS(СВЦЭМ!$D$39:$D$782,СВЦЭМ!$A$39:$A$782,$A111,СВЦЭМ!$B$39:$B$782,S$83)+'СЕТ СН'!$H$11+СВЦЭМ!$D$10+'СЕТ СН'!$H$6-'СЕТ СН'!$H$23</f>
        <v>1092.5188445700001</v>
      </c>
      <c r="T111" s="36">
        <f>SUMIFS(СВЦЭМ!$D$39:$D$782,СВЦЭМ!$A$39:$A$782,$A111,СВЦЭМ!$B$39:$B$782,T$83)+'СЕТ СН'!$H$11+СВЦЭМ!$D$10+'СЕТ СН'!$H$6-'СЕТ СН'!$H$23</f>
        <v>1019.91751107</v>
      </c>
      <c r="U111" s="36">
        <f>SUMIFS(СВЦЭМ!$D$39:$D$782,СВЦЭМ!$A$39:$A$782,$A111,СВЦЭМ!$B$39:$B$782,U$83)+'СЕТ СН'!$H$11+СВЦЭМ!$D$10+'СЕТ СН'!$H$6-'СЕТ СН'!$H$23</f>
        <v>934.03531456999997</v>
      </c>
      <c r="V111" s="36">
        <f>SUMIFS(СВЦЭМ!$D$39:$D$782,СВЦЭМ!$A$39:$A$782,$A111,СВЦЭМ!$B$39:$B$782,V$83)+'СЕТ СН'!$H$11+СВЦЭМ!$D$10+'СЕТ СН'!$H$6-'СЕТ СН'!$H$23</f>
        <v>901.53407182000001</v>
      </c>
      <c r="W111" s="36">
        <f>SUMIFS(СВЦЭМ!$D$39:$D$782,СВЦЭМ!$A$39:$A$782,$A111,СВЦЭМ!$B$39:$B$782,W$83)+'СЕТ СН'!$H$11+СВЦЭМ!$D$10+'СЕТ СН'!$H$6-'СЕТ СН'!$H$23</f>
        <v>904.64794558000006</v>
      </c>
      <c r="X111" s="36">
        <f>SUMIFS(СВЦЭМ!$D$39:$D$782,СВЦЭМ!$A$39:$A$782,$A111,СВЦЭМ!$B$39:$B$782,X$83)+'СЕТ СН'!$H$11+СВЦЭМ!$D$10+'СЕТ СН'!$H$6-'СЕТ СН'!$H$23</f>
        <v>897.91754029000003</v>
      </c>
      <c r="Y111" s="36">
        <f>SUMIFS(СВЦЭМ!$D$39:$D$782,СВЦЭМ!$A$39:$A$782,$A111,СВЦЭМ!$B$39:$B$782,Y$83)+'СЕТ СН'!$H$11+СВЦЭМ!$D$10+'СЕТ СН'!$H$6-'СЕТ СН'!$H$23</f>
        <v>917.10078008000005</v>
      </c>
    </row>
    <row r="112" spans="1:25" ht="15.75" x14ac:dyDescent="0.2">
      <c r="A112" s="35">
        <f t="shared" si="2"/>
        <v>44710</v>
      </c>
      <c r="B112" s="36">
        <f>SUMIFS(СВЦЭМ!$D$39:$D$782,СВЦЭМ!$A$39:$A$782,$A112,СВЦЭМ!$B$39:$B$782,B$83)+'СЕТ СН'!$H$11+СВЦЭМ!$D$10+'СЕТ СН'!$H$6-'СЕТ СН'!$H$23</f>
        <v>987.28479816000004</v>
      </c>
      <c r="C112" s="36">
        <f>SUMIFS(СВЦЭМ!$D$39:$D$782,СВЦЭМ!$A$39:$A$782,$A112,СВЦЭМ!$B$39:$B$782,C$83)+'СЕТ СН'!$H$11+СВЦЭМ!$D$10+'СЕТ СН'!$H$6-'СЕТ СН'!$H$23</f>
        <v>1097.11624594</v>
      </c>
      <c r="D112" s="36">
        <f>SUMIFS(СВЦЭМ!$D$39:$D$782,СВЦЭМ!$A$39:$A$782,$A112,СВЦЭМ!$B$39:$B$782,D$83)+'СЕТ СН'!$H$11+СВЦЭМ!$D$10+'СЕТ СН'!$H$6-'СЕТ СН'!$H$23</f>
        <v>1207.99548639</v>
      </c>
      <c r="E112" s="36">
        <f>SUMIFS(СВЦЭМ!$D$39:$D$782,СВЦЭМ!$A$39:$A$782,$A112,СВЦЭМ!$B$39:$B$782,E$83)+'СЕТ СН'!$H$11+СВЦЭМ!$D$10+'СЕТ СН'!$H$6-'СЕТ СН'!$H$23</f>
        <v>1256.91396108</v>
      </c>
      <c r="F112" s="36">
        <f>SUMIFS(СВЦЭМ!$D$39:$D$782,СВЦЭМ!$A$39:$A$782,$A112,СВЦЭМ!$B$39:$B$782,F$83)+'СЕТ СН'!$H$11+СВЦЭМ!$D$10+'СЕТ СН'!$H$6-'СЕТ СН'!$H$23</f>
        <v>1254.3975358699997</v>
      </c>
      <c r="G112" s="36">
        <f>SUMIFS(СВЦЭМ!$D$39:$D$782,СВЦЭМ!$A$39:$A$782,$A112,СВЦЭМ!$B$39:$B$782,G$83)+'СЕТ СН'!$H$11+СВЦЭМ!$D$10+'СЕТ СН'!$H$6-'СЕТ СН'!$H$23</f>
        <v>1244.05710264</v>
      </c>
      <c r="H112" s="36">
        <f>SUMIFS(СВЦЭМ!$D$39:$D$782,СВЦЭМ!$A$39:$A$782,$A112,СВЦЭМ!$B$39:$B$782,H$83)+'СЕТ СН'!$H$11+СВЦЭМ!$D$10+'СЕТ СН'!$H$6-'СЕТ СН'!$H$23</f>
        <v>1200.3157075499998</v>
      </c>
      <c r="I112" s="36">
        <f>SUMIFS(СВЦЭМ!$D$39:$D$782,СВЦЭМ!$A$39:$A$782,$A112,СВЦЭМ!$B$39:$B$782,I$83)+'СЕТ СН'!$H$11+СВЦЭМ!$D$10+'СЕТ СН'!$H$6-'СЕТ СН'!$H$23</f>
        <v>1107.68760737</v>
      </c>
      <c r="J112" s="36">
        <f>SUMIFS(СВЦЭМ!$D$39:$D$782,СВЦЭМ!$A$39:$A$782,$A112,СВЦЭМ!$B$39:$B$782,J$83)+'СЕТ СН'!$H$11+СВЦЭМ!$D$10+'СЕТ СН'!$H$6-'СЕТ СН'!$H$23</f>
        <v>982.35035378999999</v>
      </c>
      <c r="K112" s="36">
        <f>SUMIFS(СВЦЭМ!$D$39:$D$782,СВЦЭМ!$A$39:$A$782,$A112,СВЦЭМ!$B$39:$B$782,K$83)+'СЕТ СН'!$H$11+СВЦЭМ!$D$10+'СЕТ СН'!$H$6-'СЕТ СН'!$H$23</f>
        <v>976.10661678999998</v>
      </c>
      <c r="L112" s="36">
        <f>SUMIFS(СВЦЭМ!$D$39:$D$782,СВЦЭМ!$A$39:$A$782,$A112,СВЦЭМ!$B$39:$B$782,L$83)+'СЕТ СН'!$H$11+СВЦЭМ!$D$10+'СЕТ СН'!$H$6-'СЕТ СН'!$H$23</f>
        <v>982.70438482999998</v>
      </c>
      <c r="M112" s="36">
        <f>SUMIFS(СВЦЭМ!$D$39:$D$782,СВЦЭМ!$A$39:$A$782,$A112,СВЦЭМ!$B$39:$B$782,M$83)+'СЕТ СН'!$H$11+СВЦЭМ!$D$10+'СЕТ СН'!$H$6-'СЕТ СН'!$H$23</f>
        <v>1050.3222117599998</v>
      </c>
      <c r="N112" s="36">
        <f>SUMIFS(СВЦЭМ!$D$39:$D$782,СВЦЭМ!$A$39:$A$782,$A112,СВЦЭМ!$B$39:$B$782,N$83)+'СЕТ СН'!$H$11+СВЦЭМ!$D$10+'СЕТ СН'!$H$6-'СЕТ СН'!$H$23</f>
        <v>1086.2038405799999</v>
      </c>
      <c r="O112" s="36">
        <f>SUMIFS(СВЦЭМ!$D$39:$D$782,СВЦЭМ!$A$39:$A$782,$A112,СВЦЭМ!$B$39:$B$782,O$83)+'СЕТ СН'!$H$11+СВЦЭМ!$D$10+'СЕТ СН'!$H$6-'СЕТ СН'!$H$23</f>
        <v>1091.11747509</v>
      </c>
      <c r="P112" s="36">
        <f>SUMIFS(СВЦЭМ!$D$39:$D$782,СВЦЭМ!$A$39:$A$782,$A112,СВЦЭМ!$B$39:$B$782,P$83)+'СЕТ СН'!$H$11+СВЦЭМ!$D$10+'СЕТ СН'!$H$6-'СЕТ СН'!$H$23</f>
        <v>1090.6689233699999</v>
      </c>
      <c r="Q112" s="36">
        <f>SUMIFS(СВЦЭМ!$D$39:$D$782,СВЦЭМ!$A$39:$A$782,$A112,СВЦЭМ!$B$39:$B$782,Q$83)+'СЕТ СН'!$H$11+СВЦЭМ!$D$10+'СЕТ СН'!$H$6-'СЕТ СН'!$H$23</f>
        <v>1088.83083571</v>
      </c>
      <c r="R112" s="36">
        <f>SUMIFS(СВЦЭМ!$D$39:$D$782,СВЦЭМ!$A$39:$A$782,$A112,СВЦЭМ!$B$39:$B$782,R$83)+'СЕТ СН'!$H$11+СВЦЭМ!$D$10+'СЕТ СН'!$H$6-'СЕТ СН'!$H$23</f>
        <v>1083.6807011400001</v>
      </c>
      <c r="S112" s="36">
        <f>SUMIFS(СВЦЭМ!$D$39:$D$782,СВЦЭМ!$A$39:$A$782,$A112,СВЦЭМ!$B$39:$B$782,S$83)+'СЕТ СН'!$H$11+СВЦЭМ!$D$10+'СЕТ СН'!$H$6-'СЕТ СН'!$H$23</f>
        <v>1106.92399419</v>
      </c>
      <c r="T112" s="36">
        <f>SUMIFS(СВЦЭМ!$D$39:$D$782,СВЦЭМ!$A$39:$A$782,$A112,СВЦЭМ!$B$39:$B$782,T$83)+'СЕТ СН'!$H$11+СВЦЭМ!$D$10+'СЕТ СН'!$H$6-'СЕТ СН'!$H$23</f>
        <v>1013.0858865500001</v>
      </c>
      <c r="U112" s="36">
        <f>SUMIFS(СВЦЭМ!$D$39:$D$782,СВЦЭМ!$A$39:$A$782,$A112,СВЦЭМ!$B$39:$B$782,U$83)+'СЕТ СН'!$H$11+СВЦЭМ!$D$10+'СЕТ СН'!$H$6-'СЕТ СН'!$H$23</f>
        <v>915.00172070999997</v>
      </c>
      <c r="V112" s="36">
        <f>SUMIFS(СВЦЭМ!$D$39:$D$782,СВЦЭМ!$A$39:$A$782,$A112,СВЦЭМ!$B$39:$B$782,V$83)+'СЕТ СН'!$H$11+СВЦЭМ!$D$10+'СЕТ СН'!$H$6-'СЕТ СН'!$H$23</f>
        <v>833.56721174000006</v>
      </c>
      <c r="W112" s="36">
        <f>SUMIFS(СВЦЭМ!$D$39:$D$782,СВЦЭМ!$A$39:$A$782,$A112,СВЦЭМ!$B$39:$B$782,W$83)+'СЕТ СН'!$H$11+СВЦЭМ!$D$10+'СЕТ СН'!$H$6-'СЕТ СН'!$H$23</f>
        <v>843.62461944000006</v>
      </c>
      <c r="X112" s="36">
        <f>SUMIFS(СВЦЭМ!$D$39:$D$782,СВЦЭМ!$A$39:$A$782,$A112,СВЦЭМ!$B$39:$B$782,X$83)+'СЕТ СН'!$H$11+СВЦЭМ!$D$10+'СЕТ СН'!$H$6-'СЕТ СН'!$H$23</f>
        <v>889.87881293999999</v>
      </c>
      <c r="Y112" s="36">
        <f>SUMIFS(СВЦЭМ!$D$39:$D$782,СВЦЭМ!$A$39:$A$782,$A112,СВЦЭМ!$B$39:$B$782,Y$83)+'СЕТ СН'!$H$11+СВЦЭМ!$D$10+'СЕТ СН'!$H$6-'СЕТ СН'!$H$23</f>
        <v>891.85554144000002</v>
      </c>
    </row>
    <row r="113" spans="1:27" ht="15.75" x14ac:dyDescent="0.2">
      <c r="A113" s="35">
        <f t="shared" si="2"/>
        <v>44711</v>
      </c>
      <c r="B113" s="36">
        <f>SUMIFS(СВЦЭМ!$D$39:$D$782,СВЦЭМ!$A$39:$A$782,$A113,СВЦЭМ!$B$39:$B$782,B$83)+'СЕТ СН'!$H$11+СВЦЭМ!$D$10+'СЕТ СН'!$H$6-'СЕТ СН'!$H$23</f>
        <v>998.55479441</v>
      </c>
      <c r="C113" s="36">
        <f>SUMIFS(СВЦЭМ!$D$39:$D$782,СВЦЭМ!$A$39:$A$782,$A113,СВЦЭМ!$B$39:$B$782,C$83)+'СЕТ СН'!$H$11+СВЦЭМ!$D$10+'СЕТ СН'!$H$6-'СЕТ СН'!$H$23</f>
        <v>1079.5217944800002</v>
      </c>
      <c r="D113" s="36">
        <f>SUMIFS(СВЦЭМ!$D$39:$D$782,СВЦЭМ!$A$39:$A$782,$A113,СВЦЭМ!$B$39:$B$782,D$83)+'СЕТ СН'!$H$11+СВЦЭМ!$D$10+'СЕТ СН'!$H$6-'СЕТ СН'!$H$23</f>
        <v>1218.1584170899998</v>
      </c>
      <c r="E113" s="36">
        <f>SUMIFS(СВЦЭМ!$D$39:$D$782,СВЦЭМ!$A$39:$A$782,$A113,СВЦЭМ!$B$39:$B$782,E$83)+'СЕТ СН'!$H$11+СВЦЭМ!$D$10+'СЕТ СН'!$H$6-'СЕТ СН'!$H$23</f>
        <v>1236.27754153</v>
      </c>
      <c r="F113" s="36">
        <f>SUMIFS(СВЦЭМ!$D$39:$D$782,СВЦЭМ!$A$39:$A$782,$A113,СВЦЭМ!$B$39:$B$782,F$83)+'СЕТ СН'!$H$11+СВЦЭМ!$D$10+'СЕТ СН'!$H$6-'СЕТ СН'!$H$23</f>
        <v>1233.1876837299999</v>
      </c>
      <c r="G113" s="36">
        <f>SUMIFS(СВЦЭМ!$D$39:$D$782,СВЦЭМ!$A$39:$A$782,$A113,СВЦЭМ!$B$39:$B$782,G$83)+'СЕТ СН'!$H$11+СВЦЭМ!$D$10+'СЕТ СН'!$H$6-'СЕТ СН'!$H$23</f>
        <v>1209.6948099399999</v>
      </c>
      <c r="H113" s="36">
        <f>SUMIFS(СВЦЭМ!$D$39:$D$782,СВЦЭМ!$A$39:$A$782,$A113,СВЦЭМ!$B$39:$B$782,H$83)+'СЕТ СН'!$H$11+СВЦЭМ!$D$10+'СЕТ СН'!$H$6-'СЕТ СН'!$H$23</f>
        <v>1123.97395669</v>
      </c>
      <c r="I113" s="36">
        <f>SUMIFS(СВЦЭМ!$D$39:$D$782,СВЦЭМ!$A$39:$A$782,$A113,СВЦЭМ!$B$39:$B$782,I$83)+'СЕТ СН'!$H$11+СВЦЭМ!$D$10+'СЕТ СН'!$H$6-'СЕТ СН'!$H$23</f>
        <v>1056.6410525400001</v>
      </c>
      <c r="J113" s="36">
        <f>SUMIFS(СВЦЭМ!$D$39:$D$782,СВЦЭМ!$A$39:$A$782,$A113,СВЦЭМ!$B$39:$B$782,J$83)+'СЕТ СН'!$H$11+СВЦЭМ!$D$10+'СЕТ СН'!$H$6-'СЕТ СН'!$H$23</f>
        <v>969.87326614000006</v>
      </c>
      <c r="K113" s="36">
        <f>SUMIFS(СВЦЭМ!$D$39:$D$782,СВЦЭМ!$A$39:$A$782,$A113,СВЦЭМ!$B$39:$B$782,K$83)+'СЕТ СН'!$H$11+СВЦЭМ!$D$10+'СЕТ СН'!$H$6-'СЕТ СН'!$H$23</f>
        <v>977.42251943999997</v>
      </c>
      <c r="L113" s="36">
        <f>SUMIFS(СВЦЭМ!$D$39:$D$782,СВЦЭМ!$A$39:$A$782,$A113,СВЦЭМ!$B$39:$B$782,L$83)+'СЕТ СН'!$H$11+СВЦЭМ!$D$10+'СЕТ СН'!$H$6-'СЕТ СН'!$H$23</f>
        <v>1040.5525863</v>
      </c>
      <c r="M113" s="36">
        <f>SUMIFS(СВЦЭМ!$D$39:$D$782,СВЦЭМ!$A$39:$A$782,$A113,СВЦЭМ!$B$39:$B$782,M$83)+'СЕТ СН'!$H$11+СВЦЭМ!$D$10+'СЕТ СН'!$H$6-'СЕТ СН'!$H$23</f>
        <v>1071.0617928000001</v>
      </c>
      <c r="N113" s="36">
        <f>SUMIFS(СВЦЭМ!$D$39:$D$782,СВЦЭМ!$A$39:$A$782,$A113,СВЦЭМ!$B$39:$B$782,N$83)+'СЕТ СН'!$H$11+СВЦЭМ!$D$10+'СЕТ СН'!$H$6-'СЕТ СН'!$H$23</f>
        <v>1162.8822666000001</v>
      </c>
      <c r="O113" s="36">
        <f>SUMIFS(СВЦЭМ!$D$39:$D$782,СВЦЭМ!$A$39:$A$782,$A113,СВЦЭМ!$B$39:$B$782,O$83)+'СЕТ СН'!$H$11+СВЦЭМ!$D$10+'СЕТ СН'!$H$6-'СЕТ СН'!$H$23</f>
        <v>1164.6546706899999</v>
      </c>
      <c r="P113" s="36">
        <f>SUMIFS(СВЦЭМ!$D$39:$D$782,СВЦЭМ!$A$39:$A$782,$A113,СВЦЭМ!$B$39:$B$782,P$83)+'СЕТ СН'!$H$11+СВЦЭМ!$D$10+'СЕТ СН'!$H$6-'СЕТ СН'!$H$23</f>
        <v>1157.4286332300001</v>
      </c>
      <c r="Q113" s="36">
        <f>SUMIFS(СВЦЭМ!$D$39:$D$782,СВЦЭМ!$A$39:$A$782,$A113,СВЦЭМ!$B$39:$B$782,Q$83)+'СЕТ СН'!$H$11+СВЦЭМ!$D$10+'СЕТ СН'!$H$6-'СЕТ СН'!$H$23</f>
        <v>1151.5255250599998</v>
      </c>
      <c r="R113" s="36">
        <f>SUMIFS(СВЦЭМ!$D$39:$D$782,СВЦЭМ!$A$39:$A$782,$A113,СВЦЭМ!$B$39:$B$782,R$83)+'СЕТ СН'!$H$11+СВЦЭМ!$D$10+'СЕТ СН'!$H$6-'СЕТ СН'!$H$23</f>
        <v>1136.94072962</v>
      </c>
      <c r="S113" s="36">
        <f>SUMIFS(СВЦЭМ!$D$39:$D$782,СВЦЭМ!$A$39:$A$782,$A113,СВЦЭМ!$B$39:$B$782,S$83)+'СЕТ СН'!$H$11+СВЦЭМ!$D$10+'СЕТ СН'!$H$6-'СЕТ СН'!$H$23</f>
        <v>1154.5867194500001</v>
      </c>
      <c r="T113" s="36">
        <f>SUMIFS(СВЦЭМ!$D$39:$D$782,СВЦЭМ!$A$39:$A$782,$A113,СВЦЭМ!$B$39:$B$782,T$83)+'СЕТ СН'!$H$11+СВЦЭМ!$D$10+'СЕТ СН'!$H$6-'СЕТ СН'!$H$23</f>
        <v>989.88797721000003</v>
      </c>
      <c r="U113" s="36">
        <f>SUMIFS(СВЦЭМ!$D$39:$D$782,СВЦЭМ!$A$39:$A$782,$A113,СВЦЭМ!$B$39:$B$782,U$83)+'СЕТ СН'!$H$11+СВЦЭМ!$D$10+'СЕТ СН'!$H$6-'СЕТ СН'!$H$23</f>
        <v>893.65934499000002</v>
      </c>
      <c r="V113" s="36">
        <f>SUMIFS(СВЦЭМ!$D$39:$D$782,СВЦЭМ!$A$39:$A$782,$A113,СВЦЭМ!$B$39:$B$782,V$83)+'СЕТ СН'!$H$11+СВЦЭМ!$D$10+'СЕТ СН'!$H$6-'СЕТ СН'!$H$23</f>
        <v>821.91418077000003</v>
      </c>
      <c r="W113" s="36">
        <f>SUMIFS(СВЦЭМ!$D$39:$D$782,СВЦЭМ!$A$39:$A$782,$A113,СВЦЭМ!$B$39:$B$782,W$83)+'СЕТ СН'!$H$11+СВЦЭМ!$D$10+'СЕТ СН'!$H$6-'СЕТ СН'!$H$23</f>
        <v>832.76112492000004</v>
      </c>
      <c r="X113" s="36">
        <f>SUMIFS(СВЦЭМ!$D$39:$D$782,СВЦЭМ!$A$39:$A$782,$A113,СВЦЭМ!$B$39:$B$782,X$83)+'СЕТ СН'!$H$11+СВЦЭМ!$D$10+'СЕТ СН'!$H$6-'СЕТ СН'!$H$23</f>
        <v>884.23502458999997</v>
      </c>
      <c r="Y113" s="36">
        <f>SUMIFS(СВЦЭМ!$D$39:$D$782,СВЦЭМ!$A$39:$A$782,$A113,СВЦЭМ!$B$39:$B$782,Y$83)+'СЕТ СН'!$H$11+СВЦЭМ!$D$10+'СЕТ СН'!$H$6-'СЕТ СН'!$H$23</f>
        <v>908.63032183999997</v>
      </c>
    </row>
    <row r="114" spans="1:27" ht="15.75" x14ac:dyDescent="0.2">
      <c r="A114" s="35">
        <f t="shared" si="2"/>
        <v>44712</v>
      </c>
      <c r="B114" s="36">
        <f>SUMIFS(СВЦЭМ!$D$39:$D$782,СВЦЭМ!$A$39:$A$782,$A114,СВЦЭМ!$B$39:$B$782,B$83)+'СЕТ СН'!$H$11+СВЦЭМ!$D$10+'СЕТ СН'!$H$6-'СЕТ СН'!$H$23</f>
        <v>1009.16887805</v>
      </c>
      <c r="C114" s="36">
        <f>SUMIFS(СВЦЭМ!$D$39:$D$782,СВЦЭМ!$A$39:$A$782,$A114,СВЦЭМ!$B$39:$B$782,C$83)+'СЕТ СН'!$H$11+СВЦЭМ!$D$10+'СЕТ СН'!$H$6-'СЕТ СН'!$H$23</f>
        <v>1106.560058</v>
      </c>
      <c r="D114" s="36">
        <f>SUMIFS(СВЦЭМ!$D$39:$D$782,СВЦЭМ!$A$39:$A$782,$A114,СВЦЭМ!$B$39:$B$782,D$83)+'СЕТ СН'!$H$11+СВЦЭМ!$D$10+'СЕТ СН'!$H$6-'СЕТ СН'!$H$23</f>
        <v>1227.76896809</v>
      </c>
      <c r="E114" s="36">
        <f>SUMIFS(СВЦЭМ!$D$39:$D$782,СВЦЭМ!$A$39:$A$782,$A114,СВЦЭМ!$B$39:$B$782,E$83)+'СЕТ СН'!$H$11+СВЦЭМ!$D$10+'СЕТ СН'!$H$6-'СЕТ СН'!$H$23</f>
        <v>1274.6088754999998</v>
      </c>
      <c r="F114" s="36">
        <f>SUMIFS(СВЦЭМ!$D$39:$D$782,СВЦЭМ!$A$39:$A$782,$A114,СВЦЭМ!$B$39:$B$782,F$83)+'СЕТ СН'!$H$11+СВЦЭМ!$D$10+'СЕТ СН'!$H$6-'СЕТ СН'!$H$23</f>
        <v>1265.4056310499998</v>
      </c>
      <c r="G114" s="36">
        <f>SUMIFS(СВЦЭМ!$D$39:$D$782,СВЦЭМ!$A$39:$A$782,$A114,СВЦЭМ!$B$39:$B$782,G$83)+'СЕТ СН'!$H$11+СВЦЭМ!$D$10+'СЕТ СН'!$H$6-'СЕТ СН'!$H$23</f>
        <v>1232.5240232599999</v>
      </c>
      <c r="H114" s="36">
        <f>SUMIFS(СВЦЭМ!$D$39:$D$782,СВЦЭМ!$A$39:$A$782,$A114,СВЦЭМ!$B$39:$B$782,H$83)+'СЕТ СН'!$H$11+СВЦЭМ!$D$10+'СЕТ СН'!$H$6-'СЕТ СН'!$H$23</f>
        <v>1128.9445331500001</v>
      </c>
      <c r="I114" s="36">
        <f>SUMIFS(СВЦЭМ!$D$39:$D$782,СВЦЭМ!$A$39:$A$782,$A114,СВЦЭМ!$B$39:$B$782,I$83)+'СЕТ СН'!$H$11+СВЦЭМ!$D$10+'СЕТ СН'!$H$6-'СЕТ СН'!$H$23</f>
        <v>1045.44072334</v>
      </c>
      <c r="J114" s="36">
        <f>SUMIFS(СВЦЭМ!$D$39:$D$782,СВЦЭМ!$A$39:$A$782,$A114,СВЦЭМ!$B$39:$B$782,J$83)+'СЕТ СН'!$H$11+СВЦЭМ!$D$10+'СЕТ СН'!$H$6-'СЕТ СН'!$H$23</f>
        <v>942.95721591999995</v>
      </c>
      <c r="K114" s="36">
        <f>SUMIFS(СВЦЭМ!$D$39:$D$782,СВЦЭМ!$A$39:$A$782,$A114,СВЦЭМ!$B$39:$B$782,K$83)+'СЕТ СН'!$H$11+СВЦЭМ!$D$10+'СЕТ СН'!$H$6-'СЕТ СН'!$H$23</f>
        <v>969.51111988000002</v>
      </c>
      <c r="L114" s="36">
        <f>SUMIFS(СВЦЭМ!$D$39:$D$782,СВЦЭМ!$A$39:$A$782,$A114,СВЦЭМ!$B$39:$B$782,L$83)+'СЕТ СН'!$H$11+СВЦЭМ!$D$10+'СЕТ СН'!$H$6-'СЕТ СН'!$H$23</f>
        <v>974.46782930999996</v>
      </c>
      <c r="M114" s="36">
        <f>SUMIFS(СВЦЭМ!$D$39:$D$782,СВЦЭМ!$A$39:$A$782,$A114,СВЦЭМ!$B$39:$B$782,M$83)+'СЕТ СН'!$H$11+СВЦЭМ!$D$10+'СЕТ СН'!$H$6-'СЕТ СН'!$H$23</f>
        <v>1048.1547948699999</v>
      </c>
      <c r="N114" s="36">
        <f>SUMIFS(СВЦЭМ!$D$39:$D$782,СВЦЭМ!$A$39:$A$782,$A114,СВЦЭМ!$B$39:$B$782,N$83)+'СЕТ СН'!$H$11+СВЦЭМ!$D$10+'СЕТ СН'!$H$6-'СЕТ СН'!$H$23</f>
        <v>1089.68341872</v>
      </c>
      <c r="O114" s="36">
        <f>SUMIFS(СВЦЭМ!$D$39:$D$782,СВЦЭМ!$A$39:$A$782,$A114,СВЦЭМ!$B$39:$B$782,O$83)+'СЕТ СН'!$H$11+СВЦЭМ!$D$10+'СЕТ СН'!$H$6-'СЕТ СН'!$H$23</f>
        <v>1165.0849834199998</v>
      </c>
      <c r="P114" s="36">
        <f>SUMIFS(СВЦЭМ!$D$39:$D$782,СВЦЭМ!$A$39:$A$782,$A114,СВЦЭМ!$B$39:$B$782,P$83)+'СЕТ СН'!$H$11+СВЦЭМ!$D$10+'СЕТ СН'!$H$6-'СЕТ СН'!$H$23</f>
        <v>1191.15136287</v>
      </c>
      <c r="Q114" s="36">
        <f>SUMIFS(СВЦЭМ!$D$39:$D$782,СВЦЭМ!$A$39:$A$782,$A114,СВЦЭМ!$B$39:$B$782,Q$83)+'СЕТ СН'!$H$11+СВЦЭМ!$D$10+'СЕТ СН'!$H$6-'СЕТ СН'!$H$23</f>
        <v>1182.90478207</v>
      </c>
      <c r="R114" s="36">
        <f>SUMIFS(СВЦЭМ!$D$39:$D$782,СВЦЭМ!$A$39:$A$782,$A114,СВЦЭМ!$B$39:$B$782,R$83)+'СЕТ СН'!$H$11+СВЦЭМ!$D$10+'СЕТ СН'!$H$6-'СЕТ СН'!$H$23</f>
        <v>1177.49244778</v>
      </c>
      <c r="S114" s="36">
        <f>SUMIFS(СВЦЭМ!$D$39:$D$782,СВЦЭМ!$A$39:$A$782,$A114,СВЦЭМ!$B$39:$B$782,S$83)+'СЕТ СН'!$H$11+СВЦЭМ!$D$10+'СЕТ СН'!$H$6-'СЕТ СН'!$H$23</f>
        <v>1092.1018263800001</v>
      </c>
      <c r="T114" s="36">
        <f>SUMIFS(СВЦЭМ!$D$39:$D$782,СВЦЭМ!$A$39:$A$782,$A114,СВЦЭМ!$B$39:$B$782,T$83)+'СЕТ СН'!$H$11+СВЦЭМ!$D$10+'СЕТ СН'!$H$6-'СЕТ СН'!$H$23</f>
        <v>993.80616189</v>
      </c>
      <c r="U114" s="36">
        <f>SUMIFS(СВЦЭМ!$D$39:$D$782,СВЦЭМ!$A$39:$A$782,$A114,СВЦЭМ!$B$39:$B$782,U$83)+'СЕТ СН'!$H$11+СВЦЭМ!$D$10+'СЕТ СН'!$H$6-'СЕТ СН'!$H$23</f>
        <v>893.95787744000006</v>
      </c>
      <c r="V114" s="36">
        <f>SUMIFS(СВЦЭМ!$D$39:$D$782,СВЦЭМ!$A$39:$A$782,$A114,СВЦЭМ!$B$39:$B$782,V$83)+'СЕТ СН'!$H$11+СВЦЭМ!$D$10+'СЕТ СН'!$H$6-'СЕТ СН'!$H$23</f>
        <v>825.64834306</v>
      </c>
      <c r="W114" s="36">
        <f>SUMIFS(СВЦЭМ!$D$39:$D$782,СВЦЭМ!$A$39:$A$782,$A114,СВЦЭМ!$B$39:$B$782,W$83)+'СЕТ СН'!$H$11+СВЦЭМ!$D$10+'СЕТ СН'!$H$6-'СЕТ СН'!$H$23</f>
        <v>838.19426371999998</v>
      </c>
      <c r="X114" s="36">
        <f>SUMIFS(СВЦЭМ!$D$39:$D$782,СВЦЭМ!$A$39:$A$782,$A114,СВЦЭМ!$B$39:$B$782,X$83)+'СЕТ СН'!$H$11+СВЦЭМ!$D$10+'СЕТ СН'!$H$6-'СЕТ СН'!$H$23</f>
        <v>852.53962345000002</v>
      </c>
      <c r="Y114" s="36">
        <f>SUMIFS(СВЦЭМ!$D$39:$D$782,СВЦЭМ!$A$39:$A$782,$A114,СВЦЭМ!$B$39:$B$782,Y$83)+'СЕТ СН'!$H$11+СВЦЭМ!$D$10+'СЕТ СН'!$H$6-'СЕТ СН'!$H$23</f>
        <v>854.96514015000002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01.05.2022</v>
      </c>
      <c r="B120" s="36">
        <f>SUMIFS(СВЦЭМ!$D$39:$D$782,СВЦЭМ!$A$39:$A$782,$A120,СВЦЭМ!$B$39:$B$782,B$119)+'СЕТ СН'!$I$11+СВЦЭМ!$D$10+'СЕТ СН'!$I$6-'СЕТ СН'!$I$23</f>
        <v>1449.38377582</v>
      </c>
      <c r="C120" s="36">
        <f>SUMIFS(СВЦЭМ!$D$39:$D$782,СВЦЭМ!$A$39:$A$782,$A120,СВЦЭМ!$B$39:$B$782,C$119)+'СЕТ СН'!$I$11+СВЦЭМ!$D$10+'СЕТ СН'!$I$6-'СЕТ СН'!$I$23</f>
        <v>1570.7215740899999</v>
      </c>
      <c r="D120" s="36">
        <f>SUMIFS(СВЦЭМ!$D$39:$D$782,СВЦЭМ!$A$39:$A$782,$A120,СВЦЭМ!$B$39:$B$782,D$119)+'СЕТ СН'!$I$11+СВЦЭМ!$D$10+'СЕТ СН'!$I$6-'СЕТ СН'!$I$23</f>
        <v>1714.25140027</v>
      </c>
      <c r="E120" s="36">
        <f>SUMIFS(СВЦЭМ!$D$39:$D$782,СВЦЭМ!$A$39:$A$782,$A120,СВЦЭМ!$B$39:$B$782,E$119)+'СЕТ СН'!$I$11+СВЦЭМ!$D$10+'СЕТ СН'!$I$6-'СЕТ СН'!$I$23</f>
        <v>1775.0350119299999</v>
      </c>
      <c r="F120" s="36">
        <f>SUMIFS(СВЦЭМ!$D$39:$D$782,СВЦЭМ!$A$39:$A$782,$A120,СВЦЭМ!$B$39:$B$782,F$119)+'СЕТ СН'!$I$11+СВЦЭМ!$D$10+'СЕТ СН'!$I$6-'СЕТ СН'!$I$23</f>
        <v>1789.63012334</v>
      </c>
      <c r="G120" s="36">
        <f>SUMIFS(СВЦЭМ!$D$39:$D$782,СВЦЭМ!$A$39:$A$782,$A120,СВЦЭМ!$B$39:$B$782,G$119)+'СЕТ СН'!$I$11+СВЦЭМ!$D$10+'СЕТ СН'!$I$6-'СЕТ СН'!$I$23</f>
        <v>1764.7635945</v>
      </c>
      <c r="H120" s="36">
        <f>SUMIFS(СВЦЭМ!$D$39:$D$782,СВЦЭМ!$A$39:$A$782,$A120,СВЦЭМ!$B$39:$B$782,H$119)+'СЕТ СН'!$I$11+СВЦЭМ!$D$10+'СЕТ СН'!$I$6-'СЕТ СН'!$I$23</f>
        <v>1744.3775703099998</v>
      </c>
      <c r="I120" s="36">
        <f>SUMIFS(СВЦЭМ!$D$39:$D$782,СВЦЭМ!$A$39:$A$782,$A120,СВЦЭМ!$B$39:$B$782,I$119)+'СЕТ СН'!$I$11+СВЦЭМ!$D$10+'СЕТ СН'!$I$6-'СЕТ СН'!$I$23</f>
        <v>1677.06734319</v>
      </c>
      <c r="J120" s="36">
        <f>SUMIFS(СВЦЭМ!$D$39:$D$782,СВЦЭМ!$A$39:$A$782,$A120,СВЦЭМ!$B$39:$B$782,J$119)+'СЕТ СН'!$I$11+СВЦЭМ!$D$10+'СЕТ СН'!$I$6-'СЕТ СН'!$I$23</f>
        <v>1527.0065493899999</v>
      </c>
      <c r="K120" s="36">
        <f>SUMIFS(СВЦЭМ!$D$39:$D$782,СВЦЭМ!$A$39:$A$782,$A120,СВЦЭМ!$B$39:$B$782,K$119)+'СЕТ СН'!$I$11+СВЦЭМ!$D$10+'СЕТ СН'!$I$6-'СЕТ СН'!$I$23</f>
        <v>1489.09442494</v>
      </c>
      <c r="L120" s="36">
        <f>SUMIFS(СВЦЭМ!$D$39:$D$782,СВЦЭМ!$A$39:$A$782,$A120,СВЦЭМ!$B$39:$B$782,L$119)+'СЕТ СН'!$I$11+СВЦЭМ!$D$10+'СЕТ СН'!$I$6-'СЕТ СН'!$I$23</f>
        <v>1467.75106256</v>
      </c>
      <c r="M120" s="36">
        <f>SUMIFS(СВЦЭМ!$D$39:$D$782,СВЦЭМ!$A$39:$A$782,$A120,СВЦЭМ!$B$39:$B$782,M$119)+'СЕТ СН'!$I$11+СВЦЭМ!$D$10+'СЕТ СН'!$I$6-'СЕТ СН'!$I$23</f>
        <v>1560.4347986799999</v>
      </c>
      <c r="N120" s="36">
        <f>SUMIFS(СВЦЭМ!$D$39:$D$782,СВЦЭМ!$A$39:$A$782,$A120,СВЦЭМ!$B$39:$B$782,N$119)+'СЕТ СН'!$I$11+СВЦЭМ!$D$10+'СЕТ СН'!$I$6-'СЕТ СН'!$I$23</f>
        <v>1603.8355642499998</v>
      </c>
      <c r="O120" s="36">
        <f>SUMIFS(СВЦЭМ!$D$39:$D$782,СВЦЭМ!$A$39:$A$782,$A120,СВЦЭМ!$B$39:$B$782,O$119)+'СЕТ СН'!$I$11+СВЦЭМ!$D$10+'СЕТ СН'!$I$6-'СЕТ СН'!$I$23</f>
        <v>1615.5510961299999</v>
      </c>
      <c r="P120" s="36">
        <f>SUMIFS(СВЦЭМ!$D$39:$D$782,СВЦЭМ!$A$39:$A$782,$A120,СВЦЭМ!$B$39:$B$782,P$119)+'СЕТ СН'!$I$11+СВЦЭМ!$D$10+'СЕТ СН'!$I$6-'СЕТ СН'!$I$23</f>
        <v>1626.6082669399998</v>
      </c>
      <c r="Q120" s="36">
        <f>SUMIFS(СВЦЭМ!$D$39:$D$782,СВЦЭМ!$A$39:$A$782,$A120,СВЦЭМ!$B$39:$B$782,Q$119)+'СЕТ СН'!$I$11+СВЦЭМ!$D$10+'СЕТ СН'!$I$6-'СЕТ СН'!$I$23</f>
        <v>1641.5369402699998</v>
      </c>
      <c r="R120" s="36">
        <f>SUMIFS(СВЦЭМ!$D$39:$D$782,СВЦЭМ!$A$39:$A$782,$A120,СВЦЭМ!$B$39:$B$782,R$119)+'СЕТ СН'!$I$11+СВЦЭМ!$D$10+'СЕТ СН'!$I$6-'СЕТ СН'!$I$23</f>
        <v>1660.8884306199998</v>
      </c>
      <c r="S120" s="36">
        <f>SUMIFS(СВЦЭМ!$D$39:$D$782,СВЦЭМ!$A$39:$A$782,$A120,СВЦЭМ!$B$39:$B$782,S$119)+'СЕТ СН'!$I$11+СВЦЭМ!$D$10+'СЕТ СН'!$I$6-'СЕТ СН'!$I$23</f>
        <v>1620.4393807499998</v>
      </c>
      <c r="T120" s="36">
        <f>SUMIFS(СВЦЭМ!$D$39:$D$782,СВЦЭМ!$A$39:$A$782,$A120,СВЦЭМ!$B$39:$B$782,T$119)+'СЕТ СН'!$I$11+СВЦЭМ!$D$10+'СЕТ СН'!$I$6-'СЕТ СН'!$I$23</f>
        <v>1520.9973145899999</v>
      </c>
      <c r="U120" s="36">
        <f>SUMIFS(СВЦЭМ!$D$39:$D$782,СВЦЭМ!$A$39:$A$782,$A120,СВЦЭМ!$B$39:$B$782,U$119)+'СЕТ СН'!$I$11+СВЦЭМ!$D$10+'СЕТ СН'!$I$6-'СЕТ СН'!$I$23</f>
        <v>1428.35752643</v>
      </c>
      <c r="V120" s="36">
        <f>SUMIFS(СВЦЭМ!$D$39:$D$782,СВЦЭМ!$A$39:$A$782,$A120,СВЦЭМ!$B$39:$B$782,V$119)+'СЕТ СН'!$I$11+СВЦЭМ!$D$10+'СЕТ СН'!$I$6-'СЕТ СН'!$I$23</f>
        <v>1337.20822449</v>
      </c>
      <c r="W120" s="36">
        <f>SUMIFS(СВЦЭМ!$D$39:$D$782,СВЦЭМ!$A$39:$A$782,$A120,СВЦЭМ!$B$39:$B$782,W$119)+'СЕТ СН'!$I$11+СВЦЭМ!$D$10+'СЕТ СН'!$I$6-'СЕТ СН'!$I$23</f>
        <v>1325.8054213800001</v>
      </c>
      <c r="X120" s="36">
        <f>SUMIFS(СВЦЭМ!$D$39:$D$782,СВЦЭМ!$A$39:$A$782,$A120,СВЦЭМ!$B$39:$B$782,X$119)+'СЕТ СН'!$I$11+СВЦЭМ!$D$10+'СЕТ СН'!$I$6-'СЕТ СН'!$I$23</f>
        <v>1350.7330895800001</v>
      </c>
      <c r="Y120" s="36">
        <f>SUMIFS(СВЦЭМ!$D$39:$D$782,СВЦЭМ!$A$39:$A$782,$A120,СВЦЭМ!$B$39:$B$782,Y$119)+'СЕТ СН'!$I$11+СВЦЭМ!$D$10+'СЕТ СН'!$I$6-'СЕТ СН'!$I$23</f>
        <v>1385.01037374</v>
      </c>
      <c r="AA120" s="45"/>
    </row>
    <row r="121" spans="1:27" ht="15.75" x14ac:dyDescent="0.2">
      <c r="A121" s="35">
        <f>A120+1</f>
        <v>44683</v>
      </c>
      <c r="B121" s="36">
        <f>SUMIFS(СВЦЭМ!$D$39:$D$782,СВЦЭМ!$A$39:$A$782,$A121,СВЦЭМ!$B$39:$B$782,B$119)+'СЕТ СН'!$I$11+СВЦЭМ!$D$10+'СЕТ СН'!$I$6-'СЕТ СН'!$I$23</f>
        <v>1422.04480319</v>
      </c>
      <c r="C121" s="36">
        <f>SUMIFS(СВЦЭМ!$D$39:$D$782,СВЦЭМ!$A$39:$A$782,$A121,СВЦЭМ!$B$39:$B$782,C$119)+'СЕТ СН'!$I$11+СВЦЭМ!$D$10+'СЕТ СН'!$I$6-'СЕТ СН'!$I$23</f>
        <v>1538.57857167</v>
      </c>
      <c r="D121" s="36">
        <f>SUMIFS(СВЦЭМ!$D$39:$D$782,СВЦЭМ!$A$39:$A$782,$A121,СВЦЭМ!$B$39:$B$782,D$119)+'СЕТ СН'!$I$11+СВЦЭМ!$D$10+'СЕТ СН'!$I$6-'СЕТ СН'!$I$23</f>
        <v>1652.30626018</v>
      </c>
      <c r="E121" s="36">
        <f>SUMIFS(СВЦЭМ!$D$39:$D$782,СВЦЭМ!$A$39:$A$782,$A121,СВЦЭМ!$B$39:$B$782,E$119)+'СЕТ СН'!$I$11+СВЦЭМ!$D$10+'СЕТ СН'!$I$6-'СЕТ СН'!$I$23</f>
        <v>1704.27320672</v>
      </c>
      <c r="F121" s="36">
        <f>SUMIFS(СВЦЭМ!$D$39:$D$782,СВЦЭМ!$A$39:$A$782,$A121,СВЦЭМ!$B$39:$B$782,F$119)+'СЕТ СН'!$I$11+СВЦЭМ!$D$10+'СЕТ СН'!$I$6-'СЕТ СН'!$I$23</f>
        <v>1722.03900602</v>
      </c>
      <c r="G121" s="36">
        <f>SUMIFS(СВЦЭМ!$D$39:$D$782,СВЦЭМ!$A$39:$A$782,$A121,СВЦЭМ!$B$39:$B$782,G$119)+'СЕТ СН'!$I$11+СВЦЭМ!$D$10+'СЕТ СН'!$I$6-'СЕТ СН'!$I$23</f>
        <v>1744.9494813199999</v>
      </c>
      <c r="H121" s="36">
        <f>SUMIFS(СВЦЭМ!$D$39:$D$782,СВЦЭМ!$A$39:$A$782,$A121,СВЦЭМ!$B$39:$B$782,H$119)+'СЕТ СН'!$I$11+СВЦЭМ!$D$10+'СЕТ СН'!$I$6-'СЕТ СН'!$I$23</f>
        <v>1758.1001744799999</v>
      </c>
      <c r="I121" s="36">
        <f>SUMIFS(СВЦЭМ!$D$39:$D$782,СВЦЭМ!$A$39:$A$782,$A121,СВЦЭМ!$B$39:$B$782,I$119)+'СЕТ СН'!$I$11+СВЦЭМ!$D$10+'СЕТ СН'!$I$6-'СЕТ СН'!$I$23</f>
        <v>1669.3991692</v>
      </c>
      <c r="J121" s="36">
        <f>SUMIFS(СВЦЭМ!$D$39:$D$782,СВЦЭМ!$A$39:$A$782,$A121,СВЦЭМ!$B$39:$B$782,J$119)+'СЕТ СН'!$I$11+СВЦЭМ!$D$10+'СЕТ СН'!$I$6-'СЕТ СН'!$I$23</f>
        <v>1526.8949924699998</v>
      </c>
      <c r="K121" s="36">
        <f>SUMIFS(СВЦЭМ!$D$39:$D$782,СВЦЭМ!$A$39:$A$782,$A121,СВЦЭМ!$B$39:$B$782,K$119)+'СЕТ СН'!$I$11+СВЦЭМ!$D$10+'СЕТ СН'!$I$6-'СЕТ СН'!$I$23</f>
        <v>1489.6383903999999</v>
      </c>
      <c r="L121" s="36">
        <f>SUMIFS(СВЦЭМ!$D$39:$D$782,СВЦЭМ!$A$39:$A$782,$A121,СВЦЭМ!$B$39:$B$782,L$119)+'СЕТ СН'!$I$11+СВЦЭМ!$D$10+'СЕТ СН'!$I$6-'СЕТ СН'!$I$23</f>
        <v>1459.8291908400001</v>
      </c>
      <c r="M121" s="36">
        <f>SUMIFS(СВЦЭМ!$D$39:$D$782,СВЦЭМ!$A$39:$A$782,$A121,СВЦЭМ!$B$39:$B$782,M$119)+'СЕТ СН'!$I$11+СВЦЭМ!$D$10+'СЕТ СН'!$I$6-'СЕТ СН'!$I$23</f>
        <v>1525.7017308499999</v>
      </c>
      <c r="N121" s="36">
        <f>SUMIFS(СВЦЭМ!$D$39:$D$782,СВЦЭМ!$A$39:$A$782,$A121,СВЦЭМ!$B$39:$B$782,N$119)+'СЕТ СН'!$I$11+СВЦЭМ!$D$10+'СЕТ СН'!$I$6-'СЕТ СН'!$I$23</f>
        <v>1572.1744304099998</v>
      </c>
      <c r="O121" s="36">
        <f>SUMIFS(СВЦЭМ!$D$39:$D$782,СВЦЭМ!$A$39:$A$782,$A121,СВЦЭМ!$B$39:$B$782,O$119)+'СЕТ СН'!$I$11+СВЦЭМ!$D$10+'СЕТ СН'!$I$6-'СЕТ СН'!$I$23</f>
        <v>1604.7253404999999</v>
      </c>
      <c r="P121" s="36">
        <f>SUMIFS(СВЦЭМ!$D$39:$D$782,СВЦЭМ!$A$39:$A$782,$A121,СВЦЭМ!$B$39:$B$782,P$119)+'СЕТ СН'!$I$11+СВЦЭМ!$D$10+'СЕТ СН'!$I$6-'СЕТ СН'!$I$23</f>
        <v>1614.4284073499998</v>
      </c>
      <c r="Q121" s="36">
        <f>SUMIFS(СВЦЭМ!$D$39:$D$782,СВЦЭМ!$A$39:$A$782,$A121,СВЦЭМ!$B$39:$B$782,Q$119)+'СЕТ СН'!$I$11+СВЦЭМ!$D$10+'СЕТ СН'!$I$6-'СЕТ СН'!$I$23</f>
        <v>1634.4166271399999</v>
      </c>
      <c r="R121" s="36">
        <f>SUMIFS(СВЦЭМ!$D$39:$D$782,СВЦЭМ!$A$39:$A$782,$A121,СВЦЭМ!$B$39:$B$782,R$119)+'СЕТ СН'!$I$11+СВЦЭМ!$D$10+'СЕТ СН'!$I$6-'СЕТ СН'!$I$23</f>
        <v>1640.40927943</v>
      </c>
      <c r="S121" s="36">
        <f>SUMIFS(СВЦЭМ!$D$39:$D$782,СВЦЭМ!$A$39:$A$782,$A121,СВЦЭМ!$B$39:$B$782,S$119)+'СЕТ СН'!$I$11+СВЦЭМ!$D$10+'СЕТ СН'!$I$6-'СЕТ СН'!$I$23</f>
        <v>1584.0509227099999</v>
      </c>
      <c r="T121" s="36">
        <f>SUMIFS(СВЦЭМ!$D$39:$D$782,СВЦЭМ!$A$39:$A$782,$A121,СВЦЭМ!$B$39:$B$782,T$119)+'СЕТ СН'!$I$11+СВЦЭМ!$D$10+'СЕТ СН'!$I$6-'СЕТ СН'!$I$23</f>
        <v>1482.0940976900001</v>
      </c>
      <c r="U121" s="36">
        <f>SUMIFS(СВЦЭМ!$D$39:$D$782,СВЦЭМ!$A$39:$A$782,$A121,СВЦЭМ!$B$39:$B$782,U$119)+'СЕТ СН'!$I$11+СВЦЭМ!$D$10+'СЕТ СН'!$I$6-'СЕТ СН'!$I$23</f>
        <v>1389.5279552299999</v>
      </c>
      <c r="V121" s="36">
        <f>SUMIFS(СВЦЭМ!$D$39:$D$782,СВЦЭМ!$A$39:$A$782,$A121,СВЦЭМ!$B$39:$B$782,V$119)+'СЕТ СН'!$I$11+СВЦЭМ!$D$10+'СЕТ СН'!$I$6-'СЕТ СН'!$I$23</f>
        <v>1324.4080957000001</v>
      </c>
      <c r="W121" s="36">
        <f>SUMIFS(СВЦЭМ!$D$39:$D$782,СВЦЭМ!$A$39:$A$782,$A121,СВЦЭМ!$B$39:$B$782,W$119)+'СЕТ СН'!$I$11+СВЦЭМ!$D$10+'СЕТ СН'!$I$6-'СЕТ СН'!$I$23</f>
        <v>1328.1920804900001</v>
      </c>
      <c r="X121" s="36">
        <f>SUMIFS(СВЦЭМ!$D$39:$D$782,СВЦЭМ!$A$39:$A$782,$A121,СВЦЭМ!$B$39:$B$782,X$119)+'СЕТ СН'!$I$11+СВЦЭМ!$D$10+'СЕТ СН'!$I$6-'СЕТ СН'!$I$23</f>
        <v>1327.2846369599999</v>
      </c>
      <c r="Y121" s="36">
        <f>SUMIFS(СВЦЭМ!$D$39:$D$782,СВЦЭМ!$A$39:$A$782,$A121,СВЦЭМ!$B$39:$B$782,Y$119)+'СЕТ СН'!$I$11+СВЦЭМ!$D$10+'СЕТ СН'!$I$6-'СЕТ СН'!$I$23</f>
        <v>1372.0303788400001</v>
      </c>
    </row>
    <row r="122" spans="1:27" ht="15.75" x14ac:dyDescent="0.2">
      <c r="A122" s="35">
        <f t="shared" ref="A122:A150" si="3">A121+1</f>
        <v>44684</v>
      </c>
      <c r="B122" s="36">
        <f>SUMIFS(СВЦЭМ!$D$39:$D$782,СВЦЭМ!$A$39:$A$782,$A122,СВЦЭМ!$B$39:$B$782,B$119)+'СЕТ СН'!$I$11+СВЦЭМ!$D$10+'СЕТ СН'!$I$6-'СЕТ СН'!$I$23</f>
        <v>1396.1193929900001</v>
      </c>
      <c r="C122" s="36">
        <f>SUMIFS(СВЦЭМ!$D$39:$D$782,СВЦЭМ!$A$39:$A$782,$A122,СВЦЭМ!$B$39:$B$782,C$119)+'СЕТ СН'!$I$11+СВЦЭМ!$D$10+'СЕТ СН'!$I$6-'СЕТ СН'!$I$23</f>
        <v>1513.8731255099999</v>
      </c>
      <c r="D122" s="36">
        <f>SUMIFS(СВЦЭМ!$D$39:$D$782,СВЦЭМ!$A$39:$A$782,$A122,СВЦЭМ!$B$39:$B$782,D$119)+'СЕТ СН'!$I$11+СВЦЭМ!$D$10+'СЕТ СН'!$I$6-'СЕТ СН'!$I$23</f>
        <v>1612.9450679899999</v>
      </c>
      <c r="E122" s="36">
        <f>SUMIFS(СВЦЭМ!$D$39:$D$782,СВЦЭМ!$A$39:$A$782,$A122,СВЦЭМ!$B$39:$B$782,E$119)+'СЕТ СН'!$I$11+СВЦЭМ!$D$10+'СЕТ СН'!$I$6-'СЕТ СН'!$I$23</f>
        <v>1644.54867668</v>
      </c>
      <c r="F122" s="36">
        <f>SUMIFS(СВЦЭМ!$D$39:$D$782,СВЦЭМ!$A$39:$A$782,$A122,СВЦЭМ!$B$39:$B$782,F$119)+'СЕТ СН'!$I$11+СВЦЭМ!$D$10+'СЕТ СН'!$I$6-'СЕТ СН'!$I$23</f>
        <v>1659.2041746799998</v>
      </c>
      <c r="G122" s="36">
        <f>SUMIFS(СВЦЭМ!$D$39:$D$782,СВЦЭМ!$A$39:$A$782,$A122,СВЦЭМ!$B$39:$B$782,G$119)+'СЕТ СН'!$I$11+СВЦЭМ!$D$10+'СЕТ СН'!$I$6-'СЕТ СН'!$I$23</f>
        <v>1700.73892009</v>
      </c>
      <c r="H122" s="36">
        <f>SUMIFS(СВЦЭМ!$D$39:$D$782,СВЦЭМ!$A$39:$A$782,$A122,СВЦЭМ!$B$39:$B$782,H$119)+'СЕТ СН'!$I$11+СВЦЭМ!$D$10+'СЕТ СН'!$I$6-'СЕТ СН'!$I$23</f>
        <v>1711.4273675499999</v>
      </c>
      <c r="I122" s="36">
        <f>SUMIFS(СВЦЭМ!$D$39:$D$782,СВЦЭМ!$A$39:$A$782,$A122,СВЦЭМ!$B$39:$B$782,I$119)+'СЕТ СН'!$I$11+СВЦЭМ!$D$10+'СЕТ СН'!$I$6-'СЕТ СН'!$I$23</f>
        <v>1693.3803747099998</v>
      </c>
      <c r="J122" s="36">
        <f>SUMIFS(СВЦЭМ!$D$39:$D$782,СВЦЭМ!$A$39:$A$782,$A122,СВЦЭМ!$B$39:$B$782,J$119)+'СЕТ СН'!$I$11+СВЦЭМ!$D$10+'СЕТ СН'!$I$6-'СЕТ СН'!$I$23</f>
        <v>1589.7918110699998</v>
      </c>
      <c r="K122" s="36">
        <f>SUMIFS(СВЦЭМ!$D$39:$D$782,СВЦЭМ!$A$39:$A$782,$A122,СВЦЭМ!$B$39:$B$782,K$119)+'СЕТ СН'!$I$11+СВЦЭМ!$D$10+'СЕТ СН'!$I$6-'СЕТ СН'!$I$23</f>
        <v>1556.4595994599997</v>
      </c>
      <c r="L122" s="36">
        <f>SUMIFS(СВЦЭМ!$D$39:$D$782,СВЦЭМ!$A$39:$A$782,$A122,СВЦЭМ!$B$39:$B$782,L$119)+'СЕТ СН'!$I$11+СВЦЭМ!$D$10+'СЕТ СН'!$I$6-'СЕТ СН'!$I$23</f>
        <v>1536.6912840299999</v>
      </c>
      <c r="M122" s="36">
        <f>SUMIFS(СВЦЭМ!$D$39:$D$782,СВЦЭМ!$A$39:$A$782,$A122,СВЦЭМ!$B$39:$B$782,M$119)+'СЕТ СН'!$I$11+СВЦЭМ!$D$10+'СЕТ СН'!$I$6-'СЕТ СН'!$I$23</f>
        <v>1622.1262265299999</v>
      </c>
      <c r="N122" s="36">
        <f>SUMIFS(СВЦЭМ!$D$39:$D$782,СВЦЭМ!$A$39:$A$782,$A122,СВЦЭМ!$B$39:$B$782,N$119)+'СЕТ СН'!$I$11+СВЦЭМ!$D$10+'СЕТ СН'!$I$6-'СЕТ СН'!$I$23</f>
        <v>1663.7743476399999</v>
      </c>
      <c r="O122" s="36">
        <f>SUMIFS(СВЦЭМ!$D$39:$D$782,СВЦЭМ!$A$39:$A$782,$A122,СВЦЭМ!$B$39:$B$782,O$119)+'СЕТ СН'!$I$11+СВЦЭМ!$D$10+'СЕТ СН'!$I$6-'СЕТ СН'!$I$23</f>
        <v>1678.3186003599999</v>
      </c>
      <c r="P122" s="36">
        <f>SUMIFS(СВЦЭМ!$D$39:$D$782,СВЦЭМ!$A$39:$A$782,$A122,СВЦЭМ!$B$39:$B$782,P$119)+'СЕТ СН'!$I$11+СВЦЭМ!$D$10+'СЕТ СН'!$I$6-'СЕТ СН'!$I$23</f>
        <v>1696.3797230199998</v>
      </c>
      <c r="Q122" s="36">
        <f>SUMIFS(СВЦЭМ!$D$39:$D$782,СВЦЭМ!$A$39:$A$782,$A122,СВЦЭМ!$B$39:$B$782,Q$119)+'СЕТ СН'!$I$11+СВЦЭМ!$D$10+'СЕТ СН'!$I$6-'СЕТ СН'!$I$23</f>
        <v>1700.0578085499999</v>
      </c>
      <c r="R122" s="36">
        <f>SUMIFS(СВЦЭМ!$D$39:$D$782,СВЦЭМ!$A$39:$A$782,$A122,СВЦЭМ!$B$39:$B$782,R$119)+'СЕТ СН'!$I$11+СВЦЭМ!$D$10+'СЕТ СН'!$I$6-'СЕТ СН'!$I$23</f>
        <v>1709.64226676</v>
      </c>
      <c r="S122" s="36">
        <f>SUMIFS(СВЦЭМ!$D$39:$D$782,СВЦЭМ!$A$39:$A$782,$A122,СВЦЭМ!$B$39:$B$782,S$119)+'СЕТ СН'!$I$11+СВЦЭМ!$D$10+'СЕТ СН'!$I$6-'СЕТ СН'!$I$23</f>
        <v>1675.5075353099999</v>
      </c>
      <c r="T122" s="36">
        <f>SUMIFS(СВЦЭМ!$D$39:$D$782,СВЦЭМ!$A$39:$A$782,$A122,СВЦЭМ!$B$39:$B$782,T$119)+'СЕТ СН'!$I$11+СВЦЭМ!$D$10+'СЕТ СН'!$I$6-'СЕТ СН'!$I$23</f>
        <v>1566.1522912199998</v>
      </c>
      <c r="U122" s="36">
        <f>SUMIFS(СВЦЭМ!$D$39:$D$782,СВЦЭМ!$A$39:$A$782,$A122,СВЦЭМ!$B$39:$B$782,U$119)+'СЕТ СН'!$I$11+СВЦЭМ!$D$10+'СЕТ СН'!$I$6-'СЕТ СН'!$I$23</f>
        <v>1466.1031407199998</v>
      </c>
      <c r="V122" s="36">
        <f>SUMIFS(СВЦЭМ!$D$39:$D$782,СВЦЭМ!$A$39:$A$782,$A122,СВЦЭМ!$B$39:$B$782,V$119)+'СЕТ СН'!$I$11+СВЦЭМ!$D$10+'СЕТ СН'!$I$6-'СЕТ СН'!$I$23</f>
        <v>1375.03492112</v>
      </c>
      <c r="W122" s="36">
        <f>SUMIFS(СВЦЭМ!$D$39:$D$782,СВЦЭМ!$A$39:$A$782,$A122,СВЦЭМ!$B$39:$B$782,W$119)+'СЕТ СН'!$I$11+СВЦЭМ!$D$10+'СЕТ СН'!$I$6-'СЕТ СН'!$I$23</f>
        <v>1368.6246115700001</v>
      </c>
      <c r="X122" s="36">
        <f>SUMIFS(СВЦЭМ!$D$39:$D$782,СВЦЭМ!$A$39:$A$782,$A122,СВЦЭМ!$B$39:$B$782,X$119)+'СЕТ СН'!$I$11+СВЦЭМ!$D$10+'СЕТ СН'!$I$6-'СЕТ СН'!$I$23</f>
        <v>1378.11184177</v>
      </c>
      <c r="Y122" s="36">
        <f>SUMIFS(СВЦЭМ!$D$39:$D$782,СВЦЭМ!$A$39:$A$782,$A122,СВЦЭМ!$B$39:$B$782,Y$119)+'СЕТ СН'!$I$11+СВЦЭМ!$D$10+'СЕТ СН'!$I$6-'СЕТ СН'!$I$23</f>
        <v>1413.9390354900002</v>
      </c>
    </row>
    <row r="123" spans="1:27" ht="15.75" x14ac:dyDescent="0.2">
      <c r="A123" s="35">
        <f t="shared" si="3"/>
        <v>44685</v>
      </c>
      <c r="B123" s="36">
        <f>SUMIFS(СВЦЭМ!$D$39:$D$782,СВЦЭМ!$A$39:$A$782,$A123,СВЦЭМ!$B$39:$B$782,B$119)+'СЕТ СН'!$I$11+СВЦЭМ!$D$10+'СЕТ СН'!$I$6-'СЕТ СН'!$I$23</f>
        <v>1483.9700719100001</v>
      </c>
      <c r="C123" s="36">
        <f>SUMIFS(СВЦЭМ!$D$39:$D$782,СВЦЭМ!$A$39:$A$782,$A123,СВЦЭМ!$B$39:$B$782,C$119)+'СЕТ СН'!$I$11+СВЦЭМ!$D$10+'СЕТ СН'!$I$6-'СЕТ СН'!$I$23</f>
        <v>1632.2639095599998</v>
      </c>
      <c r="D123" s="36">
        <f>SUMIFS(СВЦЭМ!$D$39:$D$782,СВЦЭМ!$A$39:$A$782,$A123,СВЦЭМ!$B$39:$B$782,D$119)+'СЕТ СН'!$I$11+СВЦЭМ!$D$10+'СЕТ СН'!$I$6-'СЕТ СН'!$I$23</f>
        <v>1684.9043930199998</v>
      </c>
      <c r="E123" s="36">
        <f>SUMIFS(СВЦЭМ!$D$39:$D$782,СВЦЭМ!$A$39:$A$782,$A123,СВЦЭМ!$B$39:$B$782,E$119)+'СЕТ СН'!$I$11+СВЦЭМ!$D$10+'СЕТ СН'!$I$6-'СЕТ СН'!$I$23</f>
        <v>1656.6114845099999</v>
      </c>
      <c r="F123" s="36">
        <f>SUMIFS(СВЦЭМ!$D$39:$D$782,СВЦЭМ!$A$39:$A$782,$A123,СВЦЭМ!$B$39:$B$782,F$119)+'СЕТ СН'!$I$11+СВЦЭМ!$D$10+'СЕТ СН'!$I$6-'СЕТ СН'!$I$23</f>
        <v>1659.3653630299998</v>
      </c>
      <c r="G123" s="36">
        <f>SUMIFS(СВЦЭМ!$D$39:$D$782,СВЦЭМ!$A$39:$A$782,$A123,СВЦЭМ!$B$39:$B$782,G$119)+'СЕТ СН'!$I$11+СВЦЭМ!$D$10+'СЕТ СН'!$I$6-'СЕТ СН'!$I$23</f>
        <v>1652.5401762099998</v>
      </c>
      <c r="H123" s="36">
        <f>SUMIFS(СВЦЭМ!$D$39:$D$782,СВЦЭМ!$A$39:$A$782,$A123,СВЦЭМ!$B$39:$B$782,H$119)+'СЕТ СН'!$I$11+СВЦЭМ!$D$10+'СЕТ СН'!$I$6-'СЕТ СН'!$I$23</f>
        <v>1664.0996325799999</v>
      </c>
      <c r="I123" s="36">
        <f>SUMIFS(СВЦЭМ!$D$39:$D$782,СВЦЭМ!$A$39:$A$782,$A123,СВЦЭМ!$B$39:$B$782,I$119)+'СЕТ СН'!$I$11+СВЦЭМ!$D$10+'СЕТ СН'!$I$6-'СЕТ СН'!$I$23</f>
        <v>1591.12575436</v>
      </c>
      <c r="J123" s="36">
        <f>SUMIFS(СВЦЭМ!$D$39:$D$782,СВЦЭМ!$A$39:$A$782,$A123,СВЦЭМ!$B$39:$B$782,J$119)+'СЕТ СН'!$I$11+СВЦЭМ!$D$10+'СЕТ СН'!$I$6-'СЕТ СН'!$I$23</f>
        <v>1478.4863667300001</v>
      </c>
      <c r="K123" s="36">
        <f>SUMIFS(СВЦЭМ!$D$39:$D$782,СВЦЭМ!$A$39:$A$782,$A123,СВЦЭМ!$B$39:$B$782,K$119)+'СЕТ СН'!$I$11+СВЦЭМ!$D$10+'СЕТ СН'!$I$6-'СЕТ СН'!$I$23</f>
        <v>1464.1267636799998</v>
      </c>
      <c r="L123" s="36">
        <f>SUMIFS(СВЦЭМ!$D$39:$D$782,СВЦЭМ!$A$39:$A$782,$A123,СВЦЭМ!$B$39:$B$782,L$119)+'СЕТ СН'!$I$11+СВЦЭМ!$D$10+'СЕТ СН'!$I$6-'СЕТ СН'!$I$23</f>
        <v>1477.0005322299999</v>
      </c>
      <c r="M123" s="36">
        <f>SUMIFS(СВЦЭМ!$D$39:$D$782,СВЦЭМ!$A$39:$A$782,$A123,СВЦЭМ!$B$39:$B$782,M$119)+'СЕТ СН'!$I$11+СВЦЭМ!$D$10+'СЕТ СН'!$I$6-'СЕТ СН'!$I$23</f>
        <v>1576.5422691699998</v>
      </c>
      <c r="N123" s="36">
        <f>SUMIFS(СВЦЭМ!$D$39:$D$782,СВЦЭМ!$A$39:$A$782,$A123,СВЦЭМ!$B$39:$B$782,N$119)+'СЕТ СН'!$I$11+СВЦЭМ!$D$10+'СЕТ СН'!$I$6-'СЕТ СН'!$I$23</f>
        <v>1629.9815937499998</v>
      </c>
      <c r="O123" s="36">
        <f>SUMIFS(СВЦЭМ!$D$39:$D$782,СВЦЭМ!$A$39:$A$782,$A123,СВЦЭМ!$B$39:$B$782,O$119)+'СЕТ СН'!$I$11+СВЦЭМ!$D$10+'СЕТ СН'!$I$6-'СЕТ СН'!$I$23</f>
        <v>1634.4397382</v>
      </c>
      <c r="P123" s="36">
        <f>SUMIFS(СВЦЭМ!$D$39:$D$782,СВЦЭМ!$A$39:$A$782,$A123,СВЦЭМ!$B$39:$B$782,P$119)+'СЕТ СН'!$I$11+СВЦЭМ!$D$10+'СЕТ СН'!$I$6-'СЕТ СН'!$I$23</f>
        <v>1671.48527982</v>
      </c>
      <c r="Q123" s="36">
        <f>SUMIFS(СВЦЭМ!$D$39:$D$782,СВЦЭМ!$A$39:$A$782,$A123,СВЦЭМ!$B$39:$B$782,Q$119)+'СЕТ СН'!$I$11+СВЦЭМ!$D$10+'СЕТ СН'!$I$6-'СЕТ СН'!$I$23</f>
        <v>1674.9068082699998</v>
      </c>
      <c r="R123" s="36">
        <f>SUMIFS(СВЦЭМ!$D$39:$D$782,СВЦЭМ!$A$39:$A$782,$A123,СВЦЭМ!$B$39:$B$782,R$119)+'СЕТ СН'!$I$11+СВЦЭМ!$D$10+'СЕТ СН'!$I$6-'СЕТ СН'!$I$23</f>
        <v>1669.4812317199999</v>
      </c>
      <c r="S123" s="36">
        <f>SUMIFS(СВЦЭМ!$D$39:$D$782,СВЦЭМ!$A$39:$A$782,$A123,СВЦЭМ!$B$39:$B$782,S$119)+'СЕТ СН'!$I$11+СВЦЭМ!$D$10+'СЕТ СН'!$I$6-'СЕТ СН'!$I$23</f>
        <v>1613.0164480899998</v>
      </c>
      <c r="T123" s="36">
        <f>SUMIFS(СВЦЭМ!$D$39:$D$782,СВЦЭМ!$A$39:$A$782,$A123,СВЦЭМ!$B$39:$B$782,T$119)+'СЕТ СН'!$I$11+СВЦЭМ!$D$10+'СЕТ СН'!$I$6-'СЕТ СН'!$I$23</f>
        <v>1487.7262174500001</v>
      </c>
      <c r="U123" s="36">
        <f>SUMIFS(СВЦЭМ!$D$39:$D$782,СВЦЭМ!$A$39:$A$782,$A123,СВЦЭМ!$B$39:$B$782,U$119)+'СЕТ СН'!$I$11+СВЦЭМ!$D$10+'СЕТ СН'!$I$6-'СЕТ СН'!$I$23</f>
        <v>1378.5615540599999</v>
      </c>
      <c r="V123" s="36">
        <f>SUMIFS(СВЦЭМ!$D$39:$D$782,СВЦЭМ!$A$39:$A$782,$A123,СВЦЭМ!$B$39:$B$782,V$119)+'СЕТ СН'!$I$11+СВЦЭМ!$D$10+'СЕТ СН'!$I$6-'СЕТ СН'!$I$23</f>
        <v>1312.59810642</v>
      </c>
      <c r="W123" s="36">
        <f>SUMIFS(СВЦЭМ!$D$39:$D$782,СВЦЭМ!$A$39:$A$782,$A123,СВЦЭМ!$B$39:$B$782,W$119)+'СЕТ СН'!$I$11+СВЦЭМ!$D$10+'СЕТ СН'!$I$6-'СЕТ СН'!$I$23</f>
        <v>1343.1184377099999</v>
      </c>
      <c r="X123" s="36">
        <f>SUMIFS(СВЦЭМ!$D$39:$D$782,СВЦЭМ!$A$39:$A$782,$A123,СВЦЭМ!$B$39:$B$782,X$119)+'СЕТ СН'!$I$11+СВЦЭМ!$D$10+'СЕТ СН'!$I$6-'СЕТ СН'!$I$23</f>
        <v>1300.72349867</v>
      </c>
      <c r="Y123" s="36">
        <f>SUMIFS(СВЦЭМ!$D$39:$D$782,СВЦЭМ!$A$39:$A$782,$A123,СВЦЭМ!$B$39:$B$782,Y$119)+'СЕТ СН'!$I$11+СВЦЭМ!$D$10+'СЕТ СН'!$I$6-'СЕТ СН'!$I$23</f>
        <v>1295.5620759399999</v>
      </c>
    </row>
    <row r="124" spans="1:27" ht="15.75" x14ac:dyDescent="0.2">
      <c r="A124" s="35">
        <f t="shared" si="3"/>
        <v>44686</v>
      </c>
      <c r="B124" s="36">
        <f>SUMIFS(СВЦЭМ!$D$39:$D$782,СВЦЭМ!$A$39:$A$782,$A124,СВЦЭМ!$B$39:$B$782,B$119)+'СЕТ СН'!$I$11+СВЦЭМ!$D$10+'СЕТ СН'!$I$6-'СЕТ СН'!$I$23</f>
        <v>1454.2870847199999</v>
      </c>
      <c r="C124" s="36">
        <f>SUMIFS(СВЦЭМ!$D$39:$D$782,СВЦЭМ!$A$39:$A$782,$A124,СВЦЭМ!$B$39:$B$782,C$119)+'СЕТ СН'!$I$11+СВЦЭМ!$D$10+'СЕТ СН'!$I$6-'СЕТ СН'!$I$23</f>
        <v>1535.5291409499998</v>
      </c>
      <c r="D124" s="36">
        <f>SUMIFS(СВЦЭМ!$D$39:$D$782,СВЦЭМ!$A$39:$A$782,$A124,СВЦЭМ!$B$39:$B$782,D$119)+'СЕТ СН'!$I$11+СВЦЭМ!$D$10+'СЕТ СН'!$I$6-'СЕТ СН'!$I$23</f>
        <v>1667.4008975799998</v>
      </c>
      <c r="E124" s="36">
        <f>SUMIFS(СВЦЭМ!$D$39:$D$782,СВЦЭМ!$A$39:$A$782,$A124,СВЦЭМ!$B$39:$B$782,E$119)+'СЕТ СН'!$I$11+СВЦЭМ!$D$10+'СЕТ СН'!$I$6-'СЕТ СН'!$I$23</f>
        <v>1719.2065194099998</v>
      </c>
      <c r="F124" s="36">
        <f>SUMIFS(СВЦЭМ!$D$39:$D$782,СВЦЭМ!$A$39:$A$782,$A124,СВЦЭМ!$B$39:$B$782,F$119)+'СЕТ СН'!$I$11+СВЦЭМ!$D$10+'СЕТ СН'!$I$6-'СЕТ СН'!$I$23</f>
        <v>1744.2785540099999</v>
      </c>
      <c r="G124" s="36">
        <f>SUMIFS(СВЦЭМ!$D$39:$D$782,СВЦЭМ!$A$39:$A$782,$A124,СВЦЭМ!$B$39:$B$782,G$119)+'СЕТ СН'!$I$11+СВЦЭМ!$D$10+'СЕТ СН'!$I$6-'СЕТ СН'!$I$23</f>
        <v>1744.9240803599998</v>
      </c>
      <c r="H124" s="36">
        <f>SUMIFS(СВЦЭМ!$D$39:$D$782,СВЦЭМ!$A$39:$A$782,$A124,СВЦЭМ!$B$39:$B$782,H$119)+'СЕТ СН'!$I$11+СВЦЭМ!$D$10+'СЕТ СН'!$I$6-'СЕТ СН'!$I$23</f>
        <v>1731.8822383499999</v>
      </c>
      <c r="I124" s="36">
        <f>SUMIFS(СВЦЭМ!$D$39:$D$782,СВЦЭМ!$A$39:$A$782,$A124,СВЦЭМ!$B$39:$B$782,I$119)+'СЕТ СН'!$I$11+СВЦЭМ!$D$10+'СЕТ СН'!$I$6-'СЕТ СН'!$I$23</f>
        <v>1664.2411322399998</v>
      </c>
      <c r="J124" s="36">
        <f>SUMIFS(СВЦЭМ!$D$39:$D$782,СВЦЭМ!$A$39:$A$782,$A124,СВЦЭМ!$B$39:$B$782,J$119)+'СЕТ СН'!$I$11+СВЦЭМ!$D$10+'СЕТ СН'!$I$6-'СЕТ СН'!$I$23</f>
        <v>1560.54821578</v>
      </c>
      <c r="K124" s="36">
        <f>SUMIFS(СВЦЭМ!$D$39:$D$782,СВЦЭМ!$A$39:$A$782,$A124,СВЦЭМ!$B$39:$B$782,K$119)+'СЕТ СН'!$I$11+СВЦЭМ!$D$10+'СЕТ СН'!$I$6-'СЕТ СН'!$I$23</f>
        <v>1558.32705874</v>
      </c>
      <c r="L124" s="36">
        <f>SUMIFS(СВЦЭМ!$D$39:$D$782,СВЦЭМ!$A$39:$A$782,$A124,СВЦЭМ!$B$39:$B$782,L$119)+'СЕТ СН'!$I$11+СВЦЭМ!$D$10+'СЕТ СН'!$I$6-'СЕТ СН'!$I$23</f>
        <v>1554.5040751099998</v>
      </c>
      <c r="M124" s="36">
        <f>SUMIFS(СВЦЭМ!$D$39:$D$782,СВЦЭМ!$A$39:$A$782,$A124,СВЦЭМ!$B$39:$B$782,M$119)+'СЕТ СН'!$I$11+СВЦЭМ!$D$10+'СЕТ СН'!$I$6-'СЕТ СН'!$I$23</f>
        <v>1649.98422476</v>
      </c>
      <c r="N124" s="36">
        <f>SUMIFS(СВЦЭМ!$D$39:$D$782,СВЦЭМ!$A$39:$A$782,$A124,СВЦЭМ!$B$39:$B$782,N$119)+'СЕТ СН'!$I$11+СВЦЭМ!$D$10+'СЕТ СН'!$I$6-'СЕТ СН'!$I$23</f>
        <v>1725.0238122999999</v>
      </c>
      <c r="O124" s="36">
        <f>SUMIFS(СВЦЭМ!$D$39:$D$782,СВЦЭМ!$A$39:$A$782,$A124,СВЦЭМ!$B$39:$B$782,O$119)+'СЕТ СН'!$I$11+СВЦЭМ!$D$10+'СЕТ СН'!$I$6-'СЕТ СН'!$I$23</f>
        <v>1721.8029811299998</v>
      </c>
      <c r="P124" s="36">
        <f>SUMIFS(СВЦЭМ!$D$39:$D$782,СВЦЭМ!$A$39:$A$782,$A124,СВЦЭМ!$B$39:$B$782,P$119)+'СЕТ СН'!$I$11+СВЦЭМ!$D$10+'СЕТ СН'!$I$6-'СЕТ СН'!$I$23</f>
        <v>1762.83757309</v>
      </c>
      <c r="Q124" s="36">
        <f>SUMIFS(СВЦЭМ!$D$39:$D$782,СВЦЭМ!$A$39:$A$782,$A124,СВЦЭМ!$B$39:$B$782,Q$119)+'СЕТ СН'!$I$11+СВЦЭМ!$D$10+'СЕТ СН'!$I$6-'СЕТ СН'!$I$23</f>
        <v>1771.30064204</v>
      </c>
      <c r="R124" s="36">
        <f>SUMIFS(СВЦЭМ!$D$39:$D$782,СВЦЭМ!$A$39:$A$782,$A124,СВЦЭМ!$B$39:$B$782,R$119)+'СЕТ СН'!$I$11+СВЦЭМ!$D$10+'СЕТ СН'!$I$6-'СЕТ СН'!$I$23</f>
        <v>1784.2202786399998</v>
      </c>
      <c r="S124" s="36">
        <f>SUMIFS(СВЦЭМ!$D$39:$D$782,СВЦЭМ!$A$39:$A$782,$A124,СВЦЭМ!$B$39:$B$782,S$119)+'СЕТ СН'!$I$11+СВЦЭМ!$D$10+'СЕТ СН'!$I$6-'СЕТ СН'!$I$23</f>
        <v>1730.7713443499999</v>
      </c>
      <c r="T124" s="36">
        <f>SUMIFS(СВЦЭМ!$D$39:$D$782,СВЦЭМ!$A$39:$A$782,$A124,СВЦЭМ!$B$39:$B$782,T$119)+'СЕТ СН'!$I$11+СВЦЭМ!$D$10+'СЕТ СН'!$I$6-'СЕТ СН'!$I$23</f>
        <v>1602.3351057599998</v>
      </c>
      <c r="U124" s="36">
        <f>SUMIFS(СВЦЭМ!$D$39:$D$782,СВЦЭМ!$A$39:$A$782,$A124,СВЦЭМ!$B$39:$B$782,U$119)+'СЕТ СН'!$I$11+СВЦЭМ!$D$10+'СЕТ СН'!$I$6-'СЕТ СН'!$I$23</f>
        <v>1497.81906749</v>
      </c>
      <c r="V124" s="36">
        <f>SUMIFS(СВЦЭМ!$D$39:$D$782,СВЦЭМ!$A$39:$A$782,$A124,СВЦЭМ!$B$39:$B$782,V$119)+'СЕТ СН'!$I$11+СВЦЭМ!$D$10+'СЕТ СН'!$I$6-'СЕТ СН'!$I$23</f>
        <v>1394.70137727</v>
      </c>
      <c r="W124" s="36">
        <f>SUMIFS(СВЦЭМ!$D$39:$D$782,СВЦЭМ!$A$39:$A$782,$A124,СВЦЭМ!$B$39:$B$782,W$119)+'СЕТ СН'!$I$11+СВЦЭМ!$D$10+'СЕТ СН'!$I$6-'СЕТ СН'!$I$23</f>
        <v>1380.0255392499998</v>
      </c>
      <c r="X124" s="36">
        <f>SUMIFS(СВЦЭМ!$D$39:$D$782,СВЦЭМ!$A$39:$A$782,$A124,СВЦЭМ!$B$39:$B$782,X$119)+'СЕТ СН'!$I$11+СВЦЭМ!$D$10+'СЕТ СН'!$I$6-'СЕТ СН'!$I$23</f>
        <v>1394.22516797</v>
      </c>
      <c r="Y124" s="36">
        <f>SUMIFS(СВЦЭМ!$D$39:$D$782,СВЦЭМ!$A$39:$A$782,$A124,СВЦЭМ!$B$39:$B$782,Y$119)+'СЕТ СН'!$I$11+СВЦЭМ!$D$10+'СЕТ СН'!$I$6-'СЕТ СН'!$I$23</f>
        <v>1419.00685157</v>
      </c>
    </row>
    <row r="125" spans="1:27" ht="15.75" x14ac:dyDescent="0.2">
      <c r="A125" s="35">
        <f t="shared" si="3"/>
        <v>44687</v>
      </c>
      <c r="B125" s="36">
        <f>SUMIFS(СВЦЭМ!$D$39:$D$782,СВЦЭМ!$A$39:$A$782,$A125,СВЦЭМ!$B$39:$B$782,B$119)+'СЕТ СН'!$I$11+СВЦЭМ!$D$10+'СЕТ СН'!$I$6-'СЕТ СН'!$I$23</f>
        <v>1488.85094531</v>
      </c>
      <c r="C125" s="36">
        <f>SUMIFS(СВЦЭМ!$D$39:$D$782,СВЦЭМ!$A$39:$A$782,$A125,СВЦЭМ!$B$39:$B$782,C$119)+'СЕТ СН'!$I$11+СВЦЭМ!$D$10+'СЕТ СН'!$I$6-'СЕТ СН'!$I$23</f>
        <v>1615.32653966</v>
      </c>
      <c r="D125" s="36">
        <f>SUMIFS(СВЦЭМ!$D$39:$D$782,СВЦЭМ!$A$39:$A$782,$A125,СВЦЭМ!$B$39:$B$782,D$119)+'СЕТ СН'!$I$11+СВЦЭМ!$D$10+'СЕТ СН'!$I$6-'СЕТ СН'!$I$23</f>
        <v>1751.8010632099999</v>
      </c>
      <c r="E125" s="36">
        <f>SUMIFS(СВЦЭМ!$D$39:$D$782,СВЦЭМ!$A$39:$A$782,$A125,СВЦЭМ!$B$39:$B$782,E$119)+'СЕТ СН'!$I$11+СВЦЭМ!$D$10+'СЕТ СН'!$I$6-'СЕТ СН'!$I$23</f>
        <v>1797.9711222799999</v>
      </c>
      <c r="F125" s="36">
        <f>SUMIFS(СВЦЭМ!$D$39:$D$782,СВЦЭМ!$A$39:$A$782,$A125,СВЦЭМ!$B$39:$B$782,F$119)+'СЕТ СН'!$I$11+СВЦЭМ!$D$10+'СЕТ СН'!$I$6-'СЕТ СН'!$I$23</f>
        <v>1803.6282673599999</v>
      </c>
      <c r="G125" s="36">
        <f>SUMIFS(СВЦЭМ!$D$39:$D$782,СВЦЭМ!$A$39:$A$782,$A125,СВЦЭМ!$B$39:$B$782,G$119)+'СЕТ СН'!$I$11+СВЦЭМ!$D$10+'СЕТ СН'!$I$6-'СЕТ СН'!$I$23</f>
        <v>1787.73978453</v>
      </c>
      <c r="H125" s="36">
        <f>SUMIFS(СВЦЭМ!$D$39:$D$782,СВЦЭМ!$A$39:$A$782,$A125,СВЦЭМ!$B$39:$B$782,H$119)+'СЕТ СН'!$I$11+СВЦЭМ!$D$10+'СЕТ СН'!$I$6-'СЕТ СН'!$I$23</f>
        <v>1744.0194789099999</v>
      </c>
      <c r="I125" s="36">
        <f>SUMIFS(СВЦЭМ!$D$39:$D$782,СВЦЭМ!$A$39:$A$782,$A125,СВЦЭМ!$B$39:$B$782,I$119)+'СЕТ СН'!$I$11+СВЦЭМ!$D$10+'СЕТ СН'!$I$6-'СЕТ СН'!$I$23</f>
        <v>1693.4823347499998</v>
      </c>
      <c r="J125" s="36">
        <f>SUMIFS(СВЦЭМ!$D$39:$D$782,СВЦЭМ!$A$39:$A$782,$A125,СВЦЭМ!$B$39:$B$782,J$119)+'СЕТ СН'!$I$11+СВЦЭМ!$D$10+'СЕТ СН'!$I$6-'СЕТ СН'!$I$23</f>
        <v>1548.3036669399999</v>
      </c>
      <c r="K125" s="36">
        <f>SUMIFS(СВЦЭМ!$D$39:$D$782,СВЦЭМ!$A$39:$A$782,$A125,СВЦЭМ!$B$39:$B$782,K$119)+'СЕТ СН'!$I$11+СВЦЭМ!$D$10+'СЕТ СН'!$I$6-'СЕТ СН'!$I$23</f>
        <v>1555.7114818499999</v>
      </c>
      <c r="L125" s="36">
        <f>SUMIFS(СВЦЭМ!$D$39:$D$782,СВЦЭМ!$A$39:$A$782,$A125,СВЦЭМ!$B$39:$B$782,L$119)+'СЕТ СН'!$I$11+СВЦЭМ!$D$10+'СЕТ СН'!$I$6-'СЕТ СН'!$I$23</f>
        <v>1548.6641798799999</v>
      </c>
      <c r="M125" s="36">
        <f>SUMIFS(СВЦЭМ!$D$39:$D$782,СВЦЭМ!$A$39:$A$782,$A125,СВЦЭМ!$B$39:$B$782,M$119)+'СЕТ СН'!$I$11+СВЦЭМ!$D$10+'СЕТ СН'!$I$6-'СЕТ СН'!$I$23</f>
        <v>1672.7023833699998</v>
      </c>
      <c r="N125" s="36">
        <f>SUMIFS(СВЦЭМ!$D$39:$D$782,СВЦЭМ!$A$39:$A$782,$A125,СВЦЭМ!$B$39:$B$782,N$119)+'СЕТ СН'!$I$11+СВЦЭМ!$D$10+'СЕТ СН'!$I$6-'СЕТ СН'!$I$23</f>
        <v>1738.59949906</v>
      </c>
      <c r="O125" s="36">
        <f>SUMIFS(СВЦЭМ!$D$39:$D$782,СВЦЭМ!$A$39:$A$782,$A125,СВЦЭМ!$B$39:$B$782,O$119)+'СЕТ СН'!$I$11+СВЦЭМ!$D$10+'СЕТ СН'!$I$6-'СЕТ СН'!$I$23</f>
        <v>1742.1351533899999</v>
      </c>
      <c r="P125" s="36">
        <f>SUMIFS(СВЦЭМ!$D$39:$D$782,СВЦЭМ!$A$39:$A$782,$A125,СВЦЭМ!$B$39:$B$782,P$119)+'СЕТ СН'!$I$11+СВЦЭМ!$D$10+'СЕТ СН'!$I$6-'СЕТ СН'!$I$23</f>
        <v>1750.2009995399999</v>
      </c>
      <c r="Q125" s="36">
        <f>SUMIFS(СВЦЭМ!$D$39:$D$782,СВЦЭМ!$A$39:$A$782,$A125,СВЦЭМ!$B$39:$B$782,Q$119)+'СЕТ СН'!$I$11+СВЦЭМ!$D$10+'СЕТ СН'!$I$6-'СЕТ СН'!$I$23</f>
        <v>1744.7195567299998</v>
      </c>
      <c r="R125" s="36">
        <f>SUMIFS(СВЦЭМ!$D$39:$D$782,СВЦЭМ!$A$39:$A$782,$A125,СВЦЭМ!$B$39:$B$782,R$119)+'СЕТ СН'!$I$11+СВЦЭМ!$D$10+'СЕТ СН'!$I$6-'СЕТ СН'!$I$23</f>
        <v>1733.3318259799998</v>
      </c>
      <c r="S125" s="36">
        <f>SUMIFS(СВЦЭМ!$D$39:$D$782,СВЦЭМ!$A$39:$A$782,$A125,СВЦЭМ!$B$39:$B$782,S$119)+'СЕТ СН'!$I$11+СВЦЭМ!$D$10+'СЕТ СН'!$I$6-'СЕТ СН'!$I$23</f>
        <v>1688.8979422199998</v>
      </c>
      <c r="T125" s="36">
        <f>SUMIFS(СВЦЭМ!$D$39:$D$782,СВЦЭМ!$A$39:$A$782,$A125,СВЦЭМ!$B$39:$B$782,T$119)+'СЕТ СН'!$I$11+СВЦЭМ!$D$10+'СЕТ СН'!$I$6-'СЕТ СН'!$I$23</f>
        <v>1574.9741704899998</v>
      </c>
      <c r="U125" s="36">
        <f>SUMIFS(СВЦЭМ!$D$39:$D$782,СВЦЭМ!$A$39:$A$782,$A125,СВЦЭМ!$B$39:$B$782,U$119)+'СЕТ СН'!$I$11+СВЦЭМ!$D$10+'СЕТ СН'!$I$6-'СЕТ СН'!$I$23</f>
        <v>1463.22720018</v>
      </c>
      <c r="V125" s="36">
        <f>SUMIFS(СВЦЭМ!$D$39:$D$782,СВЦЭМ!$A$39:$A$782,$A125,СВЦЭМ!$B$39:$B$782,V$119)+'СЕТ СН'!$I$11+СВЦЭМ!$D$10+'СЕТ СН'!$I$6-'СЕТ СН'!$I$23</f>
        <v>1368.9161225299999</v>
      </c>
      <c r="W125" s="36">
        <f>SUMIFS(СВЦЭМ!$D$39:$D$782,СВЦЭМ!$A$39:$A$782,$A125,СВЦЭМ!$B$39:$B$782,W$119)+'СЕТ СН'!$I$11+СВЦЭМ!$D$10+'СЕТ СН'!$I$6-'СЕТ СН'!$I$23</f>
        <v>1357.5375840699999</v>
      </c>
      <c r="X125" s="36">
        <f>SUMIFS(СВЦЭМ!$D$39:$D$782,СВЦЭМ!$A$39:$A$782,$A125,СВЦЭМ!$B$39:$B$782,X$119)+'СЕТ СН'!$I$11+СВЦЭМ!$D$10+'СЕТ СН'!$I$6-'СЕТ СН'!$I$23</f>
        <v>1384.8589935699999</v>
      </c>
      <c r="Y125" s="36">
        <f>SUMIFS(СВЦЭМ!$D$39:$D$782,СВЦЭМ!$A$39:$A$782,$A125,СВЦЭМ!$B$39:$B$782,Y$119)+'СЕТ СН'!$I$11+СВЦЭМ!$D$10+'СЕТ СН'!$I$6-'СЕТ СН'!$I$23</f>
        <v>1392.29066913</v>
      </c>
    </row>
    <row r="126" spans="1:27" ht="15.75" x14ac:dyDescent="0.2">
      <c r="A126" s="35">
        <f t="shared" si="3"/>
        <v>44688</v>
      </c>
      <c r="B126" s="36">
        <f>SUMIFS(СВЦЭМ!$D$39:$D$782,СВЦЭМ!$A$39:$A$782,$A126,СВЦЭМ!$B$39:$B$782,B$119)+'СЕТ СН'!$I$11+СВЦЭМ!$D$10+'СЕТ СН'!$I$6-'СЕТ СН'!$I$23</f>
        <v>1492.3844308</v>
      </c>
      <c r="C126" s="36">
        <f>SUMIFS(СВЦЭМ!$D$39:$D$782,СВЦЭМ!$A$39:$A$782,$A126,СВЦЭМ!$B$39:$B$782,C$119)+'СЕТ СН'!$I$11+СВЦЭМ!$D$10+'СЕТ СН'!$I$6-'СЕТ СН'!$I$23</f>
        <v>1571.0222450199999</v>
      </c>
      <c r="D126" s="36">
        <f>SUMIFS(СВЦЭМ!$D$39:$D$782,СВЦЭМ!$A$39:$A$782,$A126,СВЦЭМ!$B$39:$B$782,D$119)+'СЕТ СН'!$I$11+СВЦЭМ!$D$10+'СЕТ СН'!$I$6-'СЕТ СН'!$I$23</f>
        <v>1759.5593097899998</v>
      </c>
      <c r="E126" s="36">
        <f>SUMIFS(СВЦЭМ!$D$39:$D$782,СВЦЭМ!$A$39:$A$782,$A126,СВЦЭМ!$B$39:$B$782,E$119)+'СЕТ СН'!$I$11+СВЦЭМ!$D$10+'СЕТ СН'!$I$6-'СЕТ СН'!$I$23</f>
        <v>1801.41060593</v>
      </c>
      <c r="F126" s="36">
        <f>SUMIFS(СВЦЭМ!$D$39:$D$782,СВЦЭМ!$A$39:$A$782,$A126,СВЦЭМ!$B$39:$B$782,F$119)+'СЕТ СН'!$I$11+СВЦЭМ!$D$10+'СЕТ СН'!$I$6-'СЕТ СН'!$I$23</f>
        <v>1803.7754770899999</v>
      </c>
      <c r="G126" s="36">
        <f>SUMIFS(СВЦЭМ!$D$39:$D$782,СВЦЭМ!$A$39:$A$782,$A126,СВЦЭМ!$B$39:$B$782,G$119)+'СЕТ СН'!$I$11+СВЦЭМ!$D$10+'СЕТ СН'!$I$6-'СЕТ СН'!$I$23</f>
        <v>1805.9040090799999</v>
      </c>
      <c r="H126" s="36">
        <f>SUMIFS(СВЦЭМ!$D$39:$D$782,СВЦЭМ!$A$39:$A$782,$A126,СВЦЭМ!$B$39:$B$782,H$119)+'СЕТ СН'!$I$11+СВЦЭМ!$D$10+'СЕТ СН'!$I$6-'СЕТ СН'!$I$23</f>
        <v>1784.3113291999998</v>
      </c>
      <c r="I126" s="36">
        <f>SUMIFS(СВЦЭМ!$D$39:$D$782,СВЦЭМ!$A$39:$A$782,$A126,СВЦЭМ!$B$39:$B$782,I$119)+'СЕТ СН'!$I$11+СВЦЭМ!$D$10+'СЕТ СН'!$I$6-'СЕТ СН'!$I$23</f>
        <v>1691.8798347999998</v>
      </c>
      <c r="J126" s="36">
        <f>SUMIFS(СВЦЭМ!$D$39:$D$782,СВЦЭМ!$A$39:$A$782,$A126,СВЦЭМ!$B$39:$B$782,J$119)+'СЕТ СН'!$I$11+СВЦЭМ!$D$10+'СЕТ СН'!$I$6-'СЕТ СН'!$I$23</f>
        <v>1564.52414153</v>
      </c>
      <c r="K126" s="36">
        <f>SUMIFS(СВЦЭМ!$D$39:$D$782,СВЦЭМ!$A$39:$A$782,$A126,СВЦЭМ!$B$39:$B$782,K$119)+'СЕТ СН'!$I$11+СВЦЭМ!$D$10+'СЕТ СН'!$I$6-'СЕТ СН'!$I$23</f>
        <v>1554.2693900799998</v>
      </c>
      <c r="L126" s="36">
        <f>SUMIFS(СВЦЭМ!$D$39:$D$782,СВЦЭМ!$A$39:$A$782,$A126,СВЦЭМ!$B$39:$B$782,L$119)+'СЕТ СН'!$I$11+СВЦЭМ!$D$10+'СЕТ СН'!$I$6-'СЕТ СН'!$I$23</f>
        <v>1548.3044513699999</v>
      </c>
      <c r="M126" s="36">
        <f>SUMIFS(СВЦЭМ!$D$39:$D$782,СВЦЭМ!$A$39:$A$782,$A126,СВЦЭМ!$B$39:$B$782,M$119)+'СЕТ СН'!$I$11+СВЦЭМ!$D$10+'СЕТ СН'!$I$6-'СЕТ СН'!$I$23</f>
        <v>1644.3303181899998</v>
      </c>
      <c r="N126" s="36">
        <f>SUMIFS(СВЦЭМ!$D$39:$D$782,СВЦЭМ!$A$39:$A$782,$A126,СВЦЭМ!$B$39:$B$782,N$119)+'СЕТ СН'!$I$11+СВЦЭМ!$D$10+'СЕТ СН'!$I$6-'СЕТ СН'!$I$23</f>
        <v>1683.4837991299999</v>
      </c>
      <c r="O126" s="36">
        <f>SUMIFS(СВЦЭМ!$D$39:$D$782,СВЦЭМ!$A$39:$A$782,$A126,СВЦЭМ!$B$39:$B$782,O$119)+'СЕТ СН'!$I$11+СВЦЭМ!$D$10+'СЕТ СН'!$I$6-'СЕТ СН'!$I$23</f>
        <v>1705.3895550099999</v>
      </c>
      <c r="P126" s="36">
        <f>SUMIFS(СВЦЭМ!$D$39:$D$782,СВЦЭМ!$A$39:$A$782,$A126,СВЦЭМ!$B$39:$B$782,P$119)+'СЕТ СН'!$I$11+СВЦЭМ!$D$10+'СЕТ СН'!$I$6-'СЕТ СН'!$I$23</f>
        <v>1724.8423814299999</v>
      </c>
      <c r="Q126" s="36">
        <f>SUMIFS(СВЦЭМ!$D$39:$D$782,СВЦЭМ!$A$39:$A$782,$A126,СВЦЭМ!$B$39:$B$782,Q$119)+'СЕТ СН'!$I$11+СВЦЭМ!$D$10+'СЕТ СН'!$I$6-'СЕТ СН'!$I$23</f>
        <v>1729.8447593499998</v>
      </c>
      <c r="R126" s="36">
        <f>SUMIFS(СВЦЭМ!$D$39:$D$782,СВЦЭМ!$A$39:$A$782,$A126,СВЦЭМ!$B$39:$B$782,R$119)+'СЕТ СН'!$I$11+СВЦЭМ!$D$10+'СЕТ СН'!$I$6-'СЕТ СН'!$I$23</f>
        <v>1724.3380179499998</v>
      </c>
      <c r="S126" s="36">
        <f>SUMIFS(СВЦЭМ!$D$39:$D$782,СВЦЭМ!$A$39:$A$782,$A126,СВЦЭМ!$B$39:$B$782,S$119)+'СЕТ СН'!$I$11+СВЦЭМ!$D$10+'СЕТ СН'!$I$6-'СЕТ СН'!$I$23</f>
        <v>1681.6463238499998</v>
      </c>
      <c r="T126" s="36">
        <f>SUMIFS(СВЦЭМ!$D$39:$D$782,СВЦЭМ!$A$39:$A$782,$A126,СВЦЭМ!$B$39:$B$782,T$119)+'СЕТ СН'!$I$11+СВЦЭМ!$D$10+'СЕТ СН'!$I$6-'СЕТ СН'!$I$23</f>
        <v>1565.6668538899999</v>
      </c>
      <c r="U126" s="36">
        <f>SUMIFS(СВЦЭМ!$D$39:$D$782,СВЦЭМ!$A$39:$A$782,$A126,СВЦЭМ!$B$39:$B$782,U$119)+'СЕТ СН'!$I$11+СВЦЭМ!$D$10+'СЕТ СН'!$I$6-'СЕТ СН'!$I$23</f>
        <v>1438.5675357</v>
      </c>
      <c r="V126" s="36">
        <f>SUMIFS(СВЦЭМ!$D$39:$D$782,СВЦЭМ!$A$39:$A$782,$A126,СВЦЭМ!$B$39:$B$782,V$119)+'СЕТ СН'!$I$11+СВЦЭМ!$D$10+'СЕТ СН'!$I$6-'СЕТ СН'!$I$23</f>
        <v>1346.1541167400001</v>
      </c>
      <c r="W126" s="36">
        <f>SUMIFS(СВЦЭМ!$D$39:$D$782,СВЦЭМ!$A$39:$A$782,$A126,СВЦЭМ!$B$39:$B$782,W$119)+'СЕТ СН'!$I$11+СВЦЭМ!$D$10+'СЕТ СН'!$I$6-'СЕТ СН'!$I$23</f>
        <v>1367.5846675399998</v>
      </c>
      <c r="X126" s="36">
        <f>SUMIFS(СВЦЭМ!$D$39:$D$782,СВЦЭМ!$A$39:$A$782,$A126,СВЦЭМ!$B$39:$B$782,X$119)+'СЕТ СН'!$I$11+СВЦЭМ!$D$10+'СЕТ СН'!$I$6-'СЕТ СН'!$I$23</f>
        <v>1378.76115368</v>
      </c>
      <c r="Y126" s="36">
        <f>SUMIFS(СВЦЭМ!$D$39:$D$782,СВЦЭМ!$A$39:$A$782,$A126,СВЦЭМ!$B$39:$B$782,Y$119)+'СЕТ СН'!$I$11+СВЦЭМ!$D$10+'СЕТ СН'!$I$6-'СЕТ СН'!$I$23</f>
        <v>1396.21186169</v>
      </c>
    </row>
    <row r="127" spans="1:27" ht="15.75" x14ac:dyDescent="0.2">
      <c r="A127" s="35">
        <f t="shared" si="3"/>
        <v>44689</v>
      </c>
      <c r="B127" s="36">
        <f>SUMIFS(СВЦЭМ!$D$39:$D$782,СВЦЭМ!$A$39:$A$782,$A127,СВЦЭМ!$B$39:$B$782,B$119)+'СЕТ СН'!$I$11+СВЦЭМ!$D$10+'СЕТ СН'!$I$6-'СЕТ СН'!$I$23</f>
        <v>1469.61675014</v>
      </c>
      <c r="C127" s="36">
        <f>SUMIFS(СВЦЭМ!$D$39:$D$782,СВЦЭМ!$A$39:$A$782,$A127,СВЦЭМ!$B$39:$B$782,C$119)+'СЕТ СН'!$I$11+СВЦЭМ!$D$10+'СЕТ СН'!$I$6-'СЕТ СН'!$I$23</f>
        <v>1591.6495610299999</v>
      </c>
      <c r="D127" s="36">
        <f>SUMIFS(СВЦЭМ!$D$39:$D$782,СВЦЭМ!$A$39:$A$782,$A127,СВЦЭМ!$B$39:$B$782,D$119)+'СЕТ СН'!$I$11+СВЦЭМ!$D$10+'СЕТ СН'!$I$6-'СЕТ СН'!$I$23</f>
        <v>1739.0858228399998</v>
      </c>
      <c r="E127" s="36">
        <f>SUMIFS(СВЦЭМ!$D$39:$D$782,СВЦЭМ!$A$39:$A$782,$A127,СВЦЭМ!$B$39:$B$782,E$119)+'СЕТ СН'!$I$11+СВЦЭМ!$D$10+'СЕТ СН'!$I$6-'СЕТ СН'!$I$23</f>
        <v>1810.5198130699998</v>
      </c>
      <c r="F127" s="36">
        <f>SUMIFS(СВЦЭМ!$D$39:$D$782,СВЦЭМ!$A$39:$A$782,$A127,СВЦЭМ!$B$39:$B$782,F$119)+'СЕТ СН'!$I$11+СВЦЭМ!$D$10+'СЕТ СН'!$I$6-'СЕТ СН'!$I$23</f>
        <v>1821.1402326199998</v>
      </c>
      <c r="G127" s="36">
        <f>SUMIFS(СВЦЭМ!$D$39:$D$782,СВЦЭМ!$A$39:$A$782,$A127,СВЦЭМ!$B$39:$B$782,G$119)+'СЕТ СН'!$I$11+СВЦЭМ!$D$10+'СЕТ СН'!$I$6-'СЕТ СН'!$I$23</f>
        <v>1821.5553819099998</v>
      </c>
      <c r="H127" s="36">
        <f>SUMIFS(СВЦЭМ!$D$39:$D$782,СВЦЭМ!$A$39:$A$782,$A127,СВЦЭМ!$B$39:$B$782,H$119)+'СЕТ СН'!$I$11+СВЦЭМ!$D$10+'СЕТ СН'!$I$6-'СЕТ СН'!$I$23</f>
        <v>1803.5500336499999</v>
      </c>
      <c r="I127" s="36">
        <f>SUMIFS(СВЦЭМ!$D$39:$D$782,СВЦЭМ!$A$39:$A$782,$A127,СВЦЭМ!$B$39:$B$782,I$119)+'СЕТ СН'!$I$11+СВЦЭМ!$D$10+'СЕТ СН'!$I$6-'СЕТ СН'!$I$23</f>
        <v>1728.6368949999999</v>
      </c>
      <c r="J127" s="36">
        <f>SUMIFS(СВЦЭМ!$D$39:$D$782,СВЦЭМ!$A$39:$A$782,$A127,СВЦЭМ!$B$39:$B$782,J$119)+'СЕТ СН'!$I$11+СВЦЭМ!$D$10+'СЕТ СН'!$I$6-'СЕТ СН'!$I$23</f>
        <v>1565.0499238299999</v>
      </c>
      <c r="K127" s="36">
        <f>SUMIFS(СВЦЭМ!$D$39:$D$782,СВЦЭМ!$A$39:$A$782,$A127,СВЦЭМ!$B$39:$B$782,K$119)+'СЕТ СН'!$I$11+СВЦЭМ!$D$10+'СЕТ СН'!$I$6-'СЕТ СН'!$I$23</f>
        <v>1533.4673798399999</v>
      </c>
      <c r="L127" s="36">
        <f>SUMIFS(СВЦЭМ!$D$39:$D$782,СВЦЭМ!$A$39:$A$782,$A127,СВЦЭМ!$B$39:$B$782,L$119)+'СЕТ СН'!$I$11+СВЦЭМ!$D$10+'СЕТ СН'!$I$6-'СЕТ СН'!$I$23</f>
        <v>1526.9961882999999</v>
      </c>
      <c r="M127" s="36">
        <f>SUMIFS(СВЦЭМ!$D$39:$D$782,СВЦЭМ!$A$39:$A$782,$A127,СВЦЭМ!$B$39:$B$782,M$119)+'СЕТ СН'!$I$11+СВЦЭМ!$D$10+'СЕТ СН'!$I$6-'СЕТ СН'!$I$23</f>
        <v>1616.1620415299999</v>
      </c>
      <c r="N127" s="36">
        <f>SUMIFS(СВЦЭМ!$D$39:$D$782,СВЦЭМ!$A$39:$A$782,$A127,СВЦЭМ!$B$39:$B$782,N$119)+'СЕТ СН'!$I$11+СВЦЭМ!$D$10+'СЕТ СН'!$I$6-'СЕТ СН'!$I$23</f>
        <v>1667.5827743299999</v>
      </c>
      <c r="O127" s="36">
        <f>SUMIFS(СВЦЭМ!$D$39:$D$782,СВЦЭМ!$A$39:$A$782,$A127,СВЦЭМ!$B$39:$B$782,O$119)+'СЕТ СН'!$I$11+СВЦЭМ!$D$10+'СЕТ СН'!$I$6-'СЕТ СН'!$I$23</f>
        <v>1698.38560046</v>
      </c>
      <c r="P127" s="36">
        <f>SUMIFS(СВЦЭМ!$D$39:$D$782,СВЦЭМ!$A$39:$A$782,$A127,СВЦЭМ!$B$39:$B$782,P$119)+'СЕТ СН'!$I$11+СВЦЭМ!$D$10+'СЕТ СН'!$I$6-'СЕТ СН'!$I$23</f>
        <v>1719.6890083799999</v>
      </c>
      <c r="Q127" s="36">
        <f>SUMIFS(СВЦЭМ!$D$39:$D$782,СВЦЭМ!$A$39:$A$782,$A127,СВЦЭМ!$B$39:$B$782,Q$119)+'СЕТ СН'!$I$11+СВЦЭМ!$D$10+'СЕТ СН'!$I$6-'СЕТ СН'!$I$23</f>
        <v>1733.1503145699999</v>
      </c>
      <c r="R127" s="36">
        <f>SUMIFS(СВЦЭМ!$D$39:$D$782,СВЦЭМ!$A$39:$A$782,$A127,СВЦЭМ!$B$39:$B$782,R$119)+'СЕТ СН'!$I$11+СВЦЭМ!$D$10+'СЕТ СН'!$I$6-'СЕТ СН'!$I$23</f>
        <v>1733.1905591899999</v>
      </c>
      <c r="S127" s="36">
        <f>SUMIFS(СВЦЭМ!$D$39:$D$782,СВЦЭМ!$A$39:$A$782,$A127,СВЦЭМ!$B$39:$B$782,S$119)+'СЕТ СН'!$I$11+СВЦЭМ!$D$10+'СЕТ СН'!$I$6-'СЕТ СН'!$I$23</f>
        <v>1686.1319309799999</v>
      </c>
      <c r="T127" s="36">
        <f>SUMIFS(СВЦЭМ!$D$39:$D$782,СВЦЭМ!$A$39:$A$782,$A127,СВЦЭМ!$B$39:$B$782,T$119)+'СЕТ СН'!$I$11+СВЦЭМ!$D$10+'СЕТ СН'!$I$6-'СЕТ СН'!$I$23</f>
        <v>1551.19526931</v>
      </c>
      <c r="U127" s="36">
        <f>SUMIFS(СВЦЭМ!$D$39:$D$782,СВЦЭМ!$A$39:$A$782,$A127,СВЦЭМ!$B$39:$B$782,U$119)+'СЕТ СН'!$I$11+СВЦЭМ!$D$10+'СЕТ СН'!$I$6-'СЕТ СН'!$I$23</f>
        <v>1412.84628901</v>
      </c>
      <c r="V127" s="36">
        <f>SUMIFS(СВЦЭМ!$D$39:$D$782,СВЦЭМ!$A$39:$A$782,$A127,СВЦЭМ!$B$39:$B$782,V$119)+'СЕТ СН'!$I$11+СВЦЭМ!$D$10+'СЕТ СН'!$I$6-'СЕТ СН'!$I$23</f>
        <v>1326.73704948</v>
      </c>
      <c r="W127" s="36">
        <f>SUMIFS(СВЦЭМ!$D$39:$D$782,СВЦЭМ!$A$39:$A$782,$A127,СВЦЭМ!$B$39:$B$782,W$119)+'СЕТ СН'!$I$11+СВЦЭМ!$D$10+'СЕТ СН'!$I$6-'СЕТ СН'!$I$23</f>
        <v>1340.1712587500001</v>
      </c>
      <c r="X127" s="36">
        <f>SUMIFS(СВЦЭМ!$D$39:$D$782,СВЦЭМ!$A$39:$A$782,$A127,СВЦЭМ!$B$39:$B$782,X$119)+'СЕТ СН'!$I$11+СВЦЭМ!$D$10+'СЕТ СН'!$I$6-'СЕТ СН'!$I$23</f>
        <v>1342.9752984699999</v>
      </c>
      <c r="Y127" s="36">
        <f>SUMIFS(СВЦЭМ!$D$39:$D$782,СВЦЭМ!$A$39:$A$782,$A127,СВЦЭМ!$B$39:$B$782,Y$119)+'СЕТ СН'!$I$11+СВЦЭМ!$D$10+'СЕТ СН'!$I$6-'СЕТ СН'!$I$23</f>
        <v>1390.3336402499999</v>
      </c>
    </row>
    <row r="128" spans="1:27" ht="15.75" x14ac:dyDescent="0.2">
      <c r="A128" s="35">
        <f t="shared" si="3"/>
        <v>44690</v>
      </c>
      <c r="B128" s="36">
        <f>SUMIFS(СВЦЭМ!$D$39:$D$782,СВЦЭМ!$A$39:$A$782,$A128,СВЦЭМ!$B$39:$B$782,B$119)+'СЕТ СН'!$I$11+СВЦЭМ!$D$10+'СЕТ СН'!$I$6-'СЕТ СН'!$I$23</f>
        <v>1495.8666112000001</v>
      </c>
      <c r="C128" s="36">
        <f>SUMIFS(СВЦЭМ!$D$39:$D$782,СВЦЭМ!$A$39:$A$782,$A128,СВЦЭМ!$B$39:$B$782,C$119)+'СЕТ СН'!$I$11+СВЦЭМ!$D$10+'СЕТ СН'!$I$6-'СЕТ СН'!$I$23</f>
        <v>1614.1062620499999</v>
      </c>
      <c r="D128" s="36">
        <f>SUMIFS(СВЦЭМ!$D$39:$D$782,СВЦЭМ!$A$39:$A$782,$A128,СВЦЭМ!$B$39:$B$782,D$119)+'СЕТ СН'!$I$11+СВЦЭМ!$D$10+'СЕТ СН'!$I$6-'СЕТ СН'!$I$23</f>
        <v>1762.3231417699999</v>
      </c>
      <c r="E128" s="36">
        <f>SUMIFS(СВЦЭМ!$D$39:$D$782,СВЦЭМ!$A$39:$A$782,$A128,СВЦЭМ!$B$39:$B$782,E$119)+'СЕТ СН'!$I$11+СВЦЭМ!$D$10+'СЕТ СН'!$I$6-'СЕТ СН'!$I$23</f>
        <v>1837.0046572299998</v>
      </c>
      <c r="F128" s="36">
        <f>SUMIFS(СВЦЭМ!$D$39:$D$782,СВЦЭМ!$A$39:$A$782,$A128,СВЦЭМ!$B$39:$B$782,F$119)+'СЕТ СН'!$I$11+СВЦЭМ!$D$10+'СЕТ СН'!$I$6-'СЕТ СН'!$I$23</f>
        <v>1863.7243684199998</v>
      </c>
      <c r="G128" s="36">
        <f>SUMIFS(СВЦЭМ!$D$39:$D$782,СВЦЭМ!$A$39:$A$782,$A128,СВЦЭМ!$B$39:$B$782,G$119)+'СЕТ СН'!$I$11+СВЦЭМ!$D$10+'СЕТ СН'!$I$6-'СЕТ СН'!$I$23</f>
        <v>1851.84021573</v>
      </c>
      <c r="H128" s="36">
        <f>SUMIFS(СВЦЭМ!$D$39:$D$782,СВЦЭМ!$A$39:$A$782,$A128,СВЦЭМ!$B$39:$B$782,H$119)+'СЕТ СН'!$I$11+СВЦЭМ!$D$10+'СЕТ СН'!$I$6-'СЕТ СН'!$I$23</f>
        <v>1833.1114525399998</v>
      </c>
      <c r="I128" s="36">
        <f>SUMIFS(СВЦЭМ!$D$39:$D$782,СВЦЭМ!$A$39:$A$782,$A128,СВЦЭМ!$B$39:$B$782,I$119)+'СЕТ СН'!$I$11+СВЦЭМ!$D$10+'СЕТ СН'!$I$6-'СЕТ СН'!$I$23</f>
        <v>1772.7809289999998</v>
      </c>
      <c r="J128" s="36">
        <f>SUMIFS(СВЦЭМ!$D$39:$D$782,СВЦЭМ!$A$39:$A$782,$A128,СВЦЭМ!$B$39:$B$782,J$119)+'СЕТ СН'!$I$11+СВЦЭМ!$D$10+'СЕТ СН'!$I$6-'СЕТ СН'!$I$23</f>
        <v>1599.8109312299998</v>
      </c>
      <c r="K128" s="36">
        <f>SUMIFS(СВЦЭМ!$D$39:$D$782,СВЦЭМ!$A$39:$A$782,$A128,СВЦЭМ!$B$39:$B$782,K$119)+'СЕТ СН'!$I$11+СВЦЭМ!$D$10+'СЕТ СН'!$I$6-'СЕТ СН'!$I$23</f>
        <v>1570.8155842299998</v>
      </c>
      <c r="L128" s="36">
        <f>SUMIFS(СВЦЭМ!$D$39:$D$782,СВЦЭМ!$A$39:$A$782,$A128,СВЦЭМ!$B$39:$B$782,L$119)+'СЕТ СН'!$I$11+СВЦЭМ!$D$10+'СЕТ СН'!$I$6-'СЕТ СН'!$I$23</f>
        <v>1546.3289156499998</v>
      </c>
      <c r="M128" s="36">
        <f>SUMIFS(СВЦЭМ!$D$39:$D$782,СВЦЭМ!$A$39:$A$782,$A128,СВЦЭМ!$B$39:$B$782,M$119)+'СЕТ СН'!$I$11+СВЦЭМ!$D$10+'СЕТ СН'!$I$6-'СЕТ СН'!$I$23</f>
        <v>1632.6518335799999</v>
      </c>
      <c r="N128" s="36">
        <f>SUMIFS(СВЦЭМ!$D$39:$D$782,СВЦЭМ!$A$39:$A$782,$A128,СВЦЭМ!$B$39:$B$782,N$119)+'СЕТ СН'!$I$11+СВЦЭМ!$D$10+'СЕТ СН'!$I$6-'СЕТ СН'!$I$23</f>
        <v>1670.0120258599998</v>
      </c>
      <c r="O128" s="36">
        <f>SUMIFS(СВЦЭМ!$D$39:$D$782,СВЦЭМ!$A$39:$A$782,$A128,СВЦЭМ!$B$39:$B$782,O$119)+'СЕТ СН'!$I$11+СВЦЭМ!$D$10+'СЕТ СН'!$I$6-'СЕТ СН'!$I$23</f>
        <v>1689.4431390499999</v>
      </c>
      <c r="P128" s="36">
        <f>SUMIFS(СВЦЭМ!$D$39:$D$782,СВЦЭМ!$A$39:$A$782,$A128,СВЦЭМ!$B$39:$B$782,P$119)+'СЕТ СН'!$I$11+СВЦЭМ!$D$10+'СЕТ СН'!$I$6-'СЕТ СН'!$I$23</f>
        <v>1704.3812842899999</v>
      </c>
      <c r="Q128" s="36">
        <f>SUMIFS(СВЦЭМ!$D$39:$D$782,СВЦЭМ!$A$39:$A$782,$A128,СВЦЭМ!$B$39:$B$782,Q$119)+'СЕТ СН'!$I$11+СВЦЭМ!$D$10+'СЕТ СН'!$I$6-'СЕТ СН'!$I$23</f>
        <v>1716.9871521999999</v>
      </c>
      <c r="R128" s="36">
        <f>SUMIFS(СВЦЭМ!$D$39:$D$782,СВЦЭМ!$A$39:$A$782,$A128,СВЦЭМ!$B$39:$B$782,R$119)+'СЕТ СН'!$I$11+СВЦЭМ!$D$10+'СЕТ СН'!$I$6-'СЕТ СН'!$I$23</f>
        <v>1724.26353348</v>
      </c>
      <c r="S128" s="36">
        <f>SUMIFS(СВЦЭМ!$D$39:$D$782,СВЦЭМ!$A$39:$A$782,$A128,СВЦЭМ!$B$39:$B$782,S$119)+'СЕТ СН'!$I$11+СВЦЭМ!$D$10+'СЕТ СН'!$I$6-'СЕТ СН'!$I$23</f>
        <v>1682.2643836499999</v>
      </c>
      <c r="T128" s="36">
        <f>SUMIFS(СВЦЭМ!$D$39:$D$782,СВЦЭМ!$A$39:$A$782,$A128,СВЦЭМ!$B$39:$B$782,T$119)+'СЕТ СН'!$I$11+СВЦЭМ!$D$10+'СЕТ СН'!$I$6-'СЕТ СН'!$I$23</f>
        <v>1565.3190883</v>
      </c>
      <c r="U128" s="36">
        <f>SUMIFS(СВЦЭМ!$D$39:$D$782,СВЦЭМ!$A$39:$A$782,$A128,СВЦЭМ!$B$39:$B$782,U$119)+'СЕТ СН'!$I$11+СВЦЭМ!$D$10+'СЕТ СН'!$I$6-'СЕТ СН'!$I$23</f>
        <v>1444.55324217</v>
      </c>
      <c r="V128" s="36">
        <f>SUMIFS(СВЦЭМ!$D$39:$D$782,СВЦЭМ!$A$39:$A$782,$A128,СВЦЭМ!$B$39:$B$782,V$119)+'СЕТ СН'!$I$11+СВЦЭМ!$D$10+'СЕТ СН'!$I$6-'СЕТ СН'!$I$23</f>
        <v>1318.14752387</v>
      </c>
      <c r="W128" s="36">
        <f>SUMIFS(СВЦЭМ!$D$39:$D$782,СВЦЭМ!$A$39:$A$782,$A128,СВЦЭМ!$B$39:$B$782,W$119)+'СЕТ СН'!$I$11+СВЦЭМ!$D$10+'СЕТ СН'!$I$6-'СЕТ СН'!$I$23</f>
        <v>1307.01449465</v>
      </c>
      <c r="X128" s="36">
        <f>SUMIFS(СВЦЭМ!$D$39:$D$782,СВЦЭМ!$A$39:$A$782,$A128,СВЦЭМ!$B$39:$B$782,X$119)+'СЕТ СН'!$I$11+СВЦЭМ!$D$10+'СЕТ СН'!$I$6-'СЕТ СН'!$I$23</f>
        <v>1366.7263933300001</v>
      </c>
      <c r="Y128" s="36">
        <f>SUMIFS(СВЦЭМ!$D$39:$D$782,СВЦЭМ!$A$39:$A$782,$A128,СВЦЭМ!$B$39:$B$782,Y$119)+'СЕТ СН'!$I$11+СВЦЭМ!$D$10+'СЕТ СН'!$I$6-'СЕТ СН'!$I$23</f>
        <v>1393.43176922</v>
      </c>
    </row>
    <row r="129" spans="1:25" ht="15.75" x14ac:dyDescent="0.2">
      <c r="A129" s="35">
        <f t="shared" si="3"/>
        <v>44691</v>
      </c>
      <c r="B129" s="36">
        <f>SUMIFS(СВЦЭМ!$D$39:$D$782,СВЦЭМ!$A$39:$A$782,$A129,СВЦЭМ!$B$39:$B$782,B$119)+'СЕТ СН'!$I$11+СВЦЭМ!$D$10+'СЕТ СН'!$I$6-'СЕТ СН'!$I$23</f>
        <v>1479.9387072099998</v>
      </c>
      <c r="C129" s="36">
        <f>SUMIFS(СВЦЭМ!$D$39:$D$782,СВЦЭМ!$A$39:$A$782,$A129,СВЦЭМ!$B$39:$B$782,C$119)+'СЕТ СН'!$I$11+СВЦЭМ!$D$10+'СЕТ СН'!$I$6-'СЕТ СН'!$I$23</f>
        <v>1603.25426193</v>
      </c>
      <c r="D129" s="36">
        <f>SUMIFS(СВЦЭМ!$D$39:$D$782,СВЦЭМ!$A$39:$A$782,$A129,СВЦЭМ!$B$39:$B$782,D$119)+'СЕТ СН'!$I$11+СВЦЭМ!$D$10+'СЕТ СН'!$I$6-'СЕТ СН'!$I$23</f>
        <v>1731.24593179</v>
      </c>
      <c r="E129" s="36">
        <f>SUMIFS(СВЦЭМ!$D$39:$D$782,СВЦЭМ!$A$39:$A$782,$A129,СВЦЭМ!$B$39:$B$782,E$119)+'СЕТ СН'!$I$11+СВЦЭМ!$D$10+'СЕТ СН'!$I$6-'СЕТ СН'!$I$23</f>
        <v>1797.5443408299998</v>
      </c>
      <c r="F129" s="36">
        <f>SUMIFS(СВЦЭМ!$D$39:$D$782,СВЦЭМ!$A$39:$A$782,$A129,СВЦЭМ!$B$39:$B$782,F$119)+'СЕТ СН'!$I$11+СВЦЭМ!$D$10+'СЕТ СН'!$I$6-'СЕТ СН'!$I$23</f>
        <v>1811.1446267599999</v>
      </c>
      <c r="G129" s="36">
        <f>SUMIFS(СВЦЭМ!$D$39:$D$782,СВЦЭМ!$A$39:$A$782,$A129,СВЦЭМ!$B$39:$B$782,G$119)+'СЕТ СН'!$I$11+СВЦЭМ!$D$10+'СЕТ СН'!$I$6-'СЕТ СН'!$I$23</f>
        <v>1846.5306793199998</v>
      </c>
      <c r="H129" s="36">
        <f>SUMIFS(СВЦЭМ!$D$39:$D$782,СВЦЭМ!$A$39:$A$782,$A129,СВЦЭМ!$B$39:$B$782,H$119)+'СЕТ СН'!$I$11+СВЦЭМ!$D$10+'СЕТ СН'!$I$6-'СЕТ СН'!$I$23</f>
        <v>1826.4223133399998</v>
      </c>
      <c r="I129" s="36">
        <f>SUMIFS(СВЦЭМ!$D$39:$D$782,СВЦЭМ!$A$39:$A$782,$A129,СВЦЭМ!$B$39:$B$782,I$119)+'СЕТ СН'!$I$11+СВЦЭМ!$D$10+'СЕТ СН'!$I$6-'СЕТ СН'!$I$23</f>
        <v>1765.3722402499998</v>
      </c>
      <c r="J129" s="36">
        <f>SUMIFS(СВЦЭМ!$D$39:$D$782,СВЦЭМ!$A$39:$A$782,$A129,СВЦЭМ!$B$39:$B$782,J$119)+'СЕТ СН'!$I$11+СВЦЭМ!$D$10+'СЕТ СН'!$I$6-'СЕТ СН'!$I$23</f>
        <v>1587.9011680699998</v>
      </c>
      <c r="K129" s="36">
        <f>SUMIFS(СВЦЭМ!$D$39:$D$782,СВЦЭМ!$A$39:$A$782,$A129,СВЦЭМ!$B$39:$B$782,K$119)+'СЕТ СН'!$I$11+СВЦЭМ!$D$10+'СЕТ СН'!$I$6-'СЕТ СН'!$I$23</f>
        <v>1549.3894264599999</v>
      </c>
      <c r="L129" s="36">
        <f>SUMIFS(СВЦЭМ!$D$39:$D$782,СВЦЭМ!$A$39:$A$782,$A129,СВЦЭМ!$B$39:$B$782,L$119)+'СЕТ СН'!$I$11+СВЦЭМ!$D$10+'СЕТ СН'!$I$6-'СЕТ СН'!$I$23</f>
        <v>1536.0659731599999</v>
      </c>
      <c r="M129" s="36">
        <f>SUMIFS(СВЦЭМ!$D$39:$D$782,СВЦЭМ!$A$39:$A$782,$A129,СВЦЭМ!$B$39:$B$782,M$119)+'СЕТ СН'!$I$11+СВЦЭМ!$D$10+'СЕТ СН'!$I$6-'СЕТ СН'!$I$23</f>
        <v>1635.3679496199998</v>
      </c>
      <c r="N129" s="36">
        <f>SUMIFS(СВЦЭМ!$D$39:$D$782,СВЦЭМ!$A$39:$A$782,$A129,СВЦЭМ!$B$39:$B$782,N$119)+'СЕТ СН'!$I$11+СВЦЭМ!$D$10+'СЕТ СН'!$I$6-'СЕТ СН'!$I$23</f>
        <v>1688.6165961499999</v>
      </c>
      <c r="O129" s="36">
        <f>SUMIFS(СВЦЭМ!$D$39:$D$782,СВЦЭМ!$A$39:$A$782,$A129,СВЦЭМ!$B$39:$B$782,O$119)+'СЕТ СН'!$I$11+СВЦЭМ!$D$10+'СЕТ СН'!$I$6-'СЕТ СН'!$I$23</f>
        <v>1711.8822725799998</v>
      </c>
      <c r="P129" s="36">
        <f>SUMIFS(СВЦЭМ!$D$39:$D$782,СВЦЭМ!$A$39:$A$782,$A129,СВЦЭМ!$B$39:$B$782,P$119)+'СЕТ СН'!$I$11+СВЦЭМ!$D$10+'СЕТ СН'!$I$6-'СЕТ СН'!$I$23</f>
        <v>1665.8044353799999</v>
      </c>
      <c r="Q129" s="36">
        <f>SUMIFS(СВЦЭМ!$D$39:$D$782,СВЦЭМ!$A$39:$A$782,$A129,СВЦЭМ!$B$39:$B$782,Q$119)+'СЕТ СН'!$I$11+СВЦЭМ!$D$10+'СЕТ СН'!$I$6-'СЕТ СН'!$I$23</f>
        <v>1723.8755955399999</v>
      </c>
      <c r="R129" s="36">
        <f>SUMIFS(СВЦЭМ!$D$39:$D$782,СВЦЭМ!$A$39:$A$782,$A129,СВЦЭМ!$B$39:$B$782,R$119)+'СЕТ СН'!$I$11+СВЦЭМ!$D$10+'СЕТ СН'!$I$6-'СЕТ СН'!$I$23</f>
        <v>1738.86877151</v>
      </c>
      <c r="S129" s="36">
        <f>SUMIFS(СВЦЭМ!$D$39:$D$782,СВЦЭМ!$A$39:$A$782,$A129,СВЦЭМ!$B$39:$B$782,S$119)+'СЕТ СН'!$I$11+СВЦЭМ!$D$10+'СЕТ СН'!$I$6-'СЕТ СН'!$I$23</f>
        <v>1702.4410092999999</v>
      </c>
      <c r="T129" s="36">
        <f>SUMIFS(СВЦЭМ!$D$39:$D$782,СВЦЭМ!$A$39:$A$782,$A129,СВЦЭМ!$B$39:$B$782,T$119)+'СЕТ СН'!$I$11+СВЦЭМ!$D$10+'СЕТ СН'!$I$6-'СЕТ СН'!$I$23</f>
        <v>1576.4444287899998</v>
      </c>
      <c r="U129" s="36">
        <f>SUMIFS(СВЦЭМ!$D$39:$D$782,СВЦЭМ!$A$39:$A$782,$A129,СВЦЭМ!$B$39:$B$782,U$119)+'СЕТ СН'!$I$11+СВЦЭМ!$D$10+'СЕТ СН'!$I$6-'СЕТ СН'!$I$23</f>
        <v>1425.0788162700001</v>
      </c>
      <c r="V129" s="36">
        <f>SUMIFS(СВЦЭМ!$D$39:$D$782,СВЦЭМ!$A$39:$A$782,$A129,СВЦЭМ!$B$39:$B$782,V$119)+'СЕТ СН'!$I$11+СВЦЭМ!$D$10+'СЕТ СН'!$I$6-'СЕТ СН'!$I$23</f>
        <v>1362.4043483099999</v>
      </c>
      <c r="W129" s="36">
        <f>SUMIFS(СВЦЭМ!$D$39:$D$782,СВЦЭМ!$A$39:$A$782,$A129,СВЦЭМ!$B$39:$B$782,W$119)+'СЕТ СН'!$I$11+СВЦЭМ!$D$10+'СЕТ СН'!$I$6-'СЕТ СН'!$I$23</f>
        <v>1366.1977237999999</v>
      </c>
      <c r="X129" s="36">
        <f>SUMIFS(СВЦЭМ!$D$39:$D$782,СВЦЭМ!$A$39:$A$782,$A129,СВЦЭМ!$B$39:$B$782,X$119)+'СЕТ СН'!$I$11+СВЦЭМ!$D$10+'СЕТ СН'!$I$6-'СЕТ СН'!$I$23</f>
        <v>1355.8907634</v>
      </c>
      <c r="Y129" s="36">
        <f>SUMIFS(СВЦЭМ!$D$39:$D$782,СВЦЭМ!$A$39:$A$782,$A129,СВЦЭМ!$B$39:$B$782,Y$119)+'СЕТ СН'!$I$11+СВЦЭМ!$D$10+'СЕТ СН'!$I$6-'СЕТ СН'!$I$23</f>
        <v>1429.5941423199999</v>
      </c>
    </row>
    <row r="130" spans="1:25" ht="15.75" x14ac:dyDescent="0.2">
      <c r="A130" s="35">
        <f t="shared" si="3"/>
        <v>44692</v>
      </c>
      <c r="B130" s="36">
        <f>SUMIFS(СВЦЭМ!$D$39:$D$782,СВЦЭМ!$A$39:$A$782,$A130,СВЦЭМ!$B$39:$B$782,B$119)+'СЕТ СН'!$I$11+СВЦЭМ!$D$10+'СЕТ СН'!$I$6-'СЕТ СН'!$I$23</f>
        <v>1517.47654584</v>
      </c>
      <c r="C130" s="36">
        <f>SUMIFS(СВЦЭМ!$D$39:$D$782,СВЦЭМ!$A$39:$A$782,$A130,СВЦЭМ!$B$39:$B$782,C$119)+'СЕТ СН'!$I$11+СВЦЭМ!$D$10+'СЕТ СН'!$I$6-'СЕТ СН'!$I$23</f>
        <v>1601.5099157999998</v>
      </c>
      <c r="D130" s="36">
        <f>SUMIFS(СВЦЭМ!$D$39:$D$782,СВЦЭМ!$A$39:$A$782,$A130,СВЦЭМ!$B$39:$B$782,D$119)+'СЕТ СН'!$I$11+СВЦЭМ!$D$10+'СЕТ СН'!$I$6-'СЕТ СН'!$I$23</f>
        <v>1761.9976500399998</v>
      </c>
      <c r="E130" s="36">
        <f>SUMIFS(СВЦЭМ!$D$39:$D$782,СВЦЭМ!$A$39:$A$782,$A130,СВЦЭМ!$B$39:$B$782,E$119)+'СЕТ СН'!$I$11+СВЦЭМ!$D$10+'СЕТ СН'!$I$6-'СЕТ СН'!$I$23</f>
        <v>1844.5775917399999</v>
      </c>
      <c r="F130" s="36">
        <f>SUMIFS(СВЦЭМ!$D$39:$D$782,СВЦЭМ!$A$39:$A$782,$A130,СВЦЭМ!$B$39:$B$782,F$119)+'СЕТ СН'!$I$11+СВЦЭМ!$D$10+'СЕТ СН'!$I$6-'СЕТ СН'!$I$23</f>
        <v>1842.1239093099998</v>
      </c>
      <c r="G130" s="36">
        <f>SUMIFS(СВЦЭМ!$D$39:$D$782,СВЦЭМ!$A$39:$A$782,$A130,СВЦЭМ!$B$39:$B$782,G$119)+'СЕТ СН'!$I$11+СВЦЭМ!$D$10+'СЕТ СН'!$I$6-'СЕТ СН'!$I$23</f>
        <v>1842.5492654899999</v>
      </c>
      <c r="H130" s="36">
        <f>SUMIFS(СВЦЭМ!$D$39:$D$782,СВЦЭМ!$A$39:$A$782,$A130,СВЦЭМ!$B$39:$B$782,H$119)+'СЕТ СН'!$I$11+СВЦЭМ!$D$10+'СЕТ СН'!$I$6-'СЕТ СН'!$I$23</f>
        <v>1797.3571519099999</v>
      </c>
      <c r="I130" s="36">
        <f>SUMIFS(СВЦЭМ!$D$39:$D$782,СВЦЭМ!$A$39:$A$782,$A130,СВЦЭМ!$B$39:$B$782,I$119)+'СЕТ СН'!$I$11+СВЦЭМ!$D$10+'СЕТ СН'!$I$6-'СЕТ СН'!$I$23</f>
        <v>1709.9623047099999</v>
      </c>
      <c r="J130" s="36">
        <f>SUMIFS(СВЦЭМ!$D$39:$D$782,СВЦЭМ!$A$39:$A$782,$A130,СВЦЭМ!$B$39:$B$782,J$119)+'СЕТ СН'!$I$11+СВЦЭМ!$D$10+'СЕТ СН'!$I$6-'СЕТ СН'!$I$23</f>
        <v>1546.0119833399999</v>
      </c>
      <c r="K130" s="36">
        <f>SUMIFS(СВЦЭМ!$D$39:$D$782,СВЦЭМ!$A$39:$A$782,$A130,СВЦЭМ!$B$39:$B$782,K$119)+'СЕТ СН'!$I$11+СВЦЭМ!$D$10+'СЕТ СН'!$I$6-'СЕТ СН'!$I$23</f>
        <v>1538.2756182099999</v>
      </c>
      <c r="L130" s="36">
        <f>SUMIFS(СВЦЭМ!$D$39:$D$782,СВЦЭМ!$A$39:$A$782,$A130,СВЦЭМ!$B$39:$B$782,L$119)+'СЕТ СН'!$I$11+СВЦЭМ!$D$10+'СЕТ СН'!$I$6-'СЕТ СН'!$I$23</f>
        <v>1529.0414810999998</v>
      </c>
      <c r="M130" s="36">
        <f>SUMIFS(СВЦЭМ!$D$39:$D$782,СВЦЭМ!$A$39:$A$782,$A130,СВЦЭМ!$B$39:$B$782,M$119)+'СЕТ СН'!$I$11+СВЦЭМ!$D$10+'СЕТ СН'!$I$6-'СЕТ СН'!$I$23</f>
        <v>1620.5102785399999</v>
      </c>
      <c r="N130" s="36">
        <f>SUMIFS(СВЦЭМ!$D$39:$D$782,СВЦЭМ!$A$39:$A$782,$A130,СВЦЭМ!$B$39:$B$782,N$119)+'СЕТ СН'!$I$11+СВЦЭМ!$D$10+'СЕТ СН'!$I$6-'СЕТ СН'!$I$23</f>
        <v>1664.5029145699998</v>
      </c>
      <c r="O130" s="36">
        <f>SUMIFS(СВЦЭМ!$D$39:$D$782,СВЦЭМ!$A$39:$A$782,$A130,СВЦЭМ!$B$39:$B$782,O$119)+'СЕТ СН'!$I$11+СВЦЭМ!$D$10+'СЕТ СН'!$I$6-'СЕТ СН'!$I$23</f>
        <v>1674.9519910199999</v>
      </c>
      <c r="P130" s="36">
        <f>SUMIFS(СВЦЭМ!$D$39:$D$782,СВЦЭМ!$A$39:$A$782,$A130,СВЦЭМ!$B$39:$B$782,P$119)+'СЕТ СН'!$I$11+СВЦЭМ!$D$10+'СЕТ СН'!$I$6-'СЕТ СН'!$I$23</f>
        <v>1686.9453119199998</v>
      </c>
      <c r="Q130" s="36">
        <f>SUMIFS(СВЦЭМ!$D$39:$D$782,СВЦЭМ!$A$39:$A$782,$A130,СВЦЭМ!$B$39:$B$782,Q$119)+'СЕТ СН'!$I$11+СВЦЭМ!$D$10+'СЕТ СН'!$I$6-'СЕТ СН'!$I$23</f>
        <v>1691.7579221599999</v>
      </c>
      <c r="R130" s="36">
        <f>SUMIFS(СВЦЭМ!$D$39:$D$782,СВЦЭМ!$A$39:$A$782,$A130,СВЦЭМ!$B$39:$B$782,R$119)+'СЕТ СН'!$I$11+СВЦЭМ!$D$10+'СЕТ СН'!$I$6-'СЕТ СН'!$I$23</f>
        <v>1712.9461761499999</v>
      </c>
      <c r="S130" s="36">
        <f>SUMIFS(СВЦЭМ!$D$39:$D$782,СВЦЭМ!$A$39:$A$782,$A130,СВЦЭМ!$B$39:$B$782,S$119)+'СЕТ СН'!$I$11+СВЦЭМ!$D$10+'СЕТ СН'!$I$6-'СЕТ СН'!$I$23</f>
        <v>1677.0506859299999</v>
      </c>
      <c r="T130" s="36">
        <f>SUMIFS(СВЦЭМ!$D$39:$D$782,СВЦЭМ!$A$39:$A$782,$A130,СВЦЭМ!$B$39:$B$782,T$119)+'СЕТ СН'!$I$11+СВЦЭМ!$D$10+'СЕТ СН'!$I$6-'СЕТ СН'!$I$23</f>
        <v>1560.1841998499999</v>
      </c>
      <c r="U130" s="36">
        <f>SUMIFS(СВЦЭМ!$D$39:$D$782,СВЦЭМ!$A$39:$A$782,$A130,СВЦЭМ!$B$39:$B$782,U$119)+'СЕТ СН'!$I$11+СВЦЭМ!$D$10+'СЕТ СН'!$I$6-'СЕТ СН'!$I$23</f>
        <v>1452.0774554499999</v>
      </c>
      <c r="V130" s="36">
        <f>SUMIFS(СВЦЭМ!$D$39:$D$782,СВЦЭМ!$A$39:$A$782,$A130,СВЦЭМ!$B$39:$B$782,V$119)+'СЕТ СН'!$I$11+СВЦЭМ!$D$10+'СЕТ СН'!$I$6-'СЕТ СН'!$I$23</f>
        <v>1368.5808719500001</v>
      </c>
      <c r="W130" s="36">
        <f>SUMIFS(СВЦЭМ!$D$39:$D$782,СВЦЭМ!$A$39:$A$782,$A130,СВЦЭМ!$B$39:$B$782,W$119)+'СЕТ СН'!$I$11+СВЦЭМ!$D$10+'СЕТ СН'!$I$6-'СЕТ СН'!$I$23</f>
        <v>1364.45362252</v>
      </c>
      <c r="X130" s="36">
        <f>SUMIFS(СВЦЭМ!$D$39:$D$782,СВЦЭМ!$A$39:$A$782,$A130,СВЦЭМ!$B$39:$B$782,X$119)+'СЕТ СН'!$I$11+СВЦЭМ!$D$10+'СЕТ СН'!$I$6-'СЕТ СН'!$I$23</f>
        <v>1376.8768238600001</v>
      </c>
      <c r="Y130" s="36">
        <f>SUMIFS(СВЦЭМ!$D$39:$D$782,СВЦЭМ!$A$39:$A$782,$A130,СВЦЭМ!$B$39:$B$782,Y$119)+'СЕТ СН'!$I$11+СВЦЭМ!$D$10+'СЕТ СН'!$I$6-'СЕТ СН'!$I$23</f>
        <v>1400.8218166000001</v>
      </c>
    </row>
    <row r="131" spans="1:25" ht="15.75" x14ac:dyDescent="0.2">
      <c r="A131" s="35">
        <f t="shared" si="3"/>
        <v>44693</v>
      </c>
      <c r="B131" s="36">
        <f>SUMIFS(СВЦЭМ!$D$39:$D$782,СВЦЭМ!$A$39:$A$782,$A131,СВЦЭМ!$B$39:$B$782,B$119)+'СЕТ СН'!$I$11+СВЦЭМ!$D$10+'СЕТ СН'!$I$6-'СЕТ СН'!$I$23</f>
        <v>1497.9912867200001</v>
      </c>
      <c r="C131" s="36">
        <f>SUMIFS(СВЦЭМ!$D$39:$D$782,СВЦЭМ!$A$39:$A$782,$A131,СВЦЭМ!$B$39:$B$782,C$119)+'СЕТ СН'!$I$11+СВЦЭМ!$D$10+'СЕТ СН'!$I$6-'СЕТ СН'!$I$23</f>
        <v>1582.9787302999998</v>
      </c>
      <c r="D131" s="36">
        <f>SUMIFS(СВЦЭМ!$D$39:$D$782,СВЦЭМ!$A$39:$A$782,$A131,СВЦЭМ!$B$39:$B$782,D$119)+'СЕТ СН'!$I$11+СВЦЭМ!$D$10+'СЕТ СН'!$I$6-'СЕТ СН'!$I$23</f>
        <v>1683.7338801299998</v>
      </c>
      <c r="E131" s="36">
        <f>SUMIFS(СВЦЭМ!$D$39:$D$782,СВЦЭМ!$A$39:$A$782,$A131,СВЦЭМ!$B$39:$B$782,E$119)+'СЕТ СН'!$I$11+СВЦЭМ!$D$10+'СЕТ СН'!$I$6-'СЕТ СН'!$I$23</f>
        <v>1737.8438983799999</v>
      </c>
      <c r="F131" s="36">
        <f>SUMIFS(СВЦЭМ!$D$39:$D$782,СВЦЭМ!$A$39:$A$782,$A131,СВЦЭМ!$B$39:$B$782,F$119)+'СЕТ СН'!$I$11+СВЦЭМ!$D$10+'СЕТ СН'!$I$6-'СЕТ СН'!$I$23</f>
        <v>1741.3201726199998</v>
      </c>
      <c r="G131" s="36">
        <f>SUMIFS(СВЦЭМ!$D$39:$D$782,СВЦЭМ!$A$39:$A$782,$A131,СВЦЭМ!$B$39:$B$782,G$119)+'СЕТ СН'!$I$11+СВЦЭМ!$D$10+'СЕТ СН'!$I$6-'СЕТ СН'!$I$23</f>
        <v>1738.85594023</v>
      </c>
      <c r="H131" s="36">
        <f>SUMIFS(СВЦЭМ!$D$39:$D$782,СВЦЭМ!$A$39:$A$782,$A131,СВЦЭМ!$B$39:$B$782,H$119)+'СЕТ СН'!$I$11+СВЦЭМ!$D$10+'СЕТ СН'!$I$6-'СЕТ СН'!$I$23</f>
        <v>1747.7162251199998</v>
      </c>
      <c r="I131" s="36">
        <f>SUMIFS(СВЦЭМ!$D$39:$D$782,СВЦЭМ!$A$39:$A$782,$A131,СВЦЭМ!$B$39:$B$782,I$119)+'СЕТ СН'!$I$11+СВЦЭМ!$D$10+'СЕТ СН'!$I$6-'СЕТ СН'!$I$23</f>
        <v>1671.4845814399998</v>
      </c>
      <c r="J131" s="36">
        <f>SUMIFS(СВЦЭМ!$D$39:$D$782,СВЦЭМ!$A$39:$A$782,$A131,СВЦЭМ!$B$39:$B$782,J$119)+'СЕТ СН'!$I$11+СВЦЭМ!$D$10+'СЕТ СН'!$I$6-'СЕТ СН'!$I$23</f>
        <v>1544.01170686</v>
      </c>
      <c r="K131" s="36">
        <f>SUMIFS(СВЦЭМ!$D$39:$D$782,СВЦЭМ!$A$39:$A$782,$A131,СВЦЭМ!$B$39:$B$782,K$119)+'СЕТ СН'!$I$11+СВЦЭМ!$D$10+'СЕТ СН'!$I$6-'СЕТ СН'!$I$23</f>
        <v>1536.9738901999999</v>
      </c>
      <c r="L131" s="36">
        <f>SUMIFS(СВЦЭМ!$D$39:$D$782,СВЦЭМ!$A$39:$A$782,$A131,СВЦЭМ!$B$39:$B$782,L$119)+'СЕТ СН'!$I$11+СВЦЭМ!$D$10+'СЕТ СН'!$I$6-'СЕТ СН'!$I$23</f>
        <v>1515.3834787799999</v>
      </c>
      <c r="M131" s="36">
        <f>SUMIFS(СВЦЭМ!$D$39:$D$782,СВЦЭМ!$A$39:$A$782,$A131,СВЦЭМ!$B$39:$B$782,M$119)+'СЕТ СН'!$I$11+СВЦЭМ!$D$10+'СЕТ СН'!$I$6-'СЕТ СН'!$I$23</f>
        <v>1616.7600558999998</v>
      </c>
      <c r="N131" s="36">
        <f>SUMIFS(СВЦЭМ!$D$39:$D$782,СВЦЭМ!$A$39:$A$782,$A131,СВЦЭМ!$B$39:$B$782,N$119)+'СЕТ СН'!$I$11+СВЦЭМ!$D$10+'СЕТ СН'!$I$6-'СЕТ СН'!$I$23</f>
        <v>1673.4590363399998</v>
      </c>
      <c r="O131" s="36">
        <f>SUMIFS(СВЦЭМ!$D$39:$D$782,СВЦЭМ!$A$39:$A$782,$A131,СВЦЭМ!$B$39:$B$782,O$119)+'СЕТ СН'!$I$11+СВЦЭМ!$D$10+'СЕТ СН'!$I$6-'СЕТ СН'!$I$23</f>
        <v>1676.4379628499998</v>
      </c>
      <c r="P131" s="36">
        <f>SUMIFS(СВЦЭМ!$D$39:$D$782,СВЦЭМ!$A$39:$A$782,$A131,СВЦЭМ!$B$39:$B$782,P$119)+'СЕТ СН'!$I$11+СВЦЭМ!$D$10+'СЕТ СН'!$I$6-'СЕТ СН'!$I$23</f>
        <v>1674.3106242099998</v>
      </c>
      <c r="Q131" s="36">
        <f>SUMIFS(СВЦЭМ!$D$39:$D$782,СВЦЭМ!$A$39:$A$782,$A131,СВЦЭМ!$B$39:$B$782,Q$119)+'СЕТ СН'!$I$11+СВЦЭМ!$D$10+'СЕТ СН'!$I$6-'СЕТ СН'!$I$23</f>
        <v>1684.9189732299999</v>
      </c>
      <c r="R131" s="36">
        <f>SUMIFS(СВЦЭМ!$D$39:$D$782,СВЦЭМ!$A$39:$A$782,$A131,СВЦЭМ!$B$39:$B$782,R$119)+'СЕТ СН'!$I$11+СВЦЭМ!$D$10+'СЕТ СН'!$I$6-'СЕТ СН'!$I$23</f>
        <v>1706.64047405</v>
      </c>
      <c r="S131" s="36">
        <f>SUMIFS(СВЦЭМ!$D$39:$D$782,СВЦЭМ!$A$39:$A$782,$A131,СВЦЭМ!$B$39:$B$782,S$119)+'СЕТ СН'!$I$11+СВЦЭМ!$D$10+'СЕТ СН'!$I$6-'СЕТ СН'!$I$23</f>
        <v>1663.6504700899998</v>
      </c>
      <c r="T131" s="36">
        <f>SUMIFS(СВЦЭМ!$D$39:$D$782,СВЦЭМ!$A$39:$A$782,$A131,СВЦЭМ!$B$39:$B$782,T$119)+'СЕТ СН'!$I$11+СВЦЭМ!$D$10+'СЕТ СН'!$I$6-'СЕТ СН'!$I$23</f>
        <v>1558.24606707</v>
      </c>
      <c r="U131" s="36">
        <f>SUMIFS(СВЦЭМ!$D$39:$D$782,СВЦЭМ!$A$39:$A$782,$A131,СВЦЭМ!$B$39:$B$782,U$119)+'СЕТ СН'!$I$11+СВЦЭМ!$D$10+'СЕТ СН'!$I$6-'СЕТ СН'!$I$23</f>
        <v>1468.71615851</v>
      </c>
      <c r="V131" s="36">
        <f>SUMIFS(СВЦЭМ!$D$39:$D$782,СВЦЭМ!$A$39:$A$782,$A131,СВЦЭМ!$B$39:$B$782,V$119)+'СЕТ СН'!$I$11+СВЦЭМ!$D$10+'СЕТ СН'!$I$6-'СЕТ СН'!$I$23</f>
        <v>1384.25659464</v>
      </c>
      <c r="W131" s="36">
        <f>SUMIFS(СВЦЭМ!$D$39:$D$782,СВЦЭМ!$A$39:$A$782,$A131,СВЦЭМ!$B$39:$B$782,W$119)+'СЕТ СН'!$I$11+СВЦЭМ!$D$10+'СЕТ СН'!$I$6-'СЕТ СН'!$I$23</f>
        <v>1371.0313214100001</v>
      </c>
      <c r="X131" s="36">
        <f>SUMIFS(СВЦЭМ!$D$39:$D$782,СВЦЭМ!$A$39:$A$782,$A131,СВЦЭМ!$B$39:$B$782,X$119)+'СЕТ СН'!$I$11+СВЦЭМ!$D$10+'СЕТ СН'!$I$6-'СЕТ СН'!$I$23</f>
        <v>1385.5176446599999</v>
      </c>
      <c r="Y131" s="36">
        <f>SUMIFS(СВЦЭМ!$D$39:$D$782,СВЦЭМ!$A$39:$A$782,$A131,СВЦЭМ!$B$39:$B$782,Y$119)+'СЕТ СН'!$I$11+СВЦЭМ!$D$10+'СЕТ СН'!$I$6-'СЕТ СН'!$I$23</f>
        <v>1390.67202146</v>
      </c>
    </row>
    <row r="132" spans="1:25" ht="15.75" x14ac:dyDescent="0.2">
      <c r="A132" s="35">
        <f t="shared" si="3"/>
        <v>44694</v>
      </c>
      <c r="B132" s="36">
        <f>SUMIFS(СВЦЭМ!$D$39:$D$782,СВЦЭМ!$A$39:$A$782,$A132,СВЦЭМ!$B$39:$B$782,B$119)+'СЕТ СН'!$I$11+СВЦЭМ!$D$10+'СЕТ СН'!$I$6-'СЕТ СН'!$I$23</f>
        <v>1498.3659984599999</v>
      </c>
      <c r="C132" s="36">
        <f>SUMIFS(СВЦЭМ!$D$39:$D$782,СВЦЭМ!$A$39:$A$782,$A132,СВЦЭМ!$B$39:$B$782,C$119)+'СЕТ СН'!$I$11+СВЦЭМ!$D$10+'СЕТ СН'!$I$6-'СЕТ СН'!$I$23</f>
        <v>1607.9022830499998</v>
      </c>
      <c r="D132" s="36">
        <f>SUMIFS(СВЦЭМ!$D$39:$D$782,СВЦЭМ!$A$39:$A$782,$A132,СВЦЭМ!$B$39:$B$782,D$119)+'СЕТ СН'!$I$11+СВЦЭМ!$D$10+'СЕТ СН'!$I$6-'СЕТ СН'!$I$23</f>
        <v>1734.8255784599999</v>
      </c>
      <c r="E132" s="36">
        <f>SUMIFS(СВЦЭМ!$D$39:$D$782,СВЦЭМ!$A$39:$A$782,$A132,СВЦЭМ!$B$39:$B$782,E$119)+'СЕТ СН'!$I$11+СВЦЭМ!$D$10+'СЕТ СН'!$I$6-'СЕТ СН'!$I$23</f>
        <v>1784.7672200699999</v>
      </c>
      <c r="F132" s="36">
        <f>SUMIFS(СВЦЭМ!$D$39:$D$782,СВЦЭМ!$A$39:$A$782,$A132,СВЦЭМ!$B$39:$B$782,F$119)+'СЕТ СН'!$I$11+СВЦЭМ!$D$10+'СЕТ СН'!$I$6-'СЕТ СН'!$I$23</f>
        <v>1792.61031409</v>
      </c>
      <c r="G132" s="36">
        <f>SUMIFS(СВЦЭМ!$D$39:$D$782,СВЦЭМ!$A$39:$A$782,$A132,СВЦЭМ!$B$39:$B$782,G$119)+'СЕТ СН'!$I$11+СВЦЭМ!$D$10+'СЕТ СН'!$I$6-'СЕТ СН'!$I$23</f>
        <v>1799.0707592099998</v>
      </c>
      <c r="H132" s="36">
        <f>SUMIFS(СВЦЭМ!$D$39:$D$782,СВЦЭМ!$A$39:$A$782,$A132,СВЦЭМ!$B$39:$B$782,H$119)+'СЕТ СН'!$I$11+СВЦЭМ!$D$10+'СЕТ СН'!$I$6-'СЕТ СН'!$I$23</f>
        <v>1791.8436297799999</v>
      </c>
      <c r="I132" s="36">
        <f>SUMIFS(СВЦЭМ!$D$39:$D$782,СВЦЭМ!$A$39:$A$782,$A132,СВЦЭМ!$B$39:$B$782,I$119)+'СЕТ СН'!$I$11+СВЦЭМ!$D$10+'СЕТ СН'!$I$6-'СЕТ СН'!$I$23</f>
        <v>1689.5198557599999</v>
      </c>
      <c r="J132" s="36">
        <f>SUMIFS(СВЦЭМ!$D$39:$D$782,СВЦЭМ!$A$39:$A$782,$A132,СВЦЭМ!$B$39:$B$782,J$119)+'СЕТ СН'!$I$11+СВЦЭМ!$D$10+'СЕТ СН'!$I$6-'СЕТ СН'!$I$23</f>
        <v>1550.8097123699997</v>
      </c>
      <c r="K132" s="36">
        <f>SUMIFS(СВЦЭМ!$D$39:$D$782,СВЦЭМ!$A$39:$A$782,$A132,СВЦЭМ!$B$39:$B$782,K$119)+'СЕТ СН'!$I$11+СВЦЭМ!$D$10+'СЕТ СН'!$I$6-'СЕТ СН'!$I$23</f>
        <v>1540.7860990299998</v>
      </c>
      <c r="L132" s="36">
        <f>SUMIFS(СВЦЭМ!$D$39:$D$782,СВЦЭМ!$A$39:$A$782,$A132,СВЦЭМ!$B$39:$B$782,L$119)+'СЕТ СН'!$I$11+СВЦЭМ!$D$10+'СЕТ СН'!$I$6-'СЕТ СН'!$I$23</f>
        <v>1520.3791891799999</v>
      </c>
      <c r="M132" s="36">
        <f>SUMIFS(СВЦЭМ!$D$39:$D$782,СВЦЭМ!$A$39:$A$782,$A132,СВЦЭМ!$B$39:$B$782,M$119)+'СЕТ СН'!$I$11+СВЦЭМ!$D$10+'СЕТ СН'!$I$6-'СЕТ СН'!$I$23</f>
        <v>1623.2501657599998</v>
      </c>
      <c r="N132" s="36">
        <f>SUMIFS(СВЦЭМ!$D$39:$D$782,СВЦЭМ!$A$39:$A$782,$A132,СВЦЭМ!$B$39:$B$782,N$119)+'СЕТ СН'!$I$11+СВЦЭМ!$D$10+'СЕТ СН'!$I$6-'СЕТ СН'!$I$23</f>
        <v>1669.1848752499998</v>
      </c>
      <c r="O132" s="36">
        <f>SUMIFS(СВЦЭМ!$D$39:$D$782,СВЦЭМ!$A$39:$A$782,$A132,СВЦЭМ!$B$39:$B$782,O$119)+'СЕТ СН'!$I$11+СВЦЭМ!$D$10+'СЕТ СН'!$I$6-'СЕТ СН'!$I$23</f>
        <v>1651.7254253799999</v>
      </c>
      <c r="P132" s="36">
        <f>SUMIFS(СВЦЭМ!$D$39:$D$782,СВЦЭМ!$A$39:$A$782,$A132,СВЦЭМ!$B$39:$B$782,P$119)+'СЕТ СН'!$I$11+СВЦЭМ!$D$10+'СЕТ СН'!$I$6-'СЕТ СН'!$I$23</f>
        <v>1657.7043464399999</v>
      </c>
      <c r="Q132" s="36">
        <f>SUMIFS(СВЦЭМ!$D$39:$D$782,СВЦЭМ!$A$39:$A$782,$A132,СВЦЭМ!$B$39:$B$782,Q$119)+'СЕТ СН'!$I$11+СВЦЭМ!$D$10+'СЕТ СН'!$I$6-'СЕТ СН'!$I$23</f>
        <v>1669.3676137099999</v>
      </c>
      <c r="R132" s="36">
        <f>SUMIFS(СВЦЭМ!$D$39:$D$782,СВЦЭМ!$A$39:$A$782,$A132,СВЦЭМ!$B$39:$B$782,R$119)+'СЕТ СН'!$I$11+СВЦЭМ!$D$10+'СЕТ СН'!$I$6-'СЕТ СН'!$I$23</f>
        <v>1683.82846133</v>
      </c>
      <c r="S132" s="36">
        <f>SUMIFS(СВЦЭМ!$D$39:$D$782,СВЦЭМ!$A$39:$A$782,$A132,СВЦЭМ!$B$39:$B$782,S$119)+'СЕТ СН'!$I$11+СВЦЭМ!$D$10+'СЕТ СН'!$I$6-'СЕТ СН'!$I$23</f>
        <v>1650.9216064</v>
      </c>
      <c r="T132" s="36">
        <f>SUMIFS(СВЦЭМ!$D$39:$D$782,СВЦЭМ!$A$39:$A$782,$A132,СВЦЭМ!$B$39:$B$782,T$119)+'СЕТ СН'!$I$11+СВЦЭМ!$D$10+'СЕТ СН'!$I$6-'СЕТ СН'!$I$23</f>
        <v>1536.06134262</v>
      </c>
      <c r="U132" s="36">
        <f>SUMIFS(СВЦЭМ!$D$39:$D$782,СВЦЭМ!$A$39:$A$782,$A132,СВЦЭМ!$B$39:$B$782,U$119)+'СЕТ СН'!$I$11+СВЦЭМ!$D$10+'СЕТ СН'!$I$6-'СЕТ СН'!$I$23</f>
        <v>1447.0088429699999</v>
      </c>
      <c r="V132" s="36">
        <f>SUMIFS(СВЦЭМ!$D$39:$D$782,СВЦЭМ!$A$39:$A$782,$A132,СВЦЭМ!$B$39:$B$782,V$119)+'СЕТ СН'!$I$11+СВЦЭМ!$D$10+'СЕТ СН'!$I$6-'СЕТ СН'!$I$23</f>
        <v>1374.6509173499999</v>
      </c>
      <c r="W132" s="36">
        <f>SUMIFS(СВЦЭМ!$D$39:$D$782,СВЦЭМ!$A$39:$A$782,$A132,СВЦЭМ!$B$39:$B$782,W$119)+'СЕТ СН'!$I$11+СВЦЭМ!$D$10+'СЕТ СН'!$I$6-'СЕТ СН'!$I$23</f>
        <v>1355.2926119399999</v>
      </c>
      <c r="X132" s="36">
        <f>SUMIFS(СВЦЭМ!$D$39:$D$782,СВЦЭМ!$A$39:$A$782,$A132,СВЦЭМ!$B$39:$B$782,X$119)+'СЕТ СН'!$I$11+СВЦЭМ!$D$10+'СЕТ СН'!$I$6-'СЕТ СН'!$I$23</f>
        <v>1369.7708967899998</v>
      </c>
      <c r="Y132" s="36">
        <f>SUMIFS(СВЦЭМ!$D$39:$D$782,СВЦЭМ!$A$39:$A$782,$A132,СВЦЭМ!$B$39:$B$782,Y$119)+'СЕТ СН'!$I$11+СВЦЭМ!$D$10+'СЕТ СН'!$I$6-'СЕТ СН'!$I$23</f>
        <v>1376.24051102</v>
      </c>
    </row>
    <row r="133" spans="1:25" ht="15.75" x14ac:dyDescent="0.2">
      <c r="A133" s="35">
        <f t="shared" si="3"/>
        <v>44695</v>
      </c>
      <c r="B133" s="36">
        <f>SUMIFS(СВЦЭМ!$D$39:$D$782,СВЦЭМ!$A$39:$A$782,$A133,СВЦЭМ!$B$39:$B$782,B$119)+'СЕТ СН'!$I$11+СВЦЭМ!$D$10+'СЕТ СН'!$I$6-'СЕТ СН'!$I$23</f>
        <v>1496.0965391300001</v>
      </c>
      <c r="C133" s="36">
        <f>SUMIFS(СВЦЭМ!$D$39:$D$782,СВЦЭМ!$A$39:$A$782,$A133,СВЦЭМ!$B$39:$B$782,C$119)+'СЕТ СН'!$I$11+СВЦЭМ!$D$10+'СЕТ СН'!$I$6-'СЕТ СН'!$I$23</f>
        <v>1607.5699271599999</v>
      </c>
      <c r="D133" s="36">
        <f>SUMIFS(СВЦЭМ!$D$39:$D$782,СВЦЭМ!$A$39:$A$782,$A133,СВЦЭМ!$B$39:$B$782,D$119)+'СЕТ СН'!$I$11+СВЦЭМ!$D$10+'СЕТ СН'!$I$6-'СЕТ СН'!$I$23</f>
        <v>1747.0583593499998</v>
      </c>
      <c r="E133" s="36">
        <f>SUMIFS(СВЦЭМ!$D$39:$D$782,СВЦЭМ!$A$39:$A$782,$A133,СВЦЭМ!$B$39:$B$782,E$119)+'СЕТ СН'!$I$11+СВЦЭМ!$D$10+'СЕТ СН'!$I$6-'СЕТ СН'!$I$23</f>
        <v>1785.8408422999998</v>
      </c>
      <c r="F133" s="36">
        <f>SUMIFS(СВЦЭМ!$D$39:$D$782,СВЦЭМ!$A$39:$A$782,$A133,СВЦЭМ!$B$39:$B$782,F$119)+'СЕТ СН'!$I$11+СВЦЭМ!$D$10+'СЕТ СН'!$I$6-'СЕТ СН'!$I$23</f>
        <v>1788.9726876299999</v>
      </c>
      <c r="G133" s="36">
        <f>SUMIFS(СВЦЭМ!$D$39:$D$782,СВЦЭМ!$A$39:$A$782,$A133,СВЦЭМ!$B$39:$B$782,G$119)+'СЕТ СН'!$I$11+СВЦЭМ!$D$10+'СЕТ СН'!$I$6-'СЕТ СН'!$I$23</f>
        <v>1791.2527485599999</v>
      </c>
      <c r="H133" s="36">
        <f>SUMIFS(СВЦЭМ!$D$39:$D$782,СВЦЭМ!$A$39:$A$782,$A133,СВЦЭМ!$B$39:$B$782,H$119)+'СЕТ СН'!$I$11+СВЦЭМ!$D$10+'СЕТ СН'!$I$6-'СЕТ СН'!$I$23</f>
        <v>1782.2664715799999</v>
      </c>
      <c r="I133" s="36">
        <f>SUMIFS(СВЦЭМ!$D$39:$D$782,СВЦЭМ!$A$39:$A$782,$A133,СВЦЭМ!$B$39:$B$782,I$119)+'СЕТ СН'!$I$11+СВЦЭМ!$D$10+'СЕТ СН'!$I$6-'СЕТ СН'!$I$23</f>
        <v>1699.6506445299999</v>
      </c>
      <c r="J133" s="36">
        <f>SUMIFS(СВЦЭМ!$D$39:$D$782,СВЦЭМ!$A$39:$A$782,$A133,СВЦЭМ!$B$39:$B$782,J$119)+'СЕТ СН'!$I$11+СВЦЭМ!$D$10+'СЕТ СН'!$I$6-'СЕТ СН'!$I$23</f>
        <v>1545.3068836299999</v>
      </c>
      <c r="K133" s="36">
        <f>SUMIFS(СВЦЭМ!$D$39:$D$782,СВЦЭМ!$A$39:$A$782,$A133,СВЦЭМ!$B$39:$B$782,K$119)+'СЕТ СН'!$I$11+СВЦЭМ!$D$10+'СЕТ СН'!$I$6-'СЕТ СН'!$I$23</f>
        <v>1500.7128871800001</v>
      </c>
      <c r="L133" s="36">
        <f>SUMIFS(СВЦЭМ!$D$39:$D$782,СВЦЭМ!$A$39:$A$782,$A133,СВЦЭМ!$B$39:$B$782,L$119)+'СЕТ СН'!$I$11+СВЦЭМ!$D$10+'СЕТ СН'!$I$6-'СЕТ СН'!$I$23</f>
        <v>1481.9284318099999</v>
      </c>
      <c r="M133" s="36">
        <f>SUMIFS(СВЦЭМ!$D$39:$D$782,СВЦЭМ!$A$39:$A$782,$A133,СВЦЭМ!$B$39:$B$782,M$119)+'СЕТ СН'!$I$11+СВЦЭМ!$D$10+'СЕТ СН'!$I$6-'СЕТ СН'!$I$23</f>
        <v>1572.1750537999999</v>
      </c>
      <c r="N133" s="36">
        <f>SUMIFS(СВЦЭМ!$D$39:$D$782,СВЦЭМ!$A$39:$A$782,$A133,СВЦЭМ!$B$39:$B$782,N$119)+'СЕТ СН'!$I$11+СВЦЭМ!$D$10+'СЕТ СН'!$I$6-'СЕТ СН'!$I$23</f>
        <v>1605.4515641099999</v>
      </c>
      <c r="O133" s="36">
        <f>SUMIFS(СВЦЭМ!$D$39:$D$782,СВЦЭМ!$A$39:$A$782,$A133,СВЦЭМ!$B$39:$B$782,O$119)+'СЕТ СН'!$I$11+СВЦЭМ!$D$10+'СЕТ СН'!$I$6-'СЕТ СН'!$I$23</f>
        <v>1619.2257006099999</v>
      </c>
      <c r="P133" s="36">
        <f>SUMIFS(СВЦЭМ!$D$39:$D$782,СВЦЭМ!$A$39:$A$782,$A133,СВЦЭМ!$B$39:$B$782,P$119)+'СЕТ СН'!$I$11+СВЦЭМ!$D$10+'СЕТ СН'!$I$6-'СЕТ СН'!$I$23</f>
        <v>1639.8590062399999</v>
      </c>
      <c r="Q133" s="36">
        <f>SUMIFS(СВЦЭМ!$D$39:$D$782,СВЦЭМ!$A$39:$A$782,$A133,СВЦЭМ!$B$39:$B$782,Q$119)+'СЕТ СН'!$I$11+СВЦЭМ!$D$10+'СЕТ СН'!$I$6-'СЕТ СН'!$I$23</f>
        <v>1655.04676707</v>
      </c>
      <c r="R133" s="36">
        <f>SUMIFS(СВЦЭМ!$D$39:$D$782,СВЦЭМ!$A$39:$A$782,$A133,СВЦЭМ!$B$39:$B$782,R$119)+'СЕТ СН'!$I$11+СВЦЭМ!$D$10+'СЕТ СН'!$I$6-'СЕТ СН'!$I$23</f>
        <v>1658.9193902999998</v>
      </c>
      <c r="S133" s="36">
        <f>SUMIFS(СВЦЭМ!$D$39:$D$782,СВЦЭМ!$A$39:$A$782,$A133,СВЦЭМ!$B$39:$B$782,S$119)+'СЕТ СН'!$I$11+СВЦЭМ!$D$10+'СЕТ СН'!$I$6-'СЕТ СН'!$I$23</f>
        <v>1616.9718272299999</v>
      </c>
      <c r="T133" s="36">
        <f>SUMIFS(СВЦЭМ!$D$39:$D$782,СВЦЭМ!$A$39:$A$782,$A133,СВЦЭМ!$B$39:$B$782,T$119)+'СЕТ СН'!$I$11+СВЦЭМ!$D$10+'СЕТ СН'!$I$6-'СЕТ СН'!$I$23</f>
        <v>1503.90174007</v>
      </c>
      <c r="U133" s="36">
        <f>SUMIFS(СВЦЭМ!$D$39:$D$782,СВЦЭМ!$A$39:$A$782,$A133,СВЦЭМ!$B$39:$B$782,U$119)+'СЕТ СН'!$I$11+СВЦЭМ!$D$10+'СЕТ СН'!$I$6-'СЕТ СН'!$I$23</f>
        <v>1408.71634662</v>
      </c>
      <c r="V133" s="36">
        <f>SUMIFS(СВЦЭМ!$D$39:$D$782,СВЦЭМ!$A$39:$A$782,$A133,СВЦЭМ!$B$39:$B$782,V$119)+'СЕТ СН'!$I$11+СВЦЭМ!$D$10+'СЕТ СН'!$I$6-'СЕТ СН'!$I$23</f>
        <v>1324.03651313</v>
      </c>
      <c r="W133" s="36">
        <f>SUMIFS(СВЦЭМ!$D$39:$D$782,СВЦЭМ!$A$39:$A$782,$A133,СВЦЭМ!$B$39:$B$782,W$119)+'СЕТ СН'!$I$11+СВЦЭМ!$D$10+'СЕТ СН'!$I$6-'СЕТ СН'!$I$23</f>
        <v>1313.76160353</v>
      </c>
      <c r="X133" s="36">
        <f>SUMIFS(СВЦЭМ!$D$39:$D$782,СВЦЭМ!$A$39:$A$782,$A133,СВЦЭМ!$B$39:$B$782,X$119)+'СЕТ СН'!$I$11+СВЦЭМ!$D$10+'СЕТ СН'!$I$6-'СЕТ СН'!$I$23</f>
        <v>1313.3987184600001</v>
      </c>
      <c r="Y133" s="36">
        <f>SUMIFS(СВЦЭМ!$D$39:$D$782,СВЦЭМ!$A$39:$A$782,$A133,СВЦЭМ!$B$39:$B$782,Y$119)+'СЕТ СН'!$I$11+СВЦЭМ!$D$10+'СЕТ СН'!$I$6-'СЕТ СН'!$I$23</f>
        <v>1341.1061500400001</v>
      </c>
    </row>
    <row r="134" spans="1:25" ht="15.75" x14ac:dyDescent="0.2">
      <c r="A134" s="35">
        <f t="shared" si="3"/>
        <v>44696</v>
      </c>
      <c r="B134" s="36">
        <f>SUMIFS(СВЦЭМ!$D$39:$D$782,СВЦЭМ!$A$39:$A$782,$A134,СВЦЭМ!$B$39:$B$782,B$119)+'СЕТ СН'!$I$11+СВЦЭМ!$D$10+'СЕТ СН'!$I$6-'СЕТ СН'!$I$23</f>
        <v>1419.0881603600001</v>
      </c>
      <c r="C134" s="36">
        <f>SUMIFS(СВЦЭМ!$D$39:$D$782,СВЦЭМ!$A$39:$A$782,$A134,СВЦЭМ!$B$39:$B$782,C$119)+'СЕТ СН'!$I$11+СВЦЭМ!$D$10+'СЕТ СН'!$I$6-'СЕТ СН'!$I$23</f>
        <v>1523.5041285199998</v>
      </c>
      <c r="D134" s="36">
        <f>SUMIFS(СВЦЭМ!$D$39:$D$782,СВЦЭМ!$A$39:$A$782,$A134,СВЦЭМ!$B$39:$B$782,D$119)+'СЕТ СН'!$I$11+СВЦЭМ!$D$10+'СЕТ СН'!$I$6-'СЕТ СН'!$I$23</f>
        <v>1644.8568982499999</v>
      </c>
      <c r="E134" s="36">
        <f>SUMIFS(СВЦЭМ!$D$39:$D$782,СВЦЭМ!$A$39:$A$782,$A134,СВЦЭМ!$B$39:$B$782,E$119)+'СЕТ СН'!$I$11+СВЦЭМ!$D$10+'СЕТ СН'!$I$6-'СЕТ СН'!$I$23</f>
        <v>1651.1600822899998</v>
      </c>
      <c r="F134" s="36">
        <f>SUMIFS(СВЦЭМ!$D$39:$D$782,СВЦЭМ!$A$39:$A$782,$A134,СВЦЭМ!$B$39:$B$782,F$119)+'СЕТ СН'!$I$11+СВЦЭМ!$D$10+'СЕТ СН'!$I$6-'СЕТ СН'!$I$23</f>
        <v>1651.3767340599998</v>
      </c>
      <c r="G134" s="36">
        <f>SUMIFS(СВЦЭМ!$D$39:$D$782,СВЦЭМ!$A$39:$A$782,$A134,СВЦЭМ!$B$39:$B$782,G$119)+'СЕТ СН'!$I$11+СВЦЭМ!$D$10+'СЕТ СН'!$I$6-'СЕТ СН'!$I$23</f>
        <v>1659.3013347699998</v>
      </c>
      <c r="H134" s="36">
        <f>SUMIFS(СВЦЭМ!$D$39:$D$782,СВЦЭМ!$A$39:$A$782,$A134,СВЦЭМ!$B$39:$B$782,H$119)+'СЕТ СН'!$I$11+СВЦЭМ!$D$10+'СЕТ СН'!$I$6-'СЕТ СН'!$I$23</f>
        <v>1646.1367434899998</v>
      </c>
      <c r="I134" s="36">
        <f>SUMIFS(СВЦЭМ!$D$39:$D$782,СВЦЭМ!$A$39:$A$782,$A134,СВЦЭМ!$B$39:$B$782,I$119)+'СЕТ СН'!$I$11+СВЦЭМ!$D$10+'СЕТ СН'!$I$6-'СЕТ СН'!$I$23</f>
        <v>1642.0582898299999</v>
      </c>
      <c r="J134" s="36">
        <f>SUMIFS(СВЦЭМ!$D$39:$D$782,СВЦЭМ!$A$39:$A$782,$A134,СВЦЭМ!$B$39:$B$782,J$119)+'СЕТ СН'!$I$11+СВЦЭМ!$D$10+'СЕТ СН'!$I$6-'СЕТ СН'!$I$23</f>
        <v>1487.68047125</v>
      </c>
      <c r="K134" s="36">
        <f>SUMIFS(СВЦЭМ!$D$39:$D$782,СВЦЭМ!$A$39:$A$782,$A134,СВЦЭМ!$B$39:$B$782,K$119)+'СЕТ СН'!$I$11+СВЦЭМ!$D$10+'СЕТ СН'!$I$6-'СЕТ СН'!$I$23</f>
        <v>1458.9349071900001</v>
      </c>
      <c r="L134" s="36">
        <f>SUMIFS(СВЦЭМ!$D$39:$D$782,СВЦЭМ!$A$39:$A$782,$A134,СВЦЭМ!$B$39:$B$782,L$119)+'СЕТ СН'!$I$11+СВЦЭМ!$D$10+'СЕТ СН'!$I$6-'СЕТ СН'!$I$23</f>
        <v>1441.2113369200001</v>
      </c>
      <c r="M134" s="36">
        <f>SUMIFS(СВЦЭМ!$D$39:$D$782,СВЦЭМ!$A$39:$A$782,$A134,СВЦЭМ!$B$39:$B$782,M$119)+'СЕТ СН'!$I$11+СВЦЭМ!$D$10+'СЕТ СН'!$I$6-'СЕТ СН'!$I$23</f>
        <v>1544.6985353699999</v>
      </c>
      <c r="N134" s="36">
        <f>SUMIFS(СВЦЭМ!$D$39:$D$782,СВЦЭМ!$A$39:$A$782,$A134,СВЦЭМ!$B$39:$B$782,N$119)+'СЕТ СН'!$I$11+СВЦЭМ!$D$10+'СЕТ СН'!$I$6-'СЕТ СН'!$I$23</f>
        <v>1597.7410652199999</v>
      </c>
      <c r="O134" s="36">
        <f>SUMIFS(СВЦЭМ!$D$39:$D$782,СВЦЭМ!$A$39:$A$782,$A134,СВЦЭМ!$B$39:$B$782,O$119)+'СЕТ СН'!$I$11+СВЦЭМ!$D$10+'СЕТ СН'!$I$6-'СЕТ СН'!$I$23</f>
        <v>1635.4960504799999</v>
      </c>
      <c r="P134" s="36">
        <f>SUMIFS(СВЦЭМ!$D$39:$D$782,СВЦЭМ!$A$39:$A$782,$A134,СВЦЭМ!$B$39:$B$782,P$119)+'СЕТ СН'!$I$11+СВЦЭМ!$D$10+'СЕТ СН'!$I$6-'СЕТ СН'!$I$23</f>
        <v>1656.4415676099998</v>
      </c>
      <c r="Q134" s="36">
        <f>SUMIFS(СВЦЭМ!$D$39:$D$782,СВЦЭМ!$A$39:$A$782,$A134,СВЦЭМ!$B$39:$B$782,Q$119)+'СЕТ СН'!$I$11+СВЦЭМ!$D$10+'СЕТ СН'!$I$6-'СЕТ СН'!$I$23</f>
        <v>1662.9966857899999</v>
      </c>
      <c r="R134" s="36">
        <f>SUMIFS(СВЦЭМ!$D$39:$D$782,СВЦЭМ!$A$39:$A$782,$A134,СВЦЭМ!$B$39:$B$782,R$119)+'СЕТ СН'!$I$11+СВЦЭМ!$D$10+'СЕТ СН'!$I$6-'СЕТ СН'!$I$23</f>
        <v>1645.2919393599998</v>
      </c>
      <c r="S134" s="36">
        <f>SUMIFS(СВЦЭМ!$D$39:$D$782,СВЦЭМ!$A$39:$A$782,$A134,СВЦЭМ!$B$39:$B$782,S$119)+'СЕТ СН'!$I$11+СВЦЭМ!$D$10+'СЕТ СН'!$I$6-'СЕТ СН'!$I$23</f>
        <v>1586.4937361299999</v>
      </c>
      <c r="T134" s="36">
        <f>SUMIFS(СВЦЭМ!$D$39:$D$782,СВЦЭМ!$A$39:$A$782,$A134,СВЦЭМ!$B$39:$B$782,T$119)+'СЕТ СН'!$I$11+СВЦЭМ!$D$10+'СЕТ СН'!$I$6-'СЕТ СН'!$I$23</f>
        <v>1512.2694060599999</v>
      </c>
      <c r="U134" s="36">
        <f>SUMIFS(СВЦЭМ!$D$39:$D$782,СВЦЭМ!$A$39:$A$782,$A134,СВЦЭМ!$B$39:$B$782,U$119)+'СЕТ СН'!$I$11+СВЦЭМ!$D$10+'СЕТ СН'!$I$6-'СЕТ СН'!$I$23</f>
        <v>1394.6137663499999</v>
      </c>
      <c r="V134" s="36">
        <f>SUMIFS(СВЦЭМ!$D$39:$D$782,СВЦЭМ!$A$39:$A$782,$A134,СВЦЭМ!$B$39:$B$782,V$119)+'СЕТ СН'!$I$11+СВЦЭМ!$D$10+'СЕТ СН'!$I$6-'СЕТ СН'!$I$23</f>
        <v>1319.2224836400001</v>
      </c>
      <c r="W134" s="36">
        <f>SUMIFS(СВЦЭМ!$D$39:$D$782,СВЦЭМ!$A$39:$A$782,$A134,СВЦЭМ!$B$39:$B$782,W$119)+'СЕТ СН'!$I$11+СВЦЭМ!$D$10+'СЕТ СН'!$I$6-'СЕТ СН'!$I$23</f>
        <v>1320.0226597199999</v>
      </c>
      <c r="X134" s="36">
        <f>SUMIFS(СВЦЭМ!$D$39:$D$782,СВЦЭМ!$A$39:$A$782,$A134,СВЦЭМ!$B$39:$B$782,X$119)+'СЕТ СН'!$I$11+СВЦЭМ!$D$10+'СЕТ СН'!$I$6-'СЕТ СН'!$I$23</f>
        <v>1365.9903390700001</v>
      </c>
      <c r="Y134" s="36">
        <f>SUMIFS(СВЦЭМ!$D$39:$D$782,СВЦЭМ!$A$39:$A$782,$A134,СВЦЭМ!$B$39:$B$782,Y$119)+'СЕТ СН'!$I$11+СВЦЭМ!$D$10+'СЕТ СН'!$I$6-'СЕТ СН'!$I$23</f>
        <v>1401.3240133700001</v>
      </c>
    </row>
    <row r="135" spans="1:25" ht="15.75" x14ac:dyDescent="0.2">
      <c r="A135" s="35">
        <f t="shared" si="3"/>
        <v>44697</v>
      </c>
      <c r="B135" s="36">
        <f>SUMIFS(СВЦЭМ!$D$39:$D$782,СВЦЭМ!$A$39:$A$782,$A135,СВЦЭМ!$B$39:$B$782,B$119)+'СЕТ СН'!$I$11+СВЦЭМ!$D$10+'СЕТ СН'!$I$6-'СЕТ СН'!$I$23</f>
        <v>1467.76732023</v>
      </c>
      <c r="C135" s="36">
        <f>SUMIFS(СВЦЭМ!$D$39:$D$782,СВЦЭМ!$A$39:$A$782,$A135,СВЦЭМ!$B$39:$B$782,C$119)+'СЕТ СН'!$I$11+СВЦЭМ!$D$10+'СЕТ СН'!$I$6-'СЕТ СН'!$I$23</f>
        <v>1584.26635741</v>
      </c>
      <c r="D135" s="36">
        <f>SUMIFS(СВЦЭМ!$D$39:$D$782,СВЦЭМ!$A$39:$A$782,$A135,СВЦЭМ!$B$39:$B$782,D$119)+'СЕТ СН'!$I$11+СВЦЭМ!$D$10+'СЕТ СН'!$I$6-'СЕТ СН'!$I$23</f>
        <v>1716.4759068999999</v>
      </c>
      <c r="E135" s="36">
        <f>SUMIFS(СВЦЭМ!$D$39:$D$782,СВЦЭМ!$A$39:$A$782,$A135,СВЦЭМ!$B$39:$B$782,E$119)+'СЕТ СН'!$I$11+СВЦЭМ!$D$10+'СЕТ СН'!$I$6-'СЕТ СН'!$I$23</f>
        <v>1767.3320361499998</v>
      </c>
      <c r="F135" s="36">
        <f>SUMIFS(СВЦЭМ!$D$39:$D$782,СВЦЭМ!$A$39:$A$782,$A135,СВЦЭМ!$B$39:$B$782,F$119)+'СЕТ СН'!$I$11+СВЦЭМ!$D$10+'СЕТ СН'!$I$6-'СЕТ СН'!$I$23</f>
        <v>1762.0674508599998</v>
      </c>
      <c r="G135" s="36">
        <f>SUMIFS(СВЦЭМ!$D$39:$D$782,СВЦЭМ!$A$39:$A$782,$A135,СВЦЭМ!$B$39:$B$782,G$119)+'СЕТ СН'!$I$11+СВЦЭМ!$D$10+'СЕТ СН'!$I$6-'СЕТ СН'!$I$23</f>
        <v>1770.04308148</v>
      </c>
      <c r="H135" s="36">
        <f>SUMIFS(СВЦЭМ!$D$39:$D$782,СВЦЭМ!$A$39:$A$782,$A135,СВЦЭМ!$B$39:$B$782,H$119)+'СЕТ СН'!$I$11+СВЦЭМ!$D$10+'СЕТ СН'!$I$6-'СЕТ СН'!$I$23</f>
        <v>1740.3106756999998</v>
      </c>
      <c r="I135" s="36">
        <f>SUMIFS(СВЦЭМ!$D$39:$D$782,СВЦЭМ!$A$39:$A$782,$A135,СВЦЭМ!$B$39:$B$782,I$119)+'СЕТ СН'!$I$11+СВЦЭМ!$D$10+'СЕТ СН'!$I$6-'СЕТ СН'!$I$23</f>
        <v>1667.7512845099998</v>
      </c>
      <c r="J135" s="36">
        <f>SUMIFS(СВЦЭМ!$D$39:$D$782,СВЦЭМ!$A$39:$A$782,$A135,СВЦЭМ!$B$39:$B$782,J$119)+'СЕТ СН'!$I$11+СВЦЭМ!$D$10+'СЕТ СН'!$I$6-'СЕТ СН'!$I$23</f>
        <v>1517.2797951599998</v>
      </c>
      <c r="K135" s="36">
        <f>SUMIFS(СВЦЭМ!$D$39:$D$782,СВЦЭМ!$A$39:$A$782,$A135,СВЦЭМ!$B$39:$B$782,K$119)+'СЕТ СН'!$I$11+СВЦЭМ!$D$10+'СЕТ СН'!$I$6-'СЕТ СН'!$I$23</f>
        <v>1467.3180498199999</v>
      </c>
      <c r="L135" s="36">
        <f>SUMIFS(СВЦЭМ!$D$39:$D$782,СВЦЭМ!$A$39:$A$782,$A135,СВЦЭМ!$B$39:$B$782,L$119)+'СЕТ СН'!$I$11+СВЦЭМ!$D$10+'СЕТ СН'!$I$6-'СЕТ СН'!$I$23</f>
        <v>1511.57458013</v>
      </c>
      <c r="M135" s="36">
        <f>SUMIFS(СВЦЭМ!$D$39:$D$782,СВЦЭМ!$A$39:$A$782,$A135,СВЦЭМ!$B$39:$B$782,M$119)+'СЕТ СН'!$I$11+СВЦЭМ!$D$10+'СЕТ СН'!$I$6-'СЕТ СН'!$I$23</f>
        <v>1629.0784801</v>
      </c>
      <c r="N135" s="36">
        <f>SUMIFS(СВЦЭМ!$D$39:$D$782,СВЦЭМ!$A$39:$A$782,$A135,СВЦЭМ!$B$39:$B$782,N$119)+'СЕТ СН'!$I$11+СВЦЭМ!$D$10+'СЕТ СН'!$I$6-'СЕТ СН'!$I$23</f>
        <v>1687.49863147</v>
      </c>
      <c r="O135" s="36">
        <f>SUMIFS(СВЦЭМ!$D$39:$D$782,СВЦЭМ!$A$39:$A$782,$A135,СВЦЭМ!$B$39:$B$782,O$119)+'СЕТ СН'!$I$11+СВЦЭМ!$D$10+'СЕТ СН'!$I$6-'СЕТ СН'!$I$23</f>
        <v>1708.7168514799998</v>
      </c>
      <c r="P135" s="36">
        <f>SUMIFS(СВЦЭМ!$D$39:$D$782,СВЦЭМ!$A$39:$A$782,$A135,СВЦЭМ!$B$39:$B$782,P$119)+'СЕТ СН'!$I$11+СВЦЭМ!$D$10+'СЕТ СН'!$I$6-'СЕТ СН'!$I$23</f>
        <v>1738.7470800299998</v>
      </c>
      <c r="Q135" s="36">
        <f>SUMIFS(СВЦЭМ!$D$39:$D$782,СВЦЭМ!$A$39:$A$782,$A135,СВЦЭМ!$B$39:$B$782,Q$119)+'СЕТ СН'!$I$11+СВЦЭМ!$D$10+'СЕТ СН'!$I$6-'СЕТ СН'!$I$23</f>
        <v>1736.5131874399999</v>
      </c>
      <c r="R135" s="36">
        <f>SUMIFS(СВЦЭМ!$D$39:$D$782,СВЦЭМ!$A$39:$A$782,$A135,СВЦЭМ!$B$39:$B$782,R$119)+'СЕТ СН'!$I$11+СВЦЭМ!$D$10+'СЕТ СН'!$I$6-'СЕТ СН'!$I$23</f>
        <v>1720.4978330099998</v>
      </c>
      <c r="S135" s="36">
        <f>SUMIFS(СВЦЭМ!$D$39:$D$782,СВЦЭМ!$A$39:$A$782,$A135,СВЦЭМ!$B$39:$B$782,S$119)+'СЕТ СН'!$I$11+СВЦЭМ!$D$10+'СЕТ СН'!$I$6-'СЕТ СН'!$I$23</f>
        <v>1674.1969274599999</v>
      </c>
      <c r="T135" s="36">
        <f>SUMIFS(СВЦЭМ!$D$39:$D$782,СВЦЭМ!$A$39:$A$782,$A135,СВЦЭМ!$B$39:$B$782,T$119)+'СЕТ СН'!$I$11+СВЦЭМ!$D$10+'СЕТ СН'!$I$6-'СЕТ СН'!$I$23</f>
        <v>1528.9146002299999</v>
      </c>
      <c r="U135" s="36">
        <f>SUMIFS(СВЦЭМ!$D$39:$D$782,СВЦЭМ!$A$39:$A$782,$A135,СВЦЭМ!$B$39:$B$782,U$119)+'СЕТ СН'!$I$11+СВЦЭМ!$D$10+'СЕТ СН'!$I$6-'СЕТ СН'!$I$23</f>
        <v>1386.57702288</v>
      </c>
      <c r="V135" s="36">
        <f>SUMIFS(СВЦЭМ!$D$39:$D$782,СВЦЭМ!$A$39:$A$782,$A135,СВЦЭМ!$B$39:$B$782,V$119)+'СЕТ СН'!$I$11+СВЦЭМ!$D$10+'СЕТ СН'!$I$6-'СЕТ СН'!$I$23</f>
        <v>1312.36894904</v>
      </c>
      <c r="W135" s="36">
        <f>SUMIFS(СВЦЭМ!$D$39:$D$782,СВЦЭМ!$A$39:$A$782,$A135,СВЦЭМ!$B$39:$B$782,W$119)+'СЕТ СН'!$I$11+СВЦЭМ!$D$10+'СЕТ СН'!$I$6-'СЕТ СН'!$I$23</f>
        <v>1331.23332538</v>
      </c>
      <c r="X135" s="36">
        <f>SUMIFS(СВЦЭМ!$D$39:$D$782,СВЦЭМ!$A$39:$A$782,$A135,СВЦЭМ!$B$39:$B$782,X$119)+'СЕТ СН'!$I$11+СВЦЭМ!$D$10+'СЕТ СН'!$I$6-'СЕТ СН'!$I$23</f>
        <v>1325.4263376399999</v>
      </c>
      <c r="Y135" s="36">
        <f>SUMIFS(СВЦЭМ!$D$39:$D$782,СВЦЭМ!$A$39:$A$782,$A135,СВЦЭМ!$B$39:$B$782,Y$119)+'СЕТ СН'!$I$11+СВЦЭМ!$D$10+'СЕТ СН'!$I$6-'СЕТ СН'!$I$23</f>
        <v>1376.06959527</v>
      </c>
    </row>
    <row r="136" spans="1:25" ht="15.75" x14ac:dyDescent="0.2">
      <c r="A136" s="35">
        <f t="shared" si="3"/>
        <v>44698</v>
      </c>
      <c r="B136" s="36">
        <f>SUMIFS(СВЦЭМ!$D$39:$D$782,СВЦЭМ!$A$39:$A$782,$A136,СВЦЭМ!$B$39:$B$782,B$119)+'СЕТ СН'!$I$11+СВЦЭМ!$D$10+'СЕТ СН'!$I$6-'СЕТ СН'!$I$23</f>
        <v>1453.01714769</v>
      </c>
      <c r="C136" s="36">
        <f>SUMIFS(СВЦЭМ!$D$39:$D$782,СВЦЭМ!$A$39:$A$782,$A136,СВЦЭМ!$B$39:$B$782,C$119)+'СЕТ СН'!$I$11+СВЦЭМ!$D$10+'СЕТ СН'!$I$6-'СЕТ СН'!$I$23</f>
        <v>1586.3575692599998</v>
      </c>
      <c r="D136" s="36">
        <f>SUMIFS(СВЦЭМ!$D$39:$D$782,СВЦЭМ!$A$39:$A$782,$A136,СВЦЭМ!$B$39:$B$782,D$119)+'СЕТ СН'!$I$11+СВЦЭМ!$D$10+'СЕТ СН'!$I$6-'СЕТ СН'!$I$23</f>
        <v>1714.19280639</v>
      </c>
      <c r="E136" s="36">
        <f>SUMIFS(СВЦЭМ!$D$39:$D$782,СВЦЭМ!$A$39:$A$782,$A136,СВЦЭМ!$B$39:$B$782,E$119)+'СЕТ СН'!$I$11+СВЦЭМ!$D$10+'СЕТ СН'!$I$6-'СЕТ СН'!$I$23</f>
        <v>1754.5079804099998</v>
      </c>
      <c r="F136" s="36">
        <f>SUMIFS(СВЦЭМ!$D$39:$D$782,СВЦЭМ!$A$39:$A$782,$A136,СВЦЭМ!$B$39:$B$782,F$119)+'СЕТ СН'!$I$11+СВЦЭМ!$D$10+'СЕТ СН'!$I$6-'СЕТ СН'!$I$23</f>
        <v>1753.6004880399998</v>
      </c>
      <c r="G136" s="36">
        <f>SUMIFS(СВЦЭМ!$D$39:$D$782,СВЦЭМ!$A$39:$A$782,$A136,СВЦЭМ!$B$39:$B$782,G$119)+'СЕТ СН'!$I$11+СВЦЭМ!$D$10+'СЕТ СН'!$I$6-'СЕТ СН'!$I$23</f>
        <v>1751.9214717099999</v>
      </c>
      <c r="H136" s="36">
        <f>SUMIFS(СВЦЭМ!$D$39:$D$782,СВЦЭМ!$A$39:$A$782,$A136,СВЦЭМ!$B$39:$B$782,H$119)+'СЕТ СН'!$I$11+СВЦЭМ!$D$10+'СЕТ СН'!$I$6-'СЕТ СН'!$I$23</f>
        <v>1709.3396231899999</v>
      </c>
      <c r="I136" s="36">
        <f>SUMIFS(СВЦЭМ!$D$39:$D$782,СВЦЭМ!$A$39:$A$782,$A136,СВЦЭМ!$B$39:$B$782,I$119)+'СЕТ СН'!$I$11+СВЦЭМ!$D$10+'СЕТ СН'!$I$6-'СЕТ СН'!$I$23</f>
        <v>1659.66817808</v>
      </c>
      <c r="J136" s="36">
        <f>SUMIFS(СВЦЭМ!$D$39:$D$782,СВЦЭМ!$A$39:$A$782,$A136,СВЦЭМ!$B$39:$B$782,J$119)+'СЕТ СН'!$I$11+СВЦЭМ!$D$10+'СЕТ СН'!$I$6-'СЕТ СН'!$I$23</f>
        <v>1509.19489905</v>
      </c>
      <c r="K136" s="36">
        <f>SUMIFS(СВЦЭМ!$D$39:$D$782,СВЦЭМ!$A$39:$A$782,$A136,СВЦЭМ!$B$39:$B$782,K$119)+'СЕТ СН'!$I$11+СВЦЭМ!$D$10+'СЕТ СН'!$I$6-'СЕТ СН'!$I$23</f>
        <v>1496.7994179100001</v>
      </c>
      <c r="L136" s="36">
        <f>SUMIFS(СВЦЭМ!$D$39:$D$782,СВЦЭМ!$A$39:$A$782,$A136,СВЦЭМ!$B$39:$B$782,L$119)+'СЕТ СН'!$I$11+СВЦЭМ!$D$10+'СЕТ СН'!$I$6-'СЕТ СН'!$I$23</f>
        <v>1470.51389025</v>
      </c>
      <c r="M136" s="36">
        <f>SUMIFS(СВЦЭМ!$D$39:$D$782,СВЦЭМ!$A$39:$A$782,$A136,СВЦЭМ!$B$39:$B$782,M$119)+'СЕТ СН'!$I$11+СВЦЭМ!$D$10+'СЕТ СН'!$I$6-'СЕТ СН'!$I$23</f>
        <v>1578.0109263499999</v>
      </c>
      <c r="N136" s="36">
        <f>SUMIFS(СВЦЭМ!$D$39:$D$782,СВЦЭМ!$A$39:$A$782,$A136,СВЦЭМ!$B$39:$B$782,N$119)+'СЕТ СН'!$I$11+СВЦЭМ!$D$10+'СЕТ СН'!$I$6-'СЕТ СН'!$I$23</f>
        <v>1623.45773831</v>
      </c>
      <c r="O136" s="36">
        <f>SUMIFS(СВЦЭМ!$D$39:$D$782,СВЦЭМ!$A$39:$A$782,$A136,СВЦЭМ!$B$39:$B$782,O$119)+'СЕТ СН'!$I$11+СВЦЭМ!$D$10+'СЕТ СН'!$I$6-'СЕТ СН'!$I$23</f>
        <v>1623.2809160199999</v>
      </c>
      <c r="P136" s="36">
        <f>SUMIFS(СВЦЭМ!$D$39:$D$782,СВЦЭМ!$A$39:$A$782,$A136,СВЦЭМ!$B$39:$B$782,P$119)+'СЕТ СН'!$I$11+СВЦЭМ!$D$10+'СЕТ СН'!$I$6-'СЕТ СН'!$I$23</f>
        <v>1626.2978842399998</v>
      </c>
      <c r="Q136" s="36">
        <f>SUMIFS(СВЦЭМ!$D$39:$D$782,СВЦЭМ!$A$39:$A$782,$A136,СВЦЭМ!$B$39:$B$782,Q$119)+'СЕТ СН'!$I$11+СВЦЭМ!$D$10+'СЕТ СН'!$I$6-'СЕТ СН'!$I$23</f>
        <v>1634.9688777299998</v>
      </c>
      <c r="R136" s="36">
        <f>SUMIFS(СВЦЭМ!$D$39:$D$782,СВЦЭМ!$A$39:$A$782,$A136,СВЦЭМ!$B$39:$B$782,R$119)+'СЕТ СН'!$I$11+СВЦЭМ!$D$10+'СЕТ СН'!$I$6-'СЕТ СН'!$I$23</f>
        <v>1644.1086835899998</v>
      </c>
      <c r="S136" s="36">
        <f>SUMIFS(СВЦЭМ!$D$39:$D$782,СВЦЭМ!$A$39:$A$782,$A136,СВЦЭМ!$B$39:$B$782,S$119)+'СЕТ СН'!$I$11+СВЦЭМ!$D$10+'СЕТ СН'!$I$6-'СЕТ СН'!$I$23</f>
        <v>1610.4103653899999</v>
      </c>
      <c r="T136" s="36">
        <f>SUMIFS(СВЦЭМ!$D$39:$D$782,СВЦЭМ!$A$39:$A$782,$A136,СВЦЭМ!$B$39:$B$782,T$119)+'СЕТ СН'!$I$11+СВЦЭМ!$D$10+'СЕТ СН'!$I$6-'СЕТ СН'!$I$23</f>
        <v>1484.6727006599999</v>
      </c>
      <c r="U136" s="36">
        <f>SUMIFS(СВЦЭМ!$D$39:$D$782,СВЦЭМ!$A$39:$A$782,$A136,СВЦЭМ!$B$39:$B$782,U$119)+'СЕТ СН'!$I$11+СВЦЭМ!$D$10+'СЕТ СН'!$I$6-'СЕТ СН'!$I$23</f>
        <v>1384.0824515199999</v>
      </c>
      <c r="V136" s="36">
        <f>SUMIFS(СВЦЭМ!$D$39:$D$782,СВЦЭМ!$A$39:$A$782,$A136,СВЦЭМ!$B$39:$B$782,V$119)+'СЕТ СН'!$I$11+СВЦЭМ!$D$10+'СЕТ СН'!$I$6-'СЕТ СН'!$I$23</f>
        <v>1294.6297001100002</v>
      </c>
      <c r="W136" s="36">
        <f>SUMIFS(СВЦЭМ!$D$39:$D$782,СВЦЭМ!$A$39:$A$782,$A136,СВЦЭМ!$B$39:$B$782,W$119)+'СЕТ СН'!$I$11+СВЦЭМ!$D$10+'СЕТ СН'!$I$6-'СЕТ СН'!$I$23</f>
        <v>1289.7293002599999</v>
      </c>
      <c r="X136" s="36">
        <f>SUMIFS(СВЦЭМ!$D$39:$D$782,СВЦЭМ!$A$39:$A$782,$A136,СВЦЭМ!$B$39:$B$782,X$119)+'СЕТ СН'!$I$11+СВЦЭМ!$D$10+'СЕТ СН'!$I$6-'СЕТ СН'!$I$23</f>
        <v>1308.9205453300001</v>
      </c>
      <c r="Y136" s="36">
        <f>SUMIFS(СВЦЭМ!$D$39:$D$782,СВЦЭМ!$A$39:$A$782,$A136,СВЦЭМ!$B$39:$B$782,Y$119)+'СЕТ СН'!$I$11+СВЦЭМ!$D$10+'СЕТ СН'!$I$6-'СЕТ СН'!$I$23</f>
        <v>1342.3259472899999</v>
      </c>
    </row>
    <row r="137" spans="1:25" ht="15.75" x14ac:dyDescent="0.2">
      <c r="A137" s="35">
        <f t="shared" si="3"/>
        <v>44699</v>
      </c>
      <c r="B137" s="36">
        <f>SUMIFS(СВЦЭМ!$D$39:$D$782,СВЦЭМ!$A$39:$A$782,$A137,СВЦЭМ!$B$39:$B$782,B$119)+'СЕТ СН'!$I$11+СВЦЭМ!$D$10+'СЕТ СН'!$I$6-'СЕТ СН'!$I$23</f>
        <v>1508.9399742999999</v>
      </c>
      <c r="C137" s="36">
        <f>SUMIFS(СВЦЭМ!$D$39:$D$782,СВЦЭМ!$A$39:$A$782,$A137,СВЦЭМ!$B$39:$B$782,C$119)+'СЕТ СН'!$I$11+СВЦЭМ!$D$10+'СЕТ СН'!$I$6-'СЕТ СН'!$I$23</f>
        <v>1651.35502243</v>
      </c>
      <c r="D137" s="36">
        <f>SUMIFS(СВЦЭМ!$D$39:$D$782,СВЦЭМ!$A$39:$A$782,$A137,СВЦЭМ!$B$39:$B$782,D$119)+'СЕТ СН'!$I$11+СВЦЭМ!$D$10+'СЕТ СН'!$I$6-'СЕТ СН'!$I$23</f>
        <v>1715.5818832199998</v>
      </c>
      <c r="E137" s="36">
        <f>SUMIFS(СВЦЭМ!$D$39:$D$782,СВЦЭМ!$A$39:$A$782,$A137,СВЦЭМ!$B$39:$B$782,E$119)+'СЕТ СН'!$I$11+СВЦЭМ!$D$10+'СЕТ СН'!$I$6-'СЕТ СН'!$I$23</f>
        <v>1717.3708482299999</v>
      </c>
      <c r="F137" s="36">
        <f>SUMIFS(СВЦЭМ!$D$39:$D$782,СВЦЭМ!$A$39:$A$782,$A137,СВЦЭМ!$B$39:$B$782,F$119)+'СЕТ СН'!$I$11+СВЦЭМ!$D$10+'СЕТ СН'!$I$6-'СЕТ СН'!$I$23</f>
        <v>1713.3295620099998</v>
      </c>
      <c r="G137" s="36">
        <f>SUMIFS(СВЦЭМ!$D$39:$D$782,СВЦЭМ!$A$39:$A$782,$A137,СВЦЭМ!$B$39:$B$782,G$119)+'СЕТ СН'!$I$11+СВЦЭМ!$D$10+'СЕТ СН'!$I$6-'СЕТ СН'!$I$23</f>
        <v>1725.9845374399999</v>
      </c>
      <c r="H137" s="36">
        <f>SUMIFS(СВЦЭМ!$D$39:$D$782,СВЦЭМ!$A$39:$A$782,$A137,СВЦЭМ!$B$39:$B$782,H$119)+'СЕТ СН'!$I$11+СВЦЭМ!$D$10+'СЕТ СН'!$I$6-'СЕТ СН'!$I$23</f>
        <v>1714.4978967499999</v>
      </c>
      <c r="I137" s="36">
        <f>SUMIFS(СВЦЭМ!$D$39:$D$782,СВЦЭМ!$A$39:$A$782,$A137,СВЦЭМ!$B$39:$B$782,I$119)+'СЕТ СН'!$I$11+СВЦЭМ!$D$10+'СЕТ СН'!$I$6-'СЕТ СН'!$I$23</f>
        <v>1620.6541917999998</v>
      </c>
      <c r="J137" s="36">
        <f>SUMIFS(СВЦЭМ!$D$39:$D$782,СВЦЭМ!$A$39:$A$782,$A137,СВЦЭМ!$B$39:$B$782,J$119)+'СЕТ СН'!$I$11+СВЦЭМ!$D$10+'СЕТ СН'!$I$6-'СЕТ СН'!$I$23</f>
        <v>1468.85168116</v>
      </c>
      <c r="K137" s="36">
        <f>SUMIFS(СВЦЭМ!$D$39:$D$782,СВЦЭМ!$A$39:$A$782,$A137,СВЦЭМ!$B$39:$B$782,K$119)+'СЕТ СН'!$I$11+СВЦЭМ!$D$10+'СЕТ СН'!$I$6-'СЕТ СН'!$I$23</f>
        <v>1470.7635037499999</v>
      </c>
      <c r="L137" s="36">
        <f>SUMIFS(СВЦЭМ!$D$39:$D$782,СВЦЭМ!$A$39:$A$782,$A137,СВЦЭМ!$B$39:$B$782,L$119)+'СЕТ СН'!$I$11+СВЦЭМ!$D$10+'СЕТ СН'!$I$6-'СЕТ СН'!$I$23</f>
        <v>1484.1292394500001</v>
      </c>
      <c r="M137" s="36">
        <f>SUMIFS(СВЦЭМ!$D$39:$D$782,СВЦЭМ!$A$39:$A$782,$A137,СВЦЭМ!$B$39:$B$782,M$119)+'СЕТ СН'!$I$11+СВЦЭМ!$D$10+'СЕТ СН'!$I$6-'СЕТ СН'!$I$23</f>
        <v>1597.5590655299998</v>
      </c>
      <c r="N137" s="36">
        <f>SUMIFS(СВЦЭМ!$D$39:$D$782,СВЦЭМ!$A$39:$A$782,$A137,СВЦЭМ!$B$39:$B$782,N$119)+'СЕТ СН'!$I$11+СВЦЭМ!$D$10+'СЕТ СН'!$I$6-'СЕТ СН'!$I$23</f>
        <v>1630.1985263399999</v>
      </c>
      <c r="O137" s="36">
        <f>SUMIFS(СВЦЭМ!$D$39:$D$782,СВЦЭМ!$A$39:$A$782,$A137,СВЦЭМ!$B$39:$B$782,O$119)+'СЕТ СН'!$I$11+СВЦЭМ!$D$10+'СЕТ СН'!$I$6-'СЕТ СН'!$I$23</f>
        <v>1627.5030658999999</v>
      </c>
      <c r="P137" s="36">
        <f>SUMIFS(СВЦЭМ!$D$39:$D$782,СВЦЭМ!$A$39:$A$782,$A137,СВЦЭМ!$B$39:$B$782,P$119)+'СЕТ СН'!$I$11+СВЦЭМ!$D$10+'СЕТ СН'!$I$6-'СЕТ СН'!$I$23</f>
        <v>1645.6016470999998</v>
      </c>
      <c r="Q137" s="36">
        <f>SUMIFS(СВЦЭМ!$D$39:$D$782,СВЦЭМ!$A$39:$A$782,$A137,СВЦЭМ!$B$39:$B$782,Q$119)+'СЕТ СН'!$I$11+СВЦЭМ!$D$10+'СЕТ СН'!$I$6-'СЕТ СН'!$I$23</f>
        <v>1659.7862799299999</v>
      </c>
      <c r="R137" s="36">
        <f>SUMIFS(СВЦЭМ!$D$39:$D$782,СВЦЭМ!$A$39:$A$782,$A137,СВЦЭМ!$B$39:$B$782,R$119)+'СЕТ СН'!$I$11+СВЦЭМ!$D$10+'СЕТ СН'!$I$6-'СЕТ СН'!$I$23</f>
        <v>1654.6957942299998</v>
      </c>
      <c r="S137" s="36">
        <f>SUMIFS(СВЦЭМ!$D$39:$D$782,СВЦЭМ!$A$39:$A$782,$A137,СВЦЭМ!$B$39:$B$782,S$119)+'СЕТ СН'!$I$11+СВЦЭМ!$D$10+'СЕТ СН'!$I$6-'СЕТ СН'!$I$23</f>
        <v>1607.7511067899998</v>
      </c>
      <c r="T137" s="36">
        <f>SUMIFS(СВЦЭМ!$D$39:$D$782,СВЦЭМ!$A$39:$A$782,$A137,СВЦЭМ!$B$39:$B$782,T$119)+'СЕТ СН'!$I$11+СВЦЭМ!$D$10+'СЕТ СН'!$I$6-'СЕТ СН'!$I$23</f>
        <v>1476.4210361299999</v>
      </c>
      <c r="U137" s="36">
        <f>SUMIFS(СВЦЭМ!$D$39:$D$782,СВЦЭМ!$A$39:$A$782,$A137,СВЦЭМ!$B$39:$B$782,U$119)+'СЕТ СН'!$I$11+СВЦЭМ!$D$10+'СЕТ СН'!$I$6-'СЕТ СН'!$I$23</f>
        <v>1368.76156111</v>
      </c>
      <c r="V137" s="36">
        <f>SUMIFS(СВЦЭМ!$D$39:$D$782,СВЦЭМ!$A$39:$A$782,$A137,СВЦЭМ!$B$39:$B$782,V$119)+'СЕТ СН'!$I$11+СВЦЭМ!$D$10+'СЕТ СН'!$I$6-'СЕТ СН'!$I$23</f>
        <v>1289.85202695</v>
      </c>
      <c r="W137" s="36">
        <f>SUMIFS(СВЦЭМ!$D$39:$D$782,СВЦЭМ!$A$39:$A$782,$A137,СВЦЭМ!$B$39:$B$782,W$119)+'СЕТ СН'!$I$11+СВЦЭМ!$D$10+'СЕТ СН'!$I$6-'СЕТ СН'!$I$23</f>
        <v>1314.144184</v>
      </c>
      <c r="X137" s="36">
        <f>SUMIFS(СВЦЭМ!$D$39:$D$782,СВЦЭМ!$A$39:$A$782,$A137,СВЦЭМ!$B$39:$B$782,X$119)+'СЕТ СН'!$I$11+СВЦЭМ!$D$10+'СЕТ СН'!$I$6-'СЕТ СН'!$I$23</f>
        <v>1349.15762479</v>
      </c>
      <c r="Y137" s="36">
        <f>SUMIFS(СВЦЭМ!$D$39:$D$782,СВЦЭМ!$A$39:$A$782,$A137,СВЦЭМ!$B$39:$B$782,Y$119)+'СЕТ СН'!$I$11+СВЦЭМ!$D$10+'СЕТ СН'!$I$6-'СЕТ СН'!$I$23</f>
        <v>1384.02981774</v>
      </c>
    </row>
    <row r="138" spans="1:25" ht="15.75" x14ac:dyDescent="0.2">
      <c r="A138" s="35">
        <f t="shared" si="3"/>
        <v>44700</v>
      </c>
      <c r="B138" s="36">
        <f>SUMIFS(СВЦЭМ!$D$39:$D$782,СВЦЭМ!$A$39:$A$782,$A138,СВЦЭМ!$B$39:$B$782,B$119)+'СЕТ СН'!$I$11+СВЦЭМ!$D$10+'СЕТ СН'!$I$6-'СЕТ СН'!$I$23</f>
        <v>1492.95371963</v>
      </c>
      <c r="C138" s="36">
        <f>SUMIFS(СВЦЭМ!$D$39:$D$782,СВЦЭМ!$A$39:$A$782,$A138,СВЦЭМ!$B$39:$B$782,C$119)+'СЕТ СН'!$I$11+СВЦЭМ!$D$10+'СЕТ СН'!$I$6-'СЕТ СН'!$I$23</f>
        <v>1619.6159509499998</v>
      </c>
      <c r="D138" s="36">
        <f>SUMIFS(СВЦЭМ!$D$39:$D$782,СВЦЭМ!$A$39:$A$782,$A138,СВЦЭМ!$B$39:$B$782,D$119)+'СЕТ СН'!$I$11+СВЦЭМ!$D$10+'СЕТ СН'!$I$6-'СЕТ СН'!$I$23</f>
        <v>1734.7132588499999</v>
      </c>
      <c r="E138" s="36">
        <f>SUMIFS(СВЦЭМ!$D$39:$D$782,СВЦЭМ!$A$39:$A$782,$A138,СВЦЭМ!$B$39:$B$782,E$119)+'СЕТ СН'!$I$11+СВЦЭМ!$D$10+'СЕТ СН'!$I$6-'СЕТ СН'!$I$23</f>
        <v>1791.9771361999999</v>
      </c>
      <c r="F138" s="36">
        <f>SUMIFS(СВЦЭМ!$D$39:$D$782,СВЦЭМ!$A$39:$A$782,$A138,СВЦЭМ!$B$39:$B$782,F$119)+'СЕТ СН'!$I$11+СВЦЭМ!$D$10+'СЕТ СН'!$I$6-'СЕТ СН'!$I$23</f>
        <v>1762.3140471699999</v>
      </c>
      <c r="G138" s="36">
        <f>SUMIFS(СВЦЭМ!$D$39:$D$782,СВЦЭМ!$A$39:$A$782,$A138,СВЦЭМ!$B$39:$B$782,G$119)+'СЕТ СН'!$I$11+СВЦЭМ!$D$10+'СЕТ СН'!$I$6-'СЕТ СН'!$I$23</f>
        <v>1725.8535992499999</v>
      </c>
      <c r="H138" s="36">
        <f>SUMIFS(СВЦЭМ!$D$39:$D$782,СВЦЭМ!$A$39:$A$782,$A138,СВЦЭМ!$B$39:$B$782,H$119)+'СЕТ СН'!$I$11+СВЦЭМ!$D$10+'СЕТ СН'!$I$6-'СЕТ СН'!$I$23</f>
        <v>1689.4515904899999</v>
      </c>
      <c r="I138" s="36">
        <f>SUMIFS(СВЦЭМ!$D$39:$D$782,СВЦЭМ!$A$39:$A$782,$A138,СВЦЭМ!$B$39:$B$782,I$119)+'СЕТ СН'!$I$11+СВЦЭМ!$D$10+'СЕТ СН'!$I$6-'СЕТ СН'!$I$23</f>
        <v>1629.4608377399998</v>
      </c>
      <c r="J138" s="36">
        <f>SUMIFS(СВЦЭМ!$D$39:$D$782,СВЦЭМ!$A$39:$A$782,$A138,СВЦЭМ!$B$39:$B$782,J$119)+'СЕТ СН'!$I$11+СВЦЭМ!$D$10+'СЕТ СН'!$I$6-'СЕТ СН'!$I$23</f>
        <v>1489.3048387700001</v>
      </c>
      <c r="K138" s="36">
        <f>SUMIFS(СВЦЭМ!$D$39:$D$782,СВЦЭМ!$A$39:$A$782,$A138,СВЦЭМ!$B$39:$B$782,K$119)+'СЕТ СН'!$I$11+СВЦЭМ!$D$10+'СЕТ СН'!$I$6-'СЕТ СН'!$I$23</f>
        <v>1505.3319999400001</v>
      </c>
      <c r="L138" s="36">
        <f>SUMIFS(СВЦЭМ!$D$39:$D$782,СВЦЭМ!$A$39:$A$782,$A138,СВЦЭМ!$B$39:$B$782,L$119)+'СЕТ СН'!$I$11+СВЦЭМ!$D$10+'СЕТ СН'!$I$6-'СЕТ СН'!$I$23</f>
        <v>1497.9525877999999</v>
      </c>
      <c r="M138" s="36">
        <f>SUMIFS(СВЦЭМ!$D$39:$D$782,СВЦЭМ!$A$39:$A$782,$A138,СВЦЭМ!$B$39:$B$782,M$119)+'СЕТ СН'!$I$11+СВЦЭМ!$D$10+'СЕТ СН'!$I$6-'СЕТ СН'!$I$23</f>
        <v>1594.4988270699998</v>
      </c>
      <c r="N138" s="36">
        <f>SUMIFS(СВЦЭМ!$D$39:$D$782,СВЦЭМ!$A$39:$A$782,$A138,СВЦЭМ!$B$39:$B$782,N$119)+'СЕТ СН'!$I$11+СВЦЭМ!$D$10+'СЕТ СН'!$I$6-'СЕТ СН'!$I$23</f>
        <v>1641.7322752099999</v>
      </c>
      <c r="O138" s="36">
        <f>SUMIFS(СВЦЭМ!$D$39:$D$782,СВЦЭМ!$A$39:$A$782,$A138,СВЦЭМ!$B$39:$B$782,O$119)+'СЕТ СН'!$I$11+СВЦЭМ!$D$10+'СЕТ СН'!$I$6-'СЕТ СН'!$I$23</f>
        <v>1658.53203917</v>
      </c>
      <c r="P138" s="36">
        <f>SUMIFS(СВЦЭМ!$D$39:$D$782,СВЦЭМ!$A$39:$A$782,$A138,СВЦЭМ!$B$39:$B$782,P$119)+'СЕТ СН'!$I$11+СВЦЭМ!$D$10+'СЕТ СН'!$I$6-'СЕТ СН'!$I$23</f>
        <v>1662.6935908399998</v>
      </c>
      <c r="Q138" s="36">
        <f>SUMIFS(СВЦЭМ!$D$39:$D$782,СВЦЭМ!$A$39:$A$782,$A138,СВЦЭМ!$B$39:$B$782,Q$119)+'СЕТ СН'!$I$11+СВЦЭМ!$D$10+'СЕТ СН'!$I$6-'СЕТ СН'!$I$23</f>
        <v>1678.2900167999999</v>
      </c>
      <c r="R138" s="36">
        <f>SUMIFS(СВЦЭМ!$D$39:$D$782,СВЦЭМ!$A$39:$A$782,$A138,СВЦЭМ!$B$39:$B$782,R$119)+'СЕТ СН'!$I$11+СВЦЭМ!$D$10+'СЕТ СН'!$I$6-'СЕТ СН'!$I$23</f>
        <v>1665.5310936899998</v>
      </c>
      <c r="S138" s="36">
        <f>SUMIFS(СВЦЭМ!$D$39:$D$782,СВЦЭМ!$A$39:$A$782,$A138,СВЦЭМ!$B$39:$B$782,S$119)+'СЕТ СН'!$I$11+СВЦЭМ!$D$10+'СЕТ СН'!$I$6-'СЕТ СН'!$I$23</f>
        <v>1641.3107716499999</v>
      </c>
      <c r="T138" s="36">
        <f>SUMIFS(СВЦЭМ!$D$39:$D$782,СВЦЭМ!$A$39:$A$782,$A138,СВЦЭМ!$B$39:$B$782,T$119)+'СЕТ СН'!$I$11+СВЦЭМ!$D$10+'СЕТ СН'!$I$6-'СЕТ СН'!$I$23</f>
        <v>1501.4876201699999</v>
      </c>
      <c r="U138" s="36">
        <f>SUMIFS(СВЦЭМ!$D$39:$D$782,СВЦЭМ!$A$39:$A$782,$A138,СВЦЭМ!$B$39:$B$782,U$119)+'СЕТ СН'!$I$11+СВЦЭМ!$D$10+'СЕТ СН'!$I$6-'СЕТ СН'!$I$23</f>
        <v>1397.24940904</v>
      </c>
      <c r="V138" s="36">
        <f>SUMIFS(СВЦЭМ!$D$39:$D$782,СВЦЭМ!$A$39:$A$782,$A138,СВЦЭМ!$B$39:$B$782,V$119)+'СЕТ СН'!$I$11+СВЦЭМ!$D$10+'СЕТ СН'!$I$6-'СЕТ СН'!$I$23</f>
        <v>1301.7307472699999</v>
      </c>
      <c r="W138" s="36">
        <f>SUMIFS(СВЦЭМ!$D$39:$D$782,СВЦЭМ!$A$39:$A$782,$A138,СВЦЭМ!$B$39:$B$782,W$119)+'СЕТ СН'!$I$11+СВЦЭМ!$D$10+'СЕТ СН'!$I$6-'СЕТ СН'!$I$23</f>
        <v>1307.6480114800002</v>
      </c>
      <c r="X138" s="36">
        <f>SUMIFS(СВЦЭМ!$D$39:$D$782,СВЦЭМ!$A$39:$A$782,$A138,СВЦЭМ!$B$39:$B$782,X$119)+'СЕТ СН'!$I$11+СВЦЭМ!$D$10+'СЕТ СН'!$I$6-'СЕТ СН'!$I$23</f>
        <v>1318.2149125800001</v>
      </c>
      <c r="Y138" s="36">
        <f>SUMIFS(СВЦЭМ!$D$39:$D$782,СВЦЭМ!$A$39:$A$782,$A138,СВЦЭМ!$B$39:$B$782,Y$119)+'СЕТ СН'!$I$11+СВЦЭМ!$D$10+'СЕТ СН'!$I$6-'СЕТ СН'!$I$23</f>
        <v>1340.36420767</v>
      </c>
    </row>
    <row r="139" spans="1:25" ht="15.75" x14ac:dyDescent="0.2">
      <c r="A139" s="35">
        <f t="shared" si="3"/>
        <v>44701</v>
      </c>
      <c r="B139" s="36">
        <f>SUMIFS(СВЦЭМ!$D$39:$D$782,СВЦЭМ!$A$39:$A$782,$A139,СВЦЭМ!$B$39:$B$782,B$119)+'СЕТ СН'!$I$11+СВЦЭМ!$D$10+'СЕТ СН'!$I$6-'СЕТ СН'!$I$23</f>
        <v>1486.83125662</v>
      </c>
      <c r="C139" s="36">
        <f>SUMIFS(СВЦЭМ!$D$39:$D$782,СВЦЭМ!$A$39:$A$782,$A139,СВЦЭМ!$B$39:$B$782,C$119)+'СЕТ СН'!$I$11+СВЦЭМ!$D$10+'СЕТ СН'!$I$6-'СЕТ СН'!$I$23</f>
        <v>1558.17253568</v>
      </c>
      <c r="D139" s="36">
        <f>SUMIFS(СВЦЭМ!$D$39:$D$782,СВЦЭМ!$A$39:$A$782,$A139,СВЦЭМ!$B$39:$B$782,D$119)+'СЕТ СН'!$I$11+СВЦЭМ!$D$10+'СЕТ СН'!$I$6-'СЕТ СН'!$I$23</f>
        <v>1696.2519579799998</v>
      </c>
      <c r="E139" s="36">
        <f>SUMIFS(СВЦЭМ!$D$39:$D$782,СВЦЭМ!$A$39:$A$782,$A139,СВЦЭМ!$B$39:$B$782,E$119)+'СЕТ СН'!$I$11+СВЦЭМ!$D$10+'СЕТ СН'!$I$6-'СЕТ СН'!$I$23</f>
        <v>1762.1200638199998</v>
      </c>
      <c r="F139" s="36">
        <f>SUMIFS(СВЦЭМ!$D$39:$D$782,СВЦЭМ!$A$39:$A$782,$A139,СВЦЭМ!$B$39:$B$782,F$119)+'СЕТ СН'!$I$11+СВЦЭМ!$D$10+'СЕТ СН'!$I$6-'СЕТ СН'!$I$23</f>
        <v>1756.5630251799998</v>
      </c>
      <c r="G139" s="36">
        <f>SUMIFS(СВЦЭМ!$D$39:$D$782,СВЦЭМ!$A$39:$A$782,$A139,СВЦЭМ!$B$39:$B$782,G$119)+'СЕТ СН'!$I$11+СВЦЭМ!$D$10+'СЕТ СН'!$I$6-'СЕТ СН'!$I$23</f>
        <v>1738.3838313399999</v>
      </c>
      <c r="H139" s="36">
        <f>SUMIFS(СВЦЭМ!$D$39:$D$782,СВЦЭМ!$A$39:$A$782,$A139,СВЦЭМ!$B$39:$B$782,H$119)+'СЕТ СН'!$I$11+СВЦЭМ!$D$10+'СЕТ СН'!$I$6-'СЕТ СН'!$I$23</f>
        <v>1676.9585824999999</v>
      </c>
      <c r="I139" s="36">
        <f>SUMIFS(СВЦЭМ!$D$39:$D$782,СВЦЭМ!$A$39:$A$782,$A139,СВЦЭМ!$B$39:$B$782,I$119)+'СЕТ СН'!$I$11+СВЦЭМ!$D$10+'СЕТ СН'!$I$6-'СЕТ СН'!$I$23</f>
        <v>1601.9972196399999</v>
      </c>
      <c r="J139" s="36">
        <f>SUMIFS(СВЦЭМ!$D$39:$D$782,СВЦЭМ!$A$39:$A$782,$A139,СВЦЭМ!$B$39:$B$782,J$119)+'СЕТ СН'!$I$11+СВЦЭМ!$D$10+'СЕТ СН'!$I$6-'СЕТ СН'!$I$23</f>
        <v>1456.49350654</v>
      </c>
      <c r="K139" s="36">
        <f>SUMIFS(СВЦЭМ!$D$39:$D$782,СВЦЭМ!$A$39:$A$782,$A139,СВЦЭМ!$B$39:$B$782,K$119)+'СЕТ СН'!$I$11+СВЦЭМ!$D$10+'СЕТ СН'!$I$6-'СЕТ СН'!$I$23</f>
        <v>1455.8770126700001</v>
      </c>
      <c r="L139" s="36">
        <f>SUMIFS(СВЦЭМ!$D$39:$D$782,СВЦЭМ!$A$39:$A$782,$A139,СВЦЭМ!$B$39:$B$782,L$119)+'СЕТ СН'!$I$11+СВЦЭМ!$D$10+'СЕТ СН'!$I$6-'СЕТ СН'!$I$23</f>
        <v>1453.50135568</v>
      </c>
      <c r="M139" s="36">
        <f>SUMIFS(СВЦЭМ!$D$39:$D$782,СВЦЭМ!$A$39:$A$782,$A139,СВЦЭМ!$B$39:$B$782,M$119)+'СЕТ СН'!$I$11+СВЦЭМ!$D$10+'СЕТ СН'!$I$6-'СЕТ СН'!$I$23</f>
        <v>1553.8668262099998</v>
      </c>
      <c r="N139" s="36">
        <f>SUMIFS(СВЦЭМ!$D$39:$D$782,СВЦЭМ!$A$39:$A$782,$A139,СВЦЭМ!$B$39:$B$782,N$119)+'СЕТ СН'!$I$11+СВЦЭМ!$D$10+'СЕТ СН'!$I$6-'СЕТ СН'!$I$23</f>
        <v>1578.2140689299999</v>
      </c>
      <c r="O139" s="36">
        <f>SUMIFS(СВЦЭМ!$D$39:$D$782,СВЦЭМ!$A$39:$A$782,$A139,СВЦЭМ!$B$39:$B$782,O$119)+'СЕТ СН'!$I$11+СВЦЭМ!$D$10+'СЕТ СН'!$I$6-'СЕТ СН'!$I$23</f>
        <v>1575.6801642999999</v>
      </c>
      <c r="P139" s="36">
        <f>SUMIFS(СВЦЭМ!$D$39:$D$782,СВЦЭМ!$A$39:$A$782,$A139,СВЦЭМ!$B$39:$B$782,P$119)+'СЕТ СН'!$I$11+СВЦЭМ!$D$10+'СЕТ СН'!$I$6-'СЕТ СН'!$I$23</f>
        <v>1573.4546128599998</v>
      </c>
      <c r="Q139" s="36">
        <f>SUMIFS(СВЦЭМ!$D$39:$D$782,СВЦЭМ!$A$39:$A$782,$A139,СВЦЭМ!$B$39:$B$782,Q$119)+'СЕТ СН'!$I$11+СВЦЭМ!$D$10+'СЕТ СН'!$I$6-'СЕТ СН'!$I$23</f>
        <v>1572.5881565999998</v>
      </c>
      <c r="R139" s="36">
        <f>SUMIFS(СВЦЭМ!$D$39:$D$782,СВЦЭМ!$A$39:$A$782,$A139,СВЦЭМ!$B$39:$B$782,R$119)+'СЕТ СН'!$I$11+СВЦЭМ!$D$10+'СЕТ СН'!$I$6-'СЕТ СН'!$I$23</f>
        <v>1572.6301468699999</v>
      </c>
      <c r="S139" s="36">
        <f>SUMIFS(СВЦЭМ!$D$39:$D$782,СВЦЭМ!$A$39:$A$782,$A139,СВЦЭМ!$B$39:$B$782,S$119)+'СЕТ СН'!$I$11+СВЦЭМ!$D$10+'СЕТ СН'!$I$6-'СЕТ СН'!$I$23</f>
        <v>1557.24865406</v>
      </c>
      <c r="T139" s="36">
        <f>SUMIFS(СВЦЭМ!$D$39:$D$782,СВЦЭМ!$A$39:$A$782,$A139,СВЦЭМ!$B$39:$B$782,T$119)+'СЕТ СН'!$I$11+СВЦЭМ!$D$10+'СЕТ СН'!$I$6-'СЕТ СН'!$I$23</f>
        <v>1456.6074798899999</v>
      </c>
      <c r="U139" s="36">
        <f>SUMIFS(СВЦЭМ!$D$39:$D$782,СВЦЭМ!$A$39:$A$782,$A139,СВЦЭМ!$B$39:$B$782,U$119)+'СЕТ СН'!$I$11+СВЦЭМ!$D$10+'СЕТ СН'!$I$6-'СЕТ СН'!$I$23</f>
        <v>1346.3535352399999</v>
      </c>
      <c r="V139" s="36">
        <f>SUMIFS(СВЦЭМ!$D$39:$D$782,СВЦЭМ!$A$39:$A$782,$A139,СВЦЭМ!$B$39:$B$782,V$119)+'СЕТ СН'!$I$11+СВЦЭМ!$D$10+'СЕТ СН'!$I$6-'СЕТ СН'!$I$23</f>
        <v>1286.17696778</v>
      </c>
      <c r="W139" s="36">
        <f>SUMIFS(СВЦЭМ!$D$39:$D$782,СВЦЭМ!$A$39:$A$782,$A139,СВЦЭМ!$B$39:$B$782,W$119)+'СЕТ СН'!$I$11+СВЦЭМ!$D$10+'СЕТ СН'!$I$6-'СЕТ СН'!$I$23</f>
        <v>1296.2777842999999</v>
      </c>
      <c r="X139" s="36">
        <f>SUMIFS(СВЦЭМ!$D$39:$D$782,СВЦЭМ!$A$39:$A$782,$A139,СВЦЭМ!$B$39:$B$782,X$119)+'СЕТ СН'!$I$11+СВЦЭМ!$D$10+'СЕТ СН'!$I$6-'СЕТ СН'!$I$23</f>
        <v>1327.29471945</v>
      </c>
      <c r="Y139" s="36">
        <f>SUMIFS(СВЦЭМ!$D$39:$D$782,СВЦЭМ!$A$39:$A$782,$A139,СВЦЭМ!$B$39:$B$782,Y$119)+'СЕТ СН'!$I$11+СВЦЭМ!$D$10+'СЕТ СН'!$I$6-'СЕТ СН'!$I$23</f>
        <v>1332.57092672</v>
      </c>
    </row>
    <row r="140" spans="1:25" ht="15.75" x14ac:dyDescent="0.2">
      <c r="A140" s="35">
        <f t="shared" si="3"/>
        <v>44702</v>
      </c>
      <c r="B140" s="36">
        <f>SUMIFS(СВЦЭМ!$D$39:$D$782,СВЦЭМ!$A$39:$A$782,$A140,СВЦЭМ!$B$39:$B$782,B$119)+'СЕТ СН'!$I$11+СВЦЭМ!$D$10+'СЕТ СН'!$I$6-'СЕТ СН'!$I$23</f>
        <v>1359.46131395</v>
      </c>
      <c r="C140" s="36">
        <f>SUMIFS(СВЦЭМ!$D$39:$D$782,СВЦЭМ!$A$39:$A$782,$A140,СВЦЭМ!$B$39:$B$782,C$119)+'СЕТ СН'!$I$11+СВЦЭМ!$D$10+'СЕТ СН'!$I$6-'СЕТ СН'!$I$23</f>
        <v>1480.2097211999999</v>
      </c>
      <c r="D140" s="36">
        <f>SUMIFS(СВЦЭМ!$D$39:$D$782,СВЦЭМ!$A$39:$A$782,$A140,СВЦЭМ!$B$39:$B$782,D$119)+'СЕТ СН'!$I$11+СВЦЭМ!$D$10+'СЕТ СН'!$I$6-'СЕТ СН'!$I$23</f>
        <v>1645.3176688899998</v>
      </c>
      <c r="E140" s="36">
        <f>SUMIFS(СВЦЭМ!$D$39:$D$782,СВЦЭМ!$A$39:$A$782,$A140,СВЦЭМ!$B$39:$B$782,E$119)+'СЕТ СН'!$I$11+СВЦЭМ!$D$10+'СЕТ СН'!$I$6-'СЕТ СН'!$I$23</f>
        <v>1725.8714869299999</v>
      </c>
      <c r="F140" s="36">
        <f>SUMIFS(СВЦЭМ!$D$39:$D$782,СВЦЭМ!$A$39:$A$782,$A140,СВЦЭМ!$B$39:$B$782,F$119)+'СЕТ СН'!$I$11+СВЦЭМ!$D$10+'СЕТ СН'!$I$6-'СЕТ СН'!$I$23</f>
        <v>1753.8509127799998</v>
      </c>
      <c r="G140" s="36">
        <f>SUMIFS(СВЦЭМ!$D$39:$D$782,СВЦЭМ!$A$39:$A$782,$A140,СВЦЭМ!$B$39:$B$782,G$119)+'СЕТ СН'!$I$11+СВЦЭМ!$D$10+'СЕТ СН'!$I$6-'СЕТ СН'!$I$23</f>
        <v>1790.4704537399998</v>
      </c>
      <c r="H140" s="36">
        <f>SUMIFS(СВЦЭМ!$D$39:$D$782,СВЦЭМ!$A$39:$A$782,$A140,СВЦЭМ!$B$39:$B$782,H$119)+'СЕТ СН'!$I$11+СВЦЭМ!$D$10+'СЕТ СН'!$I$6-'СЕТ СН'!$I$23</f>
        <v>1781.0108665099999</v>
      </c>
      <c r="I140" s="36">
        <f>SUMIFS(СВЦЭМ!$D$39:$D$782,СВЦЭМ!$A$39:$A$782,$A140,СВЦЭМ!$B$39:$B$782,I$119)+'СЕТ СН'!$I$11+СВЦЭМ!$D$10+'СЕТ СН'!$I$6-'СЕТ СН'!$I$23</f>
        <v>1742.4831263399999</v>
      </c>
      <c r="J140" s="36">
        <f>SUMIFS(СВЦЭМ!$D$39:$D$782,СВЦЭМ!$A$39:$A$782,$A140,СВЦЭМ!$B$39:$B$782,J$119)+'СЕТ СН'!$I$11+СВЦЭМ!$D$10+'СЕТ СН'!$I$6-'СЕТ СН'!$I$23</f>
        <v>1559.4689051899998</v>
      </c>
      <c r="K140" s="36">
        <f>SUMIFS(СВЦЭМ!$D$39:$D$782,СВЦЭМ!$A$39:$A$782,$A140,СВЦЭМ!$B$39:$B$782,K$119)+'СЕТ СН'!$I$11+СВЦЭМ!$D$10+'СЕТ СН'!$I$6-'СЕТ СН'!$I$23</f>
        <v>1517.3962506</v>
      </c>
      <c r="L140" s="36">
        <f>SUMIFS(СВЦЭМ!$D$39:$D$782,СВЦЭМ!$A$39:$A$782,$A140,СВЦЭМ!$B$39:$B$782,L$119)+'СЕТ СН'!$I$11+СВЦЭМ!$D$10+'СЕТ СН'!$I$6-'СЕТ СН'!$I$23</f>
        <v>1489.1772826500001</v>
      </c>
      <c r="M140" s="36">
        <f>SUMIFS(СВЦЭМ!$D$39:$D$782,СВЦЭМ!$A$39:$A$782,$A140,СВЦЭМ!$B$39:$B$782,M$119)+'СЕТ СН'!$I$11+СВЦЭМ!$D$10+'СЕТ СН'!$I$6-'СЕТ СН'!$I$23</f>
        <v>1576.6109782999999</v>
      </c>
      <c r="N140" s="36">
        <f>SUMIFS(СВЦЭМ!$D$39:$D$782,СВЦЭМ!$A$39:$A$782,$A140,СВЦЭМ!$B$39:$B$782,N$119)+'СЕТ СН'!$I$11+СВЦЭМ!$D$10+'СЕТ СН'!$I$6-'СЕТ СН'!$I$23</f>
        <v>1617.37185355</v>
      </c>
      <c r="O140" s="36">
        <f>SUMIFS(СВЦЭМ!$D$39:$D$782,СВЦЭМ!$A$39:$A$782,$A140,СВЦЭМ!$B$39:$B$782,O$119)+'СЕТ СН'!$I$11+СВЦЭМ!$D$10+'СЕТ СН'!$I$6-'СЕТ СН'!$I$23</f>
        <v>1583.3199619999998</v>
      </c>
      <c r="P140" s="36">
        <f>SUMIFS(СВЦЭМ!$D$39:$D$782,СВЦЭМ!$A$39:$A$782,$A140,СВЦЭМ!$B$39:$B$782,P$119)+'СЕТ СН'!$I$11+СВЦЭМ!$D$10+'СЕТ СН'!$I$6-'СЕТ СН'!$I$23</f>
        <v>1622.3995231599999</v>
      </c>
      <c r="Q140" s="36">
        <f>SUMIFS(СВЦЭМ!$D$39:$D$782,СВЦЭМ!$A$39:$A$782,$A140,СВЦЭМ!$B$39:$B$782,Q$119)+'СЕТ СН'!$I$11+СВЦЭМ!$D$10+'СЕТ СН'!$I$6-'СЕТ СН'!$I$23</f>
        <v>1605.9837402999999</v>
      </c>
      <c r="R140" s="36">
        <f>SUMIFS(СВЦЭМ!$D$39:$D$782,СВЦЭМ!$A$39:$A$782,$A140,СВЦЭМ!$B$39:$B$782,R$119)+'СЕТ СН'!$I$11+СВЦЭМ!$D$10+'СЕТ СН'!$I$6-'СЕТ СН'!$I$23</f>
        <v>1602.7330569399999</v>
      </c>
      <c r="S140" s="36">
        <f>SUMIFS(СВЦЭМ!$D$39:$D$782,СВЦЭМ!$A$39:$A$782,$A140,СВЦЭМ!$B$39:$B$782,S$119)+'СЕТ СН'!$I$11+СВЦЭМ!$D$10+'СЕТ СН'!$I$6-'СЕТ СН'!$I$23</f>
        <v>1577.8802487199998</v>
      </c>
      <c r="T140" s="36">
        <f>SUMIFS(СВЦЭМ!$D$39:$D$782,СВЦЭМ!$A$39:$A$782,$A140,СВЦЭМ!$B$39:$B$782,T$119)+'СЕТ СН'!$I$11+СВЦЭМ!$D$10+'СЕТ СН'!$I$6-'СЕТ СН'!$I$23</f>
        <v>1468.61634785</v>
      </c>
      <c r="U140" s="36">
        <f>SUMIFS(СВЦЭМ!$D$39:$D$782,СВЦЭМ!$A$39:$A$782,$A140,СВЦЭМ!$B$39:$B$782,U$119)+'СЕТ СН'!$I$11+СВЦЭМ!$D$10+'СЕТ СН'!$I$6-'СЕТ СН'!$I$23</f>
        <v>1366.7553388000001</v>
      </c>
      <c r="V140" s="36">
        <f>SUMIFS(СВЦЭМ!$D$39:$D$782,СВЦЭМ!$A$39:$A$782,$A140,СВЦЭМ!$B$39:$B$782,V$119)+'СЕТ СН'!$I$11+СВЦЭМ!$D$10+'СЕТ СН'!$I$6-'СЕТ СН'!$I$23</f>
        <v>1286.2172043599999</v>
      </c>
      <c r="W140" s="36">
        <f>SUMIFS(СВЦЭМ!$D$39:$D$782,СВЦЭМ!$A$39:$A$782,$A140,СВЦЭМ!$B$39:$B$782,W$119)+'СЕТ СН'!$I$11+СВЦЭМ!$D$10+'СЕТ СН'!$I$6-'СЕТ СН'!$I$23</f>
        <v>1240.4425741699999</v>
      </c>
      <c r="X140" s="36">
        <f>SUMIFS(СВЦЭМ!$D$39:$D$782,СВЦЭМ!$A$39:$A$782,$A140,СВЦЭМ!$B$39:$B$782,X$119)+'СЕТ СН'!$I$11+СВЦЭМ!$D$10+'СЕТ СН'!$I$6-'СЕТ СН'!$I$23</f>
        <v>1257.52662762</v>
      </c>
      <c r="Y140" s="36">
        <f>SUMIFS(СВЦЭМ!$D$39:$D$782,СВЦЭМ!$A$39:$A$782,$A140,СВЦЭМ!$B$39:$B$782,Y$119)+'СЕТ СН'!$I$11+СВЦЭМ!$D$10+'СЕТ СН'!$I$6-'СЕТ СН'!$I$23</f>
        <v>1284.35115576</v>
      </c>
    </row>
    <row r="141" spans="1:25" ht="15.75" x14ac:dyDescent="0.2">
      <c r="A141" s="35">
        <f t="shared" si="3"/>
        <v>44703</v>
      </c>
      <c r="B141" s="36">
        <f>SUMIFS(СВЦЭМ!$D$39:$D$782,СВЦЭМ!$A$39:$A$782,$A141,СВЦЭМ!$B$39:$B$782,B$119)+'СЕТ СН'!$I$11+СВЦЭМ!$D$10+'СЕТ СН'!$I$6-'СЕТ СН'!$I$23</f>
        <v>1477.39551009</v>
      </c>
      <c r="C141" s="36">
        <f>SUMIFS(СВЦЭМ!$D$39:$D$782,СВЦЭМ!$A$39:$A$782,$A141,СВЦЭМ!$B$39:$B$782,C$119)+'СЕТ СН'!$I$11+СВЦЭМ!$D$10+'СЕТ СН'!$I$6-'СЕТ СН'!$I$23</f>
        <v>1565.0151716199998</v>
      </c>
      <c r="D141" s="36">
        <f>SUMIFS(СВЦЭМ!$D$39:$D$782,СВЦЭМ!$A$39:$A$782,$A141,СВЦЭМ!$B$39:$B$782,D$119)+'СЕТ СН'!$I$11+СВЦЭМ!$D$10+'СЕТ СН'!$I$6-'СЕТ СН'!$I$23</f>
        <v>1680.4384066399998</v>
      </c>
      <c r="E141" s="36">
        <f>SUMIFS(СВЦЭМ!$D$39:$D$782,СВЦЭМ!$A$39:$A$782,$A141,СВЦЭМ!$B$39:$B$782,E$119)+'СЕТ СН'!$I$11+СВЦЭМ!$D$10+'СЕТ СН'!$I$6-'СЕТ СН'!$I$23</f>
        <v>1687.6669122699998</v>
      </c>
      <c r="F141" s="36">
        <f>SUMIFS(СВЦЭМ!$D$39:$D$782,СВЦЭМ!$A$39:$A$782,$A141,СВЦЭМ!$B$39:$B$782,F$119)+'СЕТ СН'!$I$11+СВЦЭМ!$D$10+'СЕТ СН'!$I$6-'СЕТ СН'!$I$23</f>
        <v>1687.5421292399999</v>
      </c>
      <c r="G141" s="36">
        <f>SUMIFS(СВЦЭМ!$D$39:$D$782,СВЦЭМ!$A$39:$A$782,$A141,СВЦЭМ!$B$39:$B$782,G$119)+'СЕТ СН'!$I$11+СВЦЭМ!$D$10+'СЕТ СН'!$I$6-'СЕТ СН'!$I$23</f>
        <v>1690.4685287699999</v>
      </c>
      <c r="H141" s="36">
        <f>SUMIFS(СВЦЭМ!$D$39:$D$782,СВЦЭМ!$A$39:$A$782,$A141,СВЦЭМ!$B$39:$B$782,H$119)+'СЕТ СН'!$I$11+СВЦЭМ!$D$10+'СЕТ СН'!$I$6-'СЕТ СН'!$I$23</f>
        <v>1660.3908160199999</v>
      </c>
      <c r="I141" s="36">
        <f>SUMIFS(СВЦЭМ!$D$39:$D$782,СВЦЭМ!$A$39:$A$782,$A141,СВЦЭМ!$B$39:$B$782,I$119)+'СЕТ СН'!$I$11+СВЦЭМ!$D$10+'СЕТ СН'!$I$6-'СЕТ СН'!$I$23</f>
        <v>1590.0603769999998</v>
      </c>
      <c r="J141" s="36">
        <f>SUMIFS(СВЦЭМ!$D$39:$D$782,СВЦЭМ!$A$39:$A$782,$A141,СВЦЭМ!$B$39:$B$782,J$119)+'СЕТ СН'!$I$11+СВЦЭМ!$D$10+'СЕТ СН'!$I$6-'СЕТ СН'!$I$23</f>
        <v>1520.3596705399998</v>
      </c>
      <c r="K141" s="36">
        <f>SUMIFS(СВЦЭМ!$D$39:$D$782,СВЦЭМ!$A$39:$A$782,$A141,СВЦЭМ!$B$39:$B$782,K$119)+'СЕТ СН'!$I$11+СВЦЭМ!$D$10+'СЕТ СН'!$I$6-'СЕТ СН'!$I$23</f>
        <v>1472.04306131</v>
      </c>
      <c r="L141" s="36">
        <f>SUMIFS(СВЦЭМ!$D$39:$D$782,СВЦЭМ!$A$39:$A$782,$A141,СВЦЭМ!$B$39:$B$782,L$119)+'СЕТ СН'!$I$11+СВЦЭМ!$D$10+'СЕТ СН'!$I$6-'СЕТ СН'!$I$23</f>
        <v>1453.4066707500001</v>
      </c>
      <c r="M141" s="36">
        <f>SUMIFS(СВЦЭМ!$D$39:$D$782,СВЦЭМ!$A$39:$A$782,$A141,СВЦЭМ!$B$39:$B$782,M$119)+'СЕТ СН'!$I$11+СВЦЭМ!$D$10+'СЕТ СН'!$I$6-'СЕТ СН'!$I$23</f>
        <v>1553.16058404</v>
      </c>
      <c r="N141" s="36">
        <f>SUMIFS(СВЦЭМ!$D$39:$D$782,СВЦЭМ!$A$39:$A$782,$A141,СВЦЭМ!$B$39:$B$782,N$119)+'СЕТ СН'!$I$11+СВЦЭМ!$D$10+'СЕТ СН'!$I$6-'СЕТ СН'!$I$23</f>
        <v>1598.9458011899999</v>
      </c>
      <c r="O141" s="36">
        <f>SUMIFS(СВЦЭМ!$D$39:$D$782,СВЦЭМ!$A$39:$A$782,$A141,СВЦЭМ!$B$39:$B$782,O$119)+'СЕТ СН'!$I$11+СВЦЭМ!$D$10+'СЕТ СН'!$I$6-'СЕТ СН'!$I$23</f>
        <v>1603.03885754</v>
      </c>
      <c r="P141" s="36">
        <f>SUMIFS(СВЦЭМ!$D$39:$D$782,СВЦЭМ!$A$39:$A$782,$A141,СВЦЭМ!$B$39:$B$782,P$119)+'СЕТ СН'!$I$11+СВЦЭМ!$D$10+'СЕТ СН'!$I$6-'СЕТ СН'!$I$23</f>
        <v>1630.1747562799999</v>
      </c>
      <c r="Q141" s="36">
        <f>SUMIFS(СВЦЭМ!$D$39:$D$782,СВЦЭМ!$A$39:$A$782,$A141,СВЦЭМ!$B$39:$B$782,Q$119)+'СЕТ СН'!$I$11+СВЦЭМ!$D$10+'СЕТ СН'!$I$6-'СЕТ СН'!$I$23</f>
        <v>1640.6575335599998</v>
      </c>
      <c r="R141" s="36">
        <f>SUMIFS(СВЦЭМ!$D$39:$D$782,СВЦЭМ!$A$39:$A$782,$A141,СВЦЭМ!$B$39:$B$782,R$119)+'СЕТ СН'!$I$11+СВЦЭМ!$D$10+'СЕТ СН'!$I$6-'СЕТ СН'!$I$23</f>
        <v>1635.5190961499998</v>
      </c>
      <c r="S141" s="36">
        <f>SUMIFS(СВЦЭМ!$D$39:$D$782,СВЦЭМ!$A$39:$A$782,$A141,СВЦЭМ!$B$39:$B$782,S$119)+'СЕТ СН'!$I$11+СВЦЭМ!$D$10+'СЕТ СН'!$I$6-'СЕТ СН'!$I$23</f>
        <v>1610.1967024399999</v>
      </c>
      <c r="T141" s="36">
        <f>SUMIFS(СВЦЭМ!$D$39:$D$782,СВЦЭМ!$A$39:$A$782,$A141,СВЦЭМ!$B$39:$B$782,T$119)+'СЕТ СН'!$I$11+СВЦЭМ!$D$10+'СЕТ СН'!$I$6-'СЕТ СН'!$I$23</f>
        <v>1487.0287542400001</v>
      </c>
      <c r="U141" s="36">
        <f>SUMIFS(СВЦЭМ!$D$39:$D$782,СВЦЭМ!$A$39:$A$782,$A141,СВЦЭМ!$B$39:$B$782,U$119)+'СЕТ СН'!$I$11+СВЦЭМ!$D$10+'СЕТ СН'!$I$6-'СЕТ СН'!$I$23</f>
        <v>1379.7615358799999</v>
      </c>
      <c r="V141" s="36">
        <f>SUMIFS(СВЦЭМ!$D$39:$D$782,СВЦЭМ!$A$39:$A$782,$A141,СВЦЭМ!$B$39:$B$782,V$119)+'СЕТ СН'!$I$11+СВЦЭМ!$D$10+'СЕТ СН'!$I$6-'СЕТ СН'!$I$23</f>
        <v>1281.0898290499999</v>
      </c>
      <c r="W141" s="36">
        <f>SUMIFS(СВЦЭМ!$D$39:$D$782,СВЦЭМ!$A$39:$A$782,$A141,СВЦЭМ!$B$39:$B$782,W$119)+'СЕТ СН'!$I$11+СВЦЭМ!$D$10+'СЕТ СН'!$I$6-'СЕТ СН'!$I$23</f>
        <v>1292.5229404900001</v>
      </c>
      <c r="X141" s="36">
        <f>SUMIFS(СВЦЭМ!$D$39:$D$782,СВЦЭМ!$A$39:$A$782,$A141,СВЦЭМ!$B$39:$B$782,X$119)+'СЕТ СН'!$I$11+СВЦЭМ!$D$10+'СЕТ СН'!$I$6-'СЕТ СН'!$I$23</f>
        <v>1327.60700774</v>
      </c>
      <c r="Y141" s="36">
        <f>SUMIFS(СВЦЭМ!$D$39:$D$782,СВЦЭМ!$A$39:$A$782,$A141,СВЦЭМ!$B$39:$B$782,Y$119)+'СЕТ СН'!$I$11+СВЦЭМ!$D$10+'СЕТ СН'!$I$6-'СЕТ СН'!$I$23</f>
        <v>1384.01812109</v>
      </c>
    </row>
    <row r="142" spans="1:25" ht="15.75" x14ac:dyDescent="0.2">
      <c r="A142" s="35">
        <f t="shared" si="3"/>
        <v>44704</v>
      </c>
      <c r="B142" s="36">
        <f>SUMIFS(СВЦЭМ!$D$39:$D$782,СВЦЭМ!$A$39:$A$782,$A142,СВЦЭМ!$B$39:$B$782,B$119)+'СЕТ СН'!$I$11+СВЦЭМ!$D$10+'СЕТ СН'!$I$6-'СЕТ СН'!$I$23</f>
        <v>1488.9906068</v>
      </c>
      <c r="C142" s="36">
        <f>SUMIFS(СВЦЭМ!$D$39:$D$782,СВЦЭМ!$A$39:$A$782,$A142,СВЦЭМ!$B$39:$B$782,C$119)+'СЕТ СН'!$I$11+СВЦЭМ!$D$10+'СЕТ СН'!$I$6-'СЕТ СН'!$I$23</f>
        <v>1581.5109255699999</v>
      </c>
      <c r="D142" s="36">
        <f>SUMIFS(СВЦЭМ!$D$39:$D$782,СВЦЭМ!$A$39:$A$782,$A142,СВЦЭМ!$B$39:$B$782,D$119)+'СЕТ СН'!$I$11+СВЦЭМ!$D$10+'СЕТ СН'!$I$6-'СЕТ СН'!$I$23</f>
        <v>1685.1135456499999</v>
      </c>
      <c r="E142" s="36">
        <f>SUMIFS(СВЦЭМ!$D$39:$D$782,СВЦЭМ!$A$39:$A$782,$A142,СВЦЭМ!$B$39:$B$782,E$119)+'СЕТ СН'!$I$11+СВЦЭМ!$D$10+'СЕТ СН'!$I$6-'СЕТ СН'!$I$23</f>
        <v>1681.1468024699998</v>
      </c>
      <c r="F142" s="36">
        <f>SUMIFS(СВЦЭМ!$D$39:$D$782,СВЦЭМ!$A$39:$A$782,$A142,СВЦЭМ!$B$39:$B$782,F$119)+'СЕТ СН'!$I$11+СВЦЭМ!$D$10+'СЕТ СН'!$I$6-'СЕТ СН'!$I$23</f>
        <v>1674.3543784899998</v>
      </c>
      <c r="G142" s="36">
        <f>SUMIFS(СВЦЭМ!$D$39:$D$782,СВЦЭМ!$A$39:$A$782,$A142,СВЦЭМ!$B$39:$B$782,G$119)+'СЕТ СН'!$I$11+СВЦЭМ!$D$10+'СЕТ СН'!$I$6-'СЕТ СН'!$I$23</f>
        <v>1717.9561426399998</v>
      </c>
      <c r="H142" s="36">
        <f>SUMIFS(СВЦЭМ!$D$39:$D$782,СВЦЭМ!$A$39:$A$782,$A142,СВЦЭМ!$B$39:$B$782,H$119)+'СЕТ СН'!$I$11+СВЦЭМ!$D$10+'СЕТ СН'!$I$6-'СЕТ СН'!$I$23</f>
        <v>1661.4266857099999</v>
      </c>
      <c r="I142" s="36">
        <f>SUMIFS(СВЦЭМ!$D$39:$D$782,СВЦЭМ!$A$39:$A$782,$A142,СВЦЭМ!$B$39:$B$782,I$119)+'СЕТ СН'!$I$11+СВЦЭМ!$D$10+'СЕТ СН'!$I$6-'СЕТ СН'!$I$23</f>
        <v>1625.2857072099998</v>
      </c>
      <c r="J142" s="36">
        <f>SUMIFS(СВЦЭМ!$D$39:$D$782,СВЦЭМ!$A$39:$A$782,$A142,СВЦЭМ!$B$39:$B$782,J$119)+'СЕТ СН'!$I$11+СВЦЭМ!$D$10+'СЕТ СН'!$I$6-'СЕТ СН'!$I$23</f>
        <v>1483.37525682</v>
      </c>
      <c r="K142" s="36">
        <f>SUMIFS(СВЦЭМ!$D$39:$D$782,СВЦЭМ!$A$39:$A$782,$A142,СВЦЭМ!$B$39:$B$782,K$119)+'СЕТ СН'!$I$11+СВЦЭМ!$D$10+'СЕТ СН'!$I$6-'СЕТ СН'!$I$23</f>
        <v>1436.58112639</v>
      </c>
      <c r="L142" s="36">
        <f>SUMIFS(СВЦЭМ!$D$39:$D$782,СВЦЭМ!$A$39:$A$782,$A142,СВЦЭМ!$B$39:$B$782,L$119)+'СЕТ СН'!$I$11+СВЦЭМ!$D$10+'СЕТ СН'!$I$6-'СЕТ СН'!$I$23</f>
        <v>1455.68132747</v>
      </c>
      <c r="M142" s="36">
        <f>SUMIFS(СВЦЭМ!$D$39:$D$782,СВЦЭМ!$A$39:$A$782,$A142,СВЦЭМ!$B$39:$B$782,M$119)+'СЕТ СН'!$I$11+СВЦЭМ!$D$10+'СЕТ СН'!$I$6-'СЕТ СН'!$I$23</f>
        <v>1582.2090360699999</v>
      </c>
      <c r="N142" s="36">
        <f>SUMIFS(СВЦЭМ!$D$39:$D$782,СВЦЭМ!$A$39:$A$782,$A142,СВЦЭМ!$B$39:$B$782,N$119)+'СЕТ СН'!$I$11+СВЦЭМ!$D$10+'СЕТ СН'!$I$6-'СЕТ СН'!$I$23</f>
        <v>1631.1411896099999</v>
      </c>
      <c r="O142" s="36">
        <f>SUMIFS(СВЦЭМ!$D$39:$D$782,СВЦЭМ!$A$39:$A$782,$A142,СВЦЭМ!$B$39:$B$782,O$119)+'СЕТ СН'!$I$11+СВЦЭМ!$D$10+'СЕТ СН'!$I$6-'СЕТ СН'!$I$23</f>
        <v>1634.2952499799999</v>
      </c>
      <c r="P142" s="36">
        <f>SUMIFS(СВЦЭМ!$D$39:$D$782,СВЦЭМ!$A$39:$A$782,$A142,СВЦЭМ!$B$39:$B$782,P$119)+'СЕТ СН'!$I$11+СВЦЭМ!$D$10+'СЕТ СН'!$I$6-'СЕТ СН'!$I$23</f>
        <v>1634.4438579499999</v>
      </c>
      <c r="Q142" s="36">
        <f>SUMIFS(СВЦЭМ!$D$39:$D$782,СВЦЭМ!$A$39:$A$782,$A142,СВЦЭМ!$B$39:$B$782,Q$119)+'СЕТ СН'!$I$11+СВЦЭМ!$D$10+'СЕТ СН'!$I$6-'СЕТ СН'!$I$23</f>
        <v>1634.6587099799999</v>
      </c>
      <c r="R142" s="36">
        <f>SUMIFS(СВЦЭМ!$D$39:$D$782,СВЦЭМ!$A$39:$A$782,$A142,СВЦЭМ!$B$39:$B$782,R$119)+'СЕТ СН'!$I$11+СВЦЭМ!$D$10+'СЕТ СН'!$I$6-'СЕТ СН'!$I$23</f>
        <v>1634.6532855199998</v>
      </c>
      <c r="S142" s="36">
        <f>SUMIFS(СВЦЭМ!$D$39:$D$782,СВЦЭМ!$A$39:$A$782,$A142,СВЦЭМ!$B$39:$B$782,S$119)+'СЕТ СН'!$I$11+СВЦЭМ!$D$10+'СЕТ СН'!$I$6-'СЕТ СН'!$I$23</f>
        <v>1605.4964394099998</v>
      </c>
      <c r="T142" s="36">
        <f>SUMIFS(СВЦЭМ!$D$39:$D$782,СВЦЭМ!$A$39:$A$782,$A142,СВЦЭМ!$B$39:$B$782,T$119)+'СЕТ СН'!$I$11+СВЦЭМ!$D$10+'СЕТ СН'!$I$6-'СЕТ СН'!$I$23</f>
        <v>1509.21704856</v>
      </c>
      <c r="U142" s="36">
        <f>SUMIFS(СВЦЭМ!$D$39:$D$782,СВЦЭМ!$A$39:$A$782,$A142,СВЦЭМ!$B$39:$B$782,U$119)+'СЕТ СН'!$I$11+СВЦЭМ!$D$10+'СЕТ СН'!$I$6-'СЕТ СН'!$I$23</f>
        <v>1368.4942127300001</v>
      </c>
      <c r="V142" s="36">
        <f>SUMIFS(СВЦЭМ!$D$39:$D$782,СВЦЭМ!$A$39:$A$782,$A142,СВЦЭМ!$B$39:$B$782,V$119)+'СЕТ СН'!$I$11+СВЦЭМ!$D$10+'СЕТ СН'!$I$6-'СЕТ СН'!$I$23</f>
        <v>1284.5189906999999</v>
      </c>
      <c r="W142" s="36">
        <f>SUMIFS(СВЦЭМ!$D$39:$D$782,СВЦЭМ!$A$39:$A$782,$A142,СВЦЭМ!$B$39:$B$782,W$119)+'СЕТ СН'!$I$11+СВЦЭМ!$D$10+'СЕТ СН'!$I$6-'СЕТ СН'!$I$23</f>
        <v>1286.5071195</v>
      </c>
      <c r="X142" s="36">
        <f>SUMIFS(СВЦЭМ!$D$39:$D$782,СВЦЭМ!$A$39:$A$782,$A142,СВЦЭМ!$B$39:$B$782,X$119)+'СЕТ СН'!$I$11+СВЦЭМ!$D$10+'СЕТ СН'!$I$6-'СЕТ СН'!$I$23</f>
        <v>1290.5283485800001</v>
      </c>
      <c r="Y142" s="36">
        <f>SUMIFS(СВЦЭМ!$D$39:$D$782,СВЦЭМ!$A$39:$A$782,$A142,СВЦЭМ!$B$39:$B$782,Y$119)+'СЕТ СН'!$I$11+СВЦЭМ!$D$10+'СЕТ СН'!$I$6-'СЕТ СН'!$I$23</f>
        <v>1322.6328165800001</v>
      </c>
    </row>
    <row r="143" spans="1:25" ht="15.75" x14ac:dyDescent="0.2">
      <c r="A143" s="35">
        <f t="shared" si="3"/>
        <v>44705</v>
      </c>
      <c r="B143" s="36">
        <f>SUMIFS(СВЦЭМ!$D$39:$D$782,СВЦЭМ!$A$39:$A$782,$A143,СВЦЭМ!$B$39:$B$782,B$119)+'СЕТ СН'!$I$11+СВЦЭМ!$D$10+'СЕТ СН'!$I$6-'СЕТ СН'!$I$23</f>
        <v>1402.2622953800001</v>
      </c>
      <c r="C143" s="36">
        <f>SUMIFS(СВЦЭМ!$D$39:$D$782,СВЦЭМ!$A$39:$A$782,$A143,СВЦЭМ!$B$39:$B$782,C$119)+'СЕТ СН'!$I$11+СВЦЭМ!$D$10+'СЕТ СН'!$I$6-'СЕТ СН'!$I$23</f>
        <v>1535.3347769499999</v>
      </c>
      <c r="D143" s="36">
        <f>SUMIFS(СВЦЭМ!$D$39:$D$782,СВЦЭМ!$A$39:$A$782,$A143,СВЦЭМ!$B$39:$B$782,D$119)+'СЕТ СН'!$I$11+СВЦЭМ!$D$10+'СЕТ СН'!$I$6-'СЕТ СН'!$I$23</f>
        <v>1683.0569323899999</v>
      </c>
      <c r="E143" s="36">
        <f>SUMIFS(СВЦЭМ!$D$39:$D$782,СВЦЭМ!$A$39:$A$782,$A143,СВЦЭМ!$B$39:$B$782,E$119)+'СЕТ СН'!$I$11+СВЦЭМ!$D$10+'СЕТ СН'!$I$6-'СЕТ СН'!$I$23</f>
        <v>1697.51042792</v>
      </c>
      <c r="F143" s="36">
        <f>SUMIFS(СВЦЭМ!$D$39:$D$782,СВЦЭМ!$A$39:$A$782,$A143,СВЦЭМ!$B$39:$B$782,F$119)+'СЕТ СН'!$I$11+СВЦЭМ!$D$10+'СЕТ СН'!$I$6-'СЕТ СН'!$I$23</f>
        <v>1697.5639412399998</v>
      </c>
      <c r="G143" s="36">
        <f>SUMIFS(СВЦЭМ!$D$39:$D$782,СВЦЭМ!$A$39:$A$782,$A143,СВЦЭМ!$B$39:$B$782,G$119)+'СЕТ СН'!$I$11+СВЦЭМ!$D$10+'СЕТ СН'!$I$6-'СЕТ СН'!$I$23</f>
        <v>1706.6394309599998</v>
      </c>
      <c r="H143" s="36">
        <f>SUMIFS(СВЦЭМ!$D$39:$D$782,СВЦЭМ!$A$39:$A$782,$A143,СВЦЭМ!$B$39:$B$782,H$119)+'СЕТ СН'!$I$11+СВЦЭМ!$D$10+'СЕТ СН'!$I$6-'СЕТ СН'!$I$23</f>
        <v>1651.5515792599999</v>
      </c>
      <c r="I143" s="36">
        <f>SUMIFS(СВЦЭМ!$D$39:$D$782,СВЦЭМ!$A$39:$A$782,$A143,СВЦЭМ!$B$39:$B$782,I$119)+'СЕТ СН'!$I$11+СВЦЭМ!$D$10+'СЕТ СН'!$I$6-'СЕТ СН'!$I$23</f>
        <v>1609.6846420699999</v>
      </c>
      <c r="J143" s="36">
        <f>SUMIFS(СВЦЭМ!$D$39:$D$782,СВЦЭМ!$A$39:$A$782,$A143,СВЦЭМ!$B$39:$B$782,J$119)+'СЕТ СН'!$I$11+СВЦЭМ!$D$10+'СЕТ СН'!$I$6-'СЕТ СН'!$I$23</f>
        <v>1461.4093642</v>
      </c>
      <c r="K143" s="36">
        <f>SUMIFS(СВЦЭМ!$D$39:$D$782,СВЦЭМ!$A$39:$A$782,$A143,СВЦЭМ!$B$39:$B$782,K$119)+'СЕТ СН'!$I$11+СВЦЭМ!$D$10+'СЕТ СН'!$I$6-'СЕТ СН'!$I$23</f>
        <v>1452.80375501</v>
      </c>
      <c r="L143" s="36">
        <f>SUMIFS(СВЦЭМ!$D$39:$D$782,СВЦЭМ!$A$39:$A$782,$A143,СВЦЭМ!$B$39:$B$782,L$119)+'СЕТ СН'!$I$11+СВЦЭМ!$D$10+'СЕТ СН'!$I$6-'СЕТ СН'!$I$23</f>
        <v>1472.19192899</v>
      </c>
      <c r="M143" s="36">
        <f>SUMIFS(СВЦЭМ!$D$39:$D$782,СВЦЭМ!$A$39:$A$782,$A143,СВЦЭМ!$B$39:$B$782,M$119)+'СЕТ СН'!$I$11+СВЦЭМ!$D$10+'СЕТ СН'!$I$6-'СЕТ СН'!$I$23</f>
        <v>1541.6141899799998</v>
      </c>
      <c r="N143" s="36">
        <f>SUMIFS(СВЦЭМ!$D$39:$D$782,СВЦЭМ!$A$39:$A$782,$A143,СВЦЭМ!$B$39:$B$782,N$119)+'СЕТ СН'!$I$11+СВЦЭМ!$D$10+'СЕТ СН'!$I$6-'СЕТ СН'!$I$23</f>
        <v>1578.7008280099999</v>
      </c>
      <c r="O143" s="36">
        <f>SUMIFS(СВЦЭМ!$D$39:$D$782,СВЦЭМ!$A$39:$A$782,$A143,СВЦЭМ!$B$39:$B$782,O$119)+'СЕТ СН'!$I$11+СВЦЭМ!$D$10+'СЕТ СН'!$I$6-'СЕТ СН'!$I$23</f>
        <v>1624.6272961499999</v>
      </c>
      <c r="P143" s="36">
        <f>SUMIFS(СВЦЭМ!$D$39:$D$782,СВЦЭМ!$A$39:$A$782,$A143,СВЦЭМ!$B$39:$B$782,P$119)+'СЕТ СН'!$I$11+СВЦЭМ!$D$10+'СЕТ СН'!$I$6-'СЕТ СН'!$I$23</f>
        <v>1632.51270611</v>
      </c>
      <c r="Q143" s="36">
        <f>SUMIFS(СВЦЭМ!$D$39:$D$782,СВЦЭМ!$A$39:$A$782,$A143,СВЦЭМ!$B$39:$B$782,Q$119)+'СЕТ СН'!$I$11+СВЦЭМ!$D$10+'СЕТ СН'!$I$6-'СЕТ СН'!$I$23</f>
        <v>1643.5133182499999</v>
      </c>
      <c r="R143" s="36">
        <f>SUMIFS(СВЦЭМ!$D$39:$D$782,СВЦЭМ!$A$39:$A$782,$A143,СВЦЭМ!$B$39:$B$782,R$119)+'СЕТ СН'!$I$11+СВЦЭМ!$D$10+'СЕТ СН'!$I$6-'СЕТ СН'!$I$23</f>
        <v>1645.6216687499998</v>
      </c>
      <c r="S143" s="36">
        <f>SUMIFS(СВЦЭМ!$D$39:$D$782,СВЦЭМ!$A$39:$A$782,$A143,СВЦЭМ!$B$39:$B$782,S$119)+'СЕТ СН'!$I$11+СВЦЭМ!$D$10+'СЕТ СН'!$I$6-'СЕТ СН'!$I$23</f>
        <v>1600.0603897599999</v>
      </c>
      <c r="T143" s="36">
        <f>SUMIFS(СВЦЭМ!$D$39:$D$782,СВЦЭМ!$A$39:$A$782,$A143,СВЦЭМ!$B$39:$B$782,T$119)+'СЕТ СН'!$I$11+СВЦЭМ!$D$10+'СЕТ СН'!$I$6-'СЕТ СН'!$I$23</f>
        <v>1479.3824445800001</v>
      </c>
      <c r="U143" s="36">
        <f>SUMIFS(СВЦЭМ!$D$39:$D$782,СВЦЭМ!$A$39:$A$782,$A143,СВЦЭМ!$B$39:$B$782,U$119)+'СЕТ СН'!$I$11+СВЦЭМ!$D$10+'СЕТ СН'!$I$6-'СЕТ СН'!$I$23</f>
        <v>1360.64789064</v>
      </c>
      <c r="V143" s="36">
        <f>SUMIFS(СВЦЭМ!$D$39:$D$782,СВЦЭМ!$A$39:$A$782,$A143,СВЦЭМ!$B$39:$B$782,V$119)+'СЕТ СН'!$I$11+СВЦЭМ!$D$10+'СЕТ СН'!$I$6-'СЕТ СН'!$I$23</f>
        <v>1266.7323807499999</v>
      </c>
      <c r="W143" s="36">
        <f>SUMIFS(СВЦЭМ!$D$39:$D$782,СВЦЭМ!$A$39:$A$782,$A143,СВЦЭМ!$B$39:$B$782,W$119)+'СЕТ СН'!$I$11+СВЦЭМ!$D$10+'СЕТ СН'!$I$6-'СЕТ СН'!$I$23</f>
        <v>1286.7695509</v>
      </c>
      <c r="X143" s="36">
        <f>SUMIFS(СВЦЭМ!$D$39:$D$782,СВЦЭМ!$A$39:$A$782,$A143,СВЦЭМ!$B$39:$B$782,X$119)+'СЕТ СН'!$I$11+СВЦЭМ!$D$10+'СЕТ СН'!$I$6-'СЕТ СН'!$I$23</f>
        <v>1317.3398396</v>
      </c>
      <c r="Y143" s="36">
        <f>SUMIFS(СВЦЭМ!$D$39:$D$782,СВЦЭМ!$A$39:$A$782,$A143,СВЦЭМ!$B$39:$B$782,Y$119)+'СЕТ СН'!$I$11+СВЦЭМ!$D$10+'СЕТ СН'!$I$6-'СЕТ СН'!$I$23</f>
        <v>1325.8008272900001</v>
      </c>
    </row>
    <row r="144" spans="1:25" ht="15.75" x14ac:dyDescent="0.2">
      <c r="A144" s="35">
        <f t="shared" si="3"/>
        <v>44706</v>
      </c>
      <c r="B144" s="36">
        <f>SUMIFS(СВЦЭМ!$D$39:$D$782,СВЦЭМ!$A$39:$A$782,$A144,СВЦЭМ!$B$39:$B$782,B$119)+'СЕТ СН'!$I$11+СВЦЭМ!$D$10+'СЕТ СН'!$I$6-'СЕТ СН'!$I$23</f>
        <v>1383.00531129</v>
      </c>
      <c r="C144" s="36">
        <f>SUMIFS(СВЦЭМ!$D$39:$D$782,СВЦЭМ!$A$39:$A$782,$A144,СВЦЭМ!$B$39:$B$782,C$119)+'СЕТ СН'!$I$11+СВЦЭМ!$D$10+'СЕТ СН'!$I$6-'СЕТ СН'!$I$23</f>
        <v>1489.86171448</v>
      </c>
      <c r="D144" s="36">
        <f>SUMIFS(СВЦЭМ!$D$39:$D$782,СВЦЭМ!$A$39:$A$782,$A144,СВЦЭМ!$B$39:$B$782,D$119)+'СЕТ СН'!$I$11+СВЦЭМ!$D$10+'СЕТ СН'!$I$6-'СЕТ СН'!$I$23</f>
        <v>1623.5878375699999</v>
      </c>
      <c r="E144" s="36">
        <f>SUMIFS(СВЦЭМ!$D$39:$D$782,СВЦЭМ!$A$39:$A$782,$A144,СВЦЭМ!$B$39:$B$782,E$119)+'СЕТ СН'!$I$11+СВЦЭМ!$D$10+'СЕТ СН'!$I$6-'СЕТ СН'!$I$23</f>
        <v>1636.8425230399998</v>
      </c>
      <c r="F144" s="36">
        <f>SUMIFS(СВЦЭМ!$D$39:$D$782,СВЦЭМ!$A$39:$A$782,$A144,СВЦЭМ!$B$39:$B$782,F$119)+'СЕТ СН'!$I$11+СВЦЭМ!$D$10+'СЕТ СН'!$I$6-'СЕТ СН'!$I$23</f>
        <v>1641.5408861899998</v>
      </c>
      <c r="G144" s="36">
        <f>SUMIFS(СВЦЭМ!$D$39:$D$782,СВЦЭМ!$A$39:$A$782,$A144,СВЦЭМ!$B$39:$B$782,G$119)+'СЕТ СН'!$I$11+СВЦЭМ!$D$10+'СЕТ СН'!$I$6-'СЕТ СН'!$I$23</f>
        <v>1652.3673482299998</v>
      </c>
      <c r="H144" s="36">
        <f>SUMIFS(СВЦЭМ!$D$39:$D$782,СВЦЭМ!$A$39:$A$782,$A144,СВЦЭМ!$B$39:$B$782,H$119)+'СЕТ СН'!$I$11+СВЦЭМ!$D$10+'СЕТ СН'!$I$6-'СЕТ СН'!$I$23</f>
        <v>1565.7620467299998</v>
      </c>
      <c r="I144" s="36">
        <f>SUMIFS(СВЦЭМ!$D$39:$D$782,СВЦЭМ!$A$39:$A$782,$A144,СВЦЭМ!$B$39:$B$782,I$119)+'СЕТ СН'!$I$11+СВЦЭМ!$D$10+'СЕТ СН'!$I$6-'СЕТ СН'!$I$23</f>
        <v>1560.3313496899998</v>
      </c>
      <c r="J144" s="36">
        <f>SUMIFS(СВЦЭМ!$D$39:$D$782,СВЦЭМ!$A$39:$A$782,$A144,СВЦЭМ!$B$39:$B$782,J$119)+'СЕТ СН'!$I$11+СВЦЭМ!$D$10+'СЕТ СН'!$I$6-'СЕТ СН'!$I$23</f>
        <v>1419.0206207599999</v>
      </c>
      <c r="K144" s="36">
        <f>SUMIFS(СВЦЭМ!$D$39:$D$782,СВЦЭМ!$A$39:$A$782,$A144,СВЦЭМ!$B$39:$B$782,K$119)+'СЕТ СН'!$I$11+СВЦЭМ!$D$10+'СЕТ СН'!$I$6-'СЕТ СН'!$I$23</f>
        <v>1446.7794413000001</v>
      </c>
      <c r="L144" s="36">
        <f>SUMIFS(СВЦЭМ!$D$39:$D$782,СВЦЭМ!$A$39:$A$782,$A144,СВЦЭМ!$B$39:$B$782,L$119)+'СЕТ СН'!$I$11+СВЦЭМ!$D$10+'СЕТ СН'!$I$6-'СЕТ СН'!$I$23</f>
        <v>1432.7573226</v>
      </c>
      <c r="M144" s="36">
        <f>SUMIFS(СВЦЭМ!$D$39:$D$782,СВЦЭМ!$A$39:$A$782,$A144,СВЦЭМ!$B$39:$B$782,M$119)+'СЕТ СН'!$I$11+СВЦЭМ!$D$10+'СЕТ СН'!$I$6-'СЕТ СН'!$I$23</f>
        <v>1500.74428177</v>
      </c>
      <c r="N144" s="36">
        <f>SUMIFS(СВЦЭМ!$D$39:$D$782,СВЦЭМ!$A$39:$A$782,$A144,СВЦЭМ!$B$39:$B$782,N$119)+'СЕТ СН'!$I$11+СВЦЭМ!$D$10+'СЕТ СН'!$I$6-'СЕТ СН'!$I$23</f>
        <v>1543.8044909499997</v>
      </c>
      <c r="O144" s="36">
        <f>SUMIFS(СВЦЭМ!$D$39:$D$782,СВЦЭМ!$A$39:$A$782,$A144,СВЦЭМ!$B$39:$B$782,O$119)+'СЕТ СН'!$I$11+СВЦЭМ!$D$10+'СЕТ СН'!$I$6-'СЕТ СН'!$I$23</f>
        <v>1591.1870906999998</v>
      </c>
      <c r="P144" s="36">
        <f>SUMIFS(СВЦЭМ!$D$39:$D$782,СВЦЭМ!$A$39:$A$782,$A144,СВЦЭМ!$B$39:$B$782,P$119)+'СЕТ СН'!$I$11+СВЦЭМ!$D$10+'СЕТ СН'!$I$6-'СЕТ СН'!$I$23</f>
        <v>1607.5791099399999</v>
      </c>
      <c r="Q144" s="36">
        <f>SUMIFS(СВЦЭМ!$D$39:$D$782,СВЦЭМ!$A$39:$A$782,$A144,СВЦЭМ!$B$39:$B$782,Q$119)+'СЕТ СН'!$I$11+СВЦЭМ!$D$10+'СЕТ СН'!$I$6-'СЕТ СН'!$I$23</f>
        <v>1615.4465871499999</v>
      </c>
      <c r="R144" s="36">
        <f>SUMIFS(СВЦЭМ!$D$39:$D$782,СВЦЭМ!$A$39:$A$782,$A144,СВЦЭМ!$B$39:$B$782,R$119)+'СЕТ СН'!$I$11+СВЦЭМ!$D$10+'СЕТ СН'!$I$6-'СЕТ СН'!$I$23</f>
        <v>1610.8006220599998</v>
      </c>
      <c r="S144" s="36">
        <f>SUMIFS(СВЦЭМ!$D$39:$D$782,СВЦЭМ!$A$39:$A$782,$A144,СВЦЭМ!$B$39:$B$782,S$119)+'СЕТ СН'!$I$11+СВЦЭМ!$D$10+'СЕТ СН'!$I$6-'СЕТ СН'!$I$23</f>
        <v>1567.80694933</v>
      </c>
      <c r="T144" s="36">
        <f>SUMIFS(СВЦЭМ!$D$39:$D$782,СВЦЭМ!$A$39:$A$782,$A144,СВЦЭМ!$B$39:$B$782,T$119)+'СЕТ СН'!$I$11+СВЦЭМ!$D$10+'СЕТ СН'!$I$6-'СЕТ СН'!$I$23</f>
        <v>1439.7310282600001</v>
      </c>
      <c r="U144" s="36">
        <f>SUMIFS(СВЦЭМ!$D$39:$D$782,СВЦЭМ!$A$39:$A$782,$A144,СВЦЭМ!$B$39:$B$782,U$119)+'СЕТ СН'!$I$11+СВЦЭМ!$D$10+'СЕТ СН'!$I$6-'СЕТ СН'!$I$23</f>
        <v>1342.66342373</v>
      </c>
      <c r="V144" s="36">
        <f>SUMIFS(СВЦЭМ!$D$39:$D$782,СВЦЭМ!$A$39:$A$782,$A144,СВЦЭМ!$B$39:$B$782,V$119)+'СЕТ СН'!$I$11+СВЦЭМ!$D$10+'СЕТ СН'!$I$6-'СЕТ СН'!$I$23</f>
        <v>1253.7557459499999</v>
      </c>
      <c r="W144" s="36">
        <f>SUMIFS(СВЦЭМ!$D$39:$D$782,СВЦЭМ!$A$39:$A$782,$A144,СВЦЭМ!$B$39:$B$782,W$119)+'СЕТ СН'!$I$11+СВЦЭМ!$D$10+'СЕТ СН'!$I$6-'СЕТ СН'!$I$23</f>
        <v>1271.1294515700001</v>
      </c>
      <c r="X144" s="36">
        <f>SUMIFS(СВЦЭМ!$D$39:$D$782,СВЦЭМ!$A$39:$A$782,$A144,СВЦЭМ!$B$39:$B$782,X$119)+'СЕТ СН'!$I$11+СВЦЭМ!$D$10+'СЕТ СН'!$I$6-'СЕТ СН'!$I$23</f>
        <v>1271.54260763</v>
      </c>
      <c r="Y144" s="36">
        <f>SUMIFS(СВЦЭМ!$D$39:$D$782,СВЦЭМ!$A$39:$A$782,$A144,СВЦЭМ!$B$39:$B$782,Y$119)+'СЕТ СН'!$I$11+СВЦЭМ!$D$10+'СЕТ СН'!$I$6-'СЕТ СН'!$I$23</f>
        <v>1297.19734754</v>
      </c>
    </row>
    <row r="145" spans="1:27" ht="15.75" x14ac:dyDescent="0.2">
      <c r="A145" s="35">
        <f t="shared" si="3"/>
        <v>44707</v>
      </c>
      <c r="B145" s="36">
        <f>SUMIFS(СВЦЭМ!$D$39:$D$782,СВЦЭМ!$A$39:$A$782,$A145,СВЦЭМ!$B$39:$B$782,B$119)+'СЕТ СН'!$I$11+СВЦЭМ!$D$10+'СЕТ СН'!$I$6-'СЕТ СН'!$I$23</f>
        <v>1383.0455188400001</v>
      </c>
      <c r="C145" s="36">
        <f>SUMIFS(СВЦЭМ!$D$39:$D$782,СВЦЭМ!$A$39:$A$782,$A145,СВЦЭМ!$B$39:$B$782,C$119)+'СЕТ СН'!$I$11+СВЦЭМ!$D$10+'СЕТ СН'!$I$6-'СЕТ СН'!$I$23</f>
        <v>1470.06912855</v>
      </c>
      <c r="D145" s="36">
        <f>SUMIFS(СВЦЭМ!$D$39:$D$782,СВЦЭМ!$A$39:$A$782,$A145,СВЦЭМ!$B$39:$B$782,D$119)+'СЕТ СН'!$I$11+СВЦЭМ!$D$10+'СЕТ СН'!$I$6-'СЕТ СН'!$I$23</f>
        <v>1601.3437668399999</v>
      </c>
      <c r="E145" s="36">
        <f>SUMIFS(СВЦЭМ!$D$39:$D$782,СВЦЭМ!$A$39:$A$782,$A145,СВЦЭМ!$B$39:$B$782,E$119)+'СЕТ СН'!$I$11+СВЦЭМ!$D$10+'СЕТ СН'!$I$6-'СЕТ СН'!$I$23</f>
        <v>1632.69629485</v>
      </c>
      <c r="F145" s="36">
        <f>SUMIFS(СВЦЭМ!$D$39:$D$782,СВЦЭМ!$A$39:$A$782,$A145,СВЦЭМ!$B$39:$B$782,F$119)+'СЕТ СН'!$I$11+СВЦЭМ!$D$10+'СЕТ СН'!$I$6-'СЕТ СН'!$I$23</f>
        <v>1628.7893765199999</v>
      </c>
      <c r="G145" s="36">
        <f>SUMIFS(СВЦЭМ!$D$39:$D$782,СВЦЭМ!$A$39:$A$782,$A145,СВЦЭМ!$B$39:$B$782,G$119)+'СЕТ СН'!$I$11+СВЦЭМ!$D$10+'СЕТ СН'!$I$6-'СЕТ СН'!$I$23</f>
        <v>1629.4694522599998</v>
      </c>
      <c r="H145" s="36">
        <f>SUMIFS(СВЦЭМ!$D$39:$D$782,СВЦЭМ!$A$39:$A$782,$A145,СВЦЭМ!$B$39:$B$782,H$119)+'СЕТ СН'!$I$11+СВЦЭМ!$D$10+'СЕТ СН'!$I$6-'СЕТ СН'!$I$23</f>
        <v>1535.1569303699998</v>
      </c>
      <c r="I145" s="36">
        <f>SUMIFS(СВЦЭМ!$D$39:$D$782,СВЦЭМ!$A$39:$A$782,$A145,СВЦЭМ!$B$39:$B$782,I$119)+'СЕТ СН'!$I$11+СВЦЭМ!$D$10+'СЕТ СН'!$I$6-'СЕТ СН'!$I$23</f>
        <v>1516.0222833599998</v>
      </c>
      <c r="J145" s="36">
        <f>SUMIFS(СВЦЭМ!$D$39:$D$782,СВЦЭМ!$A$39:$A$782,$A145,СВЦЭМ!$B$39:$B$782,J$119)+'СЕТ СН'!$I$11+СВЦЭМ!$D$10+'СЕТ СН'!$I$6-'СЕТ СН'!$I$23</f>
        <v>1412.5423137</v>
      </c>
      <c r="K145" s="36">
        <f>SUMIFS(СВЦЭМ!$D$39:$D$782,СВЦЭМ!$A$39:$A$782,$A145,СВЦЭМ!$B$39:$B$782,K$119)+'СЕТ СН'!$I$11+СВЦЭМ!$D$10+'СЕТ СН'!$I$6-'СЕТ СН'!$I$23</f>
        <v>1441.0779457799999</v>
      </c>
      <c r="L145" s="36">
        <f>SUMIFS(СВЦЭМ!$D$39:$D$782,СВЦЭМ!$A$39:$A$782,$A145,СВЦЭМ!$B$39:$B$782,L$119)+'СЕТ СН'!$I$11+СВЦЭМ!$D$10+'СЕТ СН'!$I$6-'СЕТ СН'!$I$23</f>
        <v>1436.0754763099999</v>
      </c>
      <c r="M145" s="36">
        <f>SUMIFS(СВЦЭМ!$D$39:$D$782,СВЦЭМ!$A$39:$A$782,$A145,СВЦЭМ!$B$39:$B$782,M$119)+'СЕТ СН'!$I$11+СВЦЭМ!$D$10+'СЕТ СН'!$I$6-'СЕТ СН'!$I$23</f>
        <v>1494.6971186800001</v>
      </c>
      <c r="N145" s="36">
        <f>SUMIFS(СВЦЭМ!$D$39:$D$782,СВЦЭМ!$A$39:$A$782,$A145,СВЦЭМ!$B$39:$B$782,N$119)+'СЕТ СН'!$I$11+СВЦЭМ!$D$10+'СЕТ СН'!$I$6-'СЕТ СН'!$I$23</f>
        <v>1534.1669875</v>
      </c>
      <c r="O145" s="36">
        <f>SUMIFS(СВЦЭМ!$D$39:$D$782,СВЦЭМ!$A$39:$A$782,$A145,СВЦЭМ!$B$39:$B$782,O$119)+'СЕТ СН'!$I$11+СВЦЭМ!$D$10+'СЕТ СН'!$I$6-'СЕТ СН'!$I$23</f>
        <v>1564.3874575299999</v>
      </c>
      <c r="P145" s="36">
        <f>SUMIFS(СВЦЭМ!$D$39:$D$782,СВЦЭМ!$A$39:$A$782,$A145,СВЦЭМ!$B$39:$B$782,P$119)+'СЕТ СН'!$I$11+СВЦЭМ!$D$10+'СЕТ СН'!$I$6-'СЕТ СН'!$I$23</f>
        <v>1574.2976533199999</v>
      </c>
      <c r="Q145" s="36">
        <f>SUMIFS(СВЦЭМ!$D$39:$D$782,СВЦЭМ!$A$39:$A$782,$A145,СВЦЭМ!$B$39:$B$782,Q$119)+'СЕТ СН'!$I$11+СВЦЭМ!$D$10+'СЕТ СН'!$I$6-'СЕТ СН'!$I$23</f>
        <v>1579.3306338699999</v>
      </c>
      <c r="R145" s="36">
        <f>SUMIFS(СВЦЭМ!$D$39:$D$782,СВЦЭМ!$A$39:$A$782,$A145,СВЦЭМ!$B$39:$B$782,R$119)+'СЕТ СН'!$I$11+СВЦЭМ!$D$10+'СЕТ СН'!$I$6-'СЕТ СН'!$I$23</f>
        <v>1565.5357013299999</v>
      </c>
      <c r="S145" s="36">
        <f>SUMIFS(СВЦЭМ!$D$39:$D$782,СВЦЭМ!$A$39:$A$782,$A145,СВЦЭМ!$B$39:$B$782,S$119)+'СЕТ СН'!$I$11+СВЦЭМ!$D$10+'СЕТ СН'!$I$6-'СЕТ СН'!$I$23</f>
        <v>1517.3069003199998</v>
      </c>
      <c r="T145" s="36">
        <f>SUMIFS(СВЦЭМ!$D$39:$D$782,СВЦЭМ!$A$39:$A$782,$A145,СВЦЭМ!$B$39:$B$782,T$119)+'СЕТ СН'!$I$11+СВЦЭМ!$D$10+'СЕТ СН'!$I$6-'СЕТ СН'!$I$23</f>
        <v>1410.7874126500001</v>
      </c>
      <c r="U145" s="36">
        <f>SUMIFS(СВЦЭМ!$D$39:$D$782,СВЦЭМ!$A$39:$A$782,$A145,СВЦЭМ!$B$39:$B$782,U$119)+'СЕТ СН'!$I$11+СВЦЭМ!$D$10+'СЕТ СН'!$I$6-'СЕТ СН'!$I$23</f>
        <v>1316.83672886</v>
      </c>
      <c r="V145" s="36">
        <f>SUMIFS(СВЦЭМ!$D$39:$D$782,СВЦЭМ!$A$39:$A$782,$A145,СВЦЭМ!$B$39:$B$782,V$119)+'СЕТ СН'!$I$11+СВЦЭМ!$D$10+'СЕТ СН'!$I$6-'СЕТ СН'!$I$23</f>
        <v>1241.04250243</v>
      </c>
      <c r="W145" s="36">
        <f>SUMIFS(СВЦЭМ!$D$39:$D$782,СВЦЭМ!$A$39:$A$782,$A145,СВЦЭМ!$B$39:$B$782,W$119)+'СЕТ СН'!$I$11+СВЦЭМ!$D$10+'СЕТ СН'!$I$6-'СЕТ СН'!$I$23</f>
        <v>1274.34734465</v>
      </c>
      <c r="X145" s="36">
        <f>SUMIFS(СВЦЭМ!$D$39:$D$782,СВЦЭМ!$A$39:$A$782,$A145,СВЦЭМ!$B$39:$B$782,X$119)+'СЕТ СН'!$I$11+СВЦЭМ!$D$10+'СЕТ СН'!$I$6-'СЕТ СН'!$I$23</f>
        <v>1302.0559038000001</v>
      </c>
      <c r="Y145" s="36">
        <f>SUMIFS(СВЦЭМ!$D$39:$D$782,СВЦЭМ!$A$39:$A$782,$A145,СВЦЭМ!$B$39:$B$782,Y$119)+'СЕТ СН'!$I$11+СВЦЭМ!$D$10+'СЕТ СН'!$I$6-'СЕТ СН'!$I$23</f>
        <v>1325.0141669300001</v>
      </c>
    </row>
    <row r="146" spans="1:27" ht="15.75" x14ac:dyDescent="0.2">
      <c r="A146" s="35">
        <f t="shared" si="3"/>
        <v>44708</v>
      </c>
      <c r="B146" s="36">
        <f>SUMIFS(СВЦЭМ!$D$39:$D$782,СВЦЭМ!$A$39:$A$782,$A146,СВЦЭМ!$B$39:$B$782,B$119)+'СЕТ СН'!$I$11+СВЦЭМ!$D$10+'СЕТ СН'!$I$6-'СЕТ СН'!$I$23</f>
        <v>1361.2875661600001</v>
      </c>
      <c r="C146" s="36">
        <f>SUMIFS(СВЦЭМ!$D$39:$D$782,СВЦЭМ!$A$39:$A$782,$A146,СВЦЭМ!$B$39:$B$782,C$119)+'СЕТ СН'!$I$11+СВЦЭМ!$D$10+'СЕТ СН'!$I$6-'СЕТ СН'!$I$23</f>
        <v>1461.8321772300001</v>
      </c>
      <c r="D146" s="36">
        <f>SUMIFS(СВЦЭМ!$D$39:$D$782,СВЦЭМ!$A$39:$A$782,$A146,СВЦЭМ!$B$39:$B$782,D$119)+'СЕТ СН'!$I$11+СВЦЭМ!$D$10+'СЕТ СН'!$I$6-'СЕТ СН'!$I$23</f>
        <v>1529.3415959199999</v>
      </c>
      <c r="E146" s="36">
        <f>SUMIFS(СВЦЭМ!$D$39:$D$782,СВЦЭМ!$A$39:$A$782,$A146,СВЦЭМ!$B$39:$B$782,E$119)+'СЕТ СН'!$I$11+СВЦЭМ!$D$10+'СЕТ СН'!$I$6-'СЕТ СН'!$I$23</f>
        <v>1523.8850880999998</v>
      </c>
      <c r="F146" s="36">
        <f>SUMIFS(СВЦЭМ!$D$39:$D$782,СВЦЭМ!$A$39:$A$782,$A146,СВЦЭМ!$B$39:$B$782,F$119)+'СЕТ СН'!$I$11+СВЦЭМ!$D$10+'СЕТ СН'!$I$6-'СЕТ СН'!$I$23</f>
        <v>1521.0940403699999</v>
      </c>
      <c r="G146" s="36">
        <f>SUMIFS(СВЦЭМ!$D$39:$D$782,СВЦЭМ!$A$39:$A$782,$A146,СВЦЭМ!$B$39:$B$782,G$119)+'СЕТ СН'!$I$11+СВЦЭМ!$D$10+'СЕТ СН'!$I$6-'СЕТ СН'!$I$23</f>
        <v>1508.8265724</v>
      </c>
      <c r="H146" s="36">
        <f>SUMIFS(СВЦЭМ!$D$39:$D$782,СВЦЭМ!$A$39:$A$782,$A146,СВЦЭМ!$B$39:$B$782,H$119)+'СЕТ СН'!$I$11+СВЦЭМ!$D$10+'СЕТ СН'!$I$6-'СЕТ СН'!$I$23</f>
        <v>1430.4272981899999</v>
      </c>
      <c r="I146" s="36">
        <f>SUMIFS(СВЦЭМ!$D$39:$D$782,СВЦЭМ!$A$39:$A$782,$A146,СВЦЭМ!$B$39:$B$782,I$119)+'СЕТ СН'!$I$11+СВЦЭМ!$D$10+'СЕТ СН'!$I$6-'СЕТ СН'!$I$23</f>
        <v>1358.8126681200001</v>
      </c>
      <c r="J146" s="36">
        <f>SUMIFS(СВЦЭМ!$D$39:$D$782,СВЦЭМ!$A$39:$A$782,$A146,СВЦЭМ!$B$39:$B$782,J$119)+'СЕТ СН'!$I$11+СВЦЭМ!$D$10+'СЕТ СН'!$I$6-'СЕТ СН'!$I$23</f>
        <v>1278.7966752100001</v>
      </c>
      <c r="K146" s="36">
        <f>SUMIFS(СВЦЭМ!$D$39:$D$782,СВЦЭМ!$A$39:$A$782,$A146,СВЦЭМ!$B$39:$B$782,K$119)+'СЕТ СН'!$I$11+СВЦЭМ!$D$10+'СЕТ СН'!$I$6-'СЕТ СН'!$I$23</f>
        <v>1282.9709910399999</v>
      </c>
      <c r="L146" s="36">
        <f>SUMIFS(СВЦЭМ!$D$39:$D$782,СВЦЭМ!$A$39:$A$782,$A146,СВЦЭМ!$B$39:$B$782,L$119)+'СЕТ СН'!$I$11+СВЦЭМ!$D$10+'СЕТ СН'!$I$6-'СЕТ СН'!$I$23</f>
        <v>1292.2228982299998</v>
      </c>
      <c r="M146" s="36">
        <f>SUMIFS(СВЦЭМ!$D$39:$D$782,СВЦЭМ!$A$39:$A$782,$A146,СВЦЭМ!$B$39:$B$782,M$119)+'СЕТ СН'!$I$11+СВЦЭМ!$D$10+'СЕТ СН'!$I$6-'СЕТ СН'!$I$23</f>
        <v>1344.60991855</v>
      </c>
      <c r="N146" s="36">
        <f>SUMIFS(СВЦЭМ!$D$39:$D$782,СВЦЭМ!$A$39:$A$782,$A146,СВЦЭМ!$B$39:$B$782,N$119)+'СЕТ СН'!$I$11+СВЦЭМ!$D$10+'СЕТ СН'!$I$6-'СЕТ СН'!$I$23</f>
        <v>1389.4577158</v>
      </c>
      <c r="O146" s="36">
        <f>SUMIFS(СВЦЭМ!$D$39:$D$782,СВЦЭМ!$A$39:$A$782,$A146,СВЦЭМ!$B$39:$B$782,O$119)+'СЕТ СН'!$I$11+СВЦЭМ!$D$10+'СЕТ СН'!$I$6-'СЕТ СН'!$I$23</f>
        <v>1399.7852567800001</v>
      </c>
      <c r="P146" s="36">
        <f>SUMIFS(СВЦЭМ!$D$39:$D$782,СВЦЭМ!$A$39:$A$782,$A146,СВЦЭМ!$B$39:$B$782,P$119)+'СЕТ СН'!$I$11+СВЦЭМ!$D$10+'СЕТ СН'!$I$6-'СЕТ СН'!$I$23</f>
        <v>1384.8268141999999</v>
      </c>
      <c r="Q146" s="36">
        <f>SUMIFS(СВЦЭМ!$D$39:$D$782,СВЦЭМ!$A$39:$A$782,$A146,СВЦЭМ!$B$39:$B$782,Q$119)+'СЕТ СН'!$I$11+СВЦЭМ!$D$10+'СЕТ СН'!$I$6-'СЕТ СН'!$I$23</f>
        <v>1378.44450448</v>
      </c>
      <c r="R146" s="36">
        <f>SUMIFS(СВЦЭМ!$D$39:$D$782,СВЦЭМ!$A$39:$A$782,$A146,СВЦЭМ!$B$39:$B$782,R$119)+'СЕТ СН'!$I$11+СВЦЭМ!$D$10+'СЕТ СН'!$I$6-'СЕТ СН'!$I$23</f>
        <v>1379.1284285699999</v>
      </c>
      <c r="S146" s="36">
        <f>SUMIFS(СВЦЭМ!$D$39:$D$782,СВЦЭМ!$A$39:$A$782,$A146,СВЦЭМ!$B$39:$B$782,S$119)+'СЕТ СН'!$I$11+СВЦЭМ!$D$10+'СЕТ СН'!$I$6-'СЕТ СН'!$I$23</f>
        <v>1403.8175306799999</v>
      </c>
      <c r="T146" s="36">
        <f>SUMIFS(СВЦЭМ!$D$39:$D$782,СВЦЭМ!$A$39:$A$782,$A146,СВЦЭМ!$B$39:$B$782,T$119)+'СЕТ СН'!$I$11+СВЦЭМ!$D$10+'СЕТ СН'!$I$6-'СЕТ СН'!$I$23</f>
        <v>1312.6338442799999</v>
      </c>
      <c r="U146" s="36">
        <f>SUMIFS(СВЦЭМ!$D$39:$D$782,СВЦЭМ!$A$39:$A$782,$A146,СВЦЭМ!$B$39:$B$782,U$119)+'СЕТ СН'!$I$11+СВЦЭМ!$D$10+'СЕТ СН'!$I$6-'СЕТ СН'!$I$23</f>
        <v>1219.5261993399999</v>
      </c>
      <c r="V146" s="36">
        <f>SUMIFS(СВЦЭМ!$D$39:$D$782,СВЦЭМ!$A$39:$A$782,$A146,СВЦЭМ!$B$39:$B$782,V$119)+'СЕТ СН'!$I$11+СВЦЭМ!$D$10+'СЕТ СН'!$I$6-'СЕТ СН'!$I$23</f>
        <v>1140.7678047700001</v>
      </c>
      <c r="W146" s="36">
        <f>SUMIFS(СВЦЭМ!$D$39:$D$782,СВЦЭМ!$A$39:$A$782,$A146,СВЦЭМ!$B$39:$B$782,W$119)+'СЕТ СН'!$I$11+СВЦЭМ!$D$10+'СЕТ СН'!$I$6-'СЕТ СН'!$I$23</f>
        <v>1162.9046455399998</v>
      </c>
      <c r="X146" s="36">
        <f>SUMIFS(СВЦЭМ!$D$39:$D$782,СВЦЭМ!$A$39:$A$782,$A146,СВЦЭМ!$B$39:$B$782,X$119)+'СЕТ СН'!$I$11+СВЦЭМ!$D$10+'СЕТ СН'!$I$6-'СЕТ СН'!$I$23</f>
        <v>1193.5542051</v>
      </c>
      <c r="Y146" s="36">
        <f>SUMIFS(СВЦЭМ!$D$39:$D$782,СВЦЭМ!$A$39:$A$782,$A146,СВЦЭМ!$B$39:$B$782,Y$119)+'СЕТ СН'!$I$11+СВЦЭМ!$D$10+'СЕТ СН'!$I$6-'СЕТ СН'!$I$23</f>
        <v>1235.49896829</v>
      </c>
    </row>
    <row r="147" spans="1:27" ht="15.75" x14ac:dyDescent="0.2">
      <c r="A147" s="35">
        <f t="shared" si="3"/>
        <v>44709</v>
      </c>
      <c r="B147" s="36">
        <f>SUMIFS(СВЦЭМ!$D$39:$D$782,СВЦЭМ!$A$39:$A$782,$A147,СВЦЭМ!$B$39:$B$782,B$119)+'СЕТ СН'!$I$11+СВЦЭМ!$D$10+'СЕТ СН'!$I$6-'СЕТ СН'!$I$23</f>
        <v>1310.10884936</v>
      </c>
      <c r="C147" s="36">
        <f>SUMIFS(СВЦЭМ!$D$39:$D$782,СВЦЭМ!$A$39:$A$782,$A147,СВЦЭМ!$B$39:$B$782,C$119)+'СЕТ СН'!$I$11+СВЦЭМ!$D$10+'СЕТ СН'!$I$6-'СЕТ СН'!$I$23</f>
        <v>1412.9848136199998</v>
      </c>
      <c r="D147" s="36">
        <f>SUMIFS(СВЦЭМ!$D$39:$D$782,СВЦЭМ!$A$39:$A$782,$A147,СВЦЭМ!$B$39:$B$782,D$119)+'СЕТ СН'!$I$11+СВЦЭМ!$D$10+'СЕТ СН'!$I$6-'СЕТ СН'!$I$23</f>
        <v>1535.5882390199997</v>
      </c>
      <c r="E147" s="36">
        <f>SUMIFS(СВЦЭМ!$D$39:$D$782,СВЦЭМ!$A$39:$A$782,$A147,СВЦЭМ!$B$39:$B$782,E$119)+'СЕТ СН'!$I$11+СВЦЭМ!$D$10+'СЕТ СН'!$I$6-'СЕТ СН'!$I$23</f>
        <v>1584.2633109899998</v>
      </c>
      <c r="F147" s="36">
        <f>SUMIFS(СВЦЭМ!$D$39:$D$782,СВЦЭМ!$A$39:$A$782,$A147,СВЦЭМ!$B$39:$B$782,F$119)+'СЕТ СН'!$I$11+СВЦЭМ!$D$10+'СЕТ СН'!$I$6-'СЕТ СН'!$I$23</f>
        <v>1573.4900456399998</v>
      </c>
      <c r="G147" s="36">
        <f>SUMIFS(СВЦЭМ!$D$39:$D$782,СВЦЭМ!$A$39:$A$782,$A147,СВЦЭМ!$B$39:$B$782,G$119)+'СЕТ СН'!$I$11+СВЦЭМ!$D$10+'СЕТ СН'!$I$6-'СЕТ СН'!$I$23</f>
        <v>1572.48128243</v>
      </c>
      <c r="H147" s="36">
        <f>SUMIFS(СВЦЭМ!$D$39:$D$782,СВЦЭМ!$A$39:$A$782,$A147,СВЦЭМ!$B$39:$B$782,H$119)+'СЕТ СН'!$I$11+СВЦЭМ!$D$10+'СЕТ СН'!$I$6-'СЕТ СН'!$I$23</f>
        <v>1510.7570528399999</v>
      </c>
      <c r="I147" s="36">
        <f>SUMIFS(СВЦЭМ!$D$39:$D$782,СВЦЭМ!$A$39:$A$782,$A147,СВЦЭМ!$B$39:$B$782,I$119)+'СЕТ СН'!$I$11+СВЦЭМ!$D$10+'СЕТ СН'!$I$6-'СЕТ СН'!$I$23</f>
        <v>1412.2531033800001</v>
      </c>
      <c r="J147" s="36">
        <f>SUMIFS(СВЦЭМ!$D$39:$D$782,СВЦЭМ!$A$39:$A$782,$A147,СВЦЭМ!$B$39:$B$782,J$119)+'СЕТ СН'!$I$11+СВЦЭМ!$D$10+'СЕТ СН'!$I$6-'СЕТ СН'!$I$23</f>
        <v>1300.60202022</v>
      </c>
      <c r="K147" s="36">
        <f>SUMIFS(СВЦЭМ!$D$39:$D$782,СВЦЭМ!$A$39:$A$782,$A147,СВЦЭМ!$B$39:$B$782,K$119)+'СЕТ СН'!$I$11+СВЦЭМ!$D$10+'СЕТ СН'!$I$6-'СЕТ СН'!$I$23</f>
        <v>1309.22747476</v>
      </c>
      <c r="L147" s="36">
        <f>SUMIFS(СВЦЭМ!$D$39:$D$782,СВЦЭМ!$A$39:$A$782,$A147,СВЦЭМ!$B$39:$B$782,L$119)+'СЕТ СН'!$I$11+СВЦЭМ!$D$10+'СЕТ СН'!$I$6-'СЕТ СН'!$I$23</f>
        <v>1314.0970803499999</v>
      </c>
      <c r="M147" s="36">
        <f>SUMIFS(СВЦЭМ!$D$39:$D$782,СВЦЭМ!$A$39:$A$782,$A147,СВЦЭМ!$B$39:$B$782,M$119)+'СЕТ СН'!$I$11+СВЦЭМ!$D$10+'СЕТ СН'!$I$6-'СЕТ СН'!$I$23</f>
        <v>1348.2191672700001</v>
      </c>
      <c r="N147" s="36">
        <f>SUMIFS(СВЦЭМ!$D$39:$D$782,СВЦЭМ!$A$39:$A$782,$A147,СВЦЭМ!$B$39:$B$782,N$119)+'СЕТ СН'!$I$11+СВЦЭМ!$D$10+'СЕТ СН'!$I$6-'СЕТ СН'!$I$23</f>
        <v>1383.12612347</v>
      </c>
      <c r="O147" s="36">
        <f>SUMIFS(СВЦЭМ!$D$39:$D$782,СВЦЭМ!$A$39:$A$782,$A147,СВЦЭМ!$B$39:$B$782,O$119)+'СЕТ СН'!$I$11+СВЦЭМ!$D$10+'СЕТ СН'!$I$6-'СЕТ СН'!$I$23</f>
        <v>1409.6355430799999</v>
      </c>
      <c r="P147" s="36">
        <f>SUMIFS(СВЦЭМ!$D$39:$D$782,СВЦЭМ!$A$39:$A$782,$A147,СВЦЭМ!$B$39:$B$782,P$119)+'СЕТ СН'!$I$11+СВЦЭМ!$D$10+'СЕТ СН'!$I$6-'СЕТ СН'!$I$23</f>
        <v>1440.6890950900001</v>
      </c>
      <c r="Q147" s="36">
        <f>SUMIFS(СВЦЭМ!$D$39:$D$782,СВЦЭМ!$A$39:$A$782,$A147,СВЦЭМ!$B$39:$B$782,Q$119)+'СЕТ СН'!$I$11+СВЦЭМ!$D$10+'СЕТ СН'!$I$6-'СЕТ СН'!$I$23</f>
        <v>1439.5155657400001</v>
      </c>
      <c r="R147" s="36">
        <f>SUMIFS(СВЦЭМ!$D$39:$D$782,СВЦЭМ!$A$39:$A$782,$A147,СВЦЭМ!$B$39:$B$782,R$119)+'СЕТ СН'!$I$11+СВЦЭМ!$D$10+'СЕТ СН'!$I$6-'СЕТ СН'!$I$23</f>
        <v>1440.5363486799999</v>
      </c>
      <c r="S147" s="36">
        <f>SUMIFS(СВЦЭМ!$D$39:$D$782,СВЦЭМ!$A$39:$A$782,$A147,СВЦЭМ!$B$39:$B$782,S$119)+'СЕТ СН'!$I$11+СВЦЭМ!$D$10+'СЕТ СН'!$I$6-'СЕТ СН'!$I$23</f>
        <v>1397.28884457</v>
      </c>
      <c r="T147" s="36">
        <f>SUMIFS(СВЦЭМ!$D$39:$D$782,СВЦЭМ!$A$39:$A$782,$A147,СВЦЭМ!$B$39:$B$782,T$119)+'СЕТ СН'!$I$11+СВЦЭМ!$D$10+'СЕТ СН'!$I$6-'СЕТ СН'!$I$23</f>
        <v>1324.68751107</v>
      </c>
      <c r="U147" s="36">
        <f>SUMIFS(СВЦЭМ!$D$39:$D$782,СВЦЭМ!$A$39:$A$782,$A147,СВЦЭМ!$B$39:$B$782,U$119)+'СЕТ СН'!$I$11+СВЦЭМ!$D$10+'СЕТ СН'!$I$6-'СЕТ СН'!$I$23</f>
        <v>1238.8053145700001</v>
      </c>
      <c r="V147" s="36">
        <f>SUMIFS(СВЦЭМ!$D$39:$D$782,СВЦЭМ!$A$39:$A$782,$A147,СВЦЭМ!$B$39:$B$782,V$119)+'СЕТ СН'!$I$11+СВЦЭМ!$D$10+'СЕТ СН'!$I$6-'СЕТ СН'!$I$23</f>
        <v>1206.30407182</v>
      </c>
      <c r="W147" s="36">
        <f>SUMIFS(СВЦЭМ!$D$39:$D$782,СВЦЭМ!$A$39:$A$782,$A147,СВЦЭМ!$B$39:$B$782,W$119)+'СЕТ СН'!$I$11+СВЦЭМ!$D$10+'СЕТ СН'!$I$6-'СЕТ СН'!$I$23</f>
        <v>1209.4179455799999</v>
      </c>
      <c r="X147" s="36">
        <f>SUMIFS(СВЦЭМ!$D$39:$D$782,СВЦЭМ!$A$39:$A$782,$A147,СВЦЭМ!$B$39:$B$782,X$119)+'СЕТ СН'!$I$11+СВЦЭМ!$D$10+'СЕТ СН'!$I$6-'СЕТ СН'!$I$23</f>
        <v>1202.68754029</v>
      </c>
      <c r="Y147" s="36">
        <f>SUMIFS(СВЦЭМ!$D$39:$D$782,СВЦЭМ!$A$39:$A$782,$A147,СВЦЭМ!$B$39:$B$782,Y$119)+'СЕТ СН'!$I$11+СВЦЭМ!$D$10+'СЕТ СН'!$I$6-'СЕТ СН'!$I$23</f>
        <v>1221.87078008</v>
      </c>
    </row>
    <row r="148" spans="1:27" ht="15.75" x14ac:dyDescent="0.2">
      <c r="A148" s="35">
        <f t="shared" si="3"/>
        <v>44710</v>
      </c>
      <c r="B148" s="36">
        <f>SUMIFS(СВЦЭМ!$D$39:$D$782,СВЦЭМ!$A$39:$A$782,$A148,СВЦЭМ!$B$39:$B$782,B$119)+'СЕТ СН'!$I$11+СВЦЭМ!$D$10+'СЕТ СН'!$I$6-'СЕТ СН'!$I$23</f>
        <v>1292.05479816</v>
      </c>
      <c r="C148" s="36">
        <f>SUMIFS(СВЦЭМ!$D$39:$D$782,СВЦЭМ!$A$39:$A$782,$A148,СВЦЭМ!$B$39:$B$782,C$119)+'СЕТ СН'!$I$11+СВЦЭМ!$D$10+'СЕТ СН'!$I$6-'СЕТ СН'!$I$23</f>
        <v>1401.88624594</v>
      </c>
      <c r="D148" s="36">
        <f>SUMIFS(СВЦЭМ!$D$39:$D$782,СВЦЭМ!$A$39:$A$782,$A148,СВЦЭМ!$B$39:$B$782,D$119)+'СЕТ СН'!$I$11+СВЦЭМ!$D$10+'СЕТ СН'!$I$6-'СЕТ СН'!$I$23</f>
        <v>1512.76548639</v>
      </c>
      <c r="E148" s="36">
        <f>SUMIFS(СВЦЭМ!$D$39:$D$782,СВЦЭМ!$A$39:$A$782,$A148,СВЦЭМ!$B$39:$B$782,E$119)+'СЕТ СН'!$I$11+СВЦЭМ!$D$10+'СЕТ СН'!$I$6-'СЕТ СН'!$I$23</f>
        <v>1561.68396108</v>
      </c>
      <c r="F148" s="36">
        <f>SUMIFS(СВЦЭМ!$D$39:$D$782,СВЦЭМ!$A$39:$A$782,$A148,СВЦЭМ!$B$39:$B$782,F$119)+'СЕТ СН'!$I$11+СВЦЭМ!$D$10+'СЕТ СН'!$I$6-'СЕТ СН'!$I$23</f>
        <v>1559.1675358699997</v>
      </c>
      <c r="G148" s="36">
        <f>SUMIFS(СВЦЭМ!$D$39:$D$782,СВЦЭМ!$A$39:$A$782,$A148,СВЦЭМ!$B$39:$B$782,G$119)+'СЕТ СН'!$I$11+СВЦЭМ!$D$10+'СЕТ СН'!$I$6-'СЕТ СН'!$I$23</f>
        <v>1548.82710264</v>
      </c>
      <c r="H148" s="36">
        <f>SUMIFS(СВЦЭМ!$D$39:$D$782,СВЦЭМ!$A$39:$A$782,$A148,СВЦЭМ!$B$39:$B$782,H$119)+'СЕТ СН'!$I$11+СВЦЭМ!$D$10+'СЕТ СН'!$I$6-'СЕТ СН'!$I$23</f>
        <v>1505.0857075499998</v>
      </c>
      <c r="I148" s="36">
        <f>SUMIFS(СВЦЭМ!$D$39:$D$782,СВЦЭМ!$A$39:$A$782,$A148,СВЦЭМ!$B$39:$B$782,I$119)+'СЕТ СН'!$I$11+СВЦЭМ!$D$10+'СЕТ СН'!$I$6-'СЕТ СН'!$I$23</f>
        <v>1412.45760737</v>
      </c>
      <c r="J148" s="36">
        <f>SUMIFS(СВЦЭМ!$D$39:$D$782,СВЦЭМ!$A$39:$A$782,$A148,СВЦЭМ!$B$39:$B$782,J$119)+'СЕТ СН'!$I$11+СВЦЭМ!$D$10+'СЕТ СН'!$I$6-'СЕТ СН'!$I$23</f>
        <v>1287.1203537900001</v>
      </c>
      <c r="K148" s="36">
        <f>SUMIFS(СВЦЭМ!$D$39:$D$782,СВЦЭМ!$A$39:$A$782,$A148,СВЦЭМ!$B$39:$B$782,K$119)+'СЕТ СН'!$I$11+СВЦЭМ!$D$10+'СЕТ СН'!$I$6-'СЕТ СН'!$I$23</f>
        <v>1280.8766167899998</v>
      </c>
      <c r="L148" s="36">
        <f>SUMIFS(СВЦЭМ!$D$39:$D$782,СВЦЭМ!$A$39:$A$782,$A148,СВЦЭМ!$B$39:$B$782,L$119)+'СЕТ СН'!$I$11+СВЦЭМ!$D$10+'СЕТ СН'!$I$6-'СЕТ СН'!$I$23</f>
        <v>1287.47438483</v>
      </c>
      <c r="M148" s="36">
        <f>SUMIFS(СВЦЭМ!$D$39:$D$782,СВЦЭМ!$A$39:$A$782,$A148,СВЦЭМ!$B$39:$B$782,M$119)+'СЕТ СН'!$I$11+СВЦЭМ!$D$10+'СЕТ СН'!$I$6-'СЕТ СН'!$I$23</f>
        <v>1355.0922117599998</v>
      </c>
      <c r="N148" s="36">
        <f>SUMIFS(СВЦЭМ!$D$39:$D$782,СВЦЭМ!$A$39:$A$782,$A148,СВЦЭМ!$B$39:$B$782,N$119)+'СЕТ СН'!$I$11+СВЦЭМ!$D$10+'СЕТ СН'!$I$6-'СЕТ СН'!$I$23</f>
        <v>1390.9738405799999</v>
      </c>
      <c r="O148" s="36">
        <f>SUMIFS(СВЦЭМ!$D$39:$D$782,СВЦЭМ!$A$39:$A$782,$A148,СВЦЭМ!$B$39:$B$782,O$119)+'СЕТ СН'!$I$11+СВЦЭМ!$D$10+'СЕТ СН'!$I$6-'СЕТ СН'!$I$23</f>
        <v>1395.88747509</v>
      </c>
      <c r="P148" s="36">
        <f>SUMIFS(СВЦЭМ!$D$39:$D$782,СВЦЭМ!$A$39:$A$782,$A148,СВЦЭМ!$B$39:$B$782,P$119)+'СЕТ СН'!$I$11+СВЦЭМ!$D$10+'СЕТ СН'!$I$6-'СЕТ СН'!$I$23</f>
        <v>1395.4389233699999</v>
      </c>
      <c r="Q148" s="36">
        <f>SUMIFS(СВЦЭМ!$D$39:$D$782,СВЦЭМ!$A$39:$A$782,$A148,СВЦЭМ!$B$39:$B$782,Q$119)+'СЕТ СН'!$I$11+СВЦЭМ!$D$10+'СЕТ СН'!$I$6-'СЕТ СН'!$I$23</f>
        <v>1393.60083571</v>
      </c>
      <c r="R148" s="36">
        <f>SUMIFS(СВЦЭМ!$D$39:$D$782,СВЦЭМ!$A$39:$A$782,$A148,СВЦЭМ!$B$39:$B$782,R$119)+'СЕТ СН'!$I$11+СВЦЭМ!$D$10+'СЕТ СН'!$I$6-'СЕТ СН'!$I$23</f>
        <v>1388.4507011400001</v>
      </c>
      <c r="S148" s="36">
        <f>SUMIFS(СВЦЭМ!$D$39:$D$782,СВЦЭМ!$A$39:$A$782,$A148,СВЦЭМ!$B$39:$B$782,S$119)+'СЕТ СН'!$I$11+СВЦЭМ!$D$10+'СЕТ СН'!$I$6-'СЕТ СН'!$I$23</f>
        <v>1411.69399419</v>
      </c>
      <c r="T148" s="36">
        <f>SUMIFS(СВЦЭМ!$D$39:$D$782,СВЦЭМ!$A$39:$A$782,$A148,СВЦЭМ!$B$39:$B$782,T$119)+'СЕТ СН'!$I$11+СВЦЭМ!$D$10+'СЕТ СН'!$I$6-'СЕТ СН'!$I$23</f>
        <v>1317.8558865499999</v>
      </c>
      <c r="U148" s="36">
        <f>SUMIFS(СВЦЭМ!$D$39:$D$782,СВЦЭМ!$A$39:$A$782,$A148,СВЦЭМ!$B$39:$B$782,U$119)+'СЕТ СН'!$I$11+СВЦЭМ!$D$10+'СЕТ СН'!$I$6-'СЕТ СН'!$I$23</f>
        <v>1219.77172071</v>
      </c>
      <c r="V148" s="36">
        <f>SUMIFS(СВЦЭМ!$D$39:$D$782,СВЦЭМ!$A$39:$A$782,$A148,СВЦЭМ!$B$39:$B$782,V$119)+'СЕТ СН'!$I$11+СВЦЭМ!$D$10+'СЕТ СН'!$I$6-'СЕТ СН'!$I$23</f>
        <v>1138.3372117399999</v>
      </c>
      <c r="W148" s="36">
        <f>SUMIFS(СВЦЭМ!$D$39:$D$782,СВЦЭМ!$A$39:$A$782,$A148,СВЦЭМ!$B$39:$B$782,W$119)+'СЕТ СН'!$I$11+СВЦЭМ!$D$10+'СЕТ СН'!$I$6-'СЕТ СН'!$I$23</f>
        <v>1148.39461944</v>
      </c>
      <c r="X148" s="36">
        <f>SUMIFS(СВЦЭМ!$D$39:$D$782,СВЦЭМ!$A$39:$A$782,$A148,СВЦЭМ!$B$39:$B$782,X$119)+'СЕТ СН'!$I$11+СВЦЭМ!$D$10+'СЕТ СН'!$I$6-'СЕТ СН'!$I$23</f>
        <v>1194.64881294</v>
      </c>
      <c r="Y148" s="36">
        <f>SUMIFS(СВЦЭМ!$D$39:$D$782,СВЦЭМ!$A$39:$A$782,$A148,СВЦЭМ!$B$39:$B$782,Y$119)+'СЕТ СН'!$I$11+СВЦЭМ!$D$10+'СЕТ СН'!$I$6-'СЕТ СН'!$I$23</f>
        <v>1196.62554144</v>
      </c>
    </row>
    <row r="149" spans="1:27" ht="15.75" x14ac:dyDescent="0.2">
      <c r="A149" s="35">
        <f t="shared" si="3"/>
        <v>44711</v>
      </c>
      <c r="B149" s="36">
        <f>SUMIFS(СВЦЭМ!$D$39:$D$782,СВЦЭМ!$A$39:$A$782,$A149,СВЦЭМ!$B$39:$B$782,B$119)+'СЕТ СН'!$I$11+СВЦЭМ!$D$10+'СЕТ СН'!$I$6-'СЕТ СН'!$I$23</f>
        <v>1303.3247944099999</v>
      </c>
      <c r="C149" s="36">
        <f>SUMIFS(СВЦЭМ!$D$39:$D$782,СВЦЭМ!$A$39:$A$782,$A149,СВЦЭМ!$B$39:$B$782,C$119)+'СЕТ СН'!$I$11+СВЦЭМ!$D$10+'СЕТ СН'!$I$6-'СЕТ СН'!$I$23</f>
        <v>1384.2917944800001</v>
      </c>
      <c r="D149" s="36">
        <f>SUMIFS(СВЦЭМ!$D$39:$D$782,СВЦЭМ!$A$39:$A$782,$A149,СВЦЭМ!$B$39:$B$782,D$119)+'СЕТ СН'!$I$11+СВЦЭМ!$D$10+'СЕТ СН'!$I$6-'СЕТ СН'!$I$23</f>
        <v>1522.9284170899998</v>
      </c>
      <c r="E149" s="36">
        <f>SUMIFS(СВЦЭМ!$D$39:$D$782,СВЦЭМ!$A$39:$A$782,$A149,СВЦЭМ!$B$39:$B$782,E$119)+'СЕТ СН'!$I$11+СВЦЭМ!$D$10+'СЕТ СН'!$I$6-'СЕТ СН'!$I$23</f>
        <v>1541.04754153</v>
      </c>
      <c r="F149" s="36">
        <f>SUMIFS(СВЦЭМ!$D$39:$D$782,СВЦЭМ!$A$39:$A$782,$A149,СВЦЭМ!$B$39:$B$782,F$119)+'СЕТ СН'!$I$11+СВЦЭМ!$D$10+'СЕТ СН'!$I$6-'СЕТ СН'!$I$23</f>
        <v>1537.9576837299999</v>
      </c>
      <c r="G149" s="36">
        <f>SUMIFS(СВЦЭМ!$D$39:$D$782,СВЦЭМ!$A$39:$A$782,$A149,СВЦЭМ!$B$39:$B$782,G$119)+'СЕТ СН'!$I$11+СВЦЭМ!$D$10+'СЕТ СН'!$I$6-'СЕТ СН'!$I$23</f>
        <v>1514.4648099399999</v>
      </c>
      <c r="H149" s="36">
        <f>SUMIFS(СВЦЭМ!$D$39:$D$782,СВЦЭМ!$A$39:$A$782,$A149,СВЦЭМ!$B$39:$B$782,H$119)+'СЕТ СН'!$I$11+СВЦЭМ!$D$10+'СЕТ СН'!$I$6-'СЕТ СН'!$I$23</f>
        <v>1428.74395669</v>
      </c>
      <c r="I149" s="36">
        <f>SUMIFS(СВЦЭМ!$D$39:$D$782,СВЦЭМ!$A$39:$A$782,$A149,СВЦЭМ!$B$39:$B$782,I$119)+'СЕТ СН'!$I$11+СВЦЭМ!$D$10+'СЕТ СН'!$I$6-'СЕТ СН'!$I$23</f>
        <v>1361.4110525400001</v>
      </c>
      <c r="J149" s="36">
        <f>SUMIFS(СВЦЭМ!$D$39:$D$782,СВЦЭМ!$A$39:$A$782,$A149,СВЦЭМ!$B$39:$B$782,J$119)+'СЕТ СН'!$I$11+СВЦЭМ!$D$10+'СЕТ СН'!$I$6-'СЕТ СН'!$I$23</f>
        <v>1274.6432661399999</v>
      </c>
      <c r="K149" s="36">
        <f>SUMIFS(СВЦЭМ!$D$39:$D$782,СВЦЭМ!$A$39:$A$782,$A149,СВЦЭМ!$B$39:$B$782,K$119)+'СЕТ СН'!$I$11+СВЦЭМ!$D$10+'СЕТ СН'!$I$6-'СЕТ СН'!$I$23</f>
        <v>1282.1925194400001</v>
      </c>
      <c r="L149" s="36">
        <f>SUMIFS(СВЦЭМ!$D$39:$D$782,СВЦЭМ!$A$39:$A$782,$A149,СВЦЭМ!$B$39:$B$782,L$119)+'СЕТ СН'!$I$11+СВЦЭМ!$D$10+'СЕТ СН'!$I$6-'СЕТ СН'!$I$23</f>
        <v>1345.3225863</v>
      </c>
      <c r="M149" s="36">
        <f>SUMIFS(СВЦЭМ!$D$39:$D$782,СВЦЭМ!$A$39:$A$782,$A149,СВЦЭМ!$B$39:$B$782,M$119)+'СЕТ СН'!$I$11+СВЦЭМ!$D$10+'СЕТ СН'!$I$6-'СЕТ СН'!$I$23</f>
        <v>1375.8317928000001</v>
      </c>
      <c r="N149" s="36">
        <f>SUMIFS(СВЦЭМ!$D$39:$D$782,СВЦЭМ!$A$39:$A$782,$A149,СВЦЭМ!$B$39:$B$782,N$119)+'СЕТ СН'!$I$11+СВЦЭМ!$D$10+'СЕТ СН'!$I$6-'СЕТ СН'!$I$23</f>
        <v>1467.6522666000001</v>
      </c>
      <c r="O149" s="36">
        <f>SUMIFS(СВЦЭМ!$D$39:$D$782,СВЦЭМ!$A$39:$A$782,$A149,СВЦЭМ!$B$39:$B$782,O$119)+'СЕТ СН'!$I$11+СВЦЭМ!$D$10+'СЕТ СН'!$I$6-'СЕТ СН'!$I$23</f>
        <v>1469.4246706899999</v>
      </c>
      <c r="P149" s="36">
        <f>SUMIFS(СВЦЭМ!$D$39:$D$782,СВЦЭМ!$A$39:$A$782,$A149,СВЦЭМ!$B$39:$B$782,P$119)+'СЕТ СН'!$I$11+СВЦЭМ!$D$10+'СЕТ СН'!$I$6-'СЕТ СН'!$I$23</f>
        <v>1462.19863323</v>
      </c>
      <c r="Q149" s="36">
        <f>SUMIFS(СВЦЭМ!$D$39:$D$782,СВЦЭМ!$A$39:$A$782,$A149,СВЦЭМ!$B$39:$B$782,Q$119)+'СЕТ СН'!$I$11+СВЦЭМ!$D$10+'СЕТ СН'!$I$6-'СЕТ СН'!$I$23</f>
        <v>1456.2955250599998</v>
      </c>
      <c r="R149" s="36">
        <f>SUMIFS(СВЦЭМ!$D$39:$D$782,СВЦЭМ!$A$39:$A$782,$A149,СВЦЭМ!$B$39:$B$782,R$119)+'СЕТ СН'!$I$11+СВЦЭМ!$D$10+'СЕТ СН'!$I$6-'СЕТ СН'!$I$23</f>
        <v>1441.7107296199999</v>
      </c>
      <c r="S149" s="36">
        <f>SUMIFS(СВЦЭМ!$D$39:$D$782,СВЦЭМ!$A$39:$A$782,$A149,СВЦЭМ!$B$39:$B$782,S$119)+'СЕТ СН'!$I$11+СВЦЭМ!$D$10+'СЕТ СН'!$I$6-'СЕТ СН'!$I$23</f>
        <v>1459.3567194500001</v>
      </c>
      <c r="T149" s="36">
        <f>SUMIFS(СВЦЭМ!$D$39:$D$782,СВЦЭМ!$A$39:$A$782,$A149,СВЦЭМ!$B$39:$B$782,T$119)+'СЕТ СН'!$I$11+СВЦЭМ!$D$10+'СЕТ СН'!$I$6-'СЕТ СН'!$I$23</f>
        <v>1294.6579772099999</v>
      </c>
      <c r="U149" s="36">
        <f>SUMIFS(СВЦЭМ!$D$39:$D$782,СВЦЭМ!$A$39:$A$782,$A149,СВЦЭМ!$B$39:$B$782,U$119)+'СЕТ СН'!$I$11+СВЦЭМ!$D$10+'СЕТ СН'!$I$6-'СЕТ СН'!$I$23</f>
        <v>1198.4293449900001</v>
      </c>
      <c r="V149" s="36">
        <f>SUMIFS(СВЦЭМ!$D$39:$D$782,СВЦЭМ!$A$39:$A$782,$A149,СВЦЭМ!$B$39:$B$782,V$119)+'СЕТ СН'!$I$11+СВЦЭМ!$D$10+'СЕТ СН'!$I$6-'СЕТ СН'!$I$23</f>
        <v>1126.68418077</v>
      </c>
      <c r="W149" s="36">
        <f>SUMIFS(СВЦЭМ!$D$39:$D$782,СВЦЭМ!$A$39:$A$782,$A149,СВЦЭМ!$B$39:$B$782,W$119)+'СЕТ СН'!$I$11+СВЦЭМ!$D$10+'СЕТ СН'!$I$6-'СЕТ СН'!$I$23</f>
        <v>1137.5311249199999</v>
      </c>
      <c r="X149" s="36">
        <f>SUMIFS(СВЦЭМ!$D$39:$D$782,СВЦЭМ!$A$39:$A$782,$A149,СВЦЭМ!$B$39:$B$782,X$119)+'СЕТ СН'!$I$11+СВЦЭМ!$D$10+'СЕТ СН'!$I$6-'СЕТ СН'!$I$23</f>
        <v>1189.0050245899999</v>
      </c>
      <c r="Y149" s="36">
        <f>SUMIFS(СВЦЭМ!$D$39:$D$782,СВЦЭМ!$A$39:$A$782,$A149,СВЦЭМ!$B$39:$B$782,Y$119)+'СЕТ СН'!$I$11+СВЦЭМ!$D$10+'СЕТ СН'!$I$6-'СЕТ СН'!$I$23</f>
        <v>1213.4003218399998</v>
      </c>
    </row>
    <row r="150" spans="1:27" ht="15.75" x14ac:dyDescent="0.2">
      <c r="A150" s="35">
        <f t="shared" si="3"/>
        <v>44712</v>
      </c>
      <c r="B150" s="36">
        <f>SUMIFS(СВЦЭМ!$D$39:$D$782,СВЦЭМ!$A$39:$A$782,$A150,СВЦЭМ!$B$39:$B$782,B$119)+'СЕТ СН'!$I$11+СВЦЭМ!$D$10+'СЕТ СН'!$I$6-'СЕТ СН'!$I$23</f>
        <v>1313.9388780499999</v>
      </c>
      <c r="C150" s="36">
        <f>SUMIFS(СВЦЭМ!$D$39:$D$782,СВЦЭМ!$A$39:$A$782,$A150,СВЦЭМ!$B$39:$B$782,C$119)+'СЕТ СН'!$I$11+СВЦЭМ!$D$10+'СЕТ СН'!$I$6-'СЕТ СН'!$I$23</f>
        <v>1411.330058</v>
      </c>
      <c r="D150" s="36">
        <f>SUMIFS(СВЦЭМ!$D$39:$D$782,СВЦЭМ!$A$39:$A$782,$A150,СВЦЭМ!$B$39:$B$782,D$119)+'СЕТ СН'!$I$11+СВЦЭМ!$D$10+'СЕТ СН'!$I$6-'СЕТ СН'!$I$23</f>
        <v>1532.53896809</v>
      </c>
      <c r="E150" s="36">
        <f>SUMIFS(СВЦЭМ!$D$39:$D$782,СВЦЭМ!$A$39:$A$782,$A150,СВЦЭМ!$B$39:$B$782,E$119)+'СЕТ СН'!$I$11+СВЦЭМ!$D$10+'СЕТ СН'!$I$6-'СЕТ СН'!$I$23</f>
        <v>1579.3788754999998</v>
      </c>
      <c r="F150" s="36">
        <f>SUMIFS(СВЦЭМ!$D$39:$D$782,СВЦЭМ!$A$39:$A$782,$A150,СВЦЭМ!$B$39:$B$782,F$119)+'СЕТ СН'!$I$11+СВЦЭМ!$D$10+'СЕТ СН'!$I$6-'СЕТ СН'!$I$23</f>
        <v>1570.1756310499998</v>
      </c>
      <c r="G150" s="36">
        <f>SUMIFS(СВЦЭМ!$D$39:$D$782,СВЦЭМ!$A$39:$A$782,$A150,СВЦЭМ!$B$39:$B$782,G$119)+'СЕТ СН'!$I$11+СВЦЭМ!$D$10+'СЕТ СН'!$I$6-'СЕТ СН'!$I$23</f>
        <v>1537.2940232599999</v>
      </c>
      <c r="H150" s="36">
        <f>SUMIFS(СВЦЭМ!$D$39:$D$782,СВЦЭМ!$A$39:$A$782,$A150,СВЦЭМ!$B$39:$B$782,H$119)+'СЕТ СН'!$I$11+СВЦЭМ!$D$10+'СЕТ СН'!$I$6-'СЕТ СН'!$I$23</f>
        <v>1433.7145331500001</v>
      </c>
      <c r="I150" s="36">
        <f>SUMIFS(СВЦЭМ!$D$39:$D$782,СВЦЭМ!$A$39:$A$782,$A150,СВЦЭМ!$B$39:$B$782,I$119)+'СЕТ СН'!$I$11+СВЦЭМ!$D$10+'СЕТ СН'!$I$6-'СЕТ СН'!$I$23</f>
        <v>1350.21072334</v>
      </c>
      <c r="J150" s="36">
        <f>SUMIFS(СВЦЭМ!$D$39:$D$782,СВЦЭМ!$A$39:$A$782,$A150,СВЦЭМ!$B$39:$B$782,J$119)+'СЕТ СН'!$I$11+СВЦЭМ!$D$10+'СЕТ СН'!$I$6-'СЕТ СН'!$I$23</f>
        <v>1247.7272159199999</v>
      </c>
      <c r="K150" s="36">
        <f>SUMIFS(СВЦЭМ!$D$39:$D$782,СВЦЭМ!$A$39:$A$782,$A150,СВЦЭМ!$B$39:$B$782,K$119)+'СЕТ СН'!$I$11+СВЦЭМ!$D$10+'СЕТ СН'!$I$6-'СЕТ СН'!$I$23</f>
        <v>1274.28111988</v>
      </c>
      <c r="L150" s="36">
        <f>SUMIFS(СВЦЭМ!$D$39:$D$782,СВЦЭМ!$A$39:$A$782,$A150,СВЦЭМ!$B$39:$B$782,L$119)+'СЕТ СН'!$I$11+СВЦЭМ!$D$10+'СЕТ СН'!$I$6-'СЕТ СН'!$I$23</f>
        <v>1279.2378293100001</v>
      </c>
      <c r="M150" s="36">
        <f>SUMIFS(СВЦЭМ!$D$39:$D$782,СВЦЭМ!$A$39:$A$782,$A150,СВЦЭМ!$B$39:$B$782,M$119)+'СЕТ СН'!$I$11+СВЦЭМ!$D$10+'СЕТ СН'!$I$6-'СЕТ СН'!$I$23</f>
        <v>1352.9247948699999</v>
      </c>
      <c r="N150" s="36">
        <f>SUMIFS(СВЦЭМ!$D$39:$D$782,СВЦЭМ!$A$39:$A$782,$A150,СВЦЭМ!$B$39:$B$782,N$119)+'СЕТ СН'!$I$11+СВЦЭМ!$D$10+'СЕТ СН'!$I$6-'СЕТ СН'!$I$23</f>
        <v>1394.4534187199999</v>
      </c>
      <c r="O150" s="36">
        <f>SUMIFS(СВЦЭМ!$D$39:$D$782,СВЦЭМ!$A$39:$A$782,$A150,СВЦЭМ!$B$39:$B$782,O$119)+'СЕТ СН'!$I$11+СВЦЭМ!$D$10+'СЕТ СН'!$I$6-'СЕТ СН'!$I$23</f>
        <v>1469.8549834199998</v>
      </c>
      <c r="P150" s="36">
        <f>SUMIFS(СВЦЭМ!$D$39:$D$782,СВЦЭМ!$A$39:$A$782,$A150,СВЦЭМ!$B$39:$B$782,P$119)+'СЕТ СН'!$I$11+СВЦЭМ!$D$10+'СЕТ СН'!$I$6-'СЕТ СН'!$I$23</f>
        <v>1495.9213628699999</v>
      </c>
      <c r="Q150" s="36">
        <f>SUMIFS(СВЦЭМ!$D$39:$D$782,СВЦЭМ!$A$39:$A$782,$A150,СВЦЭМ!$B$39:$B$782,Q$119)+'СЕТ СН'!$I$11+СВЦЭМ!$D$10+'СЕТ СН'!$I$6-'СЕТ СН'!$I$23</f>
        <v>1487.67478207</v>
      </c>
      <c r="R150" s="36">
        <f>SUMIFS(СВЦЭМ!$D$39:$D$782,СВЦЭМ!$A$39:$A$782,$A150,СВЦЭМ!$B$39:$B$782,R$119)+'СЕТ СН'!$I$11+СВЦЭМ!$D$10+'СЕТ СН'!$I$6-'СЕТ СН'!$I$23</f>
        <v>1482.26244778</v>
      </c>
      <c r="S150" s="36">
        <f>SUMIFS(СВЦЭМ!$D$39:$D$782,СВЦЭМ!$A$39:$A$782,$A150,СВЦЭМ!$B$39:$B$782,S$119)+'СЕТ СН'!$I$11+СВЦЭМ!$D$10+'СЕТ СН'!$I$6-'СЕТ СН'!$I$23</f>
        <v>1396.8718263800001</v>
      </c>
      <c r="T150" s="36">
        <f>SUMIFS(СВЦЭМ!$D$39:$D$782,СВЦЭМ!$A$39:$A$782,$A150,СВЦЭМ!$B$39:$B$782,T$119)+'СЕТ СН'!$I$11+СВЦЭМ!$D$10+'СЕТ СН'!$I$6-'СЕТ СН'!$I$23</f>
        <v>1298.5761618900001</v>
      </c>
      <c r="U150" s="36">
        <f>SUMIFS(СВЦЭМ!$D$39:$D$782,СВЦЭМ!$A$39:$A$782,$A150,СВЦЭМ!$B$39:$B$782,U$119)+'СЕТ СН'!$I$11+СВЦЭМ!$D$10+'СЕТ СН'!$I$6-'СЕТ СН'!$I$23</f>
        <v>1198.7278774400002</v>
      </c>
      <c r="V150" s="36">
        <f>SUMIFS(СВЦЭМ!$D$39:$D$782,СВЦЭМ!$A$39:$A$782,$A150,СВЦЭМ!$B$39:$B$782,V$119)+'СЕТ СН'!$I$11+СВЦЭМ!$D$10+'СЕТ СН'!$I$6-'СЕТ СН'!$I$23</f>
        <v>1130.4183430600001</v>
      </c>
      <c r="W150" s="36">
        <f>SUMIFS(СВЦЭМ!$D$39:$D$782,СВЦЭМ!$A$39:$A$782,$A150,СВЦЭМ!$B$39:$B$782,W$119)+'СЕТ СН'!$I$11+СВЦЭМ!$D$10+'СЕТ СН'!$I$6-'СЕТ СН'!$I$23</f>
        <v>1142.96426372</v>
      </c>
      <c r="X150" s="36">
        <f>SUMIFS(СВЦЭМ!$D$39:$D$782,СВЦЭМ!$A$39:$A$782,$A150,СВЦЭМ!$B$39:$B$782,X$119)+'СЕТ СН'!$I$11+СВЦЭМ!$D$10+'СЕТ СН'!$I$6-'СЕТ СН'!$I$23</f>
        <v>1157.3096234499999</v>
      </c>
      <c r="Y150" s="36">
        <f>SUMIFS(СВЦЭМ!$D$39:$D$782,СВЦЭМ!$A$39:$A$782,$A150,СВЦЭМ!$B$39:$B$782,Y$119)+'СЕТ СН'!$I$11+СВЦЭМ!$D$10+'СЕТ СН'!$I$6-'СЕТ СН'!$I$23</f>
        <v>1159.73514015</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01.05.2022</v>
      </c>
      <c r="B156" s="36">
        <f>SUMIFS(СВЦЭМ!$E$39:$E$782,СВЦЭМ!$A$39:$A$782,$A156,СВЦЭМ!$B$39:$B$782,B$155)+'СЕТ СН'!$F$12</f>
        <v>161.52531818</v>
      </c>
      <c r="C156" s="36">
        <f>SUMIFS(СВЦЭМ!$E$39:$E$782,СВЦЭМ!$A$39:$A$782,$A156,СВЦЭМ!$B$39:$B$782,C$155)+'СЕТ СН'!$F$12</f>
        <v>183.08413155</v>
      </c>
      <c r="D156" s="36">
        <f>SUMIFS(СВЦЭМ!$E$39:$E$782,СВЦЭМ!$A$39:$A$782,$A156,СВЦЭМ!$B$39:$B$782,D$155)+'СЕТ СН'!$F$12</f>
        <v>208.58593543000001</v>
      </c>
      <c r="E156" s="36">
        <f>SUMIFS(СВЦЭМ!$E$39:$E$782,СВЦЭМ!$A$39:$A$782,$A156,СВЦЭМ!$B$39:$B$782,E$155)+'СЕТ СН'!$F$12</f>
        <v>219.38572378000001</v>
      </c>
      <c r="F156" s="36">
        <f>SUMIFS(СВЦЭМ!$E$39:$E$782,СВЦЭМ!$A$39:$A$782,$A156,СВЦЭМ!$B$39:$B$782,F$155)+'СЕТ СН'!$F$12</f>
        <v>221.97892464</v>
      </c>
      <c r="G156" s="36">
        <f>SUMIFS(СВЦЭМ!$E$39:$E$782,СВЦЭМ!$A$39:$A$782,$A156,СВЦЭМ!$B$39:$B$782,G$155)+'СЕТ СН'!$F$12</f>
        <v>217.56073952</v>
      </c>
      <c r="H156" s="36">
        <f>SUMIFS(СВЦЭМ!$E$39:$E$782,СВЦЭМ!$A$39:$A$782,$A156,СВЦЭМ!$B$39:$B$782,H$155)+'СЕТ СН'!$F$12</f>
        <v>213.93863250000001</v>
      </c>
      <c r="I156" s="36">
        <f>SUMIFS(СВЦЭМ!$E$39:$E$782,СВЦЭМ!$A$39:$A$782,$A156,СВЦЭМ!$B$39:$B$782,I$155)+'СЕТ СН'!$F$12</f>
        <v>201.97922130000001</v>
      </c>
      <c r="J156" s="36">
        <f>SUMIFS(СВЦЭМ!$E$39:$E$782,СВЦЭМ!$A$39:$A$782,$A156,СВЦЭМ!$B$39:$B$782,J$155)+'СЕТ СН'!$F$12</f>
        <v>175.31702128000001</v>
      </c>
      <c r="K156" s="36">
        <f>SUMIFS(СВЦЭМ!$E$39:$E$782,СВЦЭМ!$A$39:$A$782,$A156,СВЦЭМ!$B$39:$B$782,K$155)+'СЕТ СН'!$F$12</f>
        <v>168.58094704999999</v>
      </c>
      <c r="L156" s="36">
        <f>SUMIFS(СВЦЭМ!$E$39:$E$782,СВЦЭМ!$A$39:$A$782,$A156,СВЦЭМ!$B$39:$B$782,L$155)+'СЕТ СН'!$F$12</f>
        <v>164.78874403</v>
      </c>
      <c r="M156" s="36">
        <f>SUMIFS(СВЦЭМ!$E$39:$E$782,СВЦЭМ!$A$39:$A$782,$A156,СВЦЭМ!$B$39:$B$782,M$155)+'СЕТ СН'!$F$12</f>
        <v>181.25641855000001</v>
      </c>
      <c r="N156" s="36">
        <f>SUMIFS(СВЦЭМ!$E$39:$E$782,СВЦЭМ!$A$39:$A$782,$A156,СВЦЭМ!$B$39:$B$782,N$155)+'СЕТ СН'!$F$12</f>
        <v>188.96769251000001</v>
      </c>
      <c r="O156" s="36">
        <f>SUMIFS(СВЦЭМ!$E$39:$E$782,СВЦЭМ!$A$39:$A$782,$A156,СВЦЭМ!$B$39:$B$782,O$155)+'СЕТ СН'!$F$12</f>
        <v>191.04926123000001</v>
      </c>
      <c r="P156" s="36">
        <f>SUMIFS(СВЦЭМ!$E$39:$E$782,СВЦЭМ!$A$39:$A$782,$A156,СВЦЭМ!$B$39:$B$782,P$155)+'СЕТ СН'!$F$12</f>
        <v>193.01385500000001</v>
      </c>
      <c r="Q156" s="36">
        <f>SUMIFS(СВЦЭМ!$E$39:$E$782,СВЦЭМ!$A$39:$A$782,$A156,СВЦЭМ!$B$39:$B$782,Q$155)+'СЕТ СН'!$F$12</f>
        <v>195.66632179999999</v>
      </c>
      <c r="R156" s="36">
        <f>SUMIFS(СВЦЭМ!$E$39:$E$782,СВЦЭМ!$A$39:$A$782,$A156,СВЦЭМ!$B$39:$B$782,R$155)+'СЕТ СН'!$F$12</f>
        <v>199.10461699999999</v>
      </c>
      <c r="S156" s="36">
        <f>SUMIFS(СВЦЭМ!$E$39:$E$782,СВЦЭМ!$A$39:$A$782,$A156,СВЦЭМ!$B$39:$B$782,S$155)+'СЕТ СН'!$F$12</f>
        <v>191.91779203999999</v>
      </c>
      <c r="T156" s="36">
        <f>SUMIFS(СВЦЭМ!$E$39:$E$782,СВЦЭМ!$A$39:$A$782,$A156,СВЦЭМ!$B$39:$B$782,T$155)+'СЕТ СН'!$F$12</f>
        <v>174.24932454</v>
      </c>
      <c r="U156" s="36">
        <f>SUMIFS(СВЦЭМ!$E$39:$E$782,СВЦЭМ!$A$39:$A$782,$A156,СВЦЭМ!$B$39:$B$782,U$155)+'СЕТ СН'!$F$12</f>
        <v>157.78945851</v>
      </c>
      <c r="V156" s="36">
        <f>SUMIFS(СВЦЭМ!$E$39:$E$782,СВЦЭМ!$A$39:$A$782,$A156,СВЦЭМ!$B$39:$B$782,V$155)+'СЕТ СН'!$F$12</f>
        <v>141.59441609999999</v>
      </c>
      <c r="W156" s="36">
        <f>SUMIFS(СВЦЭМ!$E$39:$E$782,СВЦЭМ!$A$39:$A$782,$A156,СВЦЭМ!$B$39:$B$782,W$155)+'СЕТ СН'!$F$12</f>
        <v>139.56841177999999</v>
      </c>
      <c r="X156" s="36">
        <f>SUMIFS(СВЦЭМ!$E$39:$E$782,СВЦЭМ!$A$39:$A$782,$A156,СВЦЭМ!$B$39:$B$782,X$155)+'СЕТ СН'!$F$12</f>
        <v>143.99745988999999</v>
      </c>
      <c r="Y156" s="36">
        <f>SUMIFS(СВЦЭМ!$E$39:$E$782,СВЦЭМ!$A$39:$A$782,$A156,СВЦЭМ!$B$39:$B$782,Y$155)+'СЕТ СН'!$F$12</f>
        <v>150.08771027</v>
      </c>
      <c r="AA156" s="45"/>
    </row>
    <row r="157" spans="1:27" ht="15.75" x14ac:dyDescent="0.2">
      <c r="A157" s="35">
        <f>A156+1</f>
        <v>44683</v>
      </c>
      <c r="B157" s="36">
        <f>SUMIFS(СВЦЭМ!$E$39:$E$782,СВЦЭМ!$A$39:$A$782,$A157,СВЦЭМ!$B$39:$B$782,B$155)+'СЕТ СН'!$F$12</f>
        <v>156.66783917000001</v>
      </c>
      <c r="C157" s="36">
        <f>SUMIFS(СВЦЭМ!$E$39:$E$782,СВЦЭМ!$A$39:$A$782,$A157,СВЦЭМ!$B$39:$B$782,C$155)+'СЕТ СН'!$F$12</f>
        <v>177.37309178999999</v>
      </c>
      <c r="D157" s="36">
        <f>SUMIFS(СВЦЭМ!$E$39:$E$782,СВЦЭМ!$A$39:$A$782,$A157,СВЦЭМ!$B$39:$B$782,D$155)+'СЕТ СН'!$F$12</f>
        <v>197.57977137</v>
      </c>
      <c r="E157" s="36">
        <f>SUMIFS(СВЦЭМ!$E$39:$E$782,СВЦЭМ!$A$39:$A$782,$A157,СВЦЭМ!$B$39:$B$782,E$155)+'СЕТ СН'!$F$12</f>
        <v>206.81305001999999</v>
      </c>
      <c r="F157" s="36">
        <f>SUMIFS(СВЦЭМ!$E$39:$E$782,СВЦЭМ!$A$39:$A$782,$A157,СВЦЭМ!$B$39:$B$782,F$155)+'СЕТ СН'!$F$12</f>
        <v>209.96960598999999</v>
      </c>
      <c r="G157" s="36">
        <f>SUMIFS(СВЦЭМ!$E$39:$E$782,СВЦЭМ!$A$39:$A$782,$A157,СВЦЭМ!$B$39:$B$782,G$155)+'СЕТ СН'!$F$12</f>
        <v>214.04024736</v>
      </c>
      <c r="H157" s="36">
        <f>SUMIFS(СВЦЭМ!$E$39:$E$782,СВЦЭМ!$A$39:$A$782,$A157,СВЦЭМ!$B$39:$B$782,H$155)+'СЕТ СН'!$F$12</f>
        <v>216.37680978</v>
      </c>
      <c r="I157" s="36">
        <f>SUMIFS(СВЦЭМ!$E$39:$E$782,СВЦЭМ!$A$39:$A$782,$A157,СВЦЭМ!$B$39:$B$782,I$155)+'СЕТ СН'!$F$12</f>
        <v>200.61677090000001</v>
      </c>
      <c r="J157" s="36">
        <f>SUMIFS(СВЦЭМ!$E$39:$E$782,СВЦЭМ!$A$39:$A$782,$A157,СВЦЭМ!$B$39:$B$782,J$155)+'СЕТ СН'!$F$12</f>
        <v>175.29720029000001</v>
      </c>
      <c r="K157" s="36">
        <f>SUMIFS(СВЦЭМ!$E$39:$E$782,СВЦЭМ!$A$39:$A$782,$A157,СВЦЭМ!$B$39:$B$782,K$155)+'СЕТ СН'!$F$12</f>
        <v>168.67759666000001</v>
      </c>
      <c r="L157" s="36">
        <f>SUMIFS(СВЦЭМ!$E$39:$E$782,СВЦЭМ!$A$39:$A$782,$A157,СВЦЭМ!$B$39:$B$782,L$155)+'СЕТ СН'!$F$12</f>
        <v>163.38121763000001</v>
      </c>
      <c r="M157" s="36">
        <f>SUMIFS(СВЦЭМ!$E$39:$E$782,СВЦЭМ!$A$39:$A$782,$A157,СВЦЭМ!$B$39:$B$782,M$155)+'СЕТ СН'!$F$12</f>
        <v>175.08518634999999</v>
      </c>
      <c r="N157" s="36">
        <f>SUMIFS(СВЦЭМ!$E$39:$E$782,СВЦЭМ!$A$39:$A$782,$A157,СВЦЭМ!$B$39:$B$782,N$155)+'СЕТ СН'!$F$12</f>
        <v>183.34226923</v>
      </c>
      <c r="O157" s="36">
        <f>SUMIFS(СВЦЭМ!$E$39:$E$782,СВЦЭМ!$A$39:$A$782,$A157,СВЦЭМ!$B$39:$B$782,O$155)+'СЕТ СН'!$F$12</f>
        <v>189.12578439000001</v>
      </c>
      <c r="P157" s="36">
        <f>SUMIFS(СВЦЭМ!$E$39:$E$782,СВЦЭМ!$A$39:$A$782,$A157,СВЦЭМ!$B$39:$B$782,P$155)+'СЕТ СН'!$F$12</f>
        <v>190.84978638999999</v>
      </c>
      <c r="Q157" s="36">
        <f>SUMIFS(СВЦЭМ!$E$39:$E$782,СВЦЭМ!$A$39:$A$782,$A157,СВЦЭМ!$B$39:$B$782,Q$155)+'СЕТ СН'!$F$12</f>
        <v>194.40121311999999</v>
      </c>
      <c r="R157" s="36">
        <f>SUMIFS(СВЦЭМ!$E$39:$E$782,СВЦЭМ!$A$39:$A$782,$A157,СВЦЭМ!$B$39:$B$782,R$155)+'СЕТ СН'!$F$12</f>
        <v>195.46596355</v>
      </c>
      <c r="S157" s="36">
        <f>SUMIFS(СВЦЭМ!$E$39:$E$782,СВЦЭМ!$A$39:$A$782,$A157,СВЦЭМ!$B$39:$B$782,S$155)+'СЕТ СН'!$F$12</f>
        <v>185.45243675</v>
      </c>
      <c r="T157" s="36">
        <f>SUMIFS(СВЦЭМ!$E$39:$E$782,СВЦЭМ!$A$39:$A$782,$A157,СВЦЭМ!$B$39:$B$782,T$155)+'СЕТ СН'!$F$12</f>
        <v>167.33715698</v>
      </c>
      <c r="U157" s="36">
        <f>SUMIFS(СВЦЭМ!$E$39:$E$782,СВЦЭМ!$A$39:$A$782,$A157,СВЦЭМ!$B$39:$B$782,U$155)+'СЕТ СН'!$F$12</f>
        <v>150.89037603</v>
      </c>
      <c r="V157" s="36">
        <f>SUMIFS(СВЦЭМ!$E$39:$E$782,СВЦЭМ!$A$39:$A$782,$A157,СВЦЭМ!$B$39:$B$782,V$155)+'СЕТ СН'!$F$12</f>
        <v>139.32014056</v>
      </c>
      <c r="W157" s="36">
        <f>SUMIFS(СВЦЭМ!$E$39:$E$782,СВЦЭМ!$A$39:$A$782,$A157,СВЦЭМ!$B$39:$B$782,W$155)+'СЕТ СН'!$F$12</f>
        <v>139.9924638</v>
      </c>
      <c r="X157" s="36">
        <f>SUMIFS(СВЦЭМ!$E$39:$E$782,СВЦЭМ!$A$39:$A$782,$A157,СВЦЭМ!$B$39:$B$782,X$155)+'СЕТ СН'!$F$12</f>
        <v>139.83123287000001</v>
      </c>
      <c r="Y157" s="36">
        <f>SUMIFS(СВЦЭМ!$E$39:$E$782,СВЦЭМ!$A$39:$A$782,$A157,СВЦЭМ!$B$39:$B$782,Y$155)+'СЕТ СН'!$F$12</f>
        <v>147.78147683</v>
      </c>
    </row>
    <row r="158" spans="1:27" ht="15.75" x14ac:dyDescent="0.2">
      <c r="A158" s="35">
        <f t="shared" ref="A158:A186" si="4">A157+1</f>
        <v>44684</v>
      </c>
      <c r="B158" s="36">
        <f>SUMIFS(СВЦЭМ!$E$39:$E$782,СВЦЭМ!$A$39:$A$782,$A158,СВЦЭМ!$B$39:$B$782,B$155)+'СЕТ СН'!$F$12</f>
        <v>152.06151625999999</v>
      </c>
      <c r="C158" s="36">
        <f>SUMIFS(СВЦЭМ!$E$39:$E$782,СВЦЭМ!$A$39:$A$782,$A158,СВЦЭМ!$B$39:$B$782,C$155)+'СЕТ СН'!$F$12</f>
        <v>172.9835272</v>
      </c>
      <c r="D158" s="36">
        <f>SUMIFS(СВЦЭМ!$E$39:$E$782,СВЦЭМ!$A$39:$A$782,$A158,СВЦЭМ!$B$39:$B$782,D$155)+'СЕТ СН'!$F$12</f>
        <v>190.58623261</v>
      </c>
      <c r="E158" s="36">
        <f>SUMIFS(СВЦЭМ!$E$39:$E$782,СВЦЭМ!$A$39:$A$782,$A158,СВЦЭМ!$B$39:$B$782,E$155)+'СЕТ СН'!$F$12</f>
        <v>196.20143504999999</v>
      </c>
      <c r="F158" s="36">
        <f>SUMIFS(СВЦЭМ!$E$39:$E$782,СВЦЭМ!$A$39:$A$782,$A158,СВЦЭМ!$B$39:$B$782,F$155)+'СЕТ СН'!$F$12</f>
        <v>198.80536516000001</v>
      </c>
      <c r="G158" s="36">
        <f>SUMIFS(СВЦЭМ!$E$39:$E$782,СВЦЭМ!$A$39:$A$782,$A158,СВЦЭМ!$B$39:$B$782,G$155)+'СЕТ СН'!$F$12</f>
        <v>206.18509215</v>
      </c>
      <c r="H158" s="36">
        <f>SUMIFS(СВЦЭМ!$E$39:$E$782,СВЦЭМ!$A$39:$A$782,$A158,СВЦЭМ!$B$39:$B$782,H$155)+'СЕТ СН'!$F$12</f>
        <v>208.08417262</v>
      </c>
      <c r="I158" s="36">
        <f>SUMIFS(СВЦЭМ!$E$39:$E$782,СВЦЭМ!$A$39:$A$782,$A158,СВЦЭМ!$B$39:$B$782,I$155)+'СЕТ СН'!$F$12</f>
        <v>204.87765530999999</v>
      </c>
      <c r="J158" s="36">
        <f>SUMIFS(СВЦЭМ!$E$39:$E$782,СВЦЭМ!$A$39:$A$782,$A158,СВЦЭМ!$B$39:$B$782,J$155)+'СЕТ СН'!$F$12</f>
        <v>186.47245477000001</v>
      </c>
      <c r="K158" s="36">
        <f>SUMIFS(СВЦЭМ!$E$39:$E$782,СВЦЭМ!$A$39:$A$782,$A158,СВЦЭМ!$B$39:$B$782,K$155)+'СЕТ СН'!$F$12</f>
        <v>180.55012109</v>
      </c>
      <c r="L158" s="36">
        <f>SUMIFS(СВЦЭМ!$E$39:$E$782,СВЦЭМ!$A$39:$A$782,$A158,СВЦЭМ!$B$39:$B$782,L$155)+'СЕТ СН'!$F$12</f>
        <v>177.03776608999999</v>
      </c>
      <c r="M158" s="36">
        <f>SUMIFS(СВЦЭМ!$E$39:$E$782,СВЦЭМ!$A$39:$A$782,$A158,СВЦЭМ!$B$39:$B$782,M$155)+'СЕТ СН'!$F$12</f>
        <v>192.21750402999999</v>
      </c>
      <c r="N158" s="36">
        <f>SUMIFS(СВЦЭМ!$E$39:$E$782,СВЦЭМ!$A$39:$A$782,$A158,СВЦЭМ!$B$39:$B$782,N$155)+'СЕТ СН'!$F$12</f>
        <v>199.61737515999999</v>
      </c>
      <c r="O158" s="36">
        <f>SUMIFS(СВЦЭМ!$E$39:$E$782,СВЦЭМ!$A$39:$A$782,$A158,СВЦЭМ!$B$39:$B$782,O$155)+'СЕТ СН'!$F$12</f>
        <v>202.20153965</v>
      </c>
      <c r="P158" s="36">
        <f>SUMIFS(СВЦЭМ!$E$39:$E$782,СВЦЭМ!$A$39:$A$782,$A158,СВЦЭМ!$B$39:$B$782,P$155)+'СЕТ СН'!$F$12</f>
        <v>205.41056749000001</v>
      </c>
      <c r="Q158" s="36">
        <f>SUMIFS(СВЦЭМ!$E$39:$E$782,СВЦЭМ!$A$39:$A$782,$A158,СВЦЭМ!$B$39:$B$782,Q$155)+'СЕТ СН'!$F$12</f>
        <v>206.06407497999999</v>
      </c>
      <c r="R158" s="36">
        <f>SUMIFS(СВЦЭМ!$E$39:$E$782,СВЦЭМ!$A$39:$A$782,$A158,СВЦЭМ!$B$39:$B$782,R$155)+'СЕТ СН'!$F$12</f>
        <v>207.76700307999999</v>
      </c>
      <c r="S158" s="36">
        <f>SUMIFS(СВЦЭМ!$E$39:$E$782,СВЦЭМ!$A$39:$A$782,$A158,СВЦЭМ!$B$39:$B$782,S$155)+'СЕТ СН'!$F$12</f>
        <v>201.70208088999999</v>
      </c>
      <c r="T158" s="36">
        <f>SUMIFS(СВЦЭМ!$E$39:$E$782,СВЦЭМ!$A$39:$A$782,$A158,СВЦЭМ!$B$39:$B$782,T$155)+'СЕТ СН'!$F$12</f>
        <v>182.27227969</v>
      </c>
      <c r="U158" s="36">
        <f>SUMIFS(СВЦЭМ!$E$39:$E$782,СВЦЭМ!$A$39:$A$782,$A158,СВЦЭМ!$B$39:$B$782,U$155)+'СЕТ СН'!$F$12</f>
        <v>164.49594787999999</v>
      </c>
      <c r="V158" s="36">
        <f>SUMIFS(СВЦЭМ!$E$39:$E$782,СВЦЭМ!$A$39:$A$782,$A158,СВЦЭМ!$B$39:$B$782,V$155)+'СЕТ СН'!$F$12</f>
        <v>148.31531186000001</v>
      </c>
      <c r="W158" s="36">
        <f>SUMIFS(СВЦЭМ!$E$39:$E$782,СВЦЭМ!$A$39:$A$782,$A158,СВЦЭМ!$B$39:$B$782,W$155)+'СЕТ СН'!$F$12</f>
        <v>147.17635376000001</v>
      </c>
      <c r="X158" s="36">
        <f>SUMIFS(СВЦЭМ!$E$39:$E$782,СВЦЭМ!$A$39:$A$782,$A158,СВЦЭМ!$B$39:$B$782,X$155)+'СЕТ СН'!$F$12</f>
        <v>148.86200678</v>
      </c>
      <c r="Y158" s="36">
        <f>SUMIFS(СВЦЭМ!$E$39:$E$782,СВЦЭМ!$A$39:$A$782,$A158,СВЦЭМ!$B$39:$B$782,Y$155)+'СЕТ СН'!$F$12</f>
        <v>155.22763886999999</v>
      </c>
    </row>
    <row r="159" spans="1:27" ht="15.75" x14ac:dyDescent="0.2">
      <c r="A159" s="35">
        <f t="shared" si="4"/>
        <v>44685</v>
      </c>
      <c r="B159" s="36">
        <f>SUMIFS(СВЦЭМ!$E$39:$E$782,СВЦЭМ!$A$39:$A$782,$A159,СВЦЭМ!$B$39:$B$782,B$155)+'СЕТ СН'!$F$12</f>
        <v>167.67047256000001</v>
      </c>
      <c r="C159" s="36">
        <f>SUMIFS(СВЦЭМ!$E$39:$E$782,СВЦЭМ!$A$39:$A$782,$A159,СВЦЭМ!$B$39:$B$782,C$155)+'СЕТ СН'!$F$12</f>
        <v>194.01872689999999</v>
      </c>
      <c r="D159" s="36">
        <f>SUMIFS(СВЦЭМ!$E$39:$E$782,СВЦЭМ!$A$39:$A$782,$A159,СВЦЭМ!$B$39:$B$782,D$155)+'СЕТ СН'!$F$12</f>
        <v>203.37167688</v>
      </c>
      <c r="E159" s="36">
        <f>SUMIFS(СВЦЭМ!$E$39:$E$782,СВЦЭМ!$A$39:$A$782,$A159,СВЦЭМ!$B$39:$B$782,E$155)+'СЕТ СН'!$F$12</f>
        <v>198.34470637000001</v>
      </c>
      <c r="F159" s="36">
        <f>SUMIFS(СВЦЭМ!$E$39:$E$782,СВЦЭМ!$A$39:$A$782,$A159,СВЦЭМ!$B$39:$B$782,F$155)+'СЕТ СН'!$F$12</f>
        <v>198.83400445999999</v>
      </c>
      <c r="G159" s="36">
        <f>SUMIFS(СВЦЭМ!$E$39:$E$782,СВЦЭМ!$A$39:$A$782,$A159,СВЦЭМ!$B$39:$B$782,G$155)+'СЕТ СН'!$F$12</f>
        <v>197.62133263999999</v>
      </c>
      <c r="H159" s="36">
        <f>SUMIFS(СВЦЭМ!$E$39:$E$782,СВЦЭМ!$A$39:$A$782,$A159,СВЦЭМ!$B$39:$B$782,H$155)+'СЕТ СН'!$F$12</f>
        <v>199.67517047999999</v>
      </c>
      <c r="I159" s="36">
        <f>SUMIFS(СВЦЭМ!$E$39:$E$782,СВЦЭМ!$A$39:$A$782,$A159,СВЦЭМ!$B$39:$B$782,I$155)+'СЕТ СН'!$F$12</f>
        <v>186.70946447</v>
      </c>
      <c r="J159" s="36">
        <f>SUMIFS(СВЦЭМ!$E$39:$E$782,СВЦЭМ!$A$39:$A$782,$A159,СВЦЭМ!$B$39:$B$782,J$155)+'СЕТ СН'!$F$12</f>
        <v>166.69614981999999</v>
      </c>
      <c r="K159" s="36">
        <f>SUMIFS(СВЦЭМ!$E$39:$E$782,СВЦЭМ!$A$39:$A$782,$A159,СВЦЭМ!$B$39:$B$782,K$155)+'СЕТ СН'!$F$12</f>
        <v>164.14479313999999</v>
      </c>
      <c r="L159" s="36">
        <f>SUMIFS(СВЦЭМ!$E$39:$E$782,СВЦЭМ!$A$39:$A$782,$A159,СВЦЭМ!$B$39:$B$782,L$155)+'СЕТ СН'!$F$12</f>
        <v>166.43215269999999</v>
      </c>
      <c r="M159" s="36">
        <f>SUMIFS(СВЦЭМ!$E$39:$E$782,СВЦЭМ!$A$39:$A$782,$A159,СВЦЭМ!$B$39:$B$782,M$155)+'СЕТ СН'!$F$12</f>
        <v>184.11832931000001</v>
      </c>
      <c r="N159" s="36">
        <f>SUMIFS(СВЦЭМ!$E$39:$E$782,СВЦЭМ!$A$39:$A$782,$A159,СВЦЭМ!$B$39:$B$782,N$155)+'СЕТ СН'!$F$12</f>
        <v>193.61321418</v>
      </c>
      <c r="O159" s="36">
        <f>SUMIFS(СВЦЭМ!$E$39:$E$782,СВЦЭМ!$A$39:$A$782,$A159,СВЦЭМ!$B$39:$B$782,O$155)+'СЕТ СН'!$F$12</f>
        <v>194.4053194</v>
      </c>
      <c r="P159" s="36">
        <f>SUMIFS(СВЦЭМ!$E$39:$E$782,СВЦЭМ!$A$39:$A$782,$A159,СВЦЭМ!$B$39:$B$782,P$155)+'СЕТ СН'!$F$12</f>
        <v>200.98742267</v>
      </c>
      <c r="Q159" s="36">
        <f>SUMIFS(СВЦЭМ!$E$39:$E$782,СВЦЭМ!$A$39:$A$782,$A159,СВЦЭМ!$B$39:$B$782,Q$155)+'СЕТ СН'!$F$12</f>
        <v>201.59534611999999</v>
      </c>
      <c r="R159" s="36">
        <f>SUMIFS(СВЦЭМ!$E$39:$E$782,СВЦЭМ!$A$39:$A$782,$A159,СВЦЭМ!$B$39:$B$782,R$155)+'СЕТ СН'!$F$12</f>
        <v>200.63135144</v>
      </c>
      <c r="S159" s="36">
        <f>SUMIFS(СВЦЭМ!$E$39:$E$782,СВЦЭМ!$A$39:$A$782,$A159,СВЦЭМ!$B$39:$B$782,S$155)+'СЕТ СН'!$F$12</f>
        <v>190.59891512999999</v>
      </c>
      <c r="T159" s="36">
        <f>SUMIFS(СВЦЭМ!$E$39:$E$782,СВЦЭМ!$A$39:$A$782,$A159,СВЦЭМ!$B$39:$B$782,T$155)+'СЕТ СН'!$F$12</f>
        <v>168.33784944000001</v>
      </c>
      <c r="U159" s="36">
        <f>SUMIFS(СВЦЭМ!$E$39:$E$782,СВЦЭМ!$A$39:$A$782,$A159,СВЦЭМ!$B$39:$B$782,U$155)+'СЕТ СН'!$F$12</f>
        <v>148.94190985</v>
      </c>
      <c r="V159" s="36">
        <f>SUMIFS(СВЦЭМ!$E$39:$E$782,СВЦЭМ!$A$39:$A$782,$A159,СВЦЭМ!$B$39:$B$782,V$155)+'СЕТ СН'!$F$12</f>
        <v>137.22178901999999</v>
      </c>
      <c r="W159" s="36">
        <f>SUMIFS(СВЦЭМ!$E$39:$E$782,СВЦЭМ!$A$39:$A$782,$A159,СВЦЭМ!$B$39:$B$782,W$155)+'СЕТ СН'!$F$12</f>
        <v>142.64451908999999</v>
      </c>
      <c r="X159" s="36">
        <f>SUMIFS(СВЦЭМ!$E$39:$E$782,СВЦЭМ!$A$39:$A$782,$A159,СВЦЭМ!$B$39:$B$782,X$155)+'СЕТ СН'!$F$12</f>
        <v>135.11195634000001</v>
      </c>
      <c r="Y159" s="36">
        <f>SUMIFS(СВЦЭМ!$E$39:$E$782,СВЦЭМ!$A$39:$A$782,$A159,СВЦЭМ!$B$39:$B$782,Y$155)+'СЕТ СН'!$F$12</f>
        <v>134.19489544999999</v>
      </c>
    </row>
    <row r="160" spans="1:27" ht="15.75" x14ac:dyDescent="0.2">
      <c r="A160" s="35">
        <f t="shared" si="4"/>
        <v>44686</v>
      </c>
      <c r="B160" s="36">
        <f>SUMIFS(СВЦЭМ!$E$39:$E$782,СВЦЭМ!$A$39:$A$782,$A160,СВЦЭМ!$B$39:$B$782,B$155)+'СЕТ СН'!$F$12</f>
        <v>162.39651843999999</v>
      </c>
      <c r="C160" s="36">
        <f>SUMIFS(СВЦЭМ!$E$39:$E$782,СВЦЭМ!$A$39:$A$782,$A160,СВЦЭМ!$B$39:$B$782,C$155)+'СЕТ СН'!$F$12</f>
        <v>176.83128117000001</v>
      </c>
      <c r="D160" s="36">
        <f>SUMIFS(СВЦЭМ!$E$39:$E$782,СВЦЭМ!$A$39:$A$782,$A160,СВЦЭМ!$B$39:$B$782,D$155)+'СЕТ СН'!$F$12</f>
        <v>200.26172600999999</v>
      </c>
      <c r="E160" s="36">
        <f>SUMIFS(СВЦЭМ!$E$39:$E$782,СВЦЭМ!$A$39:$A$782,$A160,СВЦЭМ!$B$39:$B$782,E$155)+'СЕТ СН'!$F$12</f>
        <v>209.46634112999999</v>
      </c>
      <c r="F160" s="36">
        <f>SUMIFS(СВЦЭМ!$E$39:$E$782,СВЦЭМ!$A$39:$A$782,$A160,СВЦЭМ!$B$39:$B$782,F$155)+'СЕТ СН'!$F$12</f>
        <v>213.92103968000001</v>
      </c>
      <c r="G160" s="36">
        <f>SUMIFS(СВЦЭМ!$E$39:$E$782,СВЦЭМ!$A$39:$A$782,$A160,СВЦЭМ!$B$39:$B$782,G$155)+'СЕТ СН'!$F$12</f>
        <v>214.03573421999999</v>
      </c>
      <c r="H160" s="36">
        <f>SUMIFS(СВЦЭМ!$E$39:$E$782,СВЦЭМ!$A$39:$A$782,$A160,СВЦЭМ!$B$39:$B$782,H$155)+'СЕТ СН'!$F$12</f>
        <v>211.71851203</v>
      </c>
      <c r="I160" s="36">
        <f>SUMIFS(СВЦЭМ!$E$39:$E$782,СВЦЭМ!$A$39:$A$782,$A160,СВЦЭМ!$B$39:$B$782,I$155)+'СЕТ СН'!$F$12</f>
        <v>199.70031158</v>
      </c>
      <c r="J160" s="36">
        <f>SUMIFS(СВЦЭМ!$E$39:$E$782,СВЦЭМ!$A$39:$A$782,$A160,СВЦЭМ!$B$39:$B$782,J$155)+'СЕТ СН'!$F$12</f>
        <v>181.27657004</v>
      </c>
      <c r="K160" s="36">
        <f>SUMIFS(СВЦЭМ!$E$39:$E$782,СВЦЭМ!$A$39:$A$782,$A160,СВЦЭМ!$B$39:$B$782,K$155)+'СЕТ СН'!$F$12</f>
        <v>180.88192376999999</v>
      </c>
      <c r="L160" s="36">
        <f>SUMIFS(СВЦЭМ!$E$39:$E$782,СВЦЭМ!$A$39:$A$782,$A160,СВЦЭМ!$B$39:$B$782,L$155)+'СЕТ СН'!$F$12</f>
        <v>180.20267136999999</v>
      </c>
      <c r="M160" s="36">
        <f>SUMIFS(СВЦЭМ!$E$39:$E$782,СВЦЭМ!$A$39:$A$782,$A160,СВЦЭМ!$B$39:$B$782,M$155)+'СЕТ СН'!$F$12</f>
        <v>197.16720143000001</v>
      </c>
      <c r="N160" s="36">
        <f>SUMIFS(СВЦЭМ!$E$39:$E$782,СВЦЭМ!$A$39:$A$782,$A160,СВЦЭМ!$B$39:$B$782,N$155)+'СЕТ СН'!$F$12</f>
        <v>210.4999344</v>
      </c>
      <c r="O160" s="36">
        <f>SUMIFS(СВЦЭМ!$E$39:$E$782,СВЦЭМ!$A$39:$A$782,$A160,СВЦЭМ!$B$39:$B$782,O$155)+'СЕТ СН'!$F$12</f>
        <v>209.92767003</v>
      </c>
      <c r="P160" s="36">
        <f>SUMIFS(СВЦЭМ!$E$39:$E$782,СВЦЭМ!$A$39:$A$782,$A160,СВЦЭМ!$B$39:$B$782,P$155)+'СЕТ СН'!$F$12</f>
        <v>217.21853175999999</v>
      </c>
      <c r="Q160" s="36">
        <f>SUMIFS(СВЦЭМ!$E$39:$E$782,СВЦЭМ!$A$39:$A$782,$A160,СВЦЭМ!$B$39:$B$782,Q$155)+'СЕТ СН'!$F$12</f>
        <v>218.72221590999999</v>
      </c>
      <c r="R160" s="36">
        <f>SUMIFS(СВЦЭМ!$E$39:$E$782,СВЦЭМ!$A$39:$A$782,$A160,СВЦЭМ!$B$39:$B$782,R$155)+'СЕТ СН'!$F$12</f>
        <v>221.01772513</v>
      </c>
      <c r="S160" s="36">
        <f>SUMIFS(СВЦЭМ!$E$39:$E$782,СВЦЭМ!$A$39:$A$782,$A160,СВЦЭМ!$B$39:$B$782,S$155)+'СЕТ СН'!$F$12</f>
        <v>211.52113284000001</v>
      </c>
      <c r="T160" s="36">
        <f>SUMIFS(СВЦЭМ!$E$39:$E$782,СВЦЭМ!$A$39:$A$782,$A160,СВЦЭМ!$B$39:$B$782,T$155)+'СЕТ СН'!$F$12</f>
        <v>188.70109707</v>
      </c>
      <c r="U160" s="36">
        <f>SUMIFS(СВЦЭМ!$E$39:$E$782,СВЦЭМ!$A$39:$A$782,$A160,СВЦЭМ!$B$39:$B$782,U$155)+'СЕТ СН'!$F$12</f>
        <v>170.13110655</v>
      </c>
      <c r="V160" s="36">
        <f>SUMIFS(СВЦЭМ!$E$39:$E$782,СВЦЭМ!$A$39:$A$782,$A160,СВЦЭМ!$B$39:$B$782,V$155)+'СЕТ СН'!$F$12</f>
        <v>151.80956891</v>
      </c>
      <c r="W160" s="36">
        <f>SUMIFS(СВЦЭМ!$E$39:$E$782,СВЦЭМ!$A$39:$A$782,$A160,СВЦЭМ!$B$39:$B$782,W$155)+'СЕТ СН'!$F$12</f>
        <v>149.20202487</v>
      </c>
      <c r="X160" s="36">
        <f>SUMIFS(СВЦЭМ!$E$39:$E$782,СВЦЭМ!$A$39:$A$782,$A160,СВЦЭМ!$B$39:$B$782,X$155)+'СЕТ СН'!$F$12</f>
        <v>151.72495795</v>
      </c>
      <c r="Y160" s="36">
        <f>SUMIFS(СВЦЭМ!$E$39:$E$782,СВЦЭМ!$A$39:$A$782,$A160,СВЦЭМ!$B$39:$B$782,Y$155)+'СЕТ СН'!$F$12</f>
        <v>156.12806810999999</v>
      </c>
    </row>
    <row r="161" spans="1:25" ht="15.75" x14ac:dyDescent="0.2">
      <c r="A161" s="35">
        <f t="shared" si="4"/>
        <v>44687</v>
      </c>
      <c r="B161" s="36">
        <f>SUMIFS(СВЦЭМ!$E$39:$E$782,СВЦЭМ!$A$39:$A$782,$A161,СВЦЭМ!$B$39:$B$782,B$155)+'СЕТ СН'!$F$12</f>
        <v>168.53768657000001</v>
      </c>
      <c r="C161" s="36">
        <f>SUMIFS(СВЦЭМ!$E$39:$E$782,СВЦЭМ!$A$39:$A$782,$A161,СВЦЭМ!$B$39:$B$782,C$155)+'СЕТ СН'!$F$12</f>
        <v>191.00936293999999</v>
      </c>
      <c r="D161" s="36">
        <f>SUMIFS(СВЦЭМ!$E$39:$E$782,СВЦЭМ!$A$39:$A$782,$A161,СВЦЭМ!$B$39:$B$782,D$155)+'СЕТ СН'!$F$12</f>
        <v>215.25760894999999</v>
      </c>
      <c r="E161" s="36">
        <f>SUMIFS(СВЦЭМ!$E$39:$E$782,СВЦЭМ!$A$39:$A$782,$A161,СВЦЭМ!$B$39:$B$782,E$155)+'СЕТ СН'!$F$12</f>
        <v>223.46091988000001</v>
      </c>
      <c r="F161" s="36">
        <f>SUMIFS(СВЦЭМ!$E$39:$E$782,СВЦЭМ!$A$39:$A$782,$A161,СВЦЭМ!$B$39:$B$782,F$155)+'СЕТ СН'!$F$12</f>
        <v>224.46605872999999</v>
      </c>
      <c r="G161" s="36">
        <f>SUMIFS(СВЦЭМ!$E$39:$E$782,СВЦЭМ!$A$39:$A$782,$A161,СВЦЭМ!$B$39:$B$782,G$155)+'СЕТ СН'!$F$12</f>
        <v>221.64305682</v>
      </c>
      <c r="H161" s="36">
        <f>SUMIFS(СВЦЭМ!$E$39:$E$782,СВЦЭМ!$A$39:$A$782,$A161,СВЦЭМ!$B$39:$B$782,H$155)+'СЕТ СН'!$F$12</f>
        <v>213.87500825999999</v>
      </c>
      <c r="I161" s="36">
        <f>SUMIFS(СВЦЭМ!$E$39:$E$782,СВЦЭМ!$A$39:$A$782,$A161,СВЦЭМ!$B$39:$B$782,I$155)+'СЕТ СН'!$F$12</f>
        <v>204.89577116999999</v>
      </c>
      <c r="J161" s="36">
        <f>SUMIFS(СВЦЭМ!$E$39:$E$782,СВЦЭМ!$A$39:$A$782,$A161,СВЦЭМ!$B$39:$B$782,J$155)+'СЕТ СН'!$F$12</f>
        <v>179.10100771</v>
      </c>
      <c r="K161" s="36">
        <f>SUMIFS(СВЦЭМ!$E$39:$E$782,СВЦЭМ!$A$39:$A$782,$A161,СВЦЭМ!$B$39:$B$782,K$155)+'СЕТ СН'!$F$12</f>
        <v>180.41719856</v>
      </c>
      <c r="L161" s="36">
        <f>SUMIFS(СВЦЭМ!$E$39:$E$782,СВЦЭМ!$A$39:$A$782,$A161,СВЦЭМ!$B$39:$B$782,L$155)+'СЕТ СН'!$F$12</f>
        <v>179.16506221</v>
      </c>
      <c r="M161" s="36">
        <f>SUMIFS(СВЦЭМ!$E$39:$E$782,СВЦЭМ!$A$39:$A$782,$A161,СВЦЭМ!$B$39:$B$782,M$155)+'СЕТ СН'!$F$12</f>
        <v>201.20367274</v>
      </c>
      <c r="N161" s="36">
        <f>SUMIFS(СВЦЭМ!$E$39:$E$782,СВЦЭМ!$A$39:$A$782,$A161,СВЦЭМ!$B$39:$B$782,N$155)+'СЕТ СН'!$F$12</f>
        <v>212.91200798</v>
      </c>
      <c r="O161" s="36">
        <f>SUMIFS(СВЦЭМ!$E$39:$E$782,СВЦЭМ!$A$39:$A$782,$A161,СВЦЭМ!$B$39:$B$782,O$155)+'СЕТ СН'!$F$12</f>
        <v>213.54020886000001</v>
      </c>
      <c r="P161" s="36">
        <f>SUMIFS(СВЦЭМ!$E$39:$E$782,СВЦЭМ!$A$39:$A$782,$A161,СВЦЭМ!$B$39:$B$782,P$155)+'СЕТ СН'!$F$12</f>
        <v>214.97331604999999</v>
      </c>
      <c r="Q161" s="36">
        <f>SUMIFS(СВЦЭМ!$E$39:$E$782,СВЦЭМ!$A$39:$A$782,$A161,СВЦЭМ!$B$39:$B$782,Q$155)+'СЕТ СН'!$F$12</f>
        <v>213.99939527999999</v>
      </c>
      <c r="R161" s="36">
        <f>SUMIFS(СВЦЭМ!$E$39:$E$782,СВЦЭМ!$A$39:$A$782,$A161,СВЦЭМ!$B$39:$B$782,R$155)+'СЕТ СН'!$F$12</f>
        <v>211.97606895000001</v>
      </c>
      <c r="S161" s="36">
        <f>SUMIFS(СВЦЭМ!$E$39:$E$782,СВЦЭМ!$A$39:$A$782,$A161,СВЦЭМ!$B$39:$B$782,S$155)+'СЕТ СН'!$F$12</f>
        <v>204.08123469</v>
      </c>
      <c r="T161" s="36">
        <f>SUMIFS(СВЦЭМ!$E$39:$E$782,СВЦЭМ!$A$39:$A$782,$A161,СВЦЭМ!$B$39:$B$782,T$155)+'СЕТ СН'!$F$12</f>
        <v>183.83971582000001</v>
      </c>
      <c r="U161" s="36">
        <f>SUMIFS(СВЦЭМ!$E$39:$E$782,СВЦЭМ!$A$39:$A$782,$A161,СВЦЭМ!$B$39:$B$782,U$155)+'СЕТ СН'!$F$12</f>
        <v>163.98496230000001</v>
      </c>
      <c r="V161" s="36">
        <f>SUMIFS(СВЦЭМ!$E$39:$E$782,СВЦЭМ!$A$39:$A$782,$A161,СВЦЭМ!$B$39:$B$782,V$155)+'СЕТ СН'!$F$12</f>
        <v>147.22814826000001</v>
      </c>
      <c r="W161" s="36">
        <f>SUMIFS(СВЦЭМ!$E$39:$E$782,СВЦЭМ!$A$39:$A$782,$A161,СВЦЭМ!$B$39:$B$782,W$155)+'СЕТ СН'!$F$12</f>
        <v>145.20645518000001</v>
      </c>
      <c r="X161" s="36">
        <f>SUMIFS(СВЦЭМ!$E$39:$E$782,СВЦЭМ!$A$39:$A$782,$A161,СВЦЭМ!$B$39:$B$782,X$155)+'СЕТ СН'!$F$12</f>
        <v>150.06081365</v>
      </c>
      <c r="Y161" s="36">
        <f>SUMIFS(СВЦЭМ!$E$39:$E$782,СВЦЭМ!$A$39:$A$782,$A161,СВЦЭМ!$B$39:$B$782,Y$155)+'СЕТ СН'!$F$12</f>
        <v>151.38124396000001</v>
      </c>
    </row>
    <row r="162" spans="1:25" ht="15.75" x14ac:dyDescent="0.2">
      <c r="A162" s="35">
        <f t="shared" si="4"/>
        <v>44688</v>
      </c>
      <c r="B162" s="36">
        <f>SUMIFS(СВЦЭМ!$E$39:$E$782,СВЦЭМ!$A$39:$A$782,$A162,СВЦЭМ!$B$39:$B$782,B$155)+'СЕТ СН'!$F$12</f>
        <v>169.1655021</v>
      </c>
      <c r="C162" s="36">
        <f>SUMIFS(СВЦЭМ!$E$39:$E$782,СВЦЭМ!$A$39:$A$782,$A162,СВЦЭМ!$B$39:$B$782,C$155)+'СЕТ СН'!$F$12</f>
        <v>183.13755355000001</v>
      </c>
      <c r="D162" s="36">
        <f>SUMIFS(СВЦЭМ!$E$39:$E$782,СВЦЭМ!$A$39:$A$782,$A162,СВЦЭМ!$B$39:$B$782,D$155)+'СЕТ СН'!$F$12</f>
        <v>216.63606308999999</v>
      </c>
      <c r="E162" s="36">
        <f>SUMIFS(СВЦЭМ!$E$39:$E$782,СВЦЭМ!$A$39:$A$782,$A162,СВЦЭМ!$B$39:$B$782,E$155)+'СЕТ СН'!$F$12</f>
        <v>224.07203354000001</v>
      </c>
      <c r="F162" s="36">
        <f>SUMIFS(СВЦЭМ!$E$39:$E$782,СВЦЭМ!$A$39:$A$782,$A162,СВЦЭМ!$B$39:$B$782,F$155)+'СЕТ СН'!$F$12</f>
        <v>224.49221435999999</v>
      </c>
      <c r="G162" s="36">
        <f>SUMIFS(СВЦЭМ!$E$39:$E$782,СВЦЭМ!$A$39:$A$782,$A162,СВЦЭМ!$B$39:$B$782,G$155)+'СЕТ СН'!$F$12</f>
        <v>224.87040339000001</v>
      </c>
      <c r="H162" s="36">
        <f>SUMIFS(СВЦЭМ!$E$39:$E$782,СВЦЭМ!$A$39:$A$782,$A162,СВЦЭМ!$B$39:$B$782,H$155)+'СЕТ СН'!$F$12</f>
        <v>221.03390263</v>
      </c>
      <c r="I162" s="36">
        <f>SUMIFS(СВЦЭМ!$E$39:$E$782,СВЦЭМ!$A$39:$A$782,$A162,СВЦЭМ!$B$39:$B$782,I$155)+'СЕТ СН'!$F$12</f>
        <v>204.61104539999999</v>
      </c>
      <c r="J162" s="36">
        <f>SUMIFS(СВЦЭМ!$E$39:$E$782,СВЦЭМ!$A$39:$A$782,$A162,СВЦЭМ!$B$39:$B$782,J$155)+'СЕТ СН'!$F$12</f>
        <v>181.98299659</v>
      </c>
      <c r="K162" s="36">
        <f>SUMIFS(СВЦЭМ!$E$39:$E$782,СВЦЭМ!$A$39:$A$782,$A162,СВЦЭМ!$B$39:$B$782,K$155)+'СЕТ СН'!$F$12</f>
        <v>180.16097346999999</v>
      </c>
      <c r="L162" s="36">
        <f>SUMIFS(СВЦЭМ!$E$39:$E$782,СВЦЭМ!$A$39:$A$782,$A162,СВЦЭМ!$B$39:$B$782,L$155)+'СЕТ СН'!$F$12</f>
        <v>179.10114709000001</v>
      </c>
      <c r="M162" s="36">
        <f>SUMIFS(СВЦЭМ!$E$39:$E$782,СВЦЭМ!$A$39:$A$782,$A162,СВЦЭМ!$B$39:$B$782,M$155)+'СЕТ СН'!$F$12</f>
        <v>196.16263799000001</v>
      </c>
      <c r="N162" s="36">
        <f>SUMIFS(СВЦЭМ!$E$39:$E$782,СВЦЭМ!$A$39:$A$782,$A162,СВЦЭМ!$B$39:$B$782,N$155)+'СЕТ СН'!$F$12</f>
        <v>203.11927145999999</v>
      </c>
      <c r="O162" s="36">
        <f>SUMIFS(СВЦЭМ!$E$39:$E$782,СВЦЭМ!$A$39:$A$782,$A162,СВЦЭМ!$B$39:$B$782,O$155)+'СЕТ СН'!$F$12</f>
        <v>207.01139831</v>
      </c>
      <c r="P162" s="36">
        <f>SUMIFS(СВЦЭМ!$E$39:$E$782,СВЦЭМ!$A$39:$A$782,$A162,СВЦЭМ!$B$39:$B$782,P$155)+'СЕТ СН'!$F$12</f>
        <v>210.46769849</v>
      </c>
      <c r="Q162" s="36">
        <f>SUMIFS(СВЦЭМ!$E$39:$E$782,СВЦЭМ!$A$39:$A$782,$A162,СВЦЭМ!$B$39:$B$782,Q$155)+'СЕТ СН'!$F$12</f>
        <v>211.35650093999999</v>
      </c>
      <c r="R162" s="36">
        <f>SUMIFS(СВЦЭМ!$E$39:$E$782,СВЦЭМ!$A$39:$A$782,$A162,СВЦЭМ!$B$39:$B$782,R$155)+'СЕТ СН'!$F$12</f>
        <v>210.37808520999999</v>
      </c>
      <c r="S162" s="36">
        <f>SUMIFS(СВЦЭМ!$E$39:$E$782,СВЦЭМ!$A$39:$A$782,$A162,СВЦЭМ!$B$39:$B$782,S$155)+'СЕТ СН'!$F$12</f>
        <v>202.79279622000001</v>
      </c>
      <c r="T162" s="36">
        <f>SUMIFS(СВЦЭМ!$E$39:$E$782,СВЦЭМ!$A$39:$A$782,$A162,СВЦЭМ!$B$39:$B$782,T$155)+'СЕТ СН'!$F$12</f>
        <v>182.18602913000001</v>
      </c>
      <c r="U162" s="36">
        <f>SUMIFS(СВЦЭМ!$E$39:$E$782,СВЦЭМ!$A$39:$A$782,$A162,СВЦЭМ!$B$39:$B$782,U$155)+'СЕТ СН'!$F$12</f>
        <v>159.60353201000001</v>
      </c>
      <c r="V162" s="36">
        <f>SUMIFS(СВЦЭМ!$E$39:$E$782,СВЦЭМ!$A$39:$A$782,$A162,СВЦЭМ!$B$39:$B$782,V$155)+'СЕТ СН'!$F$12</f>
        <v>143.18388636</v>
      </c>
      <c r="W162" s="36">
        <f>SUMIFS(СВЦЭМ!$E$39:$E$782,СВЦЭМ!$A$39:$A$782,$A162,СВЦЭМ!$B$39:$B$782,W$155)+'СЕТ СН'!$F$12</f>
        <v>146.99158068</v>
      </c>
      <c r="X162" s="36">
        <f>SUMIFS(СВЦЭМ!$E$39:$E$782,СВЦЭМ!$A$39:$A$782,$A162,СВЦЭМ!$B$39:$B$782,X$155)+'СЕТ СН'!$F$12</f>
        <v>148.97737391000001</v>
      </c>
      <c r="Y162" s="36">
        <f>SUMIFS(СВЦЭМ!$E$39:$E$782,СВЦЭМ!$A$39:$A$782,$A162,СВЦЭМ!$B$39:$B$782,Y$155)+'СЕТ СН'!$F$12</f>
        <v>152.07794572</v>
      </c>
    </row>
    <row r="163" spans="1:25" ht="15.75" x14ac:dyDescent="0.2">
      <c r="A163" s="35">
        <f t="shared" si="4"/>
        <v>44689</v>
      </c>
      <c r="B163" s="36">
        <f>SUMIFS(СВЦЭМ!$E$39:$E$782,СВЦЭМ!$A$39:$A$782,$A163,СВЦЭМ!$B$39:$B$782,B$155)+'СЕТ СН'!$F$12</f>
        <v>165.12023191</v>
      </c>
      <c r="C163" s="36">
        <f>SUMIFS(СВЦЭМ!$E$39:$E$782,СВЦЭМ!$A$39:$A$782,$A163,СВЦЭМ!$B$39:$B$782,C$155)+'СЕТ СН'!$F$12</f>
        <v>186.80253232999999</v>
      </c>
      <c r="D163" s="36">
        <f>SUMIFS(СВЦЭМ!$E$39:$E$782,СВЦЭМ!$A$39:$A$782,$A163,СВЦЭМ!$B$39:$B$782,D$155)+'СЕТ СН'!$F$12</f>
        <v>212.99841604</v>
      </c>
      <c r="E163" s="36">
        <f>SUMIFS(СВЦЭМ!$E$39:$E$782,СВЦЭМ!$A$39:$A$782,$A163,СВЦЭМ!$B$39:$B$782,E$155)+'СЕТ СН'!$F$12</f>
        <v>225.69052092999999</v>
      </c>
      <c r="F163" s="36">
        <f>SUMIFS(СВЦЭМ!$E$39:$E$782,СВЦЭМ!$A$39:$A$782,$A163,СВЦЭМ!$B$39:$B$782,F$155)+'СЕТ СН'!$F$12</f>
        <v>227.57751447999999</v>
      </c>
      <c r="G163" s="36">
        <f>SUMIFS(СВЦЭМ!$E$39:$E$782,СВЦЭМ!$A$39:$A$782,$A163,СВЦЭМ!$B$39:$B$782,G$155)+'СЕТ СН'!$F$12</f>
        <v>227.65127654</v>
      </c>
      <c r="H163" s="36">
        <f>SUMIFS(СВЦЭМ!$E$39:$E$782,СВЦЭМ!$A$39:$A$782,$A163,СВЦЭМ!$B$39:$B$782,H$155)+'СЕТ СН'!$F$12</f>
        <v>224.45215848000001</v>
      </c>
      <c r="I163" s="36">
        <f>SUMIFS(СВЦЭМ!$E$39:$E$782,СВЦЭМ!$A$39:$A$782,$A163,СВЦЭМ!$B$39:$B$782,I$155)+'СЕТ СН'!$F$12</f>
        <v>211.14189243999999</v>
      </c>
      <c r="J163" s="36">
        <f>SUMIFS(СВЦЭМ!$E$39:$E$782,СВЦЭМ!$A$39:$A$782,$A163,СВЦЭМ!$B$39:$B$782,J$155)+'СЕТ СН'!$F$12</f>
        <v>182.07641548000001</v>
      </c>
      <c r="K163" s="36">
        <f>SUMIFS(СВЦЭМ!$E$39:$E$782,СВЦЭМ!$A$39:$A$782,$A163,СВЦЭМ!$B$39:$B$782,K$155)+'СЕТ СН'!$F$12</f>
        <v>176.46495572000001</v>
      </c>
      <c r="L163" s="36">
        <f>SUMIFS(СВЦЭМ!$E$39:$E$782,СВЦЭМ!$A$39:$A$782,$A163,СВЦЭМ!$B$39:$B$782,L$155)+'СЕТ СН'!$F$12</f>
        <v>175.31518036</v>
      </c>
      <c r="M163" s="36">
        <f>SUMIFS(СВЦЭМ!$E$39:$E$782,СВЦЭМ!$A$39:$A$782,$A163,СВЦЭМ!$B$39:$B$782,M$155)+'СЕТ СН'!$F$12</f>
        <v>191.15781156</v>
      </c>
      <c r="N163" s="36">
        <f>SUMIFS(СВЦЭМ!$E$39:$E$782,СВЦЭМ!$A$39:$A$782,$A163,СВЦЭМ!$B$39:$B$782,N$155)+'СЕТ СН'!$F$12</f>
        <v>200.29404113999999</v>
      </c>
      <c r="O163" s="36">
        <f>SUMIFS(СВЦЭМ!$E$39:$E$782,СВЦЭМ!$A$39:$A$782,$A163,СВЦЭМ!$B$39:$B$782,O$155)+'СЕТ СН'!$F$12</f>
        <v>205.76696375</v>
      </c>
      <c r="P163" s="36">
        <f>SUMIFS(СВЦЭМ!$E$39:$E$782,СВЦЭМ!$A$39:$A$782,$A163,СВЦЭМ!$B$39:$B$782,P$155)+'СЕТ СН'!$F$12</f>
        <v>209.55206783</v>
      </c>
      <c r="Q163" s="36">
        <f>SUMIFS(СВЦЭМ!$E$39:$E$782,СВЦЭМ!$A$39:$A$782,$A163,СВЦЭМ!$B$39:$B$782,Q$155)+'СЕТ СН'!$F$12</f>
        <v>211.94381873</v>
      </c>
      <c r="R163" s="36">
        <f>SUMIFS(СВЦЭМ!$E$39:$E$782,СВЦЭМ!$A$39:$A$782,$A163,СВЦЭМ!$B$39:$B$782,R$155)+'СЕТ СН'!$F$12</f>
        <v>211.95096923</v>
      </c>
      <c r="S163" s="36">
        <f>SUMIFS(СВЦЭМ!$E$39:$E$782,СВЦЭМ!$A$39:$A$782,$A163,СВЦЭМ!$B$39:$B$782,S$155)+'СЕТ СН'!$F$12</f>
        <v>203.58978089999999</v>
      </c>
      <c r="T163" s="36">
        <f>SUMIFS(СВЦЭМ!$E$39:$E$782,СВЦЭМ!$A$39:$A$782,$A163,СВЦЭМ!$B$39:$B$782,T$155)+'СЕТ СН'!$F$12</f>
        <v>179.61477603</v>
      </c>
      <c r="U163" s="36">
        <f>SUMIFS(СВЦЭМ!$E$39:$E$782,СВЦЭМ!$A$39:$A$782,$A163,СВЦЭМ!$B$39:$B$782,U$155)+'СЕТ СН'!$F$12</f>
        <v>155.03348406000001</v>
      </c>
      <c r="V163" s="36">
        <f>SUMIFS(СВЦЭМ!$E$39:$E$782,СВЦЭМ!$A$39:$A$782,$A163,СВЦЭМ!$B$39:$B$782,V$155)+'СЕТ СН'!$F$12</f>
        <v>139.73393972</v>
      </c>
      <c r="W163" s="36">
        <f>SUMIFS(СВЦЭМ!$E$39:$E$782,СВЦЭМ!$A$39:$A$782,$A163,СВЦЭМ!$B$39:$B$782,W$155)+'СЕТ СН'!$F$12</f>
        <v>142.12087614999999</v>
      </c>
      <c r="X163" s="36">
        <f>SUMIFS(СВЦЭМ!$E$39:$E$782,СВЦЭМ!$A$39:$A$782,$A163,СВЦЭМ!$B$39:$B$782,X$155)+'СЕТ СН'!$F$12</f>
        <v>142.61908668000001</v>
      </c>
      <c r="Y163" s="36">
        <f>SUMIFS(СВЦЭМ!$E$39:$E$782,СВЦЭМ!$A$39:$A$782,$A163,СВЦЭМ!$B$39:$B$782,Y$155)+'СЕТ СН'!$F$12</f>
        <v>151.03352691000001</v>
      </c>
    </row>
    <row r="164" spans="1:25" ht="15.75" x14ac:dyDescent="0.2">
      <c r="A164" s="35">
        <f t="shared" si="4"/>
        <v>44690</v>
      </c>
      <c r="B164" s="36">
        <f>SUMIFS(СВЦЭМ!$E$39:$E$782,СВЦЭМ!$A$39:$A$782,$A164,СВЦЭМ!$B$39:$B$782,B$155)+'СЕТ СН'!$F$12</f>
        <v>169.78420195000001</v>
      </c>
      <c r="C164" s="36">
        <f>SUMIFS(СВЦЭМ!$E$39:$E$782,СВЦЭМ!$A$39:$A$782,$A164,СВЦЭМ!$B$39:$B$782,C$155)+'СЕТ СН'!$F$12</f>
        <v>190.79254890999999</v>
      </c>
      <c r="D164" s="36">
        <f>SUMIFS(СВЦЭМ!$E$39:$E$782,СВЦЭМ!$A$39:$A$782,$A164,СВЦЭМ!$B$39:$B$782,D$155)+'СЕТ СН'!$F$12</f>
        <v>217.12712966999999</v>
      </c>
      <c r="E164" s="36">
        <f>SUMIFS(СВЦЭМ!$E$39:$E$782,СВЦЭМ!$A$39:$A$782,$A164,СВЦЭМ!$B$39:$B$782,E$155)+'СЕТ СН'!$F$12</f>
        <v>230.39624182</v>
      </c>
      <c r="F164" s="36">
        <f>SUMIFS(СВЦЭМ!$E$39:$E$782,СВЦЭМ!$A$39:$A$782,$A164,СВЦЭМ!$B$39:$B$782,F$155)+'СЕТ СН'!$F$12</f>
        <v>235.14369295</v>
      </c>
      <c r="G164" s="36">
        <f>SUMIFS(СВЦЭМ!$E$39:$E$782,СВЦЭМ!$A$39:$A$782,$A164,СВЦЭМ!$B$39:$B$782,G$155)+'СЕТ СН'!$F$12</f>
        <v>233.03216436</v>
      </c>
      <c r="H164" s="36">
        <f>SUMIFS(СВЦЭМ!$E$39:$E$782,СВЦЭМ!$A$39:$A$782,$A164,СВЦЭМ!$B$39:$B$782,H$155)+'СЕТ СН'!$F$12</f>
        <v>229.70451283</v>
      </c>
      <c r="I164" s="36">
        <f>SUMIFS(СВЦЭМ!$E$39:$E$782,СВЦЭМ!$A$39:$A$782,$A164,СВЦЭМ!$B$39:$B$782,I$155)+'СЕТ СН'!$F$12</f>
        <v>218.98522736000001</v>
      </c>
      <c r="J164" s="36">
        <f>SUMIFS(СВЦЭМ!$E$39:$E$782,СВЦЭМ!$A$39:$A$782,$A164,СВЦЭМ!$B$39:$B$782,J$155)+'СЕТ СН'!$F$12</f>
        <v>188.25261186</v>
      </c>
      <c r="K164" s="36">
        <f>SUMIFS(СВЦЭМ!$E$39:$E$782,СВЦЭМ!$A$39:$A$782,$A164,СВЦЭМ!$B$39:$B$782,K$155)+'СЕТ СН'!$F$12</f>
        <v>183.10083488999999</v>
      </c>
      <c r="L164" s="36">
        <f>SUMIFS(СВЦЭМ!$E$39:$E$782,СВЦЭМ!$A$39:$A$782,$A164,СВЦЭМ!$B$39:$B$782,L$155)+'СЕТ СН'!$F$12</f>
        <v>178.75014182000001</v>
      </c>
      <c r="M164" s="36">
        <f>SUMIFS(СВЦЭМ!$E$39:$E$782,СВЦЭМ!$A$39:$A$782,$A164,СВЦЭМ!$B$39:$B$782,M$155)+'СЕТ СН'!$F$12</f>
        <v>194.08765167999999</v>
      </c>
      <c r="N164" s="36">
        <f>SUMIFS(СВЦЭМ!$E$39:$E$782,СВЦЭМ!$A$39:$A$782,$A164,СВЦЭМ!$B$39:$B$782,N$155)+'СЕТ СН'!$F$12</f>
        <v>200.72566080999999</v>
      </c>
      <c r="O164" s="36">
        <f>SUMIFS(СВЦЭМ!$E$39:$E$782,СВЦЭМ!$A$39:$A$782,$A164,СВЦЭМ!$B$39:$B$782,O$155)+'СЕТ СН'!$F$12</f>
        <v>204.17810306999999</v>
      </c>
      <c r="P164" s="36">
        <f>SUMIFS(СВЦЭМ!$E$39:$E$782,СВЦЭМ!$A$39:$A$782,$A164,СВЦЭМ!$B$39:$B$782,P$155)+'СЕТ СН'!$F$12</f>
        <v>206.83225281</v>
      </c>
      <c r="Q164" s="36">
        <f>SUMIFS(СВЦЭМ!$E$39:$E$782,СВЦЭМ!$A$39:$A$782,$A164,СВЦЭМ!$B$39:$B$782,Q$155)+'СЕТ СН'!$F$12</f>
        <v>209.07201286</v>
      </c>
      <c r="R164" s="36">
        <f>SUMIFS(СВЦЭМ!$E$39:$E$782,СВЦЭМ!$A$39:$A$782,$A164,СВЦЭМ!$B$39:$B$782,R$155)+'СЕТ СН'!$F$12</f>
        <v>210.36485110999999</v>
      </c>
      <c r="S164" s="36">
        <f>SUMIFS(СВЦЭМ!$E$39:$E$782,СВЦЭМ!$A$39:$A$782,$A164,СВЦЭМ!$B$39:$B$782,S$155)+'СЕТ СН'!$F$12</f>
        <v>202.9026106</v>
      </c>
      <c r="T164" s="36">
        <f>SUMIFS(СВЦЭМ!$E$39:$E$782,СВЦЭМ!$A$39:$A$782,$A164,СВЦЭМ!$B$39:$B$782,T$155)+'СЕТ СН'!$F$12</f>
        <v>182.12423953999999</v>
      </c>
      <c r="U164" s="36">
        <f>SUMIFS(СВЦЭМ!$E$39:$E$782,СВЦЭМ!$A$39:$A$782,$A164,СВЦЭМ!$B$39:$B$782,U$155)+'СЕТ СН'!$F$12</f>
        <v>160.66704833</v>
      </c>
      <c r="V164" s="36">
        <f>SUMIFS(СВЦЭМ!$E$39:$E$782,СВЦЭМ!$A$39:$A$782,$A164,СВЦЭМ!$B$39:$B$782,V$155)+'СЕТ СН'!$F$12</f>
        <v>138.20778726</v>
      </c>
      <c r="W164" s="36">
        <f>SUMIFS(СВЦЭМ!$E$39:$E$782,СВЦЭМ!$A$39:$A$782,$A164,СВЦЭМ!$B$39:$B$782,W$155)+'СЕТ СН'!$F$12</f>
        <v>136.22971527999999</v>
      </c>
      <c r="X164" s="36">
        <f>SUMIFS(СВЦЭМ!$E$39:$E$782,СВЦЭМ!$A$39:$A$782,$A164,СВЦЭМ!$B$39:$B$782,X$155)+'СЕТ СН'!$F$12</f>
        <v>146.83908596000001</v>
      </c>
      <c r="Y164" s="36">
        <f>SUMIFS(СВЦЭМ!$E$39:$E$782,СВЦЭМ!$A$39:$A$782,$A164,СВЦЭМ!$B$39:$B$782,Y$155)+'СЕТ СН'!$F$12</f>
        <v>151.58399004</v>
      </c>
    </row>
    <row r="165" spans="1:25" ht="15.75" x14ac:dyDescent="0.2">
      <c r="A165" s="35">
        <f t="shared" si="4"/>
        <v>44691</v>
      </c>
      <c r="B165" s="36">
        <f>SUMIFS(СВЦЭМ!$E$39:$E$782,СВЦЭМ!$A$39:$A$782,$A165,СВЦЭМ!$B$39:$B$782,B$155)+'СЕТ СН'!$F$12</f>
        <v>166.95419584999999</v>
      </c>
      <c r="C165" s="36">
        <f>SUMIFS(СВЦЭМ!$E$39:$E$782,СВЦЭМ!$A$39:$A$782,$A165,СВЦЭМ!$B$39:$B$782,C$155)+'СЕТ СН'!$F$12</f>
        <v>188.86440905000001</v>
      </c>
      <c r="D165" s="36">
        <f>SUMIFS(СВЦЭМ!$E$39:$E$782,СВЦЭМ!$A$39:$A$782,$A165,СВЦЭМ!$B$39:$B$782,D$155)+'СЕТ СН'!$F$12</f>
        <v>211.60545564</v>
      </c>
      <c r="E165" s="36">
        <f>SUMIFS(СВЦЭМ!$E$39:$E$782,СВЦЭМ!$A$39:$A$782,$A165,СВЦЭМ!$B$39:$B$782,E$155)+'СЕТ СН'!$F$12</f>
        <v>223.38509106000001</v>
      </c>
      <c r="F165" s="36">
        <f>SUMIFS(СВЦЭМ!$E$39:$E$782,СВЦЭМ!$A$39:$A$782,$A165,СВЦЭМ!$B$39:$B$782,F$155)+'СЕТ СН'!$F$12</f>
        <v>225.80153532</v>
      </c>
      <c r="G165" s="36">
        <f>SUMIFS(СВЦЭМ!$E$39:$E$782,СВЦЭМ!$A$39:$A$782,$A165,СВЦЭМ!$B$39:$B$782,G$155)+'СЕТ СН'!$F$12</f>
        <v>232.08878722</v>
      </c>
      <c r="H165" s="36">
        <f>SUMIFS(СВЦЭМ!$E$39:$E$782,СВЦЭМ!$A$39:$A$782,$A165,СВЦЭМ!$B$39:$B$782,H$155)+'СЕТ СН'!$F$12</f>
        <v>228.51601339999999</v>
      </c>
      <c r="I165" s="36">
        <f>SUMIFS(СВЦЭМ!$E$39:$E$782,СВЦЭМ!$A$39:$A$782,$A165,СВЦЭМ!$B$39:$B$782,I$155)+'СЕТ СН'!$F$12</f>
        <v>217.66888126000001</v>
      </c>
      <c r="J165" s="36">
        <f>SUMIFS(СВЦЭМ!$E$39:$E$782,СВЦЭМ!$A$39:$A$782,$A165,СВЦЭМ!$B$39:$B$782,J$155)+'СЕТ СН'!$F$12</f>
        <v>186.13653291</v>
      </c>
      <c r="K165" s="36">
        <f>SUMIFS(СВЦЭМ!$E$39:$E$782,СВЦЭМ!$A$39:$A$782,$A165,СВЦЭМ!$B$39:$B$782,K$155)+'СЕТ СН'!$F$12</f>
        <v>179.29392111000001</v>
      </c>
      <c r="L165" s="36">
        <f>SUMIFS(СВЦЭМ!$E$39:$E$782,СВЦЭМ!$A$39:$A$782,$A165,СВЦЭМ!$B$39:$B$782,L$155)+'СЕТ СН'!$F$12</f>
        <v>176.92666335999999</v>
      </c>
      <c r="M165" s="36">
        <f>SUMIFS(СВЦЭМ!$E$39:$E$782,СВЦЭМ!$A$39:$A$782,$A165,СВЦЭМ!$B$39:$B$782,M$155)+'СЕТ СН'!$F$12</f>
        <v>194.57024028999999</v>
      </c>
      <c r="N165" s="36">
        <f>SUMIFS(СВЦЭМ!$E$39:$E$782,СВЦЭМ!$A$39:$A$782,$A165,СВЦЭМ!$B$39:$B$782,N$155)+'СЕТ СН'!$F$12</f>
        <v>204.03124625000001</v>
      </c>
      <c r="O165" s="36">
        <f>SUMIFS(СВЦЭМ!$E$39:$E$782,СВЦЭМ!$A$39:$A$782,$A165,СВЦЭМ!$B$39:$B$782,O$155)+'СЕТ СН'!$F$12</f>
        <v>208.16499833</v>
      </c>
      <c r="P165" s="36">
        <f>SUMIFS(СВЦЭМ!$E$39:$E$782,СВЦЭМ!$A$39:$A$782,$A165,СВЦЭМ!$B$39:$B$782,P$155)+'СЕТ СН'!$F$12</f>
        <v>199.97807301</v>
      </c>
      <c r="Q165" s="36">
        <f>SUMIFS(СВЦЭМ!$E$39:$E$782,СВЦЭМ!$A$39:$A$782,$A165,СВЦЭМ!$B$39:$B$782,Q$155)+'СЕТ СН'!$F$12</f>
        <v>210.29592385000001</v>
      </c>
      <c r="R165" s="36">
        <f>SUMIFS(СВЦЭМ!$E$39:$E$782,СВЦЭМ!$A$39:$A$782,$A165,СВЦЭМ!$B$39:$B$782,R$155)+'СЕТ СН'!$F$12</f>
        <v>212.95985123</v>
      </c>
      <c r="S165" s="36">
        <f>SUMIFS(СВЦЭМ!$E$39:$E$782,СВЦЭМ!$A$39:$A$782,$A165,СВЦЭМ!$B$39:$B$782,S$155)+'СЕТ СН'!$F$12</f>
        <v>206.48751253</v>
      </c>
      <c r="T165" s="36">
        <f>SUMIFS(СВЦЭМ!$E$39:$E$782,СВЦЭМ!$A$39:$A$782,$A165,СВЦЭМ!$B$39:$B$782,T$155)+'СЕТ СН'!$F$12</f>
        <v>184.10094541999999</v>
      </c>
      <c r="U165" s="36">
        <f>SUMIFS(СВЦЭМ!$E$39:$E$782,СВЦЭМ!$A$39:$A$782,$A165,СВЦЭМ!$B$39:$B$782,U$155)+'СЕТ СН'!$F$12</f>
        <v>157.20691044</v>
      </c>
      <c r="V165" s="36">
        <f>SUMIFS(СВЦЭМ!$E$39:$E$782,СВЦЭМ!$A$39:$A$782,$A165,СВЦЭМ!$B$39:$B$782,V$155)+'СЕТ СН'!$F$12</f>
        <v>146.07116232999999</v>
      </c>
      <c r="W165" s="36">
        <f>SUMIFS(СВЦЭМ!$E$39:$E$782,СВЦЭМ!$A$39:$A$782,$A165,СВЦЭМ!$B$39:$B$782,W$155)+'СЕТ СН'!$F$12</f>
        <v>146.74515407999999</v>
      </c>
      <c r="X165" s="36">
        <f>SUMIFS(СВЦЭМ!$E$39:$E$782,СВЦЭМ!$A$39:$A$782,$A165,СВЦЭМ!$B$39:$B$782,X$155)+'СЕТ СН'!$F$12</f>
        <v>144.91385468999999</v>
      </c>
      <c r="Y165" s="36">
        <f>SUMIFS(СВЦЭМ!$E$39:$E$782,СВЦЭМ!$A$39:$A$782,$A165,СВЦЭМ!$B$39:$B$782,Y$155)+'СЕТ СН'!$F$12</f>
        <v>158.00917547</v>
      </c>
    </row>
    <row r="166" spans="1:25" ht="15.75" x14ac:dyDescent="0.2">
      <c r="A166" s="35">
        <f t="shared" si="4"/>
        <v>44692</v>
      </c>
      <c r="B166" s="36">
        <f>SUMIFS(СВЦЭМ!$E$39:$E$782,СВЦЭМ!$A$39:$A$782,$A166,СВЦЭМ!$B$39:$B$782,B$155)+'СЕТ СН'!$F$12</f>
        <v>173.62376846999999</v>
      </c>
      <c r="C166" s="36">
        <f>SUMIFS(СВЦЭМ!$E$39:$E$782,СВЦЭМ!$A$39:$A$782,$A166,СВЦЭМ!$B$39:$B$782,C$155)+'СЕТ СН'!$F$12</f>
        <v>188.55448061999999</v>
      </c>
      <c r="D166" s="36">
        <f>SUMIFS(СВЦЭМ!$E$39:$E$782,СВЦЭМ!$A$39:$A$782,$A166,СВЦЭМ!$B$39:$B$782,D$155)+'СЕТ СН'!$F$12</f>
        <v>217.0692976</v>
      </c>
      <c r="E166" s="36">
        <f>SUMIFS(СВЦЭМ!$E$39:$E$782,СВЦЭМ!$A$39:$A$782,$A166,СВЦЭМ!$B$39:$B$782,E$155)+'СЕТ СН'!$F$12</f>
        <v>231.74177046</v>
      </c>
      <c r="F166" s="36">
        <f>SUMIFS(СВЦЭМ!$E$39:$E$782,СВЦЭМ!$A$39:$A$782,$A166,СВЦЭМ!$B$39:$B$782,F$155)+'СЕТ СН'!$F$12</f>
        <v>231.30581000000001</v>
      </c>
      <c r="G166" s="36">
        <f>SUMIFS(СВЦЭМ!$E$39:$E$782,СВЦЭМ!$A$39:$A$782,$A166,СВЦЭМ!$B$39:$B$782,G$155)+'СЕТ СН'!$F$12</f>
        <v>231.38138558</v>
      </c>
      <c r="H166" s="36">
        <f>SUMIFS(СВЦЭМ!$E$39:$E$782,СВЦЭМ!$A$39:$A$782,$A166,СВЦЭМ!$B$39:$B$782,H$155)+'СЕТ СН'!$F$12</f>
        <v>223.35183208999999</v>
      </c>
      <c r="I166" s="36">
        <f>SUMIFS(СВЦЭМ!$E$39:$E$782,СВЦЭМ!$A$39:$A$782,$A166,СВЦЭМ!$B$39:$B$782,I$155)+'СЕТ СН'!$F$12</f>
        <v>207.82386613</v>
      </c>
      <c r="J166" s="36">
        <f>SUMIFS(СВЦЭМ!$E$39:$E$782,СВЦЭМ!$A$39:$A$782,$A166,СВЦЭМ!$B$39:$B$782,J$155)+'СЕТ СН'!$F$12</f>
        <v>178.69383056000001</v>
      </c>
      <c r="K166" s="36">
        <f>SUMIFS(СВЦЭМ!$E$39:$E$782,СВЦЭМ!$A$39:$A$782,$A166,СВЦЭМ!$B$39:$B$782,K$155)+'СЕТ СН'!$F$12</f>
        <v>177.31926422999999</v>
      </c>
      <c r="L166" s="36">
        <f>SUMIFS(СВЦЭМ!$E$39:$E$782,СВЦЭМ!$A$39:$A$782,$A166,СВЦЭМ!$B$39:$B$782,L$155)+'СЕТ СН'!$F$12</f>
        <v>175.67857978000001</v>
      </c>
      <c r="M166" s="36">
        <f>SUMIFS(СВЦЭМ!$E$39:$E$782,СВЦЭМ!$A$39:$A$782,$A166,СВЦЭМ!$B$39:$B$782,M$155)+'СЕТ СН'!$F$12</f>
        <v>191.93038888000001</v>
      </c>
      <c r="N166" s="36">
        <f>SUMIFS(СВЦЭМ!$E$39:$E$782,СВЦЭМ!$A$39:$A$782,$A166,СВЦЭМ!$B$39:$B$782,N$155)+'СЕТ СН'!$F$12</f>
        <v>199.74682401000001</v>
      </c>
      <c r="O166" s="36">
        <f>SUMIFS(СВЦЭМ!$E$39:$E$782,СВЦЭМ!$A$39:$A$782,$A166,СВЦЭМ!$B$39:$B$782,O$155)+'СЕТ СН'!$F$12</f>
        <v>201.60337401000001</v>
      </c>
      <c r="P166" s="36">
        <f>SUMIFS(СВЦЭМ!$E$39:$E$782,СВЦЭМ!$A$39:$A$782,$A166,СВЦЭМ!$B$39:$B$782,P$155)+'СЕТ СН'!$F$12</f>
        <v>203.73429917000001</v>
      </c>
      <c r="Q166" s="36">
        <f>SUMIFS(СВЦЭМ!$E$39:$E$782,СВЦЭМ!$A$39:$A$782,$A166,СВЦЭМ!$B$39:$B$782,Q$155)+'СЕТ СН'!$F$12</f>
        <v>204.58938445000001</v>
      </c>
      <c r="R166" s="36">
        <f>SUMIFS(СВЦЭМ!$E$39:$E$782,СВЦЭМ!$A$39:$A$782,$A166,СВЦЭМ!$B$39:$B$782,R$155)+'СЕТ СН'!$F$12</f>
        <v>208.35402844999999</v>
      </c>
      <c r="S166" s="36">
        <f>SUMIFS(СВЦЭМ!$E$39:$E$782,СВЦЭМ!$A$39:$A$782,$A166,СВЦЭМ!$B$39:$B$782,S$155)+'СЕТ СН'!$F$12</f>
        <v>201.97626170000001</v>
      </c>
      <c r="T166" s="36">
        <f>SUMIFS(СВЦЭМ!$E$39:$E$782,СВЦЭМ!$A$39:$A$782,$A166,СВЦЭМ!$B$39:$B$782,T$155)+'СЕТ СН'!$F$12</f>
        <v>181.21189315000001</v>
      </c>
      <c r="U166" s="36">
        <f>SUMIFS(СВЦЭМ!$E$39:$E$782,СВЦЭМ!$A$39:$A$782,$A166,СВЦЭМ!$B$39:$B$782,U$155)+'СЕТ СН'!$F$12</f>
        <v>162.00392037</v>
      </c>
      <c r="V166" s="36">
        <f>SUMIFS(СВЦЭМ!$E$39:$E$782,СВЦЭМ!$A$39:$A$782,$A166,СВЦЭМ!$B$39:$B$782,V$155)+'СЕТ СН'!$F$12</f>
        <v>147.16858228000001</v>
      </c>
      <c r="W166" s="36">
        <f>SUMIFS(СВЦЭМ!$E$39:$E$782,СВЦЭМ!$A$39:$A$782,$A166,СВЦЭМ!$B$39:$B$782,W$155)+'СЕТ СН'!$F$12</f>
        <v>146.43526915999999</v>
      </c>
      <c r="X166" s="36">
        <f>SUMIFS(СВЦЭМ!$E$39:$E$782,СВЦЭМ!$A$39:$A$782,$A166,СВЦЭМ!$B$39:$B$782,X$155)+'СЕТ СН'!$F$12</f>
        <v>148.64257375</v>
      </c>
      <c r="Y166" s="36">
        <f>SUMIFS(СВЦЭМ!$E$39:$E$782,СВЦЭМ!$A$39:$A$782,$A166,СВЦЭМ!$B$39:$B$782,Y$155)+'СЕТ СН'!$F$12</f>
        <v>152.89702402</v>
      </c>
    </row>
    <row r="167" spans="1:25" ht="15.75" x14ac:dyDescent="0.2">
      <c r="A167" s="35">
        <f t="shared" si="4"/>
        <v>44693</v>
      </c>
      <c r="B167" s="36">
        <f>SUMIFS(СВЦЭМ!$E$39:$E$782,СВЦЭМ!$A$39:$A$782,$A167,СВЦЭМ!$B$39:$B$782,B$155)+'СЕТ СН'!$F$12</f>
        <v>170.16170577</v>
      </c>
      <c r="C167" s="36">
        <f>SUMIFS(СВЦЭМ!$E$39:$E$782,СВЦЭМ!$A$39:$A$782,$A167,СВЦЭМ!$B$39:$B$782,C$155)+'СЕТ СН'!$F$12</f>
        <v>185.26193391000001</v>
      </c>
      <c r="D167" s="36">
        <f>SUMIFS(СВЦЭМ!$E$39:$E$782,СВЦЭМ!$A$39:$A$782,$A167,СВЦЭМ!$B$39:$B$782,D$155)+'СЕТ СН'!$F$12</f>
        <v>203.16370484999999</v>
      </c>
      <c r="E167" s="36">
        <f>SUMIFS(СВЦЭМ!$E$39:$E$782,СВЦЭМ!$A$39:$A$782,$A167,СВЦЭМ!$B$39:$B$782,E$155)+'СЕТ СН'!$F$12</f>
        <v>212.77775588</v>
      </c>
      <c r="F167" s="36">
        <f>SUMIFS(СВЦЭМ!$E$39:$E$782,СВЦЭМ!$A$39:$A$782,$A167,СВЦЭМ!$B$39:$B$782,F$155)+'СЕТ СН'!$F$12</f>
        <v>213.39540633999999</v>
      </c>
      <c r="G167" s="36">
        <f>SUMIFS(СВЦЭМ!$E$39:$E$782,СВЦЭМ!$A$39:$A$782,$A167,СВЦЭМ!$B$39:$B$782,G$155)+'СЕТ СН'!$F$12</f>
        <v>212.95757141999999</v>
      </c>
      <c r="H167" s="36">
        <f>SUMIFS(СВЦЭМ!$E$39:$E$782,СВЦЭМ!$A$39:$A$782,$A167,СВЦЭМ!$B$39:$B$782,H$155)+'СЕТ СН'!$F$12</f>
        <v>214.53183129999999</v>
      </c>
      <c r="I167" s="36">
        <f>SUMIFS(СВЦЭМ!$E$39:$E$782,СВЦЭМ!$A$39:$A$782,$A167,СВЦЭМ!$B$39:$B$782,I$155)+'СЕТ СН'!$F$12</f>
        <v>200.98729857999999</v>
      </c>
      <c r="J167" s="36">
        <f>SUMIFS(СВЦЭМ!$E$39:$E$782,СВЦЭМ!$A$39:$A$782,$A167,СВЦЭМ!$B$39:$B$782,J$155)+'СЕТ СН'!$F$12</f>
        <v>178.33842945999999</v>
      </c>
      <c r="K167" s="36">
        <f>SUMIFS(СВЦЭМ!$E$39:$E$782,СВЦЭМ!$A$39:$A$782,$A167,СВЦЭМ!$B$39:$B$782,K$155)+'СЕТ СН'!$F$12</f>
        <v>177.08797842000001</v>
      </c>
      <c r="L167" s="36">
        <f>SUMIFS(СВЦЭМ!$E$39:$E$782,СВЦЭМ!$A$39:$A$782,$A167,СВЦЭМ!$B$39:$B$782,L$155)+'СЕТ СН'!$F$12</f>
        <v>173.25188070999999</v>
      </c>
      <c r="M167" s="36">
        <f>SUMIFS(СВЦЭМ!$E$39:$E$782,СВЦЭМ!$A$39:$A$782,$A167,СВЦЭМ!$B$39:$B$782,M$155)+'СЕТ СН'!$F$12</f>
        <v>191.26406435999999</v>
      </c>
      <c r="N167" s="36">
        <f>SUMIFS(СВЦЭМ!$E$39:$E$782,СВЦЭМ!$A$39:$A$782,$A167,СВЦЭМ!$B$39:$B$782,N$155)+'СЕТ СН'!$F$12</f>
        <v>201.33811180999999</v>
      </c>
      <c r="O167" s="36">
        <f>SUMIFS(СВЦЭМ!$E$39:$E$782,СВЦЭМ!$A$39:$A$782,$A167,СВЦЭМ!$B$39:$B$782,O$155)+'СЕТ СН'!$F$12</f>
        <v>201.86739552</v>
      </c>
      <c r="P167" s="36">
        <f>SUMIFS(СВЦЭМ!$E$39:$E$782,СВЦЭМ!$A$39:$A$782,$A167,СВЦЭМ!$B$39:$B$782,P$155)+'СЕТ СН'!$F$12</f>
        <v>201.48941852999999</v>
      </c>
      <c r="Q167" s="36">
        <f>SUMIFS(СВЦЭМ!$E$39:$E$782,СВЦЭМ!$A$39:$A$782,$A167,СВЦЭМ!$B$39:$B$782,Q$155)+'СЕТ СН'!$F$12</f>
        <v>203.37426743</v>
      </c>
      <c r="R167" s="36">
        <f>SUMIFS(СВЦЭМ!$E$39:$E$782,СВЦЭМ!$A$39:$A$782,$A167,СВЦЭМ!$B$39:$B$782,R$155)+'СЕТ СН'!$F$12</f>
        <v>207.23365659000001</v>
      </c>
      <c r="S167" s="36">
        <f>SUMIFS(СВЦЭМ!$E$39:$E$782,СВЦЭМ!$A$39:$A$782,$A167,СВЦЭМ!$B$39:$B$782,S$155)+'СЕТ СН'!$F$12</f>
        <v>199.59536509</v>
      </c>
      <c r="T167" s="36">
        <f>SUMIFS(СВЦЭМ!$E$39:$E$782,СВЦЭМ!$A$39:$A$782,$A167,СВЦЭМ!$B$39:$B$782,T$155)+'СЕТ СН'!$F$12</f>
        <v>180.86753349</v>
      </c>
      <c r="U167" s="36">
        <f>SUMIFS(СВЦЭМ!$E$39:$E$782,СВЦЭМ!$A$39:$A$782,$A167,СВЦЭМ!$B$39:$B$782,U$155)+'СЕТ СН'!$F$12</f>
        <v>164.9602184</v>
      </c>
      <c r="V167" s="36">
        <f>SUMIFS(СВЦЭМ!$E$39:$E$782,СВЦЭМ!$A$39:$A$782,$A167,СВЦЭМ!$B$39:$B$782,V$155)+'СЕТ СН'!$F$12</f>
        <v>149.95378181999999</v>
      </c>
      <c r="W167" s="36">
        <f>SUMIFS(СВЦЭМ!$E$39:$E$782,СВЦЭМ!$A$39:$A$782,$A167,СВЦЭМ!$B$39:$B$782,W$155)+'СЕТ СН'!$F$12</f>
        <v>147.60396832000001</v>
      </c>
      <c r="X167" s="36">
        <f>SUMIFS(СВЦЭМ!$E$39:$E$782,СВЦЭМ!$A$39:$A$782,$A167,СВЦЭМ!$B$39:$B$782,X$155)+'СЕТ СН'!$F$12</f>
        <v>150.17784012999999</v>
      </c>
      <c r="Y167" s="36">
        <f>SUMIFS(СВЦЭМ!$E$39:$E$782,СВЦЭМ!$A$39:$A$782,$A167,СВЦЭМ!$B$39:$B$782,Y$155)+'СЕТ СН'!$F$12</f>
        <v>151.09364912999999</v>
      </c>
    </row>
    <row r="168" spans="1:25" ht="15.75" x14ac:dyDescent="0.2">
      <c r="A168" s="35">
        <f t="shared" si="4"/>
        <v>44694</v>
      </c>
      <c r="B168" s="36">
        <f>SUMIFS(СВЦЭМ!$E$39:$E$782,СВЦЭМ!$A$39:$A$782,$A168,СВЦЭМ!$B$39:$B$782,B$155)+'СЕТ СН'!$F$12</f>
        <v>170.22828304999999</v>
      </c>
      <c r="C168" s="36">
        <f>SUMIFS(СВЦЭМ!$E$39:$E$782,СВЦЭМ!$A$39:$A$782,$A168,СВЦЭМ!$B$39:$B$782,C$155)+'СЕТ СН'!$F$12</f>
        <v>189.6902508</v>
      </c>
      <c r="D168" s="36">
        <f>SUMIFS(СВЦЭМ!$E$39:$E$782,СВЦЭМ!$A$39:$A$782,$A168,СВЦЭМ!$B$39:$B$782,D$155)+'СЕТ СН'!$F$12</f>
        <v>212.24147289999999</v>
      </c>
      <c r="E168" s="36">
        <f>SUMIFS(СВЦЭМ!$E$39:$E$782,СВЦЭМ!$A$39:$A$782,$A168,СВЦЭМ!$B$39:$B$782,E$155)+'СЕТ СН'!$F$12</f>
        <v>221.11490348999999</v>
      </c>
      <c r="F168" s="36">
        <f>SUMIFS(СВЦЭМ!$E$39:$E$782,СВЦЭМ!$A$39:$A$782,$A168,СВЦЭМ!$B$39:$B$782,F$155)+'СЕТ СН'!$F$12</f>
        <v>222.50843298000001</v>
      </c>
      <c r="G168" s="36">
        <f>SUMIFS(СВЦЭМ!$E$39:$E$782,СВЦЭМ!$A$39:$A$782,$A168,СВЦЭМ!$B$39:$B$782,G$155)+'СЕТ СН'!$F$12</f>
        <v>223.65629895999999</v>
      </c>
      <c r="H168" s="36">
        <f>SUMIFS(СВЦЭМ!$E$39:$E$782,СВЦЭМ!$A$39:$A$782,$A168,СВЦЭМ!$B$39:$B$782,H$155)+'СЕТ СН'!$F$12</f>
        <v>222.37221159000001</v>
      </c>
      <c r="I168" s="36">
        <f>SUMIFS(СВЦЭМ!$E$39:$E$782,СВЦЭМ!$A$39:$A$782,$A168,СВЦЭМ!$B$39:$B$782,I$155)+'СЕТ СН'!$F$12</f>
        <v>204.19173379</v>
      </c>
      <c r="J168" s="36">
        <f>SUMIFS(СВЦЭМ!$E$39:$E$782,СВЦЭМ!$A$39:$A$782,$A168,СВЦЭМ!$B$39:$B$782,J$155)+'СЕТ СН'!$F$12</f>
        <v>179.54627181000001</v>
      </c>
      <c r="K168" s="36">
        <f>SUMIFS(СВЦЭМ!$E$39:$E$782,СВЦЭМ!$A$39:$A$782,$A168,СВЦЭМ!$B$39:$B$782,K$155)+'СЕТ СН'!$F$12</f>
        <v>177.76531639999999</v>
      </c>
      <c r="L168" s="36">
        <f>SUMIFS(СВЦЭМ!$E$39:$E$782,СВЦЭМ!$A$39:$A$782,$A168,СВЦЭМ!$B$39:$B$782,L$155)+'СЕТ СН'!$F$12</f>
        <v>174.1394985</v>
      </c>
      <c r="M168" s="36">
        <f>SUMIFS(СВЦЭМ!$E$39:$E$782,СВЦЭМ!$A$39:$A$782,$A168,СВЦЭМ!$B$39:$B$782,M$155)+'СЕТ СН'!$F$12</f>
        <v>192.41720104999999</v>
      </c>
      <c r="N168" s="36">
        <f>SUMIFS(СВЦЭМ!$E$39:$E$782,СВЦЭМ!$A$39:$A$782,$A168,СВЦЭМ!$B$39:$B$782,N$155)+'СЕТ СН'!$F$12</f>
        <v>200.57869600999999</v>
      </c>
      <c r="O168" s="36">
        <f>SUMIFS(СВЦЭМ!$E$39:$E$782,СВЦЭМ!$A$39:$A$782,$A168,СВЦЭМ!$B$39:$B$782,O$155)+'СЕТ СН'!$F$12</f>
        <v>197.47657097999999</v>
      </c>
      <c r="P168" s="36">
        <f>SUMIFS(СВЦЭМ!$E$39:$E$782,СВЦЭМ!$A$39:$A$782,$A168,СВЦЭМ!$B$39:$B$782,P$155)+'СЕТ СН'!$F$12</f>
        <v>198.53888169000001</v>
      </c>
      <c r="Q168" s="36">
        <f>SUMIFS(СВЦЭМ!$E$39:$E$782,СВЦЭМ!$A$39:$A$782,$A168,СВЦЭМ!$B$39:$B$782,Q$155)+'СЕТ СН'!$F$12</f>
        <v>200.61116423999999</v>
      </c>
      <c r="R168" s="36">
        <f>SUMIFS(СВЦЭМ!$E$39:$E$782,СВЦЭМ!$A$39:$A$782,$A168,СВЦЭМ!$B$39:$B$782,R$155)+'СЕТ СН'!$F$12</f>
        <v>203.18050965</v>
      </c>
      <c r="S168" s="36">
        <f>SUMIFS(СВЦЭМ!$E$39:$E$782,СВЦЭМ!$A$39:$A$782,$A168,СВЦЭМ!$B$39:$B$782,S$155)+'СЕТ СН'!$F$12</f>
        <v>197.33375164</v>
      </c>
      <c r="T168" s="36">
        <f>SUMIFS(СВЦЭМ!$E$39:$E$782,СВЦЭМ!$A$39:$A$782,$A168,СВЦЭМ!$B$39:$B$782,T$155)+'СЕТ СН'!$F$12</f>
        <v>176.92584063000001</v>
      </c>
      <c r="U168" s="36">
        <f>SUMIFS(СВЦЭМ!$E$39:$E$782,СВЦЭМ!$A$39:$A$782,$A168,СВЦЭМ!$B$39:$B$782,U$155)+'СЕТ СН'!$F$12</f>
        <v>161.10334964</v>
      </c>
      <c r="V168" s="36">
        <f>SUMIFS(СВЦЭМ!$E$39:$E$782,СВЦЭМ!$A$39:$A$782,$A168,СВЦЭМ!$B$39:$B$782,V$155)+'СЕТ СН'!$F$12</f>
        <v>148.24708361</v>
      </c>
      <c r="W168" s="36">
        <f>SUMIFS(СВЦЭМ!$E$39:$E$782,СВЦЭМ!$A$39:$A$782,$A168,СВЦЭМ!$B$39:$B$782,W$155)+'СЕТ СН'!$F$12</f>
        <v>144.80757754000001</v>
      </c>
      <c r="X168" s="36">
        <f>SUMIFS(СВЦЭМ!$E$39:$E$782,СВЦЭМ!$A$39:$A$782,$A168,СВЦЭМ!$B$39:$B$782,X$155)+'СЕТ СН'!$F$12</f>
        <v>147.38002112000001</v>
      </c>
      <c r="Y168" s="36">
        <f>SUMIFS(СВЦЭМ!$E$39:$E$782,СВЦЭМ!$A$39:$A$782,$A168,СВЦЭМ!$B$39:$B$782,Y$155)+'СЕТ СН'!$F$12</f>
        <v>148.52951623000001</v>
      </c>
    </row>
    <row r="169" spans="1:25" ht="15.75" x14ac:dyDescent="0.2">
      <c r="A169" s="35">
        <f t="shared" si="4"/>
        <v>44695</v>
      </c>
      <c r="B169" s="36">
        <f>SUMIFS(СВЦЭМ!$E$39:$E$782,СВЦЭМ!$A$39:$A$782,$A169,СВЦЭМ!$B$39:$B$782,B$155)+'СЕТ СН'!$F$12</f>
        <v>169.82505462</v>
      </c>
      <c r="C169" s="36">
        <f>SUMIFS(СВЦЭМ!$E$39:$E$782,СВЦЭМ!$A$39:$A$782,$A169,СВЦЭМ!$B$39:$B$782,C$155)+'СЕТ СН'!$F$12</f>
        <v>189.63119914000001</v>
      </c>
      <c r="D169" s="36">
        <f>SUMIFS(СВЦЭМ!$E$39:$E$782,СВЦЭМ!$A$39:$A$782,$A169,СВЦЭМ!$B$39:$B$782,D$155)+'СЕТ СН'!$F$12</f>
        <v>214.41494435000001</v>
      </c>
      <c r="E169" s="36">
        <f>SUMIFS(СВЦЭМ!$E$39:$E$782,СВЦЭМ!$A$39:$A$782,$A169,СВЦЭМ!$B$39:$B$782,E$155)+'СЕТ СН'!$F$12</f>
        <v>221.30566038000001</v>
      </c>
      <c r="F169" s="36">
        <f>SUMIFS(СВЦЭМ!$E$39:$E$782,СВЦЭМ!$A$39:$A$782,$A169,СВЦЭМ!$B$39:$B$782,F$155)+'СЕТ СН'!$F$12</f>
        <v>221.86211410000001</v>
      </c>
      <c r="G169" s="36">
        <f>SUMIFS(СВЦЭМ!$E$39:$E$782,СВЦЭМ!$A$39:$A$782,$A169,СВЦЭМ!$B$39:$B$782,G$155)+'СЕТ СН'!$F$12</f>
        <v>222.26722617999999</v>
      </c>
      <c r="H169" s="36">
        <f>SUMIFS(СВЦЭМ!$E$39:$E$782,СВЦЭМ!$A$39:$A$782,$A169,СВЦЭМ!$B$39:$B$782,H$155)+'СЕТ СН'!$F$12</f>
        <v>220.67058053</v>
      </c>
      <c r="I169" s="36">
        <f>SUMIFS(СВЦЭМ!$E$39:$E$782,СВЦЭМ!$A$39:$A$782,$A169,СВЦЭМ!$B$39:$B$782,I$155)+'СЕТ СН'!$F$12</f>
        <v>205.99173171000001</v>
      </c>
      <c r="J169" s="36">
        <f>SUMIFS(СВЦЭМ!$E$39:$E$782,СВЦЭМ!$A$39:$A$782,$A169,СВЦЭМ!$B$39:$B$782,J$155)+'СЕТ СН'!$F$12</f>
        <v>178.56855127</v>
      </c>
      <c r="K169" s="36">
        <f>SUMIFS(СВЦЭМ!$E$39:$E$782,СВЦЭМ!$A$39:$A$782,$A169,СВЦЭМ!$B$39:$B$782,K$155)+'СЕТ СН'!$F$12</f>
        <v>170.64526882999999</v>
      </c>
      <c r="L169" s="36">
        <f>SUMIFS(СВЦЭМ!$E$39:$E$782,СВЦЭМ!$A$39:$A$782,$A169,СВЦЭМ!$B$39:$B$782,L$155)+'СЕТ СН'!$F$12</f>
        <v>167.30772213</v>
      </c>
      <c r="M169" s="36">
        <f>SUMIFS(СВЦЭМ!$E$39:$E$782,СВЦЭМ!$A$39:$A$782,$A169,СВЦЭМ!$B$39:$B$782,M$155)+'СЕТ СН'!$F$12</f>
        <v>183.34237999000001</v>
      </c>
      <c r="N169" s="36">
        <f>SUMIFS(СВЦЭМ!$E$39:$E$782,СВЦЭМ!$A$39:$A$782,$A169,СВЦЭМ!$B$39:$B$782,N$155)+'СЕТ СН'!$F$12</f>
        <v>189.25481689</v>
      </c>
      <c r="O169" s="36">
        <f>SUMIFS(СВЦЭМ!$E$39:$E$782,СВЦЭМ!$A$39:$A$782,$A169,СВЦЭМ!$B$39:$B$782,O$155)+'СЕТ СН'!$F$12</f>
        <v>191.70215021999999</v>
      </c>
      <c r="P169" s="36">
        <f>SUMIFS(СВЦЭМ!$E$39:$E$782,СВЦЭМ!$A$39:$A$782,$A169,СВЦЭМ!$B$39:$B$782,P$155)+'СЕТ СН'!$F$12</f>
        <v>195.36819320999999</v>
      </c>
      <c r="Q169" s="36">
        <f>SUMIFS(СВЦЭМ!$E$39:$E$782,СВЦЭМ!$A$39:$A$782,$A169,СВЦЭМ!$B$39:$B$782,Q$155)+'СЕТ СН'!$F$12</f>
        <v>198.06669364999999</v>
      </c>
      <c r="R169" s="36">
        <f>SUMIFS(СВЦЭМ!$E$39:$E$782,СВЦЭМ!$A$39:$A$782,$A169,СВЦЭМ!$B$39:$B$782,R$155)+'СЕТ СН'!$F$12</f>
        <v>198.75476581000001</v>
      </c>
      <c r="S169" s="36">
        <f>SUMIFS(СВЦЭМ!$E$39:$E$782,СВЦЭМ!$A$39:$A$782,$A169,СВЦЭМ!$B$39:$B$782,S$155)+'СЕТ СН'!$F$12</f>
        <v>191.30169104000001</v>
      </c>
      <c r="T169" s="36">
        <f>SUMIFS(СВЦЭМ!$E$39:$E$782,СВЦЭМ!$A$39:$A$782,$A169,СВЦЭМ!$B$39:$B$782,T$155)+'СЕТ СН'!$F$12</f>
        <v>171.21185141999999</v>
      </c>
      <c r="U169" s="36">
        <f>SUMIFS(СВЦЭМ!$E$39:$E$782,СВЦЭМ!$A$39:$A$782,$A169,СВЦЭМ!$B$39:$B$782,U$155)+'СЕТ СН'!$F$12</f>
        <v>154.29969245999999</v>
      </c>
      <c r="V169" s="36">
        <f>SUMIFS(СВЦЭМ!$E$39:$E$782,СВЦЭМ!$A$39:$A$782,$A169,СВЦЭМ!$B$39:$B$782,V$155)+'СЕТ СН'!$F$12</f>
        <v>139.25411925</v>
      </c>
      <c r="W169" s="36">
        <f>SUMIFS(СВЦЭМ!$E$39:$E$782,СВЦЭМ!$A$39:$A$782,$A169,СВЦЭМ!$B$39:$B$782,W$155)+'СЕТ СН'!$F$12</f>
        <v>137.42851451999999</v>
      </c>
      <c r="X169" s="36">
        <f>SUMIFS(СВЦЭМ!$E$39:$E$782,СВЦЭМ!$A$39:$A$782,$A169,СВЦЭМ!$B$39:$B$782,X$155)+'СЕТ СН'!$F$12</f>
        <v>137.36403856000001</v>
      </c>
      <c r="Y169" s="36">
        <f>SUMIFS(СВЦЭМ!$E$39:$E$782,СВЦЭМ!$A$39:$A$782,$A169,СВЦЭМ!$B$39:$B$782,Y$155)+'СЕТ СН'!$F$12</f>
        <v>142.28698388000001</v>
      </c>
    </row>
    <row r="170" spans="1:25" ht="15.75" x14ac:dyDescent="0.2">
      <c r="A170" s="35">
        <f t="shared" si="4"/>
        <v>44696</v>
      </c>
      <c r="B170" s="36">
        <f>SUMIFS(СВЦЭМ!$E$39:$E$782,СВЦЭМ!$A$39:$A$782,$A170,СВЦЭМ!$B$39:$B$782,B$155)+'СЕТ СН'!$F$12</f>
        <v>156.14251472999999</v>
      </c>
      <c r="C170" s="36">
        <f>SUMIFS(СВЦЭМ!$E$39:$E$782,СВЦЭМ!$A$39:$A$782,$A170,СВЦЭМ!$B$39:$B$782,C$155)+'СЕТ СН'!$F$12</f>
        <v>174.69472519000001</v>
      </c>
      <c r="D170" s="36">
        <f>SUMIFS(СВЦЭМ!$E$39:$E$782,СВЦЭМ!$A$39:$A$782,$A170,СВЦЭМ!$B$39:$B$782,D$155)+'СЕТ СН'!$F$12</f>
        <v>196.25619861999999</v>
      </c>
      <c r="E170" s="36">
        <f>SUMIFS(СВЦЭМ!$E$39:$E$782,СВЦЭМ!$A$39:$A$782,$A170,СВЦЭМ!$B$39:$B$782,E$155)+'СЕТ СН'!$F$12</f>
        <v>197.37612308000001</v>
      </c>
      <c r="F170" s="36">
        <f>SUMIFS(СВЦЭМ!$E$39:$E$782,СВЦЭМ!$A$39:$A$782,$A170,СВЦЭМ!$B$39:$B$782,F$155)+'СЕТ СН'!$F$12</f>
        <v>197.4146169</v>
      </c>
      <c r="G170" s="36">
        <f>SUMIFS(СВЦЭМ!$E$39:$E$782,СВЦЭМ!$A$39:$A$782,$A170,СВЦЭМ!$B$39:$B$782,G$155)+'СЕТ СН'!$F$12</f>
        <v>198.82262817</v>
      </c>
      <c r="H170" s="36">
        <f>SUMIFS(СВЦЭМ!$E$39:$E$782,СВЦЭМ!$A$39:$A$782,$A170,СВЦЭМ!$B$39:$B$782,H$155)+'СЕТ СН'!$F$12</f>
        <v>196.48359639</v>
      </c>
      <c r="I170" s="36">
        <f>SUMIFS(СВЦЭМ!$E$39:$E$782,СВЦЭМ!$A$39:$A$782,$A170,СВЦЭМ!$B$39:$B$782,I$155)+'СЕТ СН'!$F$12</f>
        <v>195.75895310000001</v>
      </c>
      <c r="J170" s="36">
        <f>SUMIFS(СВЦЭМ!$E$39:$E$782,СВЦЭМ!$A$39:$A$782,$A170,СВЦЭМ!$B$39:$B$782,J$155)+'СЕТ СН'!$F$12</f>
        <v>168.32972143000001</v>
      </c>
      <c r="K170" s="36">
        <f>SUMIFS(СВЦЭМ!$E$39:$E$782,СВЦЭМ!$A$39:$A$782,$A170,СВЦЭМ!$B$39:$B$782,K$155)+'СЕТ СН'!$F$12</f>
        <v>163.22232489999999</v>
      </c>
      <c r="L170" s="36">
        <f>SUMIFS(СВЦЭМ!$E$39:$E$782,СВЦЭМ!$A$39:$A$782,$A170,СВЦЭМ!$B$39:$B$782,L$155)+'СЕТ СН'!$F$12</f>
        <v>160.07327201000001</v>
      </c>
      <c r="M170" s="36">
        <f>SUMIFS(СВЦЭМ!$E$39:$E$782,СВЦЭМ!$A$39:$A$782,$A170,СВЦЭМ!$B$39:$B$782,M$155)+'СЕТ СН'!$F$12</f>
        <v>178.46046239</v>
      </c>
      <c r="N170" s="36">
        <f>SUMIFS(СВЦЭМ!$E$39:$E$782,СВЦЭМ!$A$39:$A$782,$A170,СВЦЭМ!$B$39:$B$782,N$155)+'СЕТ СН'!$F$12</f>
        <v>187.88484636999999</v>
      </c>
      <c r="O170" s="36">
        <f>SUMIFS(СВЦЭМ!$E$39:$E$782,СВЦЭМ!$A$39:$A$782,$A170,СВЦЭМ!$B$39:$B$782,O$155)+'СЕТ СН'!$F$12</f>
        <v>194.59300073</v>
      </c>
      <c r="P170" s="36">
        <f>SUMIFS(СВЦЭМ!$E$39:$E$782,СВЦЭМ!$A$39:$A$782,$A170,СВЦЭМ!$B$39:$B$782,P$155)+'СЕТ СН'!$F$12</f>
        <v>198.31451620999999</v>
      </c>
      <c r="Q170" s="36">
        <f>SUMIFS(СВЦЭМ!$E$39:$E$782,СВЦЭМ!$A$39:$A$782,$A170,СВЦЭМ!$B$39:$B$782,Q$155)+'СЕТ СН'!$F$12</f>
        <v>199.47920332000001</v>
      </c>
      <c r="R170" s="36">
        <f>SUMIFS(СВЦЭМ!$E$39:$E$782,СВЦЭМ!$A$39:$A$782,$A170,СВЦЭМ!$B$39:$B$782,R$155)+'СЕТ СН'!$F$12</f>
        <v>196.33349498000001</v>
      </c>
      <c r="S170" s="36">
        <f>SUMIFS(СВЦЭМ!$E$39:$E$782,СВЦЭМ!$A$39:$A$782,$A170,СВЦЭМ!$B$39:$B$782,S$155)+'СЕТ СН'!$F$12</f>
        <v>185.88646603999999</v>
      </c>
      <c r="T170" s="36">
        <f>SUMIFS(СВЦЭМ!$E$39:$E$782,СВЦЭМ!$A$39:$A$782,$A170,СВЦЭМ!$B$39:$B$782,T$155)+'СЕТ СН'!$F$12</f>
        <v>172.69858475999999</v>
      </c>
      <c r="U170" s="36">
        <f>SUMIFS(СВЦЭМ!$E$39:$E$782,СВЦЭМ!$A$39:$A$782,$A170,СВЦЭМ!$B$39:$B$782,U$155)+'СЕТ СН'!$F$12</f>
        <v>151.79400254999999</v>
      </c>
      <c r="V170" s="36">
        <f>SUMIFS(СВЦЭМ!$E$39:$E$782,СВЦЭМ!$A$39:$A$782,$A170,СВЦЭМ!$B$39:$B$782,V$155)+'СЕТ СН'!$F$12</f>
        <v>138.39878179999999</v>
      </c>
      <c r="W170" s="36">
        <f>SUMIFS(СВЦЭМ!$E$39:$E$782,СВЦЭМ!$A$39:$A$782,$A170,СВЦЭМ!$B$39:$B$782,W$155)+'СЕТ СН'!$F$12</f>
        <v>138.54095387999999</v>
      </c>
      <c r="X170" s="36">
        <f>SUMIFS(СВЦЭМ!$E$39:$E$782,СВЦЭМ!$A$39:$A$782,$A170,СВЦЭМ!$B$39:$B$782,X$155)+'СЕТ СН'!$F$12</f>
        <v>146.70830678999999</v>
      </c>
      <c r="Y170" s="36">
        <f>SUMIFS(СВЦЭМ!$E$39:$E$782,СВЦЭМ!$A$39:$A$782,$A170,СВЦЭМ!$B$39:$B$782,Y$155)+'СЕТ СН'!$F$12</f>
        <v>152.98625233000001</v>
      </c>
    </row>
    <row r="171" spans="1:25" ht="15.75" x14ac:dyDescent="0.2">
      <c r="A171" s="35">
        <f t="shared" si="4"/>
        <v>44697</v>
      </c>
      <c r="B171" s="36">
        <f>SUMIFS(СВЦЭМ!$E$39:$E$782,СВЦЭМ!$A$39:$A$782,$A171,СВЦЭМ!$B$39:$B$782,B$155)+'СЕТ СН'!$F$12</f>
        <v>164.79163262</v>
      </c>
      <c r="C171" s="36">
        <f>SUMIFS(СВЦЭМ!$E$39:$E$782,СВЦЭМ!$A$39:$A$782,$A171,СВЦЭМ!$B$39:$B$782,C$155)+'СЕТ СН'!$F$12</f>
        <v>185.49071433</v>
      </c>
      <c r="D171" s="36">
        <f>SUMIFS(СВЦЭМ!$E$39:$E$782,СВЦЭМ!$A$39:$A$782,$A171,СВЦЭМ!$B$39:$B$782,D$155)+'СЕТ СН'!$F$12</f>
        <v>208.98117685</v>
      </c>
      <c r="E171" s="36">
        <f>SUMIFS(СВЦЭМ!$E$39:$E$782,СВЦЭМ!$A$39:$A$782,$A171,СВЦЭМ!$B$39:$B$782,E$155)+'СЕТ СН'!$F$12</f>
        <v>218.01708993</v>
      </c>
      <c r="F171" s="36">
        <f>SUMIFS(СВЦЭМ!$E$39:$E$782,СВЦЭМ!$A$39:$A$782,$A171,СВЦЭМ!$B$39:$B$782,F$155)+'СЕТ СН'!$F$12</f>
        <v>217.08169953000001</v>
      </c>
      <c r="G171" s="36">
        <f>SUMIFS(СВЦЭМ!$E$39:$E$782,СВЦЭМ!$A$39:$A$782,$A171,СВЦЭМ!$B$39:$B$782,G$155)+'СЕТ СН'!$F$12</f>
        <v>218.49877760000001</v>
      </c>
      <c r="H171" s="36">
        <f>SUMIFS(СВЦЭМ!$E$39:$E$782,СВЦЭМ!$A$39:$A$782,$A171,СВЦЭМ!$B$39:$B$782,H$155)+'СЕТ СН'!$F$12</f>
        <v>213.21604298</v>
      </c>
      <c r="I171" s="36">
        <f>SUMIFS(СВЦЭМ!$E$39:$E$782,СВЦЭМ!$A$39:$A$782,$A171,СВЦЭМ!$B$39:$B$782,I$155)+'СЕТ СН'!$F$12</f>
        <v>200.32398135</v>
      </c>
      <c r="J171" s="36">
        <f>SUMIFS(СВЦЭМ!$E$39:$E$782,СВЦЭМ!$A$39:$A$782,$A171,СВЦЭМ!$B$39:$B$782,J$155)+'СЕТ СН'!$F$12</f>
        <v>173.58881059999999</v>
      </c>
      <c r="K171" s="36">
        <f>SUMIFS(СВЦЭМ!$E$39:$E$782,СВЦЭМ!$A$39:$A$782,$A171,СВЦЭМ!$B$39:$B$782,K$155)+'СЕТ СН'!$F$12</f>
        <v>164.71180806000001</v>
      </c>
      <c r="L171" s="36">
        <f>SUMIFS(СВЦЭМ!$E$39:$E$782,СВЦЭМ!$A$39:$A$782,$A171,СВЦЭМ!$B$39:$B$782,L$155)+'СЕТ СН'!$F$12</f>
        <v>172.57513087000001</v>
      </c>
      <c r="M171" s="36">
        <f>SUMIFS(СВЦЭМ!$E$39:$E$782,СВЦЭМ!$A$39:$A$782,$A171,СВЦЭМ!$B$39:$B$782,M$155)+'СЕТ СН'!$F$12</f>
        <v>193.45275257</v>
      </c>
      <c r="N171" s="36">
        <f>SUMIFS(СВЦЭМ!$E$39:$E$782,СВЦЭМ!$A$39:$A$782,$A171,СВЦЭМ!$B$39:$B$782,N$155)+'СЕТ СН'!$F$12</f>
        <v>203.83261075999999</v>
      </c>
      <c r="O171" s="36">
        <f>SUMIFS(СВЦЭМ!$E$39:$E$782,СВЦЭМ!$A$39:$A$782,$A171,СВЦЭМ!$B$39:$B$782,O$155)+'СЕТ СН'!$F$12</f>
        <v>207.60257899999999</v>
      </c>
      <c r="P171" s="36">
        <f>SUMIFS(СВЦЭМ!$E$39:$E$782,СВЦЭМ!$A$39:$A$782,$A171,СВЦЭМ!$B$39:$B$782,P$155)+'СЕТ СН'!$F$12</f>
        <v>212.93822957</v>
      </c>
      <c r="Q171" s="36">
        <f>SUMIFS(СВЦЭМ!$E$39:$E$782,СВЦЭМ!$A$39:$A$782,$A171,СВЦЭМ!$B$39:$B$782,Q$155)+'СЕТ СН'!$F$12</f>
        <v>212.54132050000001</v>
      </c>
      <c r="R171" s="36">
        <f>SUMIFS(СВЦЭМ!$E$39:$E$782,СВЦЭМ!$A$39:$A$782,$A171,СВЦЭМ!$B$39:$B$782,R$155)+'СЕТ СН'!$F$12</f>
        <v>209.69577655000001</v>
      </c>
      <c r="S171" s="36">
        <f>SUMIFS(СВЦЭМ!$E$39:$E$782,СВЦЭМ!$A$39:$A$782,$A171,СВЦЭМ!$B$39:$B$782,S$155)+'СЕТ СН'!$F$12</f>
        <v>201.46921734</v>
      </c>
      <c r="T171" s="36">
        <f>SUMIFS(СВЦЭМ!$E$39:$E$782,СВЦЭМ!$A$39:$A$782,$A171,СВЦЭМ!$B$39:$B$782,T$155)+'СЕТ СН'!$F$12</f>
        <v>175.65603609999999</v>
      </c>
      <c r="U171" s="36">
        <f>SUMIFS(СВЦЭМ!$E$39:$E$782,СВЦЭМ!$A$39:$A$782,$A171,СВЦЭМ!$B$39:$B$782,U$155)+'СЕТ СН'!$F$12</f>
        <v>150.36606621000001</v>
      </c>
      <c r="V171" s="36">
        <f>SUMIFS(СВЦЭМ!$E$39:$E$782,СВЦЭМ!$A$39:$A$782,$A171,СВЦЭМ!$B$39:$B$782,V$155)+'СЕТ СН'!$F$12</f>
        <v>137.18107326000001</v>
      </c>
      <c r="W171" s="36">
        <f>SUMIFS(СВЦЭМ!$E$39:$E$782,СВЦЭМ!$A$39:$A$782,$A171,СВЦЭМ!$B$39:$B$782,W$155)+'СЕТ СН'!$F$12</f>
        <v>140.53281999000001</v>
      </c>
      <c r="X171" s="36">
        <f>SUMIFS(СВЦЭМ!$E$39:$E$782,СВЦЭМ!$A$39:$A$782,$A171,СВЦЭМ!$B$39:$B$782,X$155)+'СЕТ СН'!$F$12</f>
        <v>139.50105769999999</v>
      </c>
      <c r="Y171" s="36">
        <f>SUMIFS(СВЦЭМ!$E$39:$E$782,СВЦЭМ!$A$39:$A$782,$A171,СВЦЭМ!$B$39:$B$782,Y$155)+'СЕТ СН'!$F$12</f>
        <v>148.49914860999999</v>
      </c>
    </row>
    <row r="172" spans="1:25" ht="15.75" x14ac:dyDescent="0.2">
      <c r="A172" s="35">
        <f t="shared" si="4"/>
        <v>44698</v>
      </c>
      <c r="B172" s="36">
        <f>SUMIFS(СВЦЭМ!$E$39:$E$782,СВЦЭМ!$A$39:$A$782,$A172,СВЦЭМ!$B$39:$B$782,B$155)+'СЕТ СН'!$F$12</f>
        <v>162.17088111999999</v>
      </c>
      <c r="C172" s="36">
        <f>SUMIFS(СВЦЭМ!$E$39:$E$782,СВЦЭМ!$A$39:$A$782,$A172,СВЦЭМ!$B$39:$B$782,C$155)+'СЕТ СН'!$F$12</f>
        <v>185.86227246000001</v>
      </c>
      <c r="D172" s="36">
        <f>SUMIFS(СВЦЭМ!$E$39:$E$782,СВЦЭМ!$A$39:$A$782,$A172,СВЦЭМ!$B$39:$B$782,D$155)+'СЕТ СН'!$F$12</f>
        <v>208.57552471</v>
      </c>
      <c r="E172" s="36">
        <f>SUMIFS(СВЦЭМ!$E$39:$E$782,СВЦЭМ!$A$39:$A$782,$A172,СВЦЭМ!$B$39:$B$782,E$155)+'СЕТ СН'!$F$12</f>
        <v>215.73856314</v>
      </c>
      <c r="F172" s="36">
        <f>SUMIFS(СВЦЭМ!$E$39:$E$782,СВЦЭМ!$A$39:$A$782,$A172,СВЦЭМ!$B$39:$B$782,F$155)+'СЕТ СН'!$F$12</f>
        <v>215.57732354000001</v>
      </c>
      <c r="G172" s="36">
        <f>SUMIFS(СВЦЭМ!$E$39:$E$782,СВЦЭМ!$A$39:$A$782,$A172,СВЦЭМ!$B$39:$B$782,G$155)+'СЕТ СН'!$F$12</f>
        <v>215.27900265</v>
      </c>
      <c r="H172" s="36">
        <f>SUMIFS(СВЦЭМ!$E$39:$E$782,СВЦЭМ!$A$39:$A$782,$A172,СВЦЭМ!$B$39:$B$782,H$155)+'СЕТ СН'!$F$12</f>
        <v>207.71323057999999</v>
      </c>
      <c r="I172" s="36">
        <f>SUMIFS(СВЦЭМ!$E$39:$E$782,СВЦЭМ!$A$39:$A$782,$A172,СВЦЭМ!$B$39:$B$782,I$155)+'СЕТ СН'!$F$12</f>
        <v>198.88780742</v>
      </c>
      <c r="J172" s="36">
        <f>SUMIFS(СВЦЭМ!$E$39:$E$782,СВЦЭМ!$A$39:$A$782,$A172,СВЦЭМ!$B$39:$B$782,J$155)+'СЕТ СН'!$F$12</f>
        <v>172.15231868000001</v>
      </c>
      <c r="K172" s="36">
        <f>SUMIFS(СВЦЭМ!$E$39:$E$782,СВЦЭМ!$A$39:$A$782,$A172,СВЦЭМ!$B$39:$B$782,K$155)+'СЕТ СН'!$F$12</f>
        <v>169.94993930000001</v>
      </c>
      <c r="L172" s="36">
        <f>SUMIFS(СВЦЭМ!$E$39:$E$782,СВЦЭМ!$A$39:$A$782,$A172,СВЦЭМ!$B$39:$B$782,L$155)+'СЕТ СН'!$F$12</f>
        <v>165.27963217000001</v>
      </c>
      <c r="M172" s="36">
        <f>SUMIFS(СВЦЭМ!$E$39:$E$782,СВЦЭМ!$A$39:$A$782,$A172,СВЦЭМ!$B$39:$B$782,M$155)+'СЕТ СН'!$F$12</f>
        <v>184.37927442</v>
      </c>
      <c r="N172" s="36">
        <f>SUMIFS(СВЦЭМ!$E$39:$E$782,СВЦЭМ!$A$39:$A$782,$A172,СВЦЭМ!$B$39:$B$782,N$155)+'СЕТ СН'!$F$12</f>
        <v>192.45408171</v>
      </c>
      <c r="O172" s="36">
        <f>SUMIFS(СВЦЭМ!$E$39:$E$782,СВЦЭМ!$A$39:$A$782,$A172,СВЦЭМ!$B$39:$B$782,O$155)+'СЕТ СН'!$F$12</f>
        <v>192.42266463000001</v>
      </c>
      <c r="P172" s="36">
        <f>SUMIFS(СВЦЭМ!$E$39:$E$782,СВЦЭМ!$A$39:$A$782,$A172,СВЦЭМ!$B$39:$B$782,P$155)+'СЕТ СН'!$F$12</f>
        <v>192.95870744000001</v>
      </c>
      <c r="Q172" s="36">
        <f>SUMIFS(СВЦЭМ!$E$39:$E$782,СВЦЭМ!$A$39:$A$782,$A172,СВЦЭМ!$B$39:$B$782,Q$155)+'СЕТ СН'!$F$12</f>
        <v>194.49933479000001</v>
      </c>
      <c r="R172" s="36">
        <f>SUMIFS(СВЦЭМ!$E$39:$E$782,СВЦЭМ!$A$39:$A$782,$A172,СВЦЭМ!$B$39:$B$782,R$155)+'СЕТ СН'!$F$12</f>
        <v>196.12325884000001</v>
      </c>
      <c r="S172" s="36">
        <f>SUMIFS(СВЦЭМ!$E$39:$E$782,СВЦЭМ!$A$39:$A$782,$A172,СВЦЭМ!$B$39:$B$782,S$155)+'СЕТ СН'!$F$12</f>
        <v>190.13587681000001</v>
      </c>
      <c r="T172" s="36">
        <f>SUMIFS(СВЦЭМ!$E$39:$E$782,СВЦЭМ!$A$39:$A$782,$A172,СВЦЭМ!$B$39:$B$782,T$155)+'СЕТ СН'!$F$12</f>
        <v>167.79531281999999</v>
      </c>
      <c r="U172" s="36">
        <f>SUMIFS(СВЦЭМ!$E$39:$E$782,СВЦЭМ!$A$39:$A$782,$A172,СВЦЭМ!$B$39:$B$782,U$155)+'СЕТ СН'!$F$12</f>
        <v>149.92284076999999</v>
      </c>
      <c r="V172" s="36">
        <f>SUMIFS(СВЦЭМ!$E$39:$E$782,СВЦЭМ!$A$39:$A$782,$A172,СВЦЭМ!$B$39:$B$782,V$155)+'СЕТ СН'!$F$12</f>
        <v>134.02923465000001</v>
      </c>
      <c r="W172" s="36">
        <f>SUMIFS(СВЦЭМ!$E$39:$E$782,СВЦЭМ!$A$39:$A$782,$A172,СВЦЭМ!$B$39:$B$782,W$155)+'СЕТ СН'!$F$12</f>
        <v>133.15855126</v>
      </c>
      <c r="X172" s="36">
        <f>SUMIFS(СВЦЭМ!$E$39:$E$782,СВЦЭМ!$A$39:$A$782,$A172,СВЦЭМ!$B$39:$B$782,X$155)+'СЕТ СН'!$F$12</f>
        <v>136.56837472000001</v>
      </c>
      <c r="Y172" s="36">
        <f>SUMIFS(СВЦЭМ!$E$39:$E$782,СВЦЭМ!$A$39:$A$782,$A172,СВЦЭМ!$B$39:$B$782,Y$155)+'СЕТ СН'!$F$12</f>
        <v>142.50371257</v>
      </c>
    </row>
    <row r="173" spans="1:25" ht="15.75" x14ac:dyDescent="0.2">
      <c r="A173" s="35">
        <f t="shared" si="4"/>
        <v>44699</v>
      </c>
      <c r="B173" s="36">
        <f>SUMIFS(СВЦЭМ!$E$39:$E$782,СВЦЭМ!$A$39:$A$782,$A173,СВЦЭМ!$B$39:$B$782,B$155)+'СЕТ СН'!$F$12</f>
        <v>172.10702466999999</v>
      </c>
      <c r="C173" s="36">
        <f>SUMIFS(СВЦЭМ!$E$39:$E$782,СВЦЭМ!$A$39:$A$782,$A173,СВЦЭМ!$B$39:$B$782,C$155)+'СЕТ СН'!$F$12</f>
        <v>197.41075927</v>
      </c>
      <c r="D173" s="36">
        <f>SUMIFS(СВЦЭМ!$E$39:$E$782,СВЦЭМ!$A$39:$A$782,$A173,СВЦЭМ!$B$39:$B$782,D$155)+'СЕТ СН'!$F$12</f>
        <v>208.82233031000001</v>
      </c>
      <c r="E173" s="36">
        <f>SUMIFS(СВЦЭМ!$E$39:$E$782,СВЦЭМ!$A$39:$A$782,$A173,СВЦЭМ!$B$39:$B$782,E$155)+'СЕТ СН'!$F$12</f>
        <v>209.14018644000001</v>
      </c>
      <c r="F173" s="36">
        <f>SUMIFS(СВЦЭМ!$E$39:$E$782,СВЦЭМ!$A$39:$A$782,$A173,СВЦЭМ!$B$39:$B$782,F$155)+'СЕТ СН'!$F$12</f>
        <v>208.42214691000001</v>
      </c>
      <c r="G173" s="36">
        <f>SUMIFS(СВЦЭМ!$E$39:$E$782,СВЦЭМ!$A$39:$A$782,$A173,СВЦЭМ!$B$39:$B$782,G$155)+'СЕТ СН'!$F$12</f>
        <v>210.67063218999999</v>
      </c>
      <c r="H173" s="36">
        <f>SUMIFS(СВЦЭМ!$E$39:$E$782,СВЦЭМ!$A$39:$A$782,$A173,СВЦЭМ!$B$39:$B$782,H$155)+'СЕТ СН'!$F$12</f>
        <v>208.62973194</v>
      </c>
      <c r="I173" s="36">
        <f>SUMIFS(СВЦЭМ!$E$39:$E$782,СВЦЭМ!$A$39:$A$782,$A173,СВЦЭМ!$B$39:$B$782,I$155)+'СЕТ СН'!$F$12</f>
        <v>191.95595881</v>
      </c>
      <c r="J173" s="36">
        <f>SUMIFS(СВЦЭМ!$E$39:$E$782,СВЦЭМ!$A$39:$A$782,$A173,СВЦЭМ!$B$39:$B$782,J$155)+'СЕТ СН'!$F$12</f>
        <v>164.98429752000001</v>
      </c>
      <c r="K173" s="36">
        <f>SUMIFS(СВЦЭМ!$E$39:$E$782,СВЦЭМ!$A$39:$A$782,$A173,СВЦЭМ!$B$39:$B$782,K$155)+'СЕТ СН'!$F$12</f>
        <v>165.32398248999999</v>
      </c>
      <c r="L173" s="36">
        <f>SUMIFS(СВЦЭМ!$E$39:$E$782,СВЦЭМ!$A$39:$A$782,$A173,СВЦЭМ!$B$39:$B$782,L$155)+'СЕТ СН'!$F$12</f>
        <v>167.69875281</v>
      </c>
      <c r="M173" s="36">
        <f>SUMIFS(СВЦЭМ!$E$39:$E$782,СВЦЭМ!$A$39:$A$782,$A173,СВЦЭМ!$B$39:$B$782,M$155)+'СЕТ СН'!$F$12</f>
        <v>187.85250938999999</v>
      </c>
      <c r="N173" s="36">
        <f>SUMIFS(СВЦЭМ!$E$39:$E$782,СВЦЭМ!$A$39:$A$782,$A173,СВЦЭМ!$B$39:$B$782,N$155)+'СЕТ СН'!$F$12</f>
        <v>193.65175789</v>
      </c>
      <c r="O173" s="36">
        <f>SUMIFS(СВЦЭМ!$E$39:$E$782,СВЦЭМ!$A$39:$A$782,$A173,СВЦЭМ!$B$39:$B$782,O$155)+'СЕТ СН'!$F$12</f>
        <v>193.17283929000001</v>
      </c>
      <c r="P173" s="36">
        <f>SUMIFS(СВЦЭМ!$E$39:$E$782,СВЦЭМ!$A$39:$A$782,$A173,СВЦЭМ!$B$39:$B$782,P$155)+'СЕТ СН'!$F$12</f>
        <v>196.38852261</v>
      </c>
      <c r="Q173" s="36">
        <f>SUMIFS(СВЦЭМ!$E$39:$E$782,СВЦЭМ!$A$39:$A$782,$A173,СВЦЭМ!$B$39:$B$782,Q$155)+'СЕТ СН'!$F$12</f>
        <v>198.90879128</v>
      </c>
      <c r="R173" s="36">
        <f>SUMIFS(СВЦЭМ!$E$39:$E$782,СВЦЭМ!$A$39:$A$782,$A173,СВЦЭМ!$B$39:$B$782,R$155)+'СЕТ СН'!$F$12</f>
        <v>198.00433419999999</v>
      </c>
      <c r="S173" s="36">
        <f>SUMIFS(СВЦЭМ!$E$39:$E$782,СВЦЭМ!$A$39:$A$782,$A173,СВЦЭМ!$B$39:$B$782,S$155)+'СЕТ СН'!$F$12</f>
        <v>189.66339041000001</v>
      </c>
      <c r="T173" s="36">
        <f>SUMIFS(СВЦЭМ!$E$39:$E$782,СВЦЭМ!$A$39:$A$782,$A173,СВЦЭМ!$B$39:$B$782,T$155)+'СЕТ СН'!$F$12</f>
        <v>166.32919016</v>
      </c>
      <c r="U173" s="36">
        <f>SUMIFS(СВЦЭМ!$E$39:$E$782,СВЦЭМ!$A$39:$A$782,$A173,СВЦЭМ!$B$39:$B$782,U$155)+'СЕТ СН'!$F$12</f>
        <v>147.20068641</v>
      </c>
      <c r="V173" s="36">
        <f>SUMIFS(СВЦЭМ!$E$39:$E$782,СВЦЭМ!$A$39:$A$782,$A173,СВЦЭМ!$B$39:$B$782,V$155)+'СЕТ СН'!$F$12</f>
        <v>133.18035685000001</v>
      </c>
      <c r="W173" s="36">
        <f>SUMIFS(СВЦЭМ!$E$39:$E$782,СВЦЭМ!$A$39:$A$782,$A173,СВЦЭМ!$B$39:$B$782,W$155)+'СЕТ СН'!$F$12</f>
        <v>137.49648988999999</v>
      </c>
      <c r="X173" s="36">
        <f>SUMIFS(СВЦЭМ!$E$39:$E$782,СВЦЭМ!$A$39:$A$782,$A173,СВЦЭМ!$B$39:$B$782,X$155)+'СЕТ СН'!$F$12</f>
        <v>143.71753763000001</v>
      </c>
      <c r="Y173" s="36">
        <f>SUMIFS(СВЦЭМ!$E$39:$E$782,СВЦЭМ!$A$39:$A$782,$A173,СВЦЭМ!$B$39:$B$782,Y$155)+'СЕТ СН'!$F$12</f>
        <v>149.91348901000001</v>
      </c>
    </row>
    <row r="174" spans="1:25" ht="15.75" x14ac:dyDescent="0.2">
      <c r="A174" s="35">
        <f t="shared" si="4"/>
        <v>44700</v>
      </c>
      <c r="B174" s="36">
        <f>SUMIFS(СВЦЭМ!$E$39:$E$782,СВЦЭМ!$A$39:$A$782,$A174,СВЦЭМ!$B$39:$B$782,B$155)+'СЕТ СН'!$F$12</f>
        <v>169.26665105999999</v>
      </c>
      <c r="C174" s="36">
        <f>SUMIFS(СВЦЭМ!$E$39:$E$782,СВЦЭМ!$A$39:$A$782,$A174,СВЦЭМ!$B$39:$B$782,C$155)+'СЕТ СН'!$F$12</f>
        <v>191.77148833999999</v>
      </c>
      <c r="D174" s="36">
        <f>SUMIFS(СВЦЭМ!$E$39:$E$782,СВЦЭМ!$A$39:$A$782,$A174,СВЦЭМ!$B$39:$B$782,D$155)+'СЕТ СН'!$F$12</f>
        <v>212.22151640000001</v>
      </c>
      <c r="E174" s="36">
        <f>SUMIFS(СВЦЭМ!$E$39:$E$782,СВЦЭМ!$A$39:$A$782,$A174,СВЦЭМ!$B$39:$B$782,E$155)+'СЕТ СН'!$F$12</f>
        <v>222.39593246999999</v>
      </c>
      <c r="F174" s="36">
        <f>SUMIFS(СВЦЭМ!$E$39:$E$782,СВЦЭМ!$A$39:$A$782,$A174,СВЦЭМ!$B$39:$B$782,F$155)+'СЕТ СН'!$F$12</f>
        <v>217.12551378000001</v>
      </c>
      <c r="G174" s="36">
        <f>SUMIFS(СВЦЭМ!$E$39:$E$782,СВЦЭМ!$A$39:$A$782,$A174,СВЦЭМ!$B$39:$B$782,G$155)+'СЕТ СН'!$F$12</f>
        <v>210.64736762000001</v>
      </c>
      <c r="H174" s="36">
        <f>SUMIFS(СВЦЭМ!$E$39:$E$782,СВЦЭМ!$A$39:$A$782,$A174,СВЦЭМ!$B$39:$B$782,H$155)+'СЕТ СН'!$F$12</f>
        <v>204.17960468999999</v>
      </c>
      <c r="I174" s="36">
        <f>SUMIFS(СВЦЭМ!$E$39:$E$782,СВЦЭМ!$A$39:$A$782,$A174,СВЦЭМ!$B$39:$B$782,I$155)+'СЕТ СН'!$F$12</f>
        <v>193.52068833999999</v>
      </c>
      <c r="J174" s="36">
        <f>SUMIFS(СВЦЭМ!$E$39:$E$782,СВЦЭМ!$A$39:$A$782,$A174,СВЦЭМ!$B$39:$B$782,J$155)+'СЕТ СН'!$F$12</f>
        <v>168.61833254000001</v>
      </c>
      <c r="K174" s="36">
        <f>SUMIFS(СВЦЭМ!$E$39:$E$782,СВЦЭМ!$A$39:$A$782,$A174,СВЦЭМ!$B$39:$B$782,K$155)+'СЕТ СН'!$F$12</f>
        <v>171.46597426</v>
      </c>
      <c r="L174" s="36">
        <f>SUMIFS(СВЦЭМ!$E$39:$E$782,СВЦЭМ!$A$39:$A$782,$A174,СВЦЭМ!$B$39:$B$782,L$155)+'СЕТ СН'!$F$12</f>
        <v>170.15482990999999</v>
      </c>
      <c r="M174" s="36">
        <f>SUMIFS(СВЦЭМ!$E$39:$E$782,СВЦЭМ!$A$39:$A$782,$A174,СВЦЭМ!$B$39:$B$782,M$155)+'СЕТ СН'!$F$12</f>
        <v>187.30877849999999</v>
      </c>
      <c r="N174" s="36">
        <f>SUMIFS(СВЦЭМ!$E$39:$E$782,СВЦЭМ!$A$39:$A$782,$A174,СВЦЭМ!$B$39:$B$782,N$155)+'СЕТ СН'!$F$12</f>
        <v>195.70102813</v>
      </c>
      <c r="O174" s="36">
        <f>SUMIFS(СВЦЭМ!$E$39:$E$782,СВЦЭМ!$A$39:$A$782,$A174,СВЦЭМ!$B$39:$B$782,O$155)+'СЕТ СН'!$F$12</f>
        <v>198.68594282000001</v>
      </c>
      <c r="P174" s="36">
        <f>SUMIFS(СВЦЭМ!$E$39:$E$782,СВЦЭМ!$A$39:$A$782,$A174,СВЦЭМ!$B$39:$B$782,P$155)+'СЕТ СН'!$F$12</f>
        <v>199.42535063</v>
      </c>
      <c r="Q174" s="36">
        <f>SUMIFS(СВЦЭМ!$E$39:$E$782,СВЦЭМ!$A$39:$A$782,$A174,СВЦЭМ!$B$39:$B$782,Q$155)+'СЕТ СН'!$F$12</f>
        <v>202.19646104</v>
      </c>
      <c r="R174" s="36">
        <f>SUMIFS(СВЦЭМ!$E$39:$E$782,СВЦЭМ!$A$39:$A$782,$A174,СВЦЭМ!$B$39:$B$782,R$155)+'СЕТ СН'!$F$12</f>
        <v>199.92950675</v>
      </c>
      <c r="S174" s="36">
        <f>SUMIFS(СВЦЭМ!$E$39:$E$782,СВЦЭМ!$A$39:$A$782,$A174,СВЦЭМ!$B$39:$B$782,S$155)+'СЕТ СН'!$F$12</f>
        <v>195.62613707</v>
      </c>
      <c r="T174" s="36">
        <f>SUMIFS(СВЦЭМ!$E$39:$E$782,СВЦЭМ!$A$39:$A$782,$A174,СВЦЭМ!$B$39:$B$782,T$155)+'СЕТ СН'!$F$12</f>
        <v>170.78292028000001</v>
      </c>
      <c r="U174" s="36">
        <f>SUMIFS(СВЦЭМ!$E$39:$E$782,СВЦЭМ!$A$39:$A$782,$A174,СВЦЭМ!$B$39:$B$782,U$155)+'СЕТ СН'!$F$12</f>
        <v>152.26229298000001</v>
      </c>
      <c r="V174" s="36">
        <f>SUMIFS(СВЦЭМ!$E$39:$E$782,СВЦЭМ!$A$39:$A$782,$A174,СВЦЭМ!$B$39:$B$782,V$155)+'СЕТ СН'!$F$12</f>
        <v>135.29092023000001</v>
      </c>
      <c r="W174" s="36">
        <f>SUMIFS(СВЦЭМ!$E$39:$E$782,СВЦЭМ!$A$39:$A$782,$A174,СВЦЭМ!$B$39:$B$782,W$155)+'СЕТ СН'!$F$12</f>
        <v>136.34227601000001</v>
      </c>
      <c r="X174" s="36">
        <f>SUMIFS(СВЦЭМ!$E$39:$E$782,СВЦЭМ!$A$39:$A$782,$A174,СВЦЭМ!$B$39:$B$782,X$155)+'СЕТ СН'!$F$12</f>
        <v>138.21976061999999</v>
      </c>
      <c r="Y174" s="36">
        <f>SUMIFS(СВЦЭМ!$E$39:$E$782,СВЦЭМ!$A$39:$A$782,$A174,СВЦЭМ!$B$39:$B$782,Y$155)+'СЕТ СН'!$F$12</f>
        <v>142.15515854</v>
      </c>
    </row>
    <row r="175" spans="1:25" ht="15.75" x14ac:dyDescent="0.2">
      <c r="A175" s="35">
        <f t="shared" si="4"/>
        <v>44701</v>
      </c>
      <c r="B175" s="36">
        <f>SUMIFS(СВЦЭМ!$E$39:$E$782,СВЦЭМ!$A$39:$A$782,$A175,СВЦЭМ!$B$39:$B$782,B$155)+'СЕТ СН'!$F$12</f>
        <v>168.17883638000001</v>
      </c>
      <c r="C175" s="36">
        <f>SUMIFS(СВЦЭМ!$E$39:$E$782,СВЦЭМ!$A$39:$A$782,$A175,СВЦЭМ!$B$39:$B$782,C$155)+'СЕТ СН'!$F$12</f>
        <v>180.85446873000001</v>
      </c>
      <c r="D175" s="36">
        <f>SUMIFS(СВЦЭМ!$E$39:$E$782,СВЦЭМ!$A$39:$A$782,$A175,СВЦЭМ!$B$39:$B$782,D$155)+'СЕТ СН'!$F$12</f>
        <v>205.38786671</v>
      </c>
      <c r="E175" s="36">
        <f>SUMIFS(СВЦЭМ!$E$39:$E$782,СВЦЭМ!$A$39:$A$782,$A175,СВЦЭМ!$B$39:$B$782,E$155)+'СЕТ СН'!$F$12</f>
        <v>217.09104758999999</v>
      </c>
      <c r="F175" s="36">
        <f>SUMIFS(СВЦЭМ!$E$39:$E$782,СВЦЭМ!$A$39:$A$782,$A175,СВЦЭМ!$B$39:$B$782,F$155)+'СЕТ СН'!$F$12</f>
        <v>216.10369524999999</v>
      </c>
      <c r="G175" s="36">
        <f>SUMIFS(СВЦЭМ!$E$39:$E$782,СВЦЭМ!$A$39:$A$782,$A175,СВЦЭМ!$B$39:$B$782,G$155)+'СЕТ СН'!$F$12</f>
        <v>212.87368900000001</v>
      </c>
      <c r="H175" s="36">
        <f>SUMIFS(СВЦЭМ!$E$39:$E$782,СВЦЭМ!$A$39:$A$782,$A175,СВЦЭМ!$B$39:$B$782,H$155)+'СЕТ СН'!$F$12</f>
        <v>201.95989714000001</v>
      </c>
      <c r="I175" s="36">
        <f>SUMIFS(СВЦЭМ!$E$39:$E$782,СВЦЭМ!$A$39:$A$782,$A175,СВЦЭМ!$B$39:$B$782,I$155)+'СЕТ СН'!$F$12</f>
        <v>188.64106282</v>
      </c>
      <c r="J175" s="36">
        <f>SUMIFS(СВЦЭМ!$E$39:$E$782,СВЦЭМ!$A$39:$A$782,$A175,СВЦЭМ!$B$39:$B$782,J$155)+'СЕТ СН'!$F$12</f>
        <v>162.78854662000001</v>
      </c>
      <c r="K175" s="36">
        <f>SUMIFS(СВЦЭМ!$E$39:$E$782,СВЦЭМ!$A$39:$A$782,$A175,СВЦЭМ!$B$39:$B$782,K$155)+'СЕТ СН'!$F$12</f>
        <v>162.67901046</v>
      </c>
      <c r="L175" s="36">
        <f>SUMIFS(СВЦЭМ!$E$39:$E$782,СВЦЭМ!$A$39:$A$782,$A175,СВЦЭМ!$B$39:$B$782,L$155)+'СЕТ СН'!$F$12</f>
        <v>162.25691326</v>
      </c>
      <c r="M175" s="36">
        <f>SUMIFS(СВЦЭМ!$E$39:$E$782,СВЦЭМ!$A$39:$A$782,$A175,СВЦЭМ!$B$39:$B$782,M$155)+'СЕТ СН'!$F$12</f>
        <v>180.08944754000001</v>
      </c>
      <c r="N175" s="36">
        <f>SUMIFS(СВЦЭМ!$E$39:$E$782,СВЦЭМ!$A$39:$A$782,$A175,СВЦЭМ!$B$39:$B$782,N$155)+'СЕТ СН'!$F$12</f>
        <v>184.41536798000001</v>
      </c>
      <c r="O175" s="36">
        <f>SUMIFS(СВЦЭМ!$E$39:$E$782,СВЦЭМ!$A$39:$A$782,$A175,СВЦЭМ!$B$39:$B$782,O$155)+'СЕТ СН'!$F$12</f>
        <v>183.96515396999999</v>
      </c>
      <c r="P175" s="36">
        <f>SUMIFS(СВЦЭМ!$E$39:$E$782,СВЦЭМ!$A$39:$A$782,$A175,СВЦЭМ!$B$39:$B$782,P$155)+'СЕТ СН'!$F$12</f>
        <v>183.56972691999999</v>
      </c>
      <c r="Q175" s="36">
        <f>SUMIFS(СВЦЭМ!$E$39:$E$782,СВЦЭМ!$A$39:$A$782,$A175,СВЦЭМ!$B$39:$B$782,Q$155)+'СЕТ СН'!$F$12</f>
        <v>183.41577844</v>
      </c>
      <c r="R175" s="36">
        <f>SUMIFS(СВЦЭМ!$E$39:$E$782,СВЦЭМ!$A$39:$A$782,$A175,СВЦЭМ!$B$39:$B$782,R$155)+'СЕТ СН'!$F$12</f>
        <v>183.42323909999999</v>
      </c>
      <c r="S175" s="36">
        <f>SUMIFS(СВЦЭМ!$E$39:$E$782,СВЦЭМ!$A$39:$A$782,$A175,СВЦЭМ!$B$39:$B$782,S$155)+'СЕТ СН'!$F$12</f>
        <v>180.69031715</v>
      </c>
      <c r="T175" s="36">
        <f>SUMIFS(СВЦЭМ!$E$39:$E$782,СВЦЭМ!$A$39:$A$782,$A175,СВЦЭМ!$B$39:$B$782,T$155)+'СЕТ СН'!$F$12</f>
        <v>162.80879694999999</v>
      </c>
      <c r="U175" s="36">
        <f>SUMIFS(СВЦЭМ!$E$39:$E$782,СВЦЭМ!$A$39:$A$782,$A175,СВЦЭМ!$B$39:$B$782,U$155)+'СЕТ СН'!$F$12</f>
        <v>143.21931824000001</v>
      </c>
      <c r="V175" s="36">
        <f>SUMIFS(СВЦЭМ!$E$39:$E$782,СВЦЭМ!$A$39:$A$782,$A175,СВЦЭМ!$B$39:$B$782,V$155)+'СЕТ СН'!$F$12</f>
        <v>132.52738707</v>
      </c>
      <c r="W175" s="36">
        <f>SUMIFS(СВЦЭМ!$E$39:$E$782,СВЦЭМ!$A$39:$A$782,$A175,СВЦЭМ!$B$39:$B$782,W$155)+'СЕТ СН'!$F$12</f>
        <v>134.32205963999999</v>
      </c>
      <c r="X175" s="36">
        <f>SUMIFS(СВЦЭМ!$E$39:$E$782,СВЦЭМ!$A$39:$A$782,$A175,СВЦЭМ!$B$39:$B$782,X$155)+'СЕТ СН'!$F$12</f>
        <v>139.83302429</v>
      </c>
      <c r="Y175" s="36">
        <f>SUMIFS(СВЦЭМ!$E$39:$E$782,СВЦЭМ!$A$39:$A$782,$A175,СВЦЭМ!$B$39:$B$782,Y$155)+'СЕТ СН'!$F$12</f>
        <v>140.77047963000001</v>
      </c>
    </row>
    <row r="176" spans="1:25" ht="15.75" x14ac:dyDescent="0.2">
      <c r="A176" s="35">
        <f t="shared" si="4"/>
        <v>44702</v>
      </c>
      <c r="B176" s="36">
        <f>SUMIFS(СВЦЭМ!$E$39:$E$782,СВЦЭМ!$A$39:$A$782,$A176,СВЦЭМ!$B$39:$B$782,B$155)+'СЕТ СН'!$F$12</f>
        <v>145.54825579000001</v>
      </c>
      <c r="C176" s="36">
        <f>SUMIFS(СВЦЭМ!$E$39:$E$782,СВЦЭМ!$A$39:$A$782,$A176,СВЦЭМ!$B$39:$B$782,C$155)+'СЕТ СН'!$F$12</f>
        <v>167.00234853000001</v>
      </c>
      <c r="D176" s="36">
        <f>SUMIFS(СВЦЭМ!$E$39:$E$782,СВЦЭМ!$A$39:$A$782,$A176,СВЦЭМ!$B$39:$B$782,D$155)+'СЕТ СН'!$F$12</f>
        <v>196.3380665</v>
      </c>
      <c r="E176" s="36">
        <f>SUMIFS(СВЦЭМ!$E$39:$E$782,СВЦЭМ!$A$39:$A$782,$A176,СВЦЭМ!$B$39:$B$782,E$155)+'СЕТ СН'!$F$12</f>
        <v>210.65054583</v>
      </c>
      <c r="F176" s="36">
        <f>SUMIFS(СВЦЭМ!$E$39:$E$782,СВЦЭМ!$A$39:$A$782,$A176,СВЦЭМ!$B$39:$B$782,F$155)+'СЕТ СН'!$F$12</f>
        <v>215.62181799999999</v>
      </c>
      <c r="G176" s="36">
        <f>SUMIFS(СВЦЭМ!$E$39:$E$782,СВЦЭМ!$A$39:$A$782,$A176,СВЦЭМ!$B$39:$B$782,G$155)+'СЕТ СН'!$F$12</f>
        <v>222.12823116999999</v>
      </c>
      <c r="H176" s="36">
        <f>SUMIFS(СВЦЭМ!$E$39:$E$782,СВЦЭМ!$A$39:$A$782,$A176,СВЦЭМ!$B$39:$B$782,H$155)+'СЕТ СН'!$F$12</f>
        <v>220.44748964999999</v>
      </c>
      <c r="I176" s="36">
        <f>SUMIFS(СВЦЭМ!$E$39:$E$782,СВЦЭМ!$A$39:$A$782,$A176,СВЦЭМ!$B$39:$B$782,I$155)+'СЕТ СН'!$F$12</f>
        <v>213.60203530000001</v>
      </c>
      <c r="J176" s="36">
        <f>SUMIFS(СВЦЭМ!$E$39:$E$782,СВЦЭМ!$A$39:$A$782,$A176,СВЦЭМ!$B$39:$B$782,J$155)+'СЕТ СН'!$F$12</f>
        <v>181.08480247</v>
      </c>
      <c r="K176" s="36">
        <f>SUMIFS(СВЦЭМ!$E$39:$E$782,СВЦЭМ!$A$39:$A$782,$A176,СВЦЭМ!$B$39:$B$782,K$155)+'СЕТ СН'!$F$12</f>
        <v>173.60950192999999</v>
      </c>
      <c r="L176" s="36">
        <f>SUMIFS(СВЦЭМ!$E$39:$E$782,СВЦЭМ!$A$39:$A$782,$A176,СВЦЭМ!$B$39:$B$782,L$155)+'СЕТ СН'!$F$12</f>
        <v>168.59566888000001</v>
      </c>
      <c r="M176" s="36">
        <f>SUMIFS(СВЦЭМ!$E$39:$E$782,СВЦЭМ!$A$39:$A$782,$A176,СВЦЭМ!$B$39:$B$782,M$155)+'СЕТ СН'!$F$12</f>
        <v>184.13053726999999</v>
      </c>
      <c r="N176" s="36">
        <f>SUMIFS(СВЦЭМ!$E$39:$E$782,СВЦЭМ!$A$39:$A$782,$A176,СВЦЭМ!$B$39:$B$782,N$155)+'СЕТ СН'!$F$12</f>
        <v>191.37276610999999</v>
      </c>
      <c r="O176" s="36">
        <f>SUMIFS(СВЦЭМ!$E$39:$E$782,СВЦЭМ!$A$39:$A$782,$A176,СВЦЭМ!$B$39:$B$782,O$155)+'СЕТ СН'!$F$12</f>
        <v>185.32256258999999</v>
      </c>
      <c r="P176" s="36">
        <f>SUMIFS(СВЦЭМ!$E$39:$E$782,СВЦЭМ!$A$39:$A$782,$A176,СВЦЭМ!$B$39:$B$782,P$155)+'СЕТ СН'!$F$12</f>
        <v>192.26606228</v>
      </c>
      <c r="Q176" s="36">
        <f>SUMIFS(СВЦЭМ!$E$39:$E$782,СВЦЭМ!$A$39:$A$782,$A176,СВЦЭМ!$B$39:$B$782,Q$155)+'СЕТ СН'!$F$12</f>
        <v>189.34937181999999</v>
      </c>
      <c r="R176" s="36">
        <f>SUMIFS(СВЦЭМ!$E$39:$E$782,СВЦЭМ!$A$39:$A$782,$A176,СВЦЭМ!$B$39:$B$782,R$155)+'СЕТ СН'!$F$12</f>
        <v>188.77180344000001</v>
      </c>
      <c r="S176" s="36">
        <f>SUMIFS(СВЦЭМ!$E$39:$E$782,СВЦЭМ!$A$39:$A$782,$A176,СВЦЭМ!$B$39:$B$782,S$155)+'СЕТ СН'!$F$12</f>
        <v>184.35605615</v>
      </c>
      <c r="T176" s="36">
        <f>SUMIFS(СВЦЭМ!$E$39:$E$782,СВЦЭМ!$A$39:$A$782,$A176,СВЦЭМ!$B$39:$B$782,T$155)+'СЕТ СН'!$F$12</f>
        <v>164.94248444999999</v>
      </c>
      <c r="U176" s="36">
        <f>SUMIFS(СВЦЭМ!$E$39:$E$782,СВЦЭМ!$A$39:$A$782,$A176,СВЦЭМ!$B$39:$B$782,U$155)+'СЕТ СН'!$F$12</f>
        <v>146.84422886999999</v>
      </c>
      <c r="V176" s="36">
        <f>SUMIFS(СВЦЭМ!$E$39:$E$782,СВЦЭМ!$A$39:$A$782,$A176,СВЦЭМ!$B$39:$B$782,V$155)+'СЕТ СН'!$F$12</f>
        <v>132.53453615000001</v>
      </c>
      <c r="W176" s="36">
        <f>SUMIFS(СВЦЭМ!$E$39:$E$782,СВЦЭМ!$A$39:$A$782,$A176,СВЦЭМ!$B$39:$B$782,W$155)+'СЕТ СН'!$F$12</f>
        <v>124.40148344000001</v>
      </c>
      <c r="X176" s="36">
        <f>SUMIFS(СВЦЭМ!$E$39:$E$782,СВЦЭМ!$A$39:$A$782,$A176,СВЦЭМ!$B$39:$B$782,X$155)+'СЕТ СН'!$F$12</f>
        <v>127.43690954</v>
      </c>
      <c r="Y176" s="36">
        <f>SUMIFS(СВЦЭМ!$E$39:$E$782,СВЦЭМ!$A$39:$A$782,$A176,СВЦЭМ!$B$39:$B$782,Y$155)+'СЕТ СН'!$F$12</f>
        <v>132.20298412</v>
      </c>
    </row>
    <row r="177" spans="1:27" ht="15.75" x14ac:dyDescent="0.2">
      <c r="A177" s="35">
        <f t="shared" si="4"/>
        <v>44703</v>
      </c>
      <c r="B177" s="36">
        <f>SUMIFS(СВЦЭМ!$E$39:$E$782,СВЦЭМ!$A$39:$A$782,$A177,СВЦЭМ!$B$39:$B$782,B$155)+'СЕТ СН'!$F$12</f>
        <v>166.50233077999999</v>
      </c>
      <c r="C177" s="36">
        <f>SUMIFS(СВЦЭМ!$E$39:$E$782,СВЦЭМ!$A$39:$A$782,$A177,СВЦЭМ!$B$39:$B$782,C$155)+'СЕТ СН'!$F$12</f>
        <v>182.07024084</v>
      </c>
      <c r="D177" s="36">
        <f>SUMIFS(СВЦЭМ!$E$39:$E$782,СВЦЭМ!$A$39:$A$782,$A177,СВЦЭМ!$B$39:$B$782,D$155)+'СЕТ СН'!$F$12</f>
        <v>202.57817832999999</v>
      </c>
      <c r="E177" s="36">
        <f>SUMIFS(СВЦЭМ!$E$39:$E$782,СВЦЭМ!$A$39:$A$782,$A177,СВЦЭМ!$B$39:$B$782,E$155)+'СЕТ СН'!$F$12</f>
        <v>203.86251021999999</v>
      </c>
      <c r="F177" s="36">
        <f>SUMIFS(СВЦЭМ!$E$39:$E$782,СВЦЭМ!$A$39:$A$782,$A177,СВЦЭМ!$B$39:$B$782,F$155)+'СЕТ СН'!$F$12</f>
        <v>203.84033926999999</v>
      </c>
      <c r="G177" s="36">
        <f>SUMIFS(СВЦЭМ!$E$39:$E$782,СВЦЭМ!$A$39:$A$782,$A177,СВЦЭМ!$B$39:$B$782,G$155)+'СЕТ СН'!$F$12</f>
        <v>204.36029020999999</v>
      </c>
      <c r="H177" s="36">
        <f>SUMIFS(СВЦЭМ!$E$39:$E$782,СВЦЭМ!$A$39:$A$782,$A177,СВЦЭМ!$B$39:$B$782,H$155)+'СЕТ СН'!$F$12</f>
        <v>199.01620283</v>
      </c>
      <c r="I177" s="36">
        <f>SUMIFS(СВЦЭМ!$E$39:$E$782,СВЦЭМ!$A$39:$A$782,$A177,СВЦЭМ!$B$39:$B$782,I$155)+'СЕТ СН'!$F$12</f>
        <v>186.52017248999999</v>
      </c>
      <c r="J177" s="36">
        <f>SUMIFS(СВЦЭМ!$E$39:$E$782,СВЦЭМ!$A$39:$A$782,$A177,СВЦЭМ!$B$39:$B$782,J$155)+'СЕТ СН'!$F$12</f>
        <v>174.1360305</v>
      </c>
      <c r="K177" s="36">
        <f>SUMIFS(СВЦЭМ!$E$39:$E$782,СВЦЭМ!$A$39:$A$782,$A177,СВЦЭМ!$B$39:$B$782,K$155)+'СЕТ СН'!$F$12</f>
        <v>165.55132914999999</v>
      </c>
      <c r="L177" s="36">
        <f>SUMIFS(СВЦЭМ!$E$39:$E$782,СВЦЭМ!$A$39:$A$782,$A177,СВЦЭМ!$B$39:$B$782,L$155)+'СЕТ СН'!$F$12</f>
        <v>162.24009002</v>
      </c>
      <c r="M177" s="36">
        <f>SUMIFS(СВЦЭМ!$E$39:$E$782,СВЦЭМ!$A$39:$A$782,$A177,СВЦЭМ!$B$39:$B$782,M$155)+'СЕТ СН'!$F$12</f>
        <v>179.96396526000001</v>
      </c>
      <c r="N177" s="36">
        <f>SUMIFS(СВЦЭМ!$E$39:$E$782,СВЦЭМ!$A$39:$A$782,$A177,СВЦЭМ!$B$39:$B$782,N$155)+'СЕТ СН'!$F$12</f>
        <v>188.09889902</v>
      </c>
      <c r="O177" s="36">
        <f>SUMIFS(СВЦЭМ!$E$39:$E$782,СВЦЭМ!$A$39:$A$782,$A177,СВЦЭМ!$B$39:$B$782,O$155)+'СЕТ СН'!$F$12</f>
        <v>188.82613685999999</v>
      </c>
      <c r="P177" s="36">
        <f>SUMIFS(СВЦЭМ!$E$39:$E$782,СВЦЭМ!$A$39:$A$782,$A177,СВЦЭМ!$B$39:$B$782,P$155)+'СЕТ СН'!$F$12</f>
        <v>193.64753451999999</v>
      </c>
      <c r="Q177" s="36">
        <f>SUMIFS(СВЦЭМ!$E$39:$E$782,СВЦЭМ!$A$39:$A$782,$A177,СВЦЭМ!$B$39:$B$782,Q$155)+'СЕТ СН'!$F$12</f>
        <v>195.51007235</v>
      </c>
      <c r="R177" s="36">
        <f>SUMIFS(СВЦЭМ!$E$39:$E$782,СВЦЭМ!$A$39:$A$782,$A177,СВЦЭМ!$B$39:$B$782,R$155)+'СЕТ СН'!$F$12</f>
        <v>194.59709538999999</v>
      </c>
      <c r="S177" s="36">
        <f>SUMIFS(СВЦЭМ!$E$39:$E$782,СВЦЭМ!$A$39:$A$782,$A177,СВЦЭМ!$B$39:$B$782,S$155)+'СЕТ СН'!$F$12</f>
        <v>190.09791404000001</v>
      </c>
      <c r="T177" s="36">
        <f>SUMIFS(СВЦЭМ!$E$39:$E$782,СВЦЭМ!$A$39:$A$782,$A177,СВЦЭМ!$B$39:$B$782,T$155)+'СЕТ СН'!$F$12</f>
        <v>168.21392696999999</v>
      </c>
      <c r="U177" s="36">
        <f>SUMIFS(СВЦЭМ!$E$39:$E$782,СВЦЭМ!$A$39:$A$782,$A177,СВЦЭМ!$B$39:$B$782,U$155)+'СЕТ СН'!$F$12</f>
        <v>149.15511781000001</v>
      </c>
      <c r="V177" s="36">
        <f>SUMIFS(СВЦЭМ!$E$39:$E$782,СВЦЭМ!$A$39:$A$782,$A177,СВЦЭМ!$B$39:$B$782,V$155)+'СЕТ СН'!$F$12</f>
        <v>131.62352466999999</v>
      </c>
      <c r="W177" s="36">
        <f>SUMIFS(СВЦЭМ!$E$39:$E$782,СВЦЭМ!$A$39:$A$782,$A177,СВЦЭМ!$B$39:$B$782,W$155)+'СЕТ СН'!$F$12</f>
        <v>133.65491405</v>
      </c>
      <c r="X177" s="36">
        <f>SUMIFS(СВЦЭМ!$E$39:$E$782,СВЦЭМ!$A$39:$A$782,$A177,СВЦЭМ!$B$39:$B$782,X$155)+'СЕТ СН'!$F$12</f>
        <v>139.88851041999999</v>
      </c>
      <c r="Y177" s="36">
        <f>SUMIFS(СВЦЭМ!$E$39:$E$782,СВЦЭМ!$A$39:$A$782,$A177,СВЦЭМ!$B$39:$B$782,Y$155)+'СЕТ СН'!$F$12</f>
        <v>149.9114108</v>
      </c>
    </row>
    <row r="178" spans="1:27" ht="15.75" x14ac:dyDescent="0.2">
      <c r="A178" s="35">
        <f t="shared" si="4"/>
        <v>44704</v>
      </c>
      <c r="B178" s="36">
        <f>SUMIFS(СВЦЭМ!$E$39:$E$782,СВЦЭМ!$A$39:$A$782,$A178,СВЦЭМ!$B$39:$B$782,B$155)+'СЕТ СН'!$F$12</f>
        <v>168.56250105999999</v>
      </c>
      <c r="C178" s="36">
        <f>SUMIFS(СВЦЭМ!$E$39:$E$782,СВЦЭМ!$A$39:$A$782,$A178,СВЦЭМ!$B$39:$B$782,C$155)+'СЕТ СН'!$F$12</f>
        <v>185.00114024999999</v>
      </c>
      <c r="D178" s="36">
        <f>SUMIFS(СВЦЭМ!$E$39:$E$782,СВЦЭМ!$A$39:$A$782,$A178,СВЦЭМ!$B$39:$B$782,D$155)+'СЕТ СН'!$F$12</f>
        <v>203.40883828</v>
      </c>
      <c r="E178" s="36">
        <f>SUMIFS(СВЦЭМ!$E$39:$E$782,СВЦЭМ!$A$39:$A$782,$A178,СВЦЭМ!$B$39:$B$782,E$155)+'СЕТ СН'!$F$12</f>
        <v>202.70404325999999</v>
      </c>
      <c r="F178" s="36">
        <f>SUMIFS(СВЦЭМ!$E$39:$E$782,СВЦЭМ!$A$39:$A$782,$A178,СВЦЭМ!$B$39:$B$782,F$155)+'СЕТ СН'!$F$12</f>
        <v>201.49719261000001</v>
      </c>
      <c r="G178" s="36">
        <f>SUMIFS(СВЦЭМ!$E$39:$E$782,СВЦЭМ!$A$39:$A$782,$A178,СВЦЭМ!$B$39:$B$782,G$155)+'СЕТ СН'!$F$12</f>
        <v>209.24417919999999</v>
      </c>
      <c r="H178" s="36">
        <f>SUMIFS(СВЦЭМ!$E$39:$E$782,СВЦЭМ!$A$39:$A$782,$A178,СВЦЭМ!$B$39:$B$782,H$155)+'СЕТ СН'!$F$12</f>
        <v>199.20025200000001</v>
      </c>
      <c r="I178" s="36">
        <f>SUMIFS(СВЦЭМ!$E$39:$E$782,СВЦЭМ!$A$39:$A$782,$A178,СВЦЭМ!$B$39:$B$782,I$155)+'СЕТ СН'!$F$12</f>
        <v>192.77886788999999</v>
      </c>
      <c r="J178" s="36">
        <f>SUMIFS(СВЦЭМ!$E$39:$E$782,СВЦЭМ!$A$39:$A$782,$A178,СВЦЭМ!$B$39:$B$782,J$155)+'СЕТ СН'!$F$12</f>
        <v>167.56478820000001</v>
      </c>
      <c r="K178" s="36">
        <f>SUMIFS(СВЦЭМ!$E$39:$E$782,СВЦЭМ!$A$39:$A$782,$A178,СВЦЭМ!$B$39:$B$782,K$155)+'СЕТ СН'!$F$12</f>
        <v>159.25059476999999</v>
      </c>
      <c r="L178" s="36">
        <f>SUMIFS(СВЦЭМ!$E$39:$E$782,СВЦЭМ!$A$39:$A$782,$A178,СВЦЭМ!$B$39:$B$782,L$155)+'СЕТ СН'!$F$12</f>
        <v>162.6442419</v>
      </c>
      <c r="M178" s="36">
        <f>SUMIFS(СВЦЭМ!$E$39:$E$782,СВЦЭМ!$A$39:$A$782,$A178,СВЦЭМ!$B$39:$B$782,M$155)+'СЕТ СН'!$F$12</f>
        <v>185.12517772000001</v>
      </c>
      <c r="N178" s="36">
        <f>SUMIFS(СВЦЭМ!$E$39:$E$782,СВЦЭМ!$A$39:$A$782,$A178,СВЦЭМ!$B$39:$B$782,N$155)+'СЕТ СН'!$F$12</f>
        <v>193.81924652000001</v>
      </c>
      <c r="O178" s="36">
        <f>SUMIFS(СВЦЭМ!$E$39:$E$782,СВЦЭМ!$A$39:$A$782,$A178,СВЦЭМ!$B$39:$B$782,O$155)+'СЕТ СН'!$F$12</f>
        <v>194.37964732</v>
      </c>
      <c r="P178" s="36">
        <f>SUMIFS(СВЦЭМ!$E$39:$E$782,СВЦЭМ!$A$39:$A$782,$A178,СВЦЭМ!$B$39:$B$782,P$155)+'СЕТ СН'!$F$12</f>
        <v>194.40605138000001</v>
      </c>
      <c r="Q178" s="36">
        <f>SUMIFS(СВЦЭМ!$E$39:$E$782,СВЦЭМ!$A$39:$A$782,$A178,СВЦЭМ!$B$39:$B$782,Q$155)+'СЕТ СН'!$F$12</f>
        <v>194.44422542999999</v>
      </c>
      <c r="R178" s="36">
        <f>SUMIFS(СВЦЭМ!$E$39:$E$782,СВЦЭМ!$A$39:$A$782,$A178,СВЦЭМ!$B$39:$B$782,R$155)+'СЕТ СН'!$F$12</f>
        <v>194.44326162999999</v>
      </c>
      <c r="S178" s="36">
        <f>SUMIFS(СВЦЭМ!$E$39:$E$782,СВЦЭМ!$A$39:$A$782,$A178,СВЦЭМ!$B$39:$B$782,S$155)+'СЕТ СН'!$F$12</f>
        <v>189.26279015</v>
      </c>
      <c r="T178" s="36">
        <f>SUMIFS(СВЦЭМ!$E$39:$E$782,СВЦЭМ!$A$39:$A$782,$A178,СВЦЭМ!$B$39:$B$782,T$155)+'СЕТ СН'!$F$12</f>
        <v>172.15625412</v>
      </c>
      <c r="U178" s="36">
        <f>SUMIFS(СВЦЭМ!$E$39:$E$782,СВЦЭМ!$A$39:$A$782,$A178,СВЦЭМ!$B$39:$B$782,U$155)+'СЕТ СН'!$F$12</f>
        <v>147.15318502</v>
      </c>
      <c r="V178" s="36">
        <f>SUMIFS(СВЦЭМ!$E$39:$E$782,СВЦЭМ!$A$39:$A$782,$A178,СВЦЭМ!$B$39:$B$782,V$155)+'СЕТ СН'!$F$12</f>
        <v>132.23280435999999</v>
      </c>
      <c r="W178" s="36">
        <f>SUMIFS(СВЦЭМ!$E$39:$E$782,СВЦЭМ!$A$39:$A$782,$A178,СВЦЭМ!$B$39:$B$782,W$155)+'СЕТ СН'!$F$12</f>
        <v>132.58604711000001</v>
      </c>
      <c r="X178" s="36">
        <f>SUMIFS(СВЦЭМ!$E$39:$E$782,СВЦЭМ!$A$39:$A$782,$A178,СВЦЭМ!$B$39:$B$782,X$155)+'СЕТ СН'!$F$12</f>
        <v>133.30052296</v>
      </c>
      <c r="Y178" s="36">
        <f>SUMIFS(СВЦЭМ!$E$39:$E$782,СВЦЭМ!$A$39:$A$782,$A178,СВЦЭМ!$B$39:$B$782,Y$155)+'СЕТ СН'!$F$12</f>
        <v>139.00471608000001</v>
      </c>
    </row>
    <row r="179" spans="1:27" ht="15.75" x14ac:dyDescent="0.2">
      <c r="A179" s="35">
        <f t="shared" si="4"/>
        <v>44705</v>
      </c>
      <c r="B179" s="36">
        <f>SUMIFS(СВЦЭМ!$E$39:$E$782,СВЦЭМ!$A$39:$A$782,$A179,СВЦЭМ!$B$39:$B$782,B$155)+'СЕТ СН'!$F$12</f>
        <v>153.15296251999999</v>
      </c>
      <c r="C179" s="36">
        <f>SUMIFS(СВЦЭМ!$E$39:$E$782,СВЦЭМ!$A$39:$A$782,$A179,СВЦЭМ!$B$39:$B$782,C$155)+'СЕТ СН'!$F$12</f>
        <v>176.79674735</v>
      </c>
      <c r="D179" s="36">
        <f>SUMIFS(СВЦЭМ!$E$39:$E$782,СВЦЭМ!$A$39:$A$782,$A179,СВЦЭМ!$B$39:$B$782,D$155)+'СЕТ СН'!$F$12</f>
        <v>203.04342749</v>
      </c>
      <c r="E179" s="36">
        <f>SUMIFS(СВЦЭМ!$E$39:$E$782,СВЦЭМ!$A$39:$A$782,$A179,СВЦЭМ!$B$39:$B$782,E$155)+'СЕТ СН'!$F$12</f>
        <v>205.61146661000001</v>
      </c>
      <c r="F179" s="36">
        <f>SUMIFS(СВЦЭМ!$E$39:$E$782,СВЦЭМ!$A$39:$A$782,$A179,СВЦЭМ!$B$39:$B$782,F$155)+'СЕТ СН'!$F$12</f>
        <v>205.62097463999999</v>
      </c>
      <c r="G179" s="36">
        <f>SUMIFS(СВЦЭМ!$E$39:$E$782,СВЦЭМ!$A$39:$A$782,$A179,СВЦЭМ!$B$39:$B$782,G$155)+'СЕТ СН'!$F$12</f>
        <v>207.23347125000001</v>
      </c>
      <c r="H179" s="36">
        <f>SUMIFS(СВЦЭМ!$E$39:$E$782,СВЦЭМ!$A$39:$A$782,$A179,СВЦЭМ!$B$39:$B$782,H$155)+'СЕТ СН'!$F$12</f>
        <v>197.44568269000001</v>
      </c>
      <c r="I179" s="36">
        <f>SUMIFS(СВЦЭМ!$E$39:$E$782,СВЦЭМ!$A$39:$A$782,$A179,СВЦЭМ!$B$39:$B$782,I$155)+'СЕТ СН'!$F$12</f>
        <v>190.00693319999999</v>
      </c>
      <c r="J179" s="36">
        <f>SUMIFS(СВЦЭМ!$E$39:$E$782,СВЦЭМ!$A$39:$A$782,$A179,СВЦЭМ!$B$39:$B$782,J$155)+'СЕТ СН'!$F$12</f>
        <v>163.66197649</v>
      </c>
      <c r="K179" s="36">
        <f>SUMIFS(СВЦЭМ!$E$39:$E$782,СВЦЭМ!$A$39:$A$782,$A179,СВЦЭМ!$B$39:$B$782,K$155)+'СЕТ СН'!$F$12</f>
        <v>162.13296636999999</v>
      </c>
      <c r="L179" s="36">
        <f>SUMIFS(СВЦЭМ!$E$39:$E$782,СВЦЭМ!$A$39:$A$782,$A179,СВЦЭМ!$B$39:$B$782,L$155)+'СЕТ СН'!$F$12</f>
        <v>165.57777935999999</v>
      </c>
      <c r="M179" s="36">
        <f>SUMIFS(СВЦЭМ!$E$39:$E$782,СВЦЭМ!$A$39:$A$782,$A179,СВЦЭМ!$B$39:$B$782,M$155)+'СЕТ СН'!$F$12</f>
        <v>177.91244827</v>
      </c>
      <c r="N179" s="36">
        <f>SUMIFS(СВЦЭМ!$E$39:$E$782,СВЦЭМ!$A$39:$A$782,$A179,СВЦЭМ!$B$39:$B$782,N$155)+'СЕТ СН'!$F$12</f>
        <v>184.50185338</v>
      </c>
      <c r="O179" s="36">
        <f>SUMIFS(СВЦЭМ!$E$39:$E$782,СВЦЭМ!$A$39:$A$782,$A179,СВЦЭМ!$B$39:$B$782,O$155)+'СЕТ СН'!$F$12</f>
        <v>192.66188405</v>
      </c>
      <c r="P179" s="36">
        <f>SUMIFS(СВЦЭМ!$E$39:$E$782,СВЦЭМ!$A$39:$A$782,$A179,СВЦЭМ!$B$39:$B$782,P$155)+'СЕТ СН'!$F$12</f>
        <v>194.06293206999999</v>
      </c>
      <c r="Q179" s="36">
        <f>SUMIFS(СВЦЭМ!$E$39:$E$782,СВЦЭМ!$A$39:$A$782,$A179,СВЦЭМ!$B$39:$B$782,Q$155)+'СЕТ СН'!$F$12</f>
        <v>196.01747671999999</v>
      </c>
      <c r="R179" s="36">
        <f>SUMIFS(СВЦЭМ!$E$39:$E$782,СВЦЭМ!$A$39:$A$782,$A179,СВЦЭМ!$B$39:$B$782,R$155)+'СЕТ СН'!$F$12</f>
        <v>196.39207998000001</v>
      </c>
      <c r="S179" s="36">
        <f>SUMIFS(СВЦЭМ!$E$39:$E$782,СВЦЭМ!$A$39:$A$782,$A179,СВЦЭМ!$B$39:$B$782,S$155)+'СЕТ СН'!$F$12</f>
        <v>188.29693465</v>
      </c>
      <c r="T179" s="36">
        <f>SUMIFS(СВЦЭМ!$E$39:$E$782,СВЦЭМ!$A$39:$A$782,$A179,СВЦЭМ!$B$39:$B$782,T$155)+'СЕТ СН'!$F$12</f>
        <v>166.85536132999999</v>
      </c>
      <c r="U179" s="36">
        <f>SUMIFS(СВЦЭМ!$E$39:$E$782,СВЦЭМ!$A$39:$A$782,$A179,СВЦЭМ!$B$39:$B$782,U$155)+'СЕТ СН'!$F$12</f>
        <v>145.75908197999999</v>
      </c>
      <c r="V179" s="36">
        <f>SUMIFS(СВЦЭМ!$E$39:$E$782,СВЦЭМ!$A$39:$A$782,$A179,СВЦЭМ!$B$39:$B$782,V$155)+'СЕТ СН'!$F$12</f>
        <v>129.07255083000001</v>
      </c>
      <c r="W179" s="36">
        <f>SUMIFS(СВЦЭМ!$E$39:$E$782,СВЦЭМ!$A$39:$A$782,$A179,СВЦЭМ!$B$39:$B$782,W$155)+'СЕТ СН'!$F$12</f>
        <v>132.63267486999999</v>
      </c>
      <c r="X179" s="36">
        <f>SUMIFS(СВЦЭМ!$E$39:$E$782,СВЦЭМ!$A$39:$A$782,$A179,СВЦЭМ!$B$39:$B$782,X$155)+'СЕТ СН'!$F$12</f>
        <v>138.06428116000001</v>
      </c>
      <c r="Y179" s="36">
        <f>SUMIFS(СВЦЭМ!$E$39:$E$782,СВЦЭМ!$A$39:$A$782,$A179,СВЦЭМ!$B$39:$B$782,Y$155)+'СЕТ СН'!$F$12</f>
        <v>139.56759552</v>
      </c>
    </row>
    <row r="180" spans="1:27" ht="15.75" x14ac:dyDescent="0.2">
      <c r="A180" s="35">
        <f t="shared" si="4"/>
        <v>44706</v>
      </c>
      <c r="B180" s="36">
        <f>SUMIFS(СВЦЭМ!$E$39:$E$782,СВЦЭМ!$A$39:$A$782,$A180,СВЦЭМ!$B$39:$B$782,B$155)+'СЕТ СН'!$F$12</f>
        <v>149.73145882</v>
      </c>
      <c r="C180" s="36">
        <f>SUMIFS(СВЦЭМ!$E$39:$E$782,СВЦЭМ!$A$39:$A$782,$A180,СВЦЭМ!$B$39:$B$782,C$155)+'СЕТ СН'!$F$12</f>
        <v>168.71727598000001</v>
      </c>
      <c r="D180" s="36">
        <f>SUMIFS(СВЦЭМ!$E$39:$E$782,СВЦЭМ!$A$39:$A$782,$A180,СВЦЭМ!$B$39:$B$782,D$155)+'СЕТ СН'!$F$12</f>
        <v>192.47719721999999</v>
      </c>
      <c r="E180" s="36">
        <f>SUMIFS(СВЦЭМ!$E$39:$E$782,СВЦЭМ!$A$39:$A$782,$A180,СВЦЭМ!$B$39:$B$782,E$155)+'СЕТ СН'!$F$12</f>
        <v>194.83223658</v>
      </c>
      <c r="F180" s="36">
        <f>SUMIFS(СВЦЭМ!$E$39:$E$782,СВЦЭМ!$A$39:$A$782,$A180,СВЦЭМ!$B$39:$B$782,F$155)+'СЕТ СН'!$F$12</f>
        <v>195.66702290000001</v>
      </c>
      <c r="G180" s="36">
        <f>SUMIFS(СВЦЭМ!$E$39:$E$782,СВЦЭМ!$A$39:$A$782,$A180,СВЦЭМ!$B$39:$B$782,G$155)+'СЕТ СН'!$F$12</f>
        <v>197.59062524999999</v>
      </c>
      <c r="H180" s="36">
        <f>SUMIFS(СВЦЭМ!$E$39:$E$782,СВЦЭМ!$A$39:$A$782,$A180,СВЦЭМ!$B$39:$B$782,H$155)+'СЕТ СН'!$F$12</f>
        <v>182.20294261999999</v>
      </c>
      <c r="I180" s="36">
        <f>SUMIFS(СВЦЭМ!$E$39:$E$782,СВЦЭМ!$A$39:$A$782,$A180,СВЦЭМ!$B$39:$B$782,I$155)+'СЕТ СН'!$F$12</f>
        <v>181.23803814999999</v>
      </c>
      <c r="J180" s="36">
        <f>SUMIFS(СВЦЭМ!$E$39:$E$782,СВЦЭМ!$A$39:$A$782,$A180,СВЦЭМ!$B$39:$B$782,J$155)+'СЕТ СН'!$F$12</f>
        <v>156.13051455999999</v>
      </c>
      <c r="K180" s="36">
        <f>SUMIFS(СВЦЭМ!$E$39:$E$782,СВЦЭМ!$A$39:$A$782,$A180,СВЦЭМ!$B$39:$B$782,K$155)+'СЕТ СН'!$F$12</f>
        <v>161.06259047</v>
      </c>
      <c r="L180" s="36">
        <f>SUMIFS(СВЦЭМ!$E$39:$E$782,СВЦЭМ!$A$39:$A$782,$A180,СВЦЭМ!$B$39:$B$782,L$155)+'СЕТ СН'!$F$12</f>
        <v>158.57119664999999</v>
      </c>
      <c r="M180" s="36">
        <f>SUMIFS(СВЦЭМ!$E$39:$E$782,СВЦЭМ!$A$39:$A$782,$A180,СВЦЭМ!$B$39:$B$782,M$155)+'СЕТ СН'!$F$12</f>
        <v>170.65084689</v>
      </c>
      <c r="N180" s="36">
        <f>SUMIFS(СВЦЭМ!$E$39:$E$782,СВЦЭМ!$A$39:$A$782,$A180,СВЦЭМ!$B$39:$B$782,N$155)+'СЕТ СН'!$F$12</f>
        <v>178.30161217</v>
      </c>
      <c r="O180" s="36">
        <f>SUMIFS(СВЦЭМ!$E$39:$E$782,СВЦЭМ!$A$39:$A$782,$A180,СВЦЭМ!$B$39:$B$782,O$155)+'СЕТ СН'!$F$12</f>
        <v>186.72036245999999</v>
      </c>
      <c r="P180" s="36">
        <f>SUMIFS(СВЦЭМ!$E$39:$E$782,СВЦЭМ!$A$39:$A$782,$A180,СВЦЭМ!$B$39:$B$782,P$155)+'СЕТ СН'!$F$12</f>
        <v>189.6328307</v>
      </c>
      <c r="Q180" s="36">
        <f>SUMIFS(СВЦЭМ!$E$39:$E$782,СВЦЭМ!$A$39:$A$782,$A180,СВЦЭМ!$B$39:$B$782,Q$155)+'СЕТ СН'!$F$12</f>
        <v>191.03069249999999</v>
      </c>
      <c r="R180" s="36">
        <f>SUMIFS(СВЦЭМ!$E$39:$E$782,СВЦЭМ!$A$39:$A$782,$A180,СВЦЭМ!$B$39:$B$782,R$155)+'СЕТ СН'!$F$12</f>
        <v>190.20521604999999</v>
      </c>
      <c r="S180" s="36">
        <f>SUMIFS(СВЦЭМ!$E$39:$E$782,СВЦЭМ!$A$39:$A$782,$A180,СВЦЭМ!$B$39:$B$782,S$155)+'СЕТ СН'!$F$12</f>
        <v>182.56627270999999</v>
      </c>
      <c r="T180" s="36">
        <f>SUMIFS(СВЦЭМ!$E$39:$E$782,СВЦЭМ!$A$39:$A$782,$A180,СВЦЭМ!$B$39:$B$782,T$155)+'СЕТ СН'!$F$12</f>
        <v>159.81025671</v>
      </c>
      <c r="U180" s="36">
        <f>SUMIFS(СВЦЭМ!$E$39:$E$782,СВЦЭМ!$A$39:$A$782,$A180,СВЦЭМ!$B$39:$B$782,U$155)+'СЕТ СН'!$F$12</f>
        <v>142.56367402999999</v>
      </c>
      <c r="V180" s="36">
        <f>SUMIFS(СВЦЭМ!$E$39:$E$782,СВЦЭМ!$A$39:$A$782,$A180,СВЦЭМ!$B$39:$B$782,V$155)+'СЕТ СН'!$F$12</f>
        <v>126.7669144</v>
      </c>
      <c r="W180" s="36">
        <f>SUMIFS(СВЦЭМ!$E$39:$E$782,СВЦЭМ!$A$39:$A$782,$A180,СВЦЭМ!$B$39:$B$782,W$155)+'СЕТ СН'!$F$12</f>
        <v>129.85380473999999</v>
      </c>
      <c r="X180" s="36">
        <f>SUMIFS(СВЦЭМ!$E$39:$E$782,СВЦЭМ!$A$39:$A$782,$A180,СВЦЭМ!$B$39:$B$782,X$155)+'СЕТ СН'!$F$12</f>
        <v>129.92721265</v>
      </c>
      <c r="Y180" s="36">
        <f>SUMIFS(СВЦЭМ!$E$39:$E$782,СВЦЭМ!$A$39:$A$782,$A180,СВЦЭМ!$B$39:$B$782,Y$155)+'СЕТ СН'!$F$12</f>
        <v>134.48544394999999</v>
      </c>
    </row>
    <row r="181" spans="1:27" ht="15.75" x14ac:dyDescent="0.2">
      <c r="A181" s="35">
        <f t="shared" si="4"/>
        <v>44707</v>
      </c>
      <c r="B181" s="36">
        <f>SUMIFS(СВЦЭМ!$E$39:$E$782,СВЦЭМ!$A$39:$A$782,$A181,СВЦЭМ!$B$39:$B$782,B$155)+'СЕТ СН'!$F$12</f>
        <v>149.73860273</v>
      </c>
      <c r="C181" s="36">
        <f>SUMIFS(СВЦЭМ!$E$39:$E$782,СВЦЭМ!$A$39:$A$782,$A181,СВЦЭМ!$B$39:$B$782,C$155)+'СЕТ СН'!$F$12</f>
        <v>165.20060869</v>
      </c>
      <c r="D181" s="36">
        <f>SUMIFS(СВЦЭМ!$E$39:$E$782,СВЦЭМ!$A$39:$A$782,$A181,СВЦЭМ!$B$39:$B$782,D$155)+'СЕТ СН'!$F$12</f>
        <v>188.52495994</v>
      </c>
      <c r="E181" s="36">
        <f>SUMIFS(СВЦЭМ!$E$39:$E$782,СВЦЭМ!$A$39:$A$782,$A181,СВЦЭМ!$B$39:$B$782,E$155)+'СЕТ СН'!$F$12</f>
        <v>194.09555137999999</v>
      </c>
      <c r="F181" s="36">
        <f>SUMIFS(СВЦЭМ!$E$39:$E$782,СВЦЭМ!$A$39:$A$782,$A181,СВЦЭМ!$B$39:$B$782,F$155)+'СЕТ СН'!$F$12</f>
        <v>193.40138580000001</v>
      </c>
      <c r="G181" s="36">
        <f>SUMIFS(СВЦЭМ!$E$39:$E$782,СВЦЭМ!$A$39:$A$782,$A181,СВЦЭМ!$B$39:$B$782,G$155)+'СЕТ СН'!$F$12</f>
        <v>193.52221893000001</v>
      </c>
      <c r="H181" s="36">
        <f>SUMIFS(СВЦЭМ!$E$39:$E$782,СВЦЭМ!$A$39:$A$782,$A181,СВЦЭМ!$B$39:$B$782,H$155)+'СЕТ СН'!$F$12</f>
        <v>176.76514828000001</v>
      </c>
      <c r="I181" s="36">
        <f>SUMIFS(СВЦЭМ!$E$39:$E$782,СВЦЭМ!$A$39:$A$782,$A181,СВЦЭМ!$B$39:$B$782,I$155)+'СЕТ СН'!$F$12</f>
        <v>173.36538093999999</v>
      </c>
      <c r="J181" s="36">
        <f>SUMIFS(СВЦЭМ!$E$39:$E$782,СВЦЭМ!$A$39:$A$782,$A181,СВЦЭМ!$B$39:$B$782,J$155)+'СЕТ СН'!$F$12</f>
        <v>154.97947493999999</v>
      </c>
      <c r="K181" s="36">
        <f>SUMIFS(СВЦЭМ!$E$39:$E$782,СВЦЭМ!$A$39:$A$782,$A181,СВЦЭМ!$B$39:$B$782,K$155)+'СЕТ СН'!$F$12</f>
        <v>160.04957160999999</v>
      </c>
      <c r="L181" s="36">
        <f>SUMIFS(СВЦЭМ!$E$39:$E$782,СВЦЭМ!$A$39:$A$782,$A181,СВЦЭМ!$B$39:$B$782,L$155)+'СЕТ СН'!$F$12</f>
        <v>159.16075290000001</v>
      </c>
      <c r="M181" s="36">
        <f>SUMIFS(СВЦЭМ!$E$39:$E$782,СВЦЭМ!$A$39:$A$782,$A181,СВЦЭМ!$B$39:$B$782,M$155)+'СЕТ СН'!$F$12</f>
        <v>169.57641121</v>
      </c>
      <c r="N181" s="36">
        <f>SUMIFS(СВЦЭМ!$E$39:$E$782,СВЦЭМ!$A$39:$A$782,$A181,СВЦЭМ!$B$39:$B$782,N$155)+'СЕТ СН'!$F$12</f>
        <v>176.58925920999999</v>
      </c>
      <c r="O181" s="36">
        <f>SUMIFS(СВЦЭМ!$E$39:$E$782,СВЦЭМ!$A$39:$A$782,$A181,СВЦЭМ!$B$39:$B$782,O$155)+'СЕТ СН'!$F$12</f>
        <v>181.95871112</v>
      </c>
      <c r="P181" s="36">
        <f>SUMIFS(СВЦЭМ!$E$39:$E$782,СВЦЭМ!$A$39:$A$782,$A181,СВЦЭМ!$B$39:$B$782,P$155)+'СЕТ СН'!$F$12</f>
        <v>183.71951496</v>
      </c>
      <c r="Q181" s="36">
        <f>SUMIFS(СВЦЭМ!$E$39:$E$782,СВЦЭМ!$A$39:$A$782,$A181,СВЦЭМ!$B$39:$B$782,Q$155)+'СЕТ СН'!$F$12</f>
        <v>184.61375476000001</v>
      </c>
      <c r="R181" s="36">
        <f>SUMIFS(СВЦЭМ!$E$39:$E$782,СВЦЭМ!$A$39:$A$782,$A181,СВЦЭМ!$B$39:$B$782,R$155)+'СЕТ СН'!$F$12</f>
        <v>182.16272647</v>
      </c>
      <c r="S181" s="36">
        <f>SUMIFS(СВЦЭМ!$E$39:$E$782,СВЦЭМ!$A$39:$A$782,$A181,СВЦЭМ!$B$39:$B$782,S$155)+'СЕТ СН'!$F$12</f>
        <v>173.59362652999999</v>
      </c>
      <c r="T181" s="36">
        <f>SUMIFS(СВЦЭМ!$E$39:$E$782,СВЦЭМ!$A$39:$A$782,$A181,СВЦЭМ!$B$39:$B$782,T$155)+'СЕТ СН'!$F$12</f>
        <v>154.66767116</v>
      </c>
      <c r="U181" s="36">
        <f>SUMIFS(СВЦЭМ!$E$39:$E$782,СВЦЭМ!$A$39:$A$782,$A181,СВЦЭМ!$B$39:$B$782,U$155)+'СЕТ СН'!$F$12</f>
        <v>137.97489046000001</v>
      </c>
      <c r="V181" s="36">
        <f>SUMIFS(СВЦЭМ!$E$39:$E$782,СВЦЭМ!$A$39:$A$782,$A181,СВЦЭМ!$B$39:$B$782,V$155)+'СЕТ СН'!$F$12</f>
        <v>124.50807628</v>
      </c>
      <c r="W181" s="36">
        <f>SUMIFS(СВЦЭМ!$E$39:$E$782,СВЦЭМ!$A$39:$A$782,$A181,СВЦЭМ!$B$39:$B$782,W$155)+'СЕТ СН'!$F$12</f>
        <v>130.42554708</v>
      </c>
      <c r="X181" s="36">
        <f>SUMIFS(СВЦЭМ!$E$39:$E$782,СВЦЭМ!$A$39:$A$782,$A181,СВЦЭМ!$B$39:$B$782,X$155)+'СЕТ СН'!$F$12</f>
        <v>135.34869273999999</v>
      </c>
      <c r="Y181" s="36">
        <f>SUMIFS(СВЦЭМ!$E$39:$E$782,СВЦЭМ!$A$39:$A$782,$A181,СВЦЭМ!$B$39:$B$782,Y$155)+'СЕТ СН'!$F$12</f>
        <v>139.42782485999999</v>
      </c>
    </row>
    <row r="182" spans="1:27" ht="15.75" x14ac:dyDescent="0.2">
      <c r="A182" s="35">
        <f t="shared" si="4"/>
        <v>44708</v>
      </c>
      <c r="B182" s="36">
        <f>SUMIFS(СВЦЭМ!$E$39:$E$782,СВЦЭМ!$A$39:$A$782,$A182,СВЦЭМ!$B$39:$B$782,B$155)+'СЕТ СН'!$F$12</f>
        <v>145.87273696</v>
      </c>
      <c r="C182" s="36">
        <f>SUMIFS(СВЦЭМ!$E$39:$E$782,СВЦЭМ!$A$39:$A$782,$A182,СВЦЭМ!$B$39:$B$782,C$155)+'СЕТ СН'!$F$12</f>
        <v>163.73710022</v>
      </c>
      <c r="D182" s="36">
        <f>SUMIFS(СВЦЭМ!$E$39:$E$782,СВЦЭМ!$A$39:$A$782,$A182,СВЦЭМ!$B$39:$B$782,D$155)+'СЕТ СН'!$F$12</f>
        <v>175.73190298</v>
      </c>
      <c r="E182" s="36">
        <f>SUMIFS(СВЦЭМ!$E$39:$E$782,СВЦЭМ!$A$39:$A$782,$A182,СВЦЭМ!$B$39:$B$782,E$155)+'СЕТ СН'!$F$12</f>
        <v>174.76241256</v>
      </c>
      <c r="F182" s="36">
        <f>SUMIFS(СВЦЭМ!$E$39:$E$782,СВЦЭМ!$A$39:$A$782,$A182,СВЦЭМ!$B$39:$B$782,F$155)+'СЕТ СН'!$F$12</f>
        <v>174.26651039000001</v>
      </c>
      <c r="G182" s="36">
        <f>SUMIFS(СВЦЭМ!$E$39:$E$782,СВЦЭМ!$A$39:$A$782,$A182,СВЦЭМ!$B$39:$B$782,G$155)+'СЕТ СН'!$F$12</f>
        <v>172.08687588000001</v>
      </c>
      <c r="H182" s="36">
        <f>SUMIFS(СВЦЭМ!$E$39:$E$782,СВЦЭМ!$A$39:$A$782,$A182,СВЦЭМ!$B$39:$B$782,H$155)+'СЕТ СН'!$F$12</f>
        <v>158.15720726000001</v>
      </c>
      <c r="I182" s="36">
        <f>SUMIFS(СВЦЭМ!$E$39:$E$782,СВЦЭМ!$A$39:$A$782,$A182,СВЦЭМ!$B$39:$B$782,I$155)+'СЕТ СН'!$F$12</f>
        <v>145.433007</v>
      </c>
      <c r="J182" s="36">
        <f>SUMIFS(СВЦЭМ!$E$39:$E$782,СВЦЭМ!$A$39:$A$782,$A182,СВЦЭМ!$B$39:$B$782,J$155)+'СЕТ СН'!$F$12</f>
        <v>131.21608628999999</v>
      </c>
      <c r="K182" s="36">
        <f>SUMIFS(СВЦЭМ!$E$39:$E$782,СВЦЭМ!$A$39:$A$782,$A182,СВЦЭМ!$B$39:$B$782,K$155)+'СЕТ СН'!$F$12</f>
        <v>131.95776197999999</v>
      </c>
      <c r="L182" s="36">
        <f>SUMIFS(СВЦЭМ!$E$39:$E$782,СВЦЭМ!$A$39:$A$782,$A182,СВЦЭМ!$B$39:$B$782,L$155)+'СЕТ СН'!$F$12</f>
        <v>133.60160375000001</v>
      </c>
      <c r="M182" s="36">
        <f>SUMIFS(СВЦЭМ!$E$39:$E$782,СВЦЭМ!$A$39:$A$782,$A182,СВЦЭМ!$B$39:$B$782,M$155)+'СЕТ СН'!$F$12</f>
        <v>142.90951942000001</v>
      </c>
      <c r="N182" s="36">
        <f>SUMIFS(СВЦЭМ!$E$39:$E$782,СВЦЭМ!$A$39:$A$782,$A182,СВЦЭМ!$B$39:$B$782,N$155)+'СЕТ СН'!$F$12</f>
        <v>150.87789617000001</v>
      </c>
      <c r="O182" s="36">
        <f>SUMIFS(СВЦЭМ!$E$39:$E$782,СВЦЭМ!$A$39:$A$782,$A182,СВЦЭМ!$B$39:$B$782,O$155)+'СЕТ СН'!$F$12</f>
        <v>152.71285223000001</v>
      </c>
      <c r="P182" s="36">
        <f>SUMIFS(СВЦЭМ!$E$39:$E$782,СВЦЭМ!$A$39:$A$782,$A182,СВЦЭМ!$B$39:$B$782,P$155)+'СЕТ СН'!$F$12</f>
        <v>150.05509615</v>
      </c>
      <c r="Q182" s="36">
        <f>SUMIFS(СВЦЭМ!$E$39:$E$782,СВЦЭМ!$A$39:$A$782,$A182,СВЦЭМ!$B$39:$B$782,Q$155)+'СЕТ СН'!$F$12</f>
        <v>148.92111295000001</v>
      </c>
      <c r="R182" s="36">
        <f>SUMIFS(СВЦЭМ!$E$39:$E$782,СВЦЭМ!$A$39:$A$782,$A182,СВЦЭМ!$B$39:$B$782,R$155)+'СЕТ СН'!$F$12</f>
        <v>149.04262983999999</v>
      </c>
      <c r="S182" s="36">
        <f>SUMIFS(СВЦЭМ!$E$39:$E$782,СВЦЭМ!$A$39:$A$782,$A182,СВЦЭМ!$B$39:$B$782,S$155)+'СЕТ СН'!$F$12</f>
        <v>153.42929049</v>
      </c>
      <c r="T182" s="36">
        <f>SUMIFS(СВЦЭМ!$E$39:$E$782,СВЦЭМ!$A$39:$A$782,$A182,СВЦЭМ!$B$39:$B$782,T$155)+'СЕТ СН'!$F$12</f>
        <v>137.22813877999999</v>
      </c>
      <c r="U182" s="36">
        <f>SUMIFS(СВЦЭМ!$E$39:$E$782,СВЦЭМ!$A$39:$A$782,$A182,СВЦЭМ!$B$39:$B$782,U$155)+'СЕТ СН'!$F$12</f>
        <v>120.68514584</v>
      </c>
      <c r="V182" s="36">
        <f>SUMIFS(СВЦЭМ!$E$39:$E$782,СВЦЭМ!$A$39:$A$782,$A182,СВЦЭМ!$B$39:$B$782,V$155)+'СЕТ СН'!$F$12</f>
        <v>106.69167016</v>
      </c>
      <c r="W182" s="36">
        <f>SUMIFS(СВЦЭМ!$E$39:$E$782,СВЦЭМ!$A$39:$A$782,$A182,СВЦЭМ!$B$39:$B$782,W$155)+'СЕТ СН'!$F$12</f>
        <v>110.62485525</v>
      </c>
      <c r="X182" s="36">
        <f>SUMIFS(СВЦЭМ!$E$39:$E$782,СВЦЭМ!$A$39:$A$782,$A182,СВЦЭМ!$B$39:$B$782,X$155)+'СЕТ СН'!$F$12</f>
        <v>116.07054607000001</v>
      </c>
      <c r="Y182" s="36">
        <f>SUMIFS(СВЦЭМ!$E$39:$E$782,СВЦЭМ!$A$39:$A$782,$A182,СВЦЭМ!$B$39:$B$782,Y$155)+'СЕТ СН'!$F$12</f>
        <v>123.52312336999999</v>
      </c>
    </row>
    <row r="183" spans="1:27" ht="15.75" x14ac:dyDescent="0.2">
      <c r="A183" s="35">
        <f t="shared" si="4"/>
        <v>44709</v>
      </c>
      <c r="B183" s="36">
        <f>SUMIFS(СВЦЭМ!$E$39:$E$782,СВЦЭМ!$A$39:$A$782,$A183,СВЦЭМ!$B$39:$B$782,B$155)+'СЕТ СН'!$F$12</f>
        <v>136.77950781000001</v>
      </c>
      <c r="C183" s="36">
        <f>SUMIFS(СВЦЭМ!$E$39:$E$782,СВЦЭМ!$A$39:$A$782,$A183,СВЦЭМ!$B$39:$B$782,C$155)+'СЕТ СН'!$F$12</f>
        <v>155.05809656</v>
      </c>
      <c r="D183" s="36">
        <f>SUMIFS(СВЦЭМ!$E$39:$E$782,СВЦЭМ!$A$39:$A$782,$A183,СВЦЭМ!$B$39:$B$782,D$155)+'СЕТ СН'!$F$12</f>
        <v>176.84178148000001</v>
      </c>
      <c r="E183" s="36">
        <f>SUMIFS(СВЦЭМ!$E$39:$E$782,СВЦЭМ!$A$39:$A$782,$A183,СВЦЭМ!$B$39:$B$782,E$155)+'СЕТ СН'!$F$12</f>
        <v>185.49017305000001</v>
      </c>
      <c r="F183" s="36">
        <f>SUMIFS(СВЦЭМ!$E$39:$E$782,СВЦЭМ!$A$39:$A$782,$A183,СВЦЭМ!$B$39:$B$782,F$155)+'СЕТ СН'!$F$12</f>
        <v>183.57602247</v>
      </c>
      <c r="G183" s="36">
        <f>SUMIFS(СВЦЭМ!$E$39:$E$782,СВЦЭМ!$A$39:$A$782,$A183,СВЦЭМ!$B$39:$B$782,G$155)+'СЕТ СН'!$F$12</f>
        <v>183.39678946999999</v>
      </c>
      <c r="H183" s="36">
        <f>SUMIFS(СВЦЭМ!$E$39:$E$782,СВЦЭМ!$A$39:$A$782,$A183,СВЦЭМ!$B$39:$B$782,H$155)+'СЕТ СН'!$F$12</f>
        <v>172.42987590000001</v>
      </c>
      <c r="I183" s="36">
        <f>SUMIFS(СВЦЭМ!$E$39:$E$782,СВЦЭМ!$A$39:$A$782,$A183,СВЦЭМ!$B$39:$B$782,I$155)+'СЕТ СН'!$F$12</f>
        <v>154.92808921</v>
      </c>
      <c r="J183" s="36">
        <f>SUMIFS(СВЦЭМ!$E$39:$E$782,СВЦЭМ!$A$39:$A$782,$A183,СВЦЭМ!$B$39:$B$782,J$155)+'СЕТ СН'!$F$12</f>
        <v>135.09037254</v>
      </c>
      <c r="K183" s="36">
        <f>SUMIFS(СВЦЭМ!$E$39:$E$782,СВЦЭМ!$A$39:$A$782,$A183,СВЦЭМ!$B$39:$B$782,K$155)+'СЕТ СН'!$F$12</f>
        <v>136.62290870999999</v>
      </c>
      <c r="L183" s="36">
        <f>SUMIFS(СВЦЭМ!$E$39:$E$782,СВЦЭМ!$A$39:$A$782,$A183,СВЦЭМ!$B$39:$B$782,L$155)+'СЕТ СН'!$F$12</f>
        <v>137.4881207</v>
      </c>
      <c r="M183" s="36">
        <f>SUMIFS(СВЦЭМ!$E$39:$E$782,СВЦЭМ!$A$39:$A$782,$A183,СВЦЭМ!$B$39:$B$782,M$155)+'СЕТ СН'!$F$12</f>
        <v>143.55079626</v>
      </c>
      <c r="N183" s="36">
        <f>SUMIFS(СВЦЭМ!$E$39:$E$782,СВЦЭМ!$A$39:$A$782,$A183,СВЦЭМ!$B$39:$B$782,N$155)+'СЕТ СН'!$F$12</f>
        <v>149.75292424</v>
      </c>
      <c r="O183" s="36">
        <f>SUMIFS(СВЦЭМ!$E$39:$E$782,СВЦЭМ!$A$39:$A$782,$A183,СВЦЭМ!$B$39:$B$782,O$155)+'СЕТ СН'!$F$12</f>
        <v>154.46301159999999</v>
      </c>
      <c r="P183" s="36">
        <f>SUMIFS(СВЦЭМ!$E$39:$E$782,СВЦЭМ!$A$39:$A$782,$A183,СВЦЭМ!$B$39:$B$782,P$155)+'СЕТ СН'!$F$12</f>
        <v>159.98048218</v>
      </c>
      <c r="Q183" s="36">
        <f>SUMIFS(СВЦЭМ!$E$39:$E$782,СВЦЭМ!$A$39:$A$782,$A183,СВЦЭМ!$B$39:$B$782,Q$155)+'СЕТ СН'!$F$12</f>
        <v>159.77197419000001</v>
      </c>
      <c r="R183" s="36">
        <f>SUMIFS(СВЦЭМ!$E$39:$E$782,СВЦЭМ!$A$39:$A$782,$A183,СВЦЭМ!$B$39:$B$782,R$155)+'СЕТ СН'!$F$12</f>
        <v>159.95334281000001</v>
      </c>
      <c r="S183" s="36">
        <f>SUMIFS(СВЦЭМ!$E$39:$E$782,СВЦЭМ!$A$39:$A$782,$A183,СВЦЭМ!$B$39:$B$782,S$155)+'СЕТ СН'!$F$12</f>
        <v>152.26929971999999</v>
      </c>
      <c r="T183" s="36">
        <f>SUMIFS(СВЦЭМ!$E$39:$E$782,СВЦЭМ!$A$39:$A$782,$A183,СВЦЭМ!$B$39:$B$782,T$155)+'СЕТ СН'!$F$12</f>
        <v>139.36978596</v>
      </c>
      <c r="U183" s="36">
        <f>SUMIFS(СВЦЭМ!$E$39:$E$782,СВЦЭМ!$A$39:$A$782,$A183,СВЦЭМ!$B$39:$B$782,U$155)+'СЕТ СН'!$F$12</f>
        <v>124.11058172</v>
      </c>
      <c r="V183" s="36">
        <f>SUMIFS(СВЦЭМ!$E$39:$E$782,СВЦЭМ!$A$39:$A$782,$A183,СВЦЭМ!$B$39:$B$782,V$155)+'СЕТ СН'!$F$12</f>
        <v>118.33589125</v>
      </c>
      <c r="W183" s="36">
        <f>SUMIFS(СВЦЭМ!$E$39:$E$782,СВЦЭМ!$A$39:$A$782,$A183,СВЦЭМ!$B$39:$B$782,W$155)+'СЕТ СН'!$F$12</f>
        <v>118.88915185</v>
      </c>
      <c r="X183" s="36">
        <f>SUMIFS(СВЦЭМ!$E$39:$E$782,СВЦЭМ!$A$39:$A$782,$A183,СВЦЭМ!$B$39:$B$782,X$155)+'СЕТ СН'!$F$12</f>
        <v>117.69332043</v>
      </c>
      <c r="Y183" s="36">
        <f>SUMIFS(СВЦЭМ!$E$39:$E$782,СВЦЭМ!$A$39:$A$782,$A183,СВЦЭМ!$B$39:$B$782,Y$155)+'СЕТ СН'!$F$12</f>
        <v>121.10172154</v>
      </c>
    </row>
    <row r="184" spans="1:27" ht="15.75" x14ac:dyDescent="0.2">
      <c r="A184" s="35">
        <f t="shared" si="4"/>
        <v>44710</v>
      </c>
      <c r="B184" s="36">
        <f>SUMIFS(СВЦЭМ!$E$39:$E$782,СВЦЭМ!$A$39:$A$782,$A184,СВЦЭМ!$B$39:$B$782,B$155)+'СЕТ СН'!$F$12</f>
        <v>133.57173639999999</v>
      </c>
      <c r="C184" s="36">
        <f>SUMIFS(СВЦЭМ!$E$39:$E$782,СВЦЭМ!$A$39:$A$782,$A184,СВЦЭМ!$B$39:$B$782,C$155)+'СЕТ СН'!$F$12</f>
        <v>153.08614756</v>
      </c>
      <c r="D184" s="36">
        <f>SUMIFS(СВЦЭМ!$E$39:$E$782,СВЦЭМ!$A$39:$A$782,$A184,СВЦЭМ!$B$39:$B$782,D$155)+'СЕТ СН'!$F$12</f>
        <v>172.78672632000001</v>
      </c>
      <c r="E184" s="36">
        <f>SUMIFS(СВЦЭМ!$E$39:$E$782,СВЦЭМ!$A$39:$A$782,$A184,СВЦЭМ!$B$39:$B$782,E$155)+'СЕТ СН'!$F$12</f>
        <v>181.47836470999999</v>
      </c>
      <c r="F184" s="36">
        <f>SUMIFS(СВЦЭМ!$E$39:$E$782,СВЦЭМ!$A$39:$A$782,$A184,СВЦЭМ!$B$39:$B$782,F$155)+'СЕТ СН'!$F$12</f>
        <v>181.03125636999999</v>
      </c>
      <c r="G184" s="36">
        <f>SUMIFS(СВЦЭМ!$E$39:$E$782,СВЦЭМ!$A$39:$A$782,$A184,СВЦЭМ!$B$39:$B$782,G$155)+'СЕТ СН'!$F$12</f>
        <v>179.19400967000001</v>
      </c>
      <c r="H184" s="36">
        <f>SUMIFS(СВЦЭМ!$E$39:$E$782,СВЦЭМ!$A$39:$A$782,$A184,СВЦЭМ!$B$39:$B$782,H$155)+'СЕТ СН'!$F$12</f>
        <v>171.42221402000001</v>
      </c>
      <c r="I184" s="36">
        <f>SUMIFS(СВЦЭМ!$E$39:$E$782,СВЦЭМ!$A$39:$A$782,$A184,СВЦЭМ!$B$39:$B$782,I$155)+'СЕТ СН'!$F$12</f>
        <v>154.96442465999999</v>
      </c>
      <c r="J184" s="36">
        <f>SUMIFS(СВЦЭМ!$E$39:$E$782,СВЦЭМ!$A$39:$A$782,$A184,СВЦЭМ!$B$39:$B$782,J$155)+'СЕТ СН'!$F$12</f>
        <v>132.69500411999999</v>
      </c>
      <c r="K184" s="36">
        <f>SUMIFS(СВЦЭМ!$E$39:$E$782,СВЦЭМ!$A$39:$A$782,$A184,СВЦЭМ!$B$39:$B$782,K$155)+'СЕТ СН'!$F$12</f>
        <v>131.58564197000001</v>
      </c>
      <c r="L184" s="36">
        <f>SUMIFS(СВЦЭМ!$E$39:$E$782,СВЦЭМ!$A$39:$A$782,$A184,СВЦЭМ!$B$39:$B$782,L$155)+'СЕТ СН'!$F$12</f>
        <v>132.75790692999999</v>
      </c>
      <c r="M184" s="36">
        <f>SUMIFS(СВЦЭМ!$E$39:$E$782,СВЦЭМ!$A$39:$A$782,$A184,СВЦЭМ!$B$39:$B$782,M$155)+'СЕТ СН'!$F$12</f>
        <v>144.77197124</v>
      </c>
      <c r="N184" s="36">
        <f>SUMIFS(СВЦЭМ!$E$39:$E$782,СВЦЭМ!$A$39:$A$782,$A184,СВЦЭМ!$B$39:$B$782,N$155)+'СЕТ СН'!$F$12</f>
        <v>151.14727514</v>
      </c>
      <c r="O184" s="36">
        <f>SUMIFS(СВЦЭМ!$E$39:$E$782,СВЦЭМ!$A$39:$A$782,$A184,СВЦЭМ!$B$39:$B$782,O$155)+'СЕТ СН'!$F$12</f>
        <v>152.02031001</v>
      </c>
      <c r="P184" s="36">
        <f>SUMIFS(СВЦЭМ!$E$39:$E$782,СВЦЭМ!$A$39:$A$782,$A184,СВЦЭМ!$B$39:$B$782,P$155)+'СЕТ СН'!$F$12</f>
        <v>151.94061314000001</v>
      </c>
      <c r="Q184" s="36">
        <f>SUMIFS(СВЦЭМ!$E$39:$E$782,СВЦЭМ!$A$39:$A$782,$A184,СВЦЭМ!$B$39:$B$782,Q$155)+'СЕТ СН'!$F$12</f>
        <v>151.61402910000001</v>
      </c>
      <c r="R184" s="36">
        <f>SUMIFS(СВЦЭМ!$E$39:$E$782,СВЦЭМ!$A$39:$A$782,$A184,СВЦЭМ!$B$39:$B$782,R$155)+'СЕТ СН'!$F$12</f>
        <v>150.69897384000001</v>
      </c>
      <c r="S184" s="36">
        <f>SUMIFS(СВЦЭМ!$E$39:$E$782,СВЦЭМ!$A$39:$A$782,$A184,СВЦЭМ!$B$39:$B$782,S$155)+'СЕТ СН'!$F$12</f>
        <v>154.82874894</v>
      </c>
      <c r="T184" s="36">
        <f>SUMIFS(СВЦЭМ!$E$39:$E$782,СВЦЭМ!$A$39:$A$782,$A184,СВЦЭМ!$B$39:$B$782,T$155)+'СЕТ СН'!$F$12</f>
        <v>138.15597030999999</v>
      </c>
      <c r="U184" s="36">
        <f>SUMIFS(СВЦЭМ!$E$39:$E$782,СВЦЭМ!$A$39:$A$782,$A184,СВЦЭМ!$B$39:$B$782,U$155)+'СЕТ СН'!$F$12</f>
        <v>120.72876909</v>
      </c>
      <c r="V184" s="36">
        <f>SUMIFS(СВЦЭМ!$E$39:$E$782,СВЦЭМ!$A$39:$A$782,$A184,СВЦЭМ!$B$39:$B$782,V$155)+'СЕТ СН'!$F$12</f>
        <v>106.25981213999999</v>
      </c>
      <c r="W184" s="36">
        <f>SUMIFS(СВЦЭМ!$E$39:$E$782,СВЦЭМ!$A$39:$A$782,$A184,СВЦЭМ!$B$39:$B$782,W$155)+'СЕТ СН'!$F$12</f>
        <v>108.046772</v>
      </c>
      <c r="X184" s="36">
        <f>SUMIFS(СВЦЭМ!$E$39:$E$782,СВЦЭМ!$A$39:$A$782,$A184,СВЦЭМ!$B$39:$B$782,X$155)+'СЕТ СН'!$F$12</f>
        <v>116.2650316</v>
      </c>
      <c r="Y184" s="36">
        <f>SUMIFS(СВЦЭМ!$E$39:$E$782,СВЦЭМ!$A$39:$A$782,$A184,СВЦЭМ!$B$39:$B$782,Y$155)+'СЕТ СН'!$F$12</f>
        <v>116.61624879</v>
      </c>
    </row>
    <row r="185" spans="1:27" ht="15.75" x14ac:dyDescent="0.2">
      <c r="A185" s="35">
        <f t="shared" si="4"/>
        <v>44711</v>
      </c>
      <c r="B185" s="36">
        <f>SUMIFS(СВЦЭМ!$E$39:$E$782,СВЦЭМ!$A$39:$A$782,$A185,СВЦЭМ!$B$39:$B$782,B$155)+'СЕТ СН'!$F$12</f>
        <v>135.57414413999999</v>
      </c>
      <c r="C185" s="36">
        <f>SUMIFS(СВЦЭМ!$E$39:$E$782,СВЦЭМ!$A$39:$A$782,$A185,СВЦЭМ!$B$39:$B$782,C$155)+'СЕТ СН'!$F$12</f>
        <v>149.96003598999999</v>
      </c>
      <c r="D185" s="36">
        <f>SUMIFS(СВЦЭМ!$E$39:$E$782,СВЦЭМ!$A$39:$A$782,$A185,СВЦЭМ!$B$39:$B$782,D$155)+'СЕТ СН'!$F$12</f>
        <v>174.59243509000001</v>
      </c>
      <c r="E185" s="36">
        <f>SUMIFS(СВЦЭМ!$E$39:$E$782,СВЦЭМ!$A$39:$A$782,$A185,СВЦЭМ!$B$39:$B$782,E$155)+'СЕТ СН'!$F$12</f>
        <v>177.81176844999999</v>
      </c>
      <c r="F185" s="36">
        <f>SUMIFS(СВЦЭМ!$E$39:$E$782,СВЦЭМ!$A$39:$A$782,$A185,СВЦЭМ!$B$39:$B$782,F$155)+'СЕТ СН'!$F$12</f>
        <v>177.26277490999999</v>
      </c>
      <c r="G185" s="36">
        <f>SUMIFS(СВЦЭМ!$E$39:$E$782,СВЦЭМ!$A$39:$A$782,$A185,СВЦЭМ!$B$39:$B$782,G$155)+'СЕТ СН'!$F$12</f>
        <v>173.08865531000001</v>
      </c>
      <c r="H185" s="36">
        <f>SUMIFS(СВЦЭМ!$E$39:$E$782,СВЦЭМ!$A$39:$A$782,$A185,СВЦЭМ!$B$39:$B$782,H$155)+'СЕТ СН'!$F$12</f>
        <v>157.85811788999999</v>
      </c>
      <c r="I185" s="36">
        <f>SUMIFS(СВЦЭМ!$E$39:$E$782,СВЦЭМ!$A$39:$A$782,$A185,СВЦЭМ!$B$39:$B$782,I$155)+'СЕТ СН'!$F$12</f>
        <v>145.89467751999999</v>
      </c>
      <c r="J185" s="36">
        <f>SUMIFS(СВЦЭМ!$E$39:$E$782,СВЦЭМ!$A$39:$A$782,$A185,СВЦЭМ!$B$39:$B$782,J$155)+'СЕТ СН'!$F$12</f>
        <v>130.47812522000001</v>
      </c>
      <c r="K185" s="36">
        <f>SUMIFS(СВЦЭМ!$E$39:$E$782,СВЦЭМ!$A$39:$A$782,$A185,СВЦЭМ!$B$39:$B$782,K$155)+'СЕТ СН'!$F$12</f>
        <v>131.81944626999999</v>
      </c>
      <c r="L185" s="36">
        <f>SUMIFS(СВЦЭМ!$E$39:$E$782,СВЦЭМ!$A$39:$A$782,$A185,СВЦЭМ!$B$39:$B$782,L$155)+'СЕТ СН'!$F$12</f>
        <v>143.03614336999999</v>
      </c>
      <c r="M185" s="36">
        <f>SUMIFS(СВЦЭМ!$E$39:$E$782,СВЦЭМ!$A$39:$A$782,$A185,СВЦЭМ!$B$39:$B$782,M$155)+'СЕТ СН'!$F$12</f>
        <v>148.45689682</v>
      </c>
      <c r="N185" s="36">
        <f>SUMIFS(СВЦЭМ!$E$39:$E$782,СВЦЭМ!$A$39:$A$782,$A185,СВЦЭМ!$B$39:$B$782,N$155)+'СЕТ СН'!$F$12</f>
        <v>164.77119035999999</v>
      </c>
      <c r="O185" s="36">
        <f>SUMIFS(СВЦЭМ!$E$39:$E$782,СВЦЭМ!$A$39:$A$782,$A185,СВЦЭМ!$B$39:$B$782,O$155)+'СЕТ СН'!$F$12</f>
        <v>165.08610401000001</v>
      </c>
      <c r="P185" s="36">
        <f>SUMIFS(СВЦЭМ!$E$39:$E$782,СВЦЭМ!$A$39:$A$782,$A185,СВЦЭМ!$B$39:$B$782,P$155)+'СЕТ СН'!$F$12</f>
        <v>163.80221065000001</v>
      </c>
      <c r="Q185" s="36">
        <f>SUMIFS(СВЦЭМ!$E$39:$E$782,СВЦЭМ!$A$39:$A$782,$A185,СВЦЭМ!$B$39:$B$782,Q$155)+'СЕТ СН'!$F$12</f>
        <v>162.75337006999999</v>
      </c>
      <c r="R185" s="36">
        <f>SUMIFS(СВЦЭМ!$E$39:$E$782,СВЦЭМ!$A$39:$A$782,$A185,СВЦЭМ!$B$39:$B$782,R$155)+'СЕТ СН'!$F$12</f>
        <v>160.1620021</v>
      </c>
      <c r="S185" s="36">
        <f>SUMIFS(СВЦЭМ!$E$39:$E$782,СВЦЭМ!$A$39:$A$782,$A185,СВЦЭМ!$B$39:$B$782,S$155)+'СЕТ СН'!$F$12</f>
        <v>163.29727080999999</v>
      </c>
      <c r="T185" s="36">
        <f>SUMIFS(СВЦЭМ!$E$39:$E$782,СВЦЭМ!$A$39:$A$782,$A185,СВЦЭМ!$B$39:$B$782,T$155)+'СЕТ СН'!$F$12</f>
        <v>134.03425881999999</v>
      </c>
      <c r="U185" s="36">
        <f>SUMIFS(СВЦЭМ!$E$39:$E$782,СВЦЭМ!$A$39:$A$782,$A185,СВЦЭМ!$B$39:$B$782,U$155)+'СЕТ СН'!$F$12</f>
        <v>116.93674136999999</v>
      </c>
      <c r="V185" s="36">
        <f>SUMIFS(СВЦЭМ!$E$39:$E$782,СВЦЭМ!$A$39:$A$782,$A185,СВЦЭМ!$B$39:$B$782,V$155)+'СЕТ СН'!$F$12</f>
        <v>104.18934833</v>
      </c>
      <c r="W185" s="36">
        <f>SUMIFS(СВЦЭМ!$E$39:$E$782,СВЦЭМ!$A$39:$A$782,$A185,СВЦЭМ!$B$39:$B$782,W$155)+'СЕТ СН'!$F$12</f>
        <v>106.11658986</v>
      </c>
      <c r="X185" s="36">
        <f>SUMIFS(СВЦЭМ!$E$39:$E$782,СВЦЭМ!$A$39:$A$782,$A185,СВЦЭМ!$B$39:$B$782,X$155)+'СЕТ СН'!$F$12</f>
        <v>115.26226592</v>
      </c>
      <c r="Y185" s="36">
        <f>SUMIFS(СВЦЭМ!$E$39:$E$782,СВЦЭМ!$A$39:$A$782,$A185,СВЦЭМ!$B$39:$B$782,Y$155)+'СЕТ СН'!$F$12</f>
        <v>119.59672449999999</v>
      </c>
    </row>
    <row r="186" spans="1:27" ht="15.75" x14ac:dyDescent="0.2">
      <c r="A186" s="35">
        <f t="shared" si="4"/>
        <v>44712</v>
      </c>
      <c r="B186" s="36">
        <f>SUMIFS(СВЦЭМ!$E$39:$E$782,СВЦЭМ!$A$39:$A$782,$A186,СВЦЭМ!$B$39:$B$782,B$155)+'СЕТ СН'!$F$12</f>
        <v>137.46001194999999</v>
      </c>
      <c r="C186" s="36">
        <f>SUMIFS(СВЦЭМ!$E$39:$E$782,СВЦЭМ!$A$39:$A$782,$A186,СВЦЭМ!$B$39:$B$782,C$155)+'СЕТ СН'!$F$12</f>
        <v>154.76408620999999</v>
      </c>
      <c r="D186" s="36">
        <f>SUMIFS(СВЦЭМ!$E$39:$E$782,СВЦЭМ!$A$39:$A$782,$A186,СВЦЭМ!$B$39:$B$782,D$155)+'СЕТ СН'!$F$12</f>
        <v>176.29999925000001</v>
      </c>
      <c r="E186" s="36">
        <f>SUMIFS(СВЦЭМ!$E$39:$E$782,СВЦЭМ!$A$39:$A$782,$A186,СВЦЭМ!$B$39:$B$782,E$155)+'СЕТ СН'!$F$12</f>
        <v>184.62232614000001</v>
      </c>
      <c r="F186" s="36">
        <f>SUMIFS(СВЦЭМ!$E$39:$E$782,СВЦЭМ!$A$39:$A$782,$A186,СВЦЭМ!$B$39:$B$782,F$155)+'СЕТ СН'!$F$12</f>
        <v>182.98713058000001</v>
      </c>
      <c r="G186" s="36">
        <f>SUMIFS(СВЦЭМ!$E$39:$E$782,СВЦЭМ!$A$39:$A$782,$A186,СВЦЭМ!$B$39:$B$782,G$155)+'СЕТ СН'!$F$12</f>
        <v>177.14485837999999</v>
      </c>
      <c r="H186" s="36">
        <f>SUMIFS(СВЦЭМ!$E$39:$E$782,СВЦЭМ!$A$39:$A$782,$A186,СВЦЭМ!$B$39:$B$782,H$155)+'СЕТ СН'!$F$12</f>
        <v>158.74126998</v>
      </c>
      <c r="I186" s="36">
        <f>SUMIFS(СВЦЭМ!$E$39:$E$782,СВЦЭМ!$A$39:$A$782,$A186,СВЦЭМ!$B$39:$B$782,I$155)+'СЕТ СН'!$F$12</f>
        <v>143.90464795</v>
      </c>
      <c r="J186" s="36">
        <f>SUMIFS(СВЦЭМ!$E$39:$E$782,СВЦЭМ!$A$39:$A$782,$A186,СВЦЭМ!$B$39:$B$782,J$155)+'СЕТ СН'!$F$12</f>
        <v>125.69578937</v>
      </c>
      <c r="K186" s="36">
        <f>SUMIFS(СВЦЭМ!$E$39:$E$782,СВЦЭМ!$A$39:$A$782,$A186,СВЦЭМ!$B$39:$B$782,K$155)+'СЕТ СН'!$F$12</f>
        <v>130.41378053</v>
      </c>
      <c r="L186" s="36">
        <f>SUMIFS(СВЦЭМ!$E$39:$E$782,СВЦЭМ!$A$39:$A$782,$A186,СВЦЭМ!$B$39:$B$782,L$155)+'СЕТ СН'!$F$12</f>
        <v>131.29446877999999</v>
      </c>
      <c r="M186" s="36">
        <f>SUMIFS(СВЦЭМ!$E$39:$E$782,СВЦЭМ!$A$39:$A$782,$A186,СВЦЭМ!$B$39:$B$782,M$155)+'СЕТ СН'!$F$12</f>
        <v>144.38687329999999</v>
      </c>
      <c r="N186" s="36">
        <f>SUMIFS(СВЦЭМ!$E$39:$E$782,СВЦЭМ!$A$39:$A$782,$A186,СВЦЭМ!$B$39:$B$782,N$155)+'СЕТ СН'!$F$12</f>
        <v>151.76551262999999</v>
      </c>
      <c r="O186" s="36">
        <f>SUMIFS(СВЦЭМ!$E$39:$E$782,СВЦЭМ!$A$39:$A$782,$A186,СВЦЭМ!$B$39:$B$782,O$155)+'СЕТ СН'!$F$12</f>
        <v>165.16256025000001</v>
      </c>
      <c r="P186" s="36">
        <f>SUMIFS(СВЦЭМ!$E$39:$E$782,СВЦЭМ!$A$39:$A$782,$A186,СВЦЭМ!$B$39:$B$782,P$155)+'СЕТ СН'!$F$12</f>
        <v>169.79393001</v>
      </c>
      <c r="Q186" s="36">
        <f>SUMIFS(СВЦЭМ!$E$39:$E$782,СВЦЭМ!$A$39:$A$782,$A186,СВЦЭМ!$B$39:$B$782,Q$155)+'СЕТ СН'!$F$12</f>
        <v>168.32871059999999</v>
      </c>
      <c r="R186" s="36">
        <f>SUMIFS(СВЦЭМ!$E$39:$E$782,СВЦЭМ!$A$39:$A$782,$A186,СВЦЭМ!$B$39:$B$782,R$155)+'СЕТ СН'!$F$12</f>
        <v>167.36706874999999</v>
      </c>
      <c r="S186" s="36">
        <f>SUMIFS(СВЦЭМ!$E$39:$E$782,СВЦЭМ!$A$39:$A$782,$A186,СВЦЭМ!$B$39:$B$782,S$155)+'СЕТ СН'!$F$12</f>
        <v>152.19520560000001</v>
      </c>
      <c r="T186" s="36">
        <f>SUMIFS(СВЦЭМ!$E$39:$E$782,СВЦЭМ!$A$39:$A$782,$A186,СВЦЭМ!$B$39:$B$782,T$155)+'СЕТ СН'!$F$12</f>
        <v>134.73042616000001</v>
      </c>
      <c r="U186" s="36">
        <f>SUMIFS(СВЦЭМ!$E$39:$E$782,СВЦЭМ!$A$39:$A$782,$A186,СВЦЭМ!$B$39:$B$782,U$155)+'СЕТ СН'!$F$12</f>
        <v>116.98978341999999</v>
      </c>
      <c r="V186" s="36">
        <f>SUMIFS(СВЦЭМ!$E$39:$E$782,СВЦЭМ!$A$39:$A$782,$A186,СВЦЭМ!$B$39:$B$782,V$155)+'СЕТ СН'!$F$12</f>
        <v>104.85281931</v>
      </c>
      <c r="W186" s="36">
        <f>SUMIFS(СВЦЭМ!$E$39:$E$782,СВЦЭМ!$A$39:$A$782,$A186,СВЦЭМ!$B$39:$B$782,W$155)+'СЕТ СН'!$F$12</f>
        <v>107.08192817</v>
      </c>
      <c r="X186" s="36">
        <f>SUMIFS(СВЦЭМ!$E$39:$E$782,СВЦЭМ!$A$39:$A$782,$A186,СВЦЭМ!$B$39:$B$782,X$155)+'СЕТ СН'!$F$12</f>
        <v>109.63075416</v>
      </c>
      <c r="Y186" s="36">
        <f>SUMIFS(СВЦЭМ!$E$39:$E$782,СВЦЭМ!$A$39:$A$782,$A186,СВЦЭМ!$B$39:$B$782,Y$155)+'СЕТ СН'!$F$12</f>
        <v>110.06171024</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01.05.2022</v>
      </c>
      <c r="B191" s="36">
        <f>SUMIFS(СВЦЭМ!$F$39:$F$782,СВЦЭМ!$A$39:$A$782,$A191,СВЦЭМ!$B$39:$B$782,B$190)+'СЕТ СН'!$F$12</f>
        <v>161.52531818</v>
      </c>
      <c r="C191" s="36">
        <f>SUMIFS(СВЦЭМ!$F$39:$F$782,СВЦЭМ!$A$39:$A$782,$A191,СВЦЭМ!$B$39:$B$782,C$190)+'СЕТ СН'!$F$12</f>
        <v>183.08413155</v>
      </c>
      <c r="D191" s="36">
        <f>SUMIFS(СВЦЭМ!$F$39:$F$782,СВЦЭМ!$A$39:$A$782,$A191,СВЦЭМ!$B$39:$B$782,D$190)+'СЕТ СН'!$F$12</f>
        <v>208.58593543000001</v>
      </c>
      <c r="E191" s="36">
        <f>SUMIFS(СВЦЭМ!$F$39:$F$782,СВЦЭМ!$A$39:$A$782,$A191,СВЦЭМ!$B$39:$B$782,E$190)+'СЕТ СН'!$F$12</f>
        <v>219.38572378000001</v>
      </c>
      <c r="F191" s="36">
        <f>SUMIFS(СВЦЭМ!$F$39:$F$782,СВЦЭМ!$A$39:$A$782,$A191,СВЦЭМ!$B$39:$B$782,F$190)+'СЕТ СН'!$F$12</f>
        <v>221.97892464</v>
      </c>
      <c r="G191" s="36">
        <f>SUMIFS(СВЦЭМ!$F$39:$F$782,СВЦЭМ!$A$39:$A$782,$A191,СВЦЭМ!$B$39:$B$782,G$190)+'СЕТ СН'!$F$12</f>
        <v>217.56073952</v>
      </c>
      <c r="H191" s="36">
        <f>SUMIFS(СВЦЭМ!$F$39:$F$782,СВЦЭМ!$A$39:$A$782,$A191,СВЦЭМ!$B$39:$B$782,H$190)+'СЕТ СН'!$F$12</f>
        <v>213.93863250000001</v>
      </c>
      <c r="I191" s="36">
        <f>SUMIFS(СВЦЭМ!$F$39:$F$782,СВЦЭМ!$A$39:$A$782,$A191,СВЦЭМ!$B$39:$B$782,I$190)+'СЕТ СН'!$F$12</f>
        <v>201.97922130000001</v>
      </c>
      <c r="J191" s="36">
        <f>SUMIFS(СВЦЭМ!$F$39:$F$782,СВЦЭМ!$A$39:$A$782,$A191,СВЦЭМ!$B$39:$B$782,J$190)+'СЕТ СН'!$F$12</f>
        <v>175.31702128000001</v>
      </c>
      <c r="K191" s="36">
        <f>SUMIFS(СВЦЭМ!$F$39:$F$782,СВЦЭМ!$A$39:$A$782,$A191,СВЦЭМ!$B$39:$B$782,K$190)+'СЕТ СН'!$F$12</f>
        <v>168.58094704999999</v>
      </c>
      <c r="L191" s="36">
        <f>SUMIFS(СВЦЭМ!$F$39:$F$782,СВЦЭМ!$A$39:$A$782,$A191,СВЦЭМ!$B$39:$B$782,L$190)+'СЕТ СН'!$F$12</f>
        <v>164.78874403</v>
      </c>
      <c r="M191" s="36">
        <f>SUMIFS(СВЦЭМ!$F$39:$F$782,СВЦЭМ!$A$39:$A$782,$A191,СВЦЭМ!$B$39:$B$782,M$190)+'СЕТ СН'!$F$12</f>
        <v>181.25641855000001</v>
      </c>
      <c r="N191" s="36">
        <f>SUMIFS(СВЦЭМ!$F$39:$F$782,СВЦЭМ!$A$39:$A$782,$A191,СВЦЭМ!$B$39:$B$782,N$190)+'СЕТ СН'!$F$12</f>
        <v>188.96769251000001</v>
      </c>
      <c r="O191" s="36">
        <f>SUMIFS(СВЦЭМ!$F$39:$F$782,СВЦЭМ!$A$39:$A$782,$A191,СВЦЭМ!$B$39:$B$782,O$190)+'СЕТ СН'!$F$12</f>
        <v>191.04926123000001</v>
      </c>
      <c r="P191" s="36">
        <f>SUMIFS(СВЦЭМ!$F$39:$F$782,СВЦЭМ!$A$39:$A$782,$A191,СВЦЭМ!$B$39:$B$782,P$190)+'СЕТ СН'!$F$12</f>
        <v>193.01385500000001</v>
      </c>
      <c r="Q191" s="36">
        <f>SUMIFS(СВЦЭМ!$F$39:$F$782,СВЦЭМ!$A$39:$A$782,$A191,СВЦЭМ!$B$39:$B$782,Q$190)+'СЕТ СН'!$F$12</f>
        <v>195.66632179999999</v>
      </c>
      <c r="R191" s="36">
        <f>SUMIFS(СВЦЭМ!$F$39:$F$782,СВЦЭМ!$A$39:$A$782,$A191,СВЦЭМ!$B$39:$B$782,R$190)+'СЕТ СН'!$F$12</f>
        <v>199.10461699999999</v>
      </c>
      <c r="S191" s="36">
        <f>SUMIFS(СВЦЭМ!$F$39:$F$782,СВЦЭМ!$A$39:$A$782,$A191,СВЦЭМ!$B$39:$B$782,S$190)+'СЕТ СН'!$F$12</f>
        <v>191.91779203999999</v>
      </c>
      <c r="T191" s="36">
        <f>SUMIFS(СВЦЭМ!$F$39:$F$782,СВЦЭМ!$A$39:$A$782,$A191,СВЦЭМ!$B$39:$B$782,T$190)+'СЕТ СН'!$F$12</f>
        <v>174.24932454</v>
      </c>
      <c r="U191" s="36">
        <f>SUMIFS(СВЦЭМ!$F$39:$F$782,СВЦЭМ!$A$39:$A$782,$A191,СВЦЭМ!$B$39:$B$782,U$190)+'СЕТ СН'!$F$12</f>
        <v>157.78945851</v>
      </c>
      <c r="V191" s="36">
        <f>SUMIFS(СВЦЭМ!$F$39:$F$782,СВЦЭМ!$A$39:$A$782,$A191,СВЦЭМ!$B$39:$B$782,V$190)+'СЕТ СН'!$F$12</f>
        <v>141.59441609999999</v>
      </c>
      <c r="W191" s="36">
        <f>SUMIFS(СВЦЭМ!$F$39:$F$782,СВЦЭМ!$A$39:$A$782,$A191,СВЦЭМ!$B$39:$B$782,W$190)+'СЕТ СН'!$F$12</f>
        <v>139.56841177999999</v>
      </c>
      <c r="X191" s="36">
        <f>SUMIFS(СВЦЭМ!$F$39:$F$782,СВЦЭМ!$A$39:$A$782,$A191,СВЦЭМ!$B$39:$B$782,X$190)+'СЕТ СН'!$F$12</f>
        <v>143.99745988999999</v>
      </c>
      <c r="Y191" s="36">
        <f>SUMIFS(СВЦЭМ!$F$39:$F$782,СВЦЭМ!$A$39:$A$782,$A191,СВЦЭМ!$B$39:$B$782,Y$190)+'СЕТ СН'!$F$12</f>
        <v>150.08771027</v>
      </c>
      <c r="AA191" s="45"/>
    </row>
    <row r="192" spans="1:27" ht="15.75" x14ac:dyDescent="0.2">
      <c r="A192" s="35">
        <f>A191+1</f>
        <v>44683</v>
      </c>
      <c r="B192" s="36">
        <f>SUMIFS(СВЦЭМ!$F$39:$F$782,СВЦЭМ!$A$39:$A$782,$A192,СВЦЭМ!$B$39:$B$782,B$190)+'СЕТ СН'!$F$12</f>
        <v>156.66783917000001</v>
      </c>
      <c r="C192" s="36">
        <f>SUMIFS(СВЦЭМ!$F$39:$F$782,СВЦЭМ!$A$39:$A$782,$A192,СВЦЭМ!$B$39:$B$782,C$190)+'СЕТ СН'!$F$12</f>
        <v>177.37309178999999</v>
      </c>
      <c r="D192" s="36">
        <f>SUMIFS(СВЦЭМ!$F$39:$F$782,СВЦЭМ!$A$39:$A$782,$A192,СВЦЭМ!$B$39:$B$782,D$190)+'СЕТ СН'!$F$12</f>
        <v>197.57977137</v>
      </c>
      <c r="E192" s="36">
        <f>SUMIFS(СВЦЭМ!$F$39:$F$782,СВЦЭМ!$A$39:$A$782,$A192,СВЦЭМ!$B$39:$B$782,E$190)+'СЕТ СН'!$F$12</f>
        <v>206.81305001999999</v>
      </c>
      <c r="F192" s="36">
        <f>SUMIFS(СВЦЭМ!$F$39:$F$782,СВЦЭМ!$A$39:$A$782,$A192,СВЦЭМ!$B$39:$B$782,F$190)+'СЕТ СН'!$F$12</f>
        <v>209.96960598999999</v>
      </c>
      <c r="G192" s="36">
        <f>SUMIFS(СВЦЭМ!$F$39:$F$782,СВЦЭМ!$A$39:$A$782,$A192,СВЦЭМ!$B$39:$B$782,G$190)+'СЕТ СН'!$F$12</f>
        <v>214.04024736</v>
      </c>
      <c r="H192" s="36">
        <f>SUMIFS(СВЦЭМ!$F$39:$F$782,СВЦЭМ!$A$39:$A$782,$A192,СВЦЭМ!$B$39:$B$782,H$190)+'СЕТ СН'!$F$12</f>
        <v>216.37680978</v>
      </c>
      <c r="I192" s="36">
        <f>SUMIFS(СВЦЭМ!$F$39:$F$782,СВЦЭМ!$A$39:$A$782,$A192,СВЦЭМ!$B$39:$B$782,I$190)+'СЕТ СН'!$F$12</f>
        <v>200.61677090000001</v>
      </c>
      <c r="J192" s="36">
        <f>SUMIFS(СВЦЭМ!$F$39:$F$782,СВЦЭМ!$A$39:$A$782,$A192,СВЦЭМ!$B$39:$B$782,J$190)+'СЕТ СН'!$F$12</f>
        <v>175.29720029000001</v>
      </c>
      <c r="K192" s="36">
        <f>SUMIFS(СВЦЭМ!$F$39:$F$782,СВЦЭМ!$A$39:$A$782,$A192,СВЦЭМ!$B$39:$B$782,K$190)+'СЕТ СН'!$F$12</f>
        <v>168.67759666000001</v>
      </c>
      <c r="L192" s="36">
        <f>SUMIFS(СВЦЭМ!$F$39:$F$782,СВЦЭМ!$A$39:$A$782,$A192,СВЦЭМ!$B$39:$B$782,L$190)+'СЕТ СН'!$F$12</f>
        <v>163.38121763000001</v>
      </c>
      <c r="M192" s="36">
        <f>SUMIFS(СВЦЭМ!$F$39:$F$782,СВЦЭМ!$A$39:$A$782,$A192,СВЦЭМ!$B$39:$B$782,M$190)+'СЕТ СН'!$F$12</f>
        <v>175.08518634999999</v>
      </c>
      <c r="N192" s="36">
        <f>SUMIFS(СВЦЭМ!$F$39:$F$782,СВЦЭМ!$A$39:$A$782,$A192,СВЦЭМ!$B$39:$B$782,N$190)+'СЕТ СН'!$F$12</f>
        <v>183.34226923</v>
      </c>
      <c r="O192" s="36">
        <f>SUMIFS(СВЦЭМ!$F$39:$F$782,СВЦЭМ!$A$39:$A$782,$A192,СВЦЭМ!$B$39:$B$782,O$190)+'СЕТ СН'!$F$12</f>
        <v>189.12578439000001</v>
      </c>
      <c r="P192" s="36">
        <f>SUMIFS(СВЦЭМ!$F$39:$F$782,СВЦЭМ!$A$39:$A$782,$A192,СВЦЭМ!$B$39:$B$782,P$190)+'СЕТ СН'!$F$12</f>
        <v>190.84978638999999</v>
      </c>
      <c r="Q192" s="36">
        <f>SUMIFS(СВЦЭМ!$F$39:$F$782,СВЦЭМ!$A$39:$A$782,$A192,СВЦЭМ!$B$39:$B$782,Q$190)+'СЕТ СН'!$F$12</f>
        <v>194.40121311999999</v>
      </c>
      <c r="R192" s="36">
        <f>SUMIFS(СВЦЭМ!$F$39:$F$782,СВЦЭМ!$A$39:$A$782,$A192,СВЦЭМ!$B$39:$B$782,R$190)+'СЕТ СН'!$F$12</f>
        <v>195.46596355</v>
      </c>
      <c r="S192" s="36">
        <f>SUMIFS(СВЦЭМ!$F$39:$F$782,СВЦЭМ!$A$39:$A$782,$A192,СВЦЭМ!$B$39:$B$782,S$190)+'СЕТ СН'!$F$12</f>
        <v>185.45243675</v>
      </c>
      <c r="T192" s="36">
        <f>SUMIFS(СВЦЭМ!$F$39:$F$782,СВЦЭМ!$A$39:$A$782,$A192,СВЦЭМ!$B$39:$B$782,T$190)+'СЕТ СН'!$F$12</f>
        <v>167.33715698</v>
      </c>
      <c r="U192" s="36">
        <f>SUMIFS(СВЦЭМ!$F$39:$F$782,СВЦЭМ!$A$39:$A$782,$A192,СВЦЭМ!$B$39:$B$782,U$190)+'СЕТ СН'!$F$12</f>
        <v>150.89037603</v>
      </c>
      <c r="V192" s="36">
        <f>SUMIFS(СВЦЭМ!$F$39:$F$782,СВЦЭМ!$A$39:$A$782,$A192,СВЦЭМ!$B$39:$B$782,V$190)+'СЕТ СН'!$F$12</f>
        <v>139.32014056</v>
      </c>
      <c r="W192" s="36">
        <f>SUMIFS(СВЦЭМ!$F$39:$F$782,СВЦЭМ!$A$39:$A$782,$A192,СВЦЭМ!$B$39:$B$782,W$190)+'СЕТ СН'!$F$12</f>
        <v>139.9924638</v>
      </c>
      <c r="X192" s="36">
        <f>SUMIFS(СВЦЭМ!$F$39:$F$782,СВЦЭМ!$A$39:$A$782,$A192,СВЦЭМ!$B$39:$B$782,X$190)+'СЕТ СН'!$F$12</f>
        <v>139.83123287000001</v>
      </c>
      <c r="Y192" s="36">
        <f>SUMIFS(СВЦЭМ!$F$39:$F$782,СВЦЭМ!$A$39:$A$782,$A192,СВЦЭМ!$B$39:$B$782,Y$190)+'СЕТ СН'!$F$12</f>
        <v>147.78147683</v>
      </c>
    </row>
    <row r="193" spans="1:25" ht="15.75" x14ac:dyDescent="0.2">
      <c r="A193" s="35">
        <f t="shared" ref="A193:A221" si="5">A192+1</f>
        <v>44684</v>
      </c>
      <c r="B193" s="36">
        <f>SUMIFS(СВЦЭМ!$F$39:$F$782,СВЦЭМ!$A$39:$A$782,$A193,СВЦЭМ!$B$39:$B$782,B$190)+'СЕТ СН'!$F$12</f>
        <v>152.06151625999999</v>
      </c>
      <c r="C193" s="36">
        <f>SUMIFS(СВЦЭМ!$F$39:$F$782,СВЦЭМ!$A$39:$A$782,$A193,СВЦЭМ!$B$39:$B$782,C$190)+'СЕТ СН'!$F$12</f>
        <v>172.9835272</v>
      </c>
      <c r="D193" s="36">
        <f>SUMIFS(СВЦЭМ!$F$39:$F$782,СВЦЭМ!$A$39:$A$782,$A193,СВЦЭМ!$B$39:$B$782,D$190)+'СЕТ СН'!$F$12</f>
        <v>190.58623261</v>
      </c>
      <c r="E193" s="36">
        <f>SUMIFS(СВЦЭМ!$F$39:$F$782,СВЦЭМ!$A$39:$A$782,$A193,СВЦЭМ!$B$39:$B$782,E$190)+'СЕТ СН'!$F$12</f>
        <v>196.20143504999999</v>
      </c>
      <c r="F193" s="36">
        <f>SUMIFS(СВЦЭМ!$F$39:$F$782,СВЦЭМ!$A$39:$A$782,$A193,СВЦЭМ!$B$39:$B$782,F$190)+'СЕТ СН'!$F$12</f>
        <v>198.80536516000001</v>
      </c>
      <c r="G193" s="36">
        <f>SUMIFS(СВЦЭМ!$F$39:$F$782,СВЦЭМ!$A$39:$A$782,$A193,СВЦЭМ!$B$39:$B$782,G$190)+'СЕТ СН'!$F$12</f>
        <v>206.18509215</v>
      </c>
      <c r="H193" s="36">
        <f>SUMIFS(СВЦЭМ!$F$39:$F$782,СВЦЭМ!$A$39:$A$782,$A193,СВЦЭМ!$B$39:$B$782,H$190)+'СЕТ СН'!$F$12</f>
        <v>208.08417262</v>
      </c>
      <c r="I193" s="36">
        <f>SUMIFS(СВЦЭМ!$F$39:$F$782,СВЦЭМ!$A$39:$A$782,$A193,СВЦЭМ!$B$39:$B$782,I$190)+'СЕТ СН'!$F$12</f>
        <v>204.87765530999999</v>
      </c>
      <c r="J193" s="36">
        <f>SUMIFS(СВЦЭМ!$F$39:$F$782,СВЦЭМ!$A$39:$A$782,$A193,СВЦЭМ!$B$39:$B$782,J$190)+'СЕТ СН'!$F$12</f>
        <v>186.47245477000001</v>
      </c>
      <c r="K193" s="36">
        <f>SUMIFS(СВЦЭМ!$F$39:$F$782,СВЦЭМ!$A$39:$A$782,$A193,СВЦЭМ!$B$39:$B$782,K$190)+'СЕТ СН'!$F$12</f>
        <v>180.55012109</v>
      </c>
      <c r="L193" s="36">
        <f>SUMIFS(СВЦЭМ!$F$39:$F$782,СВЦЭМ!$A$39:$A$782,$A193,СВЦЭМ!$B$39:$B$782,L$190)+'СЕТ СН'!$F$12</f>
        <v>177.03776608999999</v>
      </c>
      <c r="M193" s="36">
        <f>SUMIFS(СВЦЭМ!$F$39:$F$782,СВЦЭМ!$A$39:$A$782,$A193,СВЦЭМ!$B$39:$B$782,M$190)+'СЕТ СН'!$F$12</f>
        <v>192.21750402999999</v>
      </c>
      <c r="N193" s="36">
        <f>SUMIFS(СВЦЭМ!$F$39:$F$782,СВЦЭМ!$A$39:$A$782,$A193,СВЦЭМ!$B$39:$B$782,N$190)+'СЕТ СН'!$F$12</f>
        <v>199.61737515999999</v>
      </c>
      <c r="O193" s="36">
        <f>SUMIFS(СВЦЭМ!$F$39:$F$782,СВЦЭМ!$A$39:$A$782,$A193,СВЦЭМ!$B$39:$B$782,O$190)+'СЕТ СН'!$F$12</f>
        <v>202.20153965</v>
      </c>
      <c r="P193" s="36">
        <f>SUMIFS(СВЦЭМ!$F$39:$F$782,СВЦЭМ!$A$39:$A$782,$A193,СВЦЭМ!$B$39:$B$782,P$190)+'СЕТ СН'!$F$12</f>
        <v>205.41056749000001</v>
      </c>
      <c r="Q193" s="36">
        <f>SUMIFS(СВЦЭМ!$F$39:$F$782,СВЦЭМ!$A$39:$A$782,$A193,СВЦЭМ!$B$39:$B$782,Q$190)+'СЕТ СН'!$F$12</f>
        <v>206.06407497999999</v>
      </c>
      <c r="R193" s="36">
        <f>SUMIFS(СВЦЭМ!$F$39:$F$782,СВЦЭМ!$A$39:$A$782,$A193,СВЦЭМ!$B$39:$B$782,R$190)+'СЕТ СН'!$F$12</f>
        <v>207.76700307999999</v>
      </c>
      <c r="S193" s="36">
        <f>SUMIFS(СВЦЭМ!$F$39:$F$782,СВЦЭМ!$A$39:$A$782,$A193,СВЦЭМ!$B$39:$B$782,S$190)+'СЕТ СН'!$F$12</f>
        <v>201.70208088999999</v>
      </c>
      <c r="T193" s="36">
        <f>SUMIFS(СВЦЭМ!$F$39:$F$782,СВЦЭМ!$A$39:$A$782,$A193,СВЦЭМ!$B$39:$B$782,T$190)+'СЕТ СН'!$F$12</f>
        <v>182.27227969</v>
      </c>
      <c r="U193" s="36">
        <f>SUMIFS(СВЦЭМ!$F$39:$F$782,СВЦЭМ!$A$39:$A$782,$A193,СВЦЭМ!$B$39:$B$782,U$190)+'СЕТ СН'!$F$12</f>
        <v>164.49594787999999</v>
      </c>
      <c r="V193" s="36">
        <f>SUMIFS(СВЦЭМ!$F$39:$F$782,СВЦЭМ!$A$39:$A$782,$A193,СВЦЭМ!$B$39:$B$782,V$190)+'СЕТ СН'!$F$12</f>
        <v>148.31531186000001</v>
      </c>
      <c r="W193" s="36">
        <f>SUMIFS(СВЦЭМ!$F$39:$F$782,СВЦЭМ!$A$39:$A$782,$A193,СВЦЭМ!$B$39:$B$782,W$190)+'СЕТ СН'!$F$12</f>
        <v>147.17635376000001</v>
      </c>
      <c r="X193" s="36">
        <f>SUMIFS(СВЦЭМ!$F$39:$F$782,СВЦЭМ!$A$39:$A$782,$A193,СВЦЭМ!$B$39:$B$782,X$190)+'СЕТ СН'!$F$12</f>
        <v>148.86200678</v>
      </c>
      <c r="Y193" s="36">
        <f>SUMIFS(СВЦЭМ!$F$39:$F$782,СВЦЭМ!$A$39:$A$782,$A193,СВЦЭМ!$B$39:$B$782,Y$190)+'СЕТ СН'!$F$12</f>
        <v>155.22763886999999</v>
      </c>
    </row>
    <row r="194" spans="1:25" ht="15.75" x14ac:dyDescent="0.2">
      <c r="A194" s="35">
        <f t="shared" si="5"/>
        <v>44685</v>
      </c>
      <c r="B194" s="36">
        <f>SUMIFS(СВЦЭМ!$F$39:$F$782,СВЦЭМ!$A$39:$A$782,$A194,СВЦЭМ!$B$39:$B$782,B$190)+'СЕТ СН'!$F$12</f>
        <v>167.67047256000001</v>
      </c>
      <c r="C194" s="36">
        <f>SUMIFS(СВЦЭМ!$F$39:$F$782,СВЦЭМ!$A$39:$A$782,$A194,СВЦЭМ!$B$39:$B$782,C$190)+'СЕТ СН'!$F$12</f>
        <v>194.01872689999999</v>
      </c>
      <c r="D194" s="36">
        <f>SUMIFS(СВЦЭМ!$F$39:$F$782,СВЦЭМ!$A$39:$A$782,$A194,СВЦЭМ!$B$39:$B$782,D$190)+'СЕТ СН'!$F$12</f>
        <v>203.37167688</v>
      </c>
      <c r="E194" s="36">
        <f>SUMIFS(СВЦЭМ!$F$39:$F$782,СВЦЭМ!$A$39:$A$782,$A194,СВЦЭМ!$B$39:$B$782,E$190)+'СЕТ СН'!$F$12</f>
        <v>198.34470637000001</v>
      </c>
      <c r="F194" s="36">
        <f>SUMIFS(СВЦЭМ!$F$39:$F$782,СВЦЭМ!$A$39:$A$782,$A194,СВЦЭМ!$B$39:$B$782,F$190)+'СЕТ СН'!$F$12</f>
        <v>198.83400445999999</v>
      </c>
      <c r="G194" s="36">
        <f>SUMIFS(СВЦЭМ!$F$39:$F$782,СВЦЭМ!$A$39:$A$782,$A194,СВЦЭМ!$B$39:$B$782,G$190)+'СЕТ СН'!$F$12</f>
        <v>197.62133263999999</v>
      </c>
      <c r="H194" s="36">
        <f>SUMIFS(СВЦЭМ!$F$39:$F$782,СВЦЭМ!$A$39:$A$782,$A194,СВЦЭМ!$B$39:$B$782,H$190)+'СЕТ СН'!$F$12</f>
        <v>199.67517047999999</v>
      </c>
      <c r="I194" s="36">
        <f>SUMIFS(СВЦЭМ!$F$39:$F$782,СВЦЭМ!$A$39:$A$782,$A194,СВЦЭМ!$B$39:$B$782,I$190)+'СЕТ СН'!$F$12</f>
        <v>186.70946447</v>
      </c>
      <c r="J194" s="36">
        <f>SUMIFS(СВЦЭМ!$F$39:$F$782,СВЦЭМ!$A$39:$A$782,$A194,СВЦЭМ!$B$39:$B$782,J$190)+'СЕТ СН'!$F$12</f>
        <v>166.69614981999999</v>
      </c>
      <c r="K194" s="36">
        <f>SUMIFS(СВЦЭМ!$F$39:$F$782,СВЦЭМ!$A$39:$A$782,$A194,СВЦЭМ!$B$39:$B$782,K$190)+'СЕТ СН'!$F$12</f>
        <v>164.14479313999999</v>
      </c>
      <c r="L194" s="36">
        <f>SUMIFS(СВЦЭМ!$F$39:$F$782,СВЦЭМ!$A$39:$A$782,$A194,СВЦЭМ!$B$39:$B$782,L$190)+'СЕТ СН'!$F$12</f>
        <v>166.43215269999999</v>
      </c>
      <c r="M194" s="36">
        <f>SUMIFS(СВЦЭМ!$F$39:$F$782,СВЦЭМ!$A$39:$A$782,$A194,СВЦЭМ!$B$39:$B$782,M$190)+'СЕТ СН'!$F$12</f>
        <v>184.11832931000001</v>
      </c>
      <c r="N194" s="36">
        <f>SUMIFS(СВЦЭМ!$F$39:$F$782,СВЦЭМ!$A$39:$A$782,$A194,СВЦЭМ!$B$39:$B$782,N$190)+'СЕТ СН'!$F$12</f>
        <v>193.61321418</v>
      </c>
      <c r="O194" s="36">
        <f>SUMIFS(СВЦЭМ!$F$39:$F$782,СВЦЭМ!$A$39:$A$782,$A194,СВЦЭМ!$B$39:$B$782,O$190)+'СЕТ СН'!$F$12</f>
        <v>194.4053194</v>
      </c>
      <c r="P194" s="36">
        <f>SUMIFS(СВЦЭМ!$F$39:$F$782,СВЦЭМ!$A$39:$A$782,$A194,СВЦЭМ!$B$39:$B$782,P$190)+'СЕТ СН'!$F$12</f>
        <v>200.98742267</v>
      </c>
      <c r="Q194" s="36">
        <f>SUMIFS(СВЦЭМ!$F$39:$F$782,СВЦЭМ!$A$39:$A$782,$A194,СВЦЭМ!$B$39:$B$782,Q$190)+'СЕТ СН'!$F$12</f>
        <v>201.59534611999999</v>
      </c>
      <c r="R194" s="36">
        <f>SUMIFS(СВЦЭМ!$F$39:$F$782,СВЦЭМ!$A$39:$A$782,$A194,СВЦЭМ!$B$39:$B$782,R$190)+'СЕТ СН'!$F$12</f>
        <v>200.63135144</v>
      </c>
      <c r="S194" s="36">
        <f>SUMIFS(СВЦЭМ!$F$39:$F$782,СВЦЭМ!$A$39:$A$782,$A194,СВЦЭМ!$B$39:$B$782,S$190)+'СЕТ СН'!$F$12</f>
        <v>190.59891512999999</v>
      </c>
      <c r="T194" s="36">
        <f>SUMIFS(СВЦЭМ!$F$39:$F$782,СВЦЭМ!$A$39:$A$782,$A194,СВЦЭМ!$B$39:$B$782,T$190)+'СЕТ СН'!$F$12</f>
        <v>168.33784944000001</v>
      </c>
      <c r="U194" s="36">
        <f>SUMIFS(СВЦЭМ!$F$39:$F$782,СВЦЭМ!$A$39:$A$782,$A194,СВЦЭМ!$B$39:$B$782,U$190)+'СЕТ СН'!$F$12</f>
        <v>148.94190985</v>
      </c>
      <c r="V194" s="36">
        <f>SUMIFS(СВЦЭМ!$F$39:$F$782,СВЦЭМ!$A$39:$A$782,$A194,СВЦЭМ!$B$39:$B$782,V$190)+'СЕТ СН'!$F$12</f>
        <v>137.22178901999999</v>
      </c>
      <c r="W194" s="36">
        <f>SUMIFS(СВЦЭМ!$F$39:$F$782,СВЦЭМ!$A$39:$A$782,$A194,СВЦЭМ!$B$39:$B$782,W$190)+'СЕТ СН'!$F$12</f>
        <v>142.64451908999999</v>
      </c>
      <c r="X194" s="36">
        <f>SUMIFS(СВЦЭМ!$F$39:$F$782,СВЦЭМ!$A$39:$A$782,$A194,СВЦЭМ!$B$39:$B$782,X$190)+'СЕТ СН'!$F$12</f>
        <v>135.11195634000001</v>
      </c>
      <c r="Y194" s="36">
        <f>SUMIFS(СВЦЭМ!$F$39:$F$782,СВЦЭМ!$A$39:$A$782,$A194,СВЦЭМ!$B$39:$B$782,Y$190)+'СЕТ СН'!$F$12</f>
        <v>134.19489544999999</v>
      </c>
    </row>
    <row r="195" spans="1:25" ht="15.75" x14ac:dyDescent="0.2">
      <c r="A195" s="35">
        <f t="shared" si="5"/>
        <v>44686</v>
      </c>
      <c r="B195" s="36">
        <f>SUMIFS(СВЦЭМ!$F$39:$F$782,СВЦЭМ!$A$39:$A$782,$A195,СВЦЭМ!$B$39:$B$782,B$190)+'СЕТ СН'!$F$12</f>
        <v>162.39651843999999</v>
      </c>
      <c r="C195" s="36">
        <f>SUMIFS(СВЦЭМ!$F$39:$F$782,СВЦЭМ!$A$39:$A$782,$A195,СВЦЭМ!$B$39:$B$782,C$190)+'СЕТ СН'!$F$12</f>
        <v>176.83128117000001</v>
      </c>
      <c r="D195" s="36">
        <f>SUMIFS(СВЦЭМ!$F$39:$F$782,СВЦЭМ!$A$39:$A$782,$A195,СВЦЭМ!$B$39:$B$782,D$190)+'СЕТ СН'!$F$12</f>
        <v>200.26172600999999</v>
      </c>
      <c r="E195" s="36">
        <f>SUMIFS(СВЦЭМ!$F$39:$F$782,СВЦЭМ!$A$39:$A$782,$A195,СВЦЭМ!$B$39:$B$782,E$190)+'СЕТ СН'!$F$12</f>
        <v>209.46634112999999</v>
      </c>
      <c r="F195" s="36">
        <f>SUMIFS(СВЦЭМ!$F$39:$F$782,СВЦЭМ!$A$39:$A$782,$A195,СВЦЭМ!$B$39:$B$782,F$190)+'СЕТ СН'!$F$12</f>
        <v>213.92103968000001</v>
      </c>
      <c r="G195" s="36">
        <f>SUMIFS(СВЦЭМ!$F$39:$F$782,СВЦЭМ!$A$39:$A$782,$A195,СВЦЭМ!$B$39:$B$782,G$190)+'СЕТ СН'!$F$12</f>
        <v>214.03573421999999</v>
      </c>
      <c r="H195" s="36">
        <f>SUMIFS(СВЦЭМ!$F$39:$F$782,СВЦЭМ!$A$39:$A$782,$A195,СВЦЭМ!$B$39:$B$782,H$190)+'СЕТ СН'!$F$12</f>
        <v>211.71851203</v>
      </c>
      <c r="I195" s="36">
        <f>SUMIFS(СВЦЭМ!$F$39:$F$782,СВЦЭМ!$A$39:$A$782,$A195,СВЦЭМ!$B$39:$B$782,I$190)+'СЕТ СН'!$F$12</f>
        <v>199.70031158</v>
      </c>
      <c r="J195" s="36">
        <f>SUMIFS(СВЦЭМ!$F$39:$F$782,СВЦЭМ!$A$39:$A$782,$A195,СВЦЭМ!$B$39:$B$782,J$190)+'СЕТ СН'!$F$12</f>
        <v>181.27657004</v>
      </c>
      <c r="K195" s="36">
        <f>SUMIFS(СВЦЭМ!$F$39:$F$782,СВЦЭМ!$A$39:$A$782,$A195,СВЦЭМ!$B$39:$B$782,K$190)+'СЕТ СН'!$F$12</f>
        <v>180.88192376999999</v>
      </c>
      <c r="L195" s="36">
        <f>SUMIFS(СВЦЭМ!$F$39:$F$782,СВЦЭМ!$A$39:$A$782,$A195,СВЦЭМ!$B$39:$B$782,L$190)+'СЕТ СН'!$F$12</f>
        <v>180.20267136999999</v>
      </c>
      <c r="M195" s="36">
        <f>SUMIFS(СВЦЭМ!$F$39:$F$782,СВЦЭМ!$A$39:$A$782,$A195,СВЦЭМ!$B$39:$B$782,M$190)+'СЕТ СН'!$F$12</f>
        <v>197.16720143000001</v>
      </c>
      <c r="N195" s="36">
        <f>SUMIFS(СВЦЭМ!$F$39:$F$782,СВЦЭМ!$A$39:$A$782,$A195,СВЦЭМ!$B$39:$B$782,N$190)+'СЕТ СН'!$F$12</f>
        <v>210.4999344</v>
      </c>
      <c r="O195" s="36">
        <f>SUMIFS(СВЦЭМ!$F$39:$F$782,СВЦЭМ!$A$39:$A$782,$A195,СВЦЭМ!$B$39:$B$782,O$190)+'СЕТ СН'!$F$12</f>
        <v>209.92767003</v>
      </c>
      <c r="P195" s="36">
        <f>SUMIFS(СВЦЭМ!$F$39:$F$782,СВЦЭМ!$A$39:$A$782,$A195,СВЦЭМ!$B$39:$B$782,P$190)+'СЕТ СН'!$F$12</f>
        <v>217.21853175999999</v>
      </c>
      <c r="Q195" s="36">
        <f>SUMIFS(СВЦЭМ!$F$39:$F$782,СВЦЭМ!$A$39:$A$782,$A195,СВЦЭМ!$B$39:$B$782,Q$190)+'СЕТ СН'!$F$12</f>
        <v>218.72221590999999</v>
      </c>
      <c r="R195" s="36">
        <f>SUMIFS(СВЦЭМ!$F$39:$F$782,СВЦЭМ!$A$39:$A$782,$A195,СВЦЭМ!$B$39:$B$782,R$190)+'СЕТ СН'!$F$12</f>
        <v>221.01772513</v>
      </c>
      <c r="S195" s="36">
        <f>SUMIFS(СВЦЭМ!$F$39:$F$782,СВЦЭМ!$A$39:$A$782,$A195,СВЦЭМ!$B$39:$B$782,S$190)+'СЕТ СН'!$F$12</f>
        <v>211.52113284000001</v>
      </c>
      <c r="T195" s="36">
        <f>SUMIFS(СВЦЭМ!$F$39:$F$782,СВЦЭМ!$A$39:$A$782,$A195,СВЦЭМ!$B$39:$B$782,T$190)+'СЕТ СН'!$F$12</f>
        <v>188.70109707</v>
      </c>
      <c r="U195" s="36">
        <f>SUMIFS(СВЦЭМ!$F$39:$F$782,СВЦЭМ!$A$39:$A$782,$A195,СВЦЭМ!$B$39:$B$782,U$190)+'СЕТ СН'!$F$12</f>
        <v>170.13110655</v>
      </c>
      <c r="V195" s="36">
        <f>SUMIFS(СВЦЭМ!$F$39:$F$782,СВЦЭМ!$A$39:$A$782,$A195,СВЦЭМ!$B$39:$B$782,V$190)+'СЕТ СН'!$F$12</f>
        <v>151.80956891</v>
      </c>
      <c r="W195" s="36">
        <f>SUMIFS(СВЦЭМ!$F$39:$F$782,СВЦЭМ!$A$39:$A$782,$A195,СВЦЭМ!$B$39:$B$782,W$190)+'СЕТ СН'!$F$12</f>
        <v>149.20202487</v>
      </c>
      <c r="X195" s="36">
        <f>SUMIFS(СВЦЭМ!$F$39:$F$782,СВЦЭМ!$A$39:$A$782,$A195,СВЦЭМ!$B$39:$B$782,X$190)+'СЕТ СН'!$F$12</f>
        <v>151.72495795</v>
      </c>
      <c r="Y195" s="36">
        <f>SUMIFS(СВЦЭМ!$F$39:$F$782,СВЦЭМ!$A$39:$A$782,$A195,СВЦЭМ!$B$39:$B$782,Y$190)+'СЕТ СН'!$F$12</f>
        <v>156.12806810999999</v>
      </c>
    </row>
    <row r="196" spans="1:25" ht="15.75" x14ac:dyDescent="0.2">
      <c r="A196" s="35">
        <f t="shared" si="5"/>
        <v>44687</v>
      </c>
      <c r="B196" s="36">
        <f>SUMIFS(СВЦЭМ!$F$39:$F$782,СВЦЭМ!$A$39:$A$782,$A196,СВЦЭМ!$B$39:$B$782,B$190)+'СЕТ СН'!$F$12</f>
        <v>168.53768657000001</v>
      </c>
      <c r="C196" s="36">
        <f>SUMIFS(СВЦЭМ!$F$39:$F$782,СВЦЭМ!$A$39:$A$782,$A196,СВЦЭМ!$B$39:$B$782,C$190)+'СЕТ СН'!$F$12</f>
        <v>191.00936293999999</v>
      </c>
      <c r="D196" s="36">
        <f>SUMIFS(СВЦЭМ!$F$39:$F$782,СВЦЭМ!$A$39:$A$782,$A196,СВЦЭМ!$B$39:$B$782,D$190)+'СЕТ СН'!$F$12</f>
        <v>215.25760894999999</v>
      </c>
      <c r="E196" s="36">
        <f>SUMIFS(СВЦЭМ!$F$39:$F$782,СВЦЭМ!$A$39:$A$782,$A196,СВЦЭМ!$B$39:$B$782,E$190)+'СЕТ СН'!$F$12</f>
        <v>223.46091988000001</v>
      </c>
      <c r="F196" s="36">
        <f>SUMIFS(СВЦЭМ!$F$39:$F$782,СВЦЭМ!$A$39:$A$782,$A196,СВЦЭМ!$B$39:$B$782,F$190)+'СЕТ СН'!$F$12</f>
        <v>224.46605872999999</v>
      </c>
      <c r="G196" s="36">
        <f>SUMIFS(СВЦЭМ!$F$39:$F$782,СВЦЭМ!$A$39:$A$782,$A196,СВЦЭМ!$B$39:$B$782,G$190)+'СЕТ СН'!$F$12</f>
        <v>221.64305682</v>
      </c>
      <c r="H196" s="36">
        <f>SUMIFS(СВЦЭМ!$F$39:$F$782,СВЦЭМ!$A$39:$A$782,$A196,СВЦЭМ!$B$39:$B$782,H$190)+'СЕТ СН'!$F$12</f>
        <v>213.87500825999999</v>
      </c>
      <c r="I196" s="36">
        <f>SUMIFS(СВЦЭМ!$F$39:$F$782,СВЦЭМ!$A$39:$A$782,$A196,СВЦЭМ!$B$39:$B$782,I$190)+'СЕТ СН'!$F$12</f>
        <v>204.89577116999999</v>
      </c>
      <c r="J196" s="36">
        <f>SUMIFS(СВЦЭМ!$F$39:$F$782,СВЦЭМ!$A$39:$A$782,$A196,СВЦЭМ!$B$39:$B$782,J$190)+'СЕТ СН'!$F$12</f>
        <v>179.10100771</v>
      </c>
      <c r="K196" s="36">
        <f>SUMIFS(СВЦЭМ!$F$39:$F$782,СВЦЭМ!$A$39:$A$782,$A196,СВЦЭМ!$B$39:$B$782,K$190)+'СЕТ СН'!$F$12</f>
        <v>180.41719856</v>
      </c>
      <c r="L196" s="36">
        <f>SUMIFS(СВЦЭМ!$F$39:$F$782,СВЦЭМ!$A$39:$A$782,$A196,СВЦЭМ!$B$39:$B$782,L$190)+'СЕТ СН'!$F$12</f>
        <v>179.16506221</v>
      </c>
      <c r="M196" s="36">
        <f>SUMIFS(СВЦЭМ!$F$39:$F$782,СВЦЭМ!$A$39:$A$782,$A196,СВЦЭМ!$B$39:$B$782,M$190)+'СЕТ СН'!$F$12</f>
        <v>201.20367274</v>
      </c>
      <c r="N196" s="36">
        <f>SUMIFS(СВЦЭМ!$F$39:$F$782,СВЦЭМ!$A$39:$A$782,$A196,СВЦЭМ!$B$39:$B$782,N$190)+'СЕТ СН'!$F$12</f>
        <v>212.91200798</v>
      </c>
      <c r="O196" s="36">
        <f>SUMIFS(СВЦЭМ!$F$39:$F$782,СВЦЭМ!$A$39:$A$782,$A196,СВЦЭМ!$B$39:$B$782,O$190)+'СЕТ СН'!$F$12</f>
        <v>213.54020886000001</v>
      </c>
      <c r="P196" s="36">
        <f>SUMIFS(СВЦЭМ!$F$39:$F$782,СВЦЭМ!$A$39:$A$782,$A196,СВЦЭМ!$B$39:$B$782,P$190)+'СЕТ СН'!$F$12</f>
        <v>214.97331604999999</v>
      </c>
      <c r="Q196" s="36">
        <f>SUMIFS(СВЦЭМ!$F$39:$F$782,СВЦЭМ!$A$39:$A$782,$A196,СВЦЭМ!$B$39:$B$782,Q$190)+'СЕТ СН'!$F$12</f>
        <v>213.99939527999999</v>
      </c>
      <c r="R196" s="36">
        <f>SUMIFS(СВЦЭМ!$F$39:$F$782,СВЦЭМ!$A$39:$A$782,$A196,СВЦЭМ!$B$39:$B$782,R$190)+'СЕТ СН'!$F$12</f>
        <v>211.97606895000001</v>
      </c>
      <c r="S196" s="36">
        <f>SUMIFS(СВЦЭМ!$F$39:$F$782,СВЦЭМ!$A$39:$A$782,$A196,СВЦЭМ!$B$39:$B$782,S$190)+'СЕТ СН'!$F$12</f>
        <v>204.08123469</v>
      </c>
      <c r="T196" s="36">
        <f>SUMIFS(СВЦЭМ!$F$39:$F$782,СВЦЭМ!$A$39:$A$782,$A196,СВЦЭМ!$B$39:$B$782,T$190)+'СЕТ СН'!$F$12</f>
        <v>183.83971582000001</v>
      </c>
      <c r="U196" s="36">
        <f>SUMIFS(СВЦЭМ!$F$39:$F$782,СВЦЭМ!$A$39:$A$782,$A196,СВЦЭМ!$B$39:$B$782,U$190)+'СЕТ СН'!$F$12</f>
        <v>163.98496230000001</v>
      </c>
      <c r="V196" s="36">
        <f>SUMIFS(СВЦЭМ!$F$39:$F$782,СВЦЭМ!$A$39:$A$782,$A196,СВЦЭМ!$B$39:$B$782,V$190)+'СЕТ СН'!$F$12</f>
        <v>147.22814826000001</v>
      </c>
      <c r="W196" s="36">
        <f>SUMIFS(СВЦЭМ!$F$39:$F$782,СВЦЭМ!$A$39:$A$782,$A196,СВЦЭМ!$B$39:$B$782,W$190)+'СЕТ СН'!$F$12</f>
        <v>145.20645518000001</v>
      </c>
      <c r="X196" s="36">
        <f>SUMIFS(СВЦЭМ!$F$39:$F$782,СВЦЭМ!$A$39:$A$782,$A196,СВЦЭМ!$B$39:$B$782,X$190)+'СЕТ СН'!$F$12</f>
        <v>150.06081365</v>
      </c>
      <c r="Y196" s="36">
        <f>SUMIFS(СВЦЭМ!$F$39:$F$782,СВЦЭМ!$A$39:$A$782,$A196,СВЦЭМ!$B$39:$B$782,Y$190)+'СЕТ СН'!$F$12</f>
        <v>151.38124396000001</v>
      </c>
    </row>
    <row r="197" spans="1:25" ht="15.75" x14ac:dyDescent="0.2">
      <c r="A197" s="35">
        <f t="shared" si="5"/>
        <v>44688</v>
      </c>
      <c r="B197" s="36">
        <f>SUMIFS(СВЦЭМ!$F$39:$F$782,СВЦЭМ!$A$39:$A$782,$A197,СВЦЭМ!$B$39:$B$782,B$190)+'СЕТ СН'!$F$12</f>
        <v>169.1655021</v>
      </c>
      <c r="C197" s="36">
        <f>SUMIFS(СВЦЭМ!$F$39:$F$782,СВЦЭМ!$A$39:$A$782,$A197,СВЦЭМ!$B$39:$B$782,C$190)+'СЕТ СН'!$F$12</f>
        <v>183.13755355000001</v>
      </c>
      <c r="D197" s="36">
        <f>SUMIFS(СВЦЭМ!$F$39:$F$782,СВЦЭМ!$A$39:$A$782,$A197,СВЦЭМ!$B$39:$B$782,D$190)+'СЕТ СН'!$F$12</f>
        <v>216.63606308999999</v>
      </c>
      <c r="E197" s="36">
        <f>SUMIFS(СВЦЭМ!$F$39:$F$782,СВЦЭМ!$A$39:$A$782,$A197,СВЦЭМ!$B$39:$B$782,E$190)+'СЕТ СН'!$F$12</f>
        <v>224.07203354000001</v>
      </c>
      <c r="F197" s="36">
        <f>SUMIFS(СВЦЭМ!$F$39:$F$782,СВЦЭМ!$A$39:$A$782,$A197,СВЦЭМ!$B$39:$B$782,F$190)+'СЕТ СН'!$F$12</f>
        <v>224.49221435999999</v>
      </c>
      <c r="G197" s="36">
        <f>SUMIFS(СВЦЭМ!$F$39:$F$782,СВЦЭМ!$A$39:$A$782,$A197,СВЦЭМ!$B$39:$B$782,G$190)+'СЕТ СН'!$F$12</f>
        <v>224.87040339000001</v>
      </c>
      <c r="H197" s="36">
        <f>SUMIFS(СВЦЭМ!$F$39:$F$782,СВЦЭМ!$A$39:$A$782,$A197,СВЦЭМ!$B$39:$B$782,H$190)+'СЕТ СН'!$F$12</f>
        <v>221.03390263</v>
      </c>
      <c r="I197" s="36">
        <f>SUMIFS(СВЦЭМ!$F$39:$F$782,СВЦЭМ!$A$39:$A$782,$A197,СВЦЭМ!$B$39:$B$782,I$190)+'СЕТ СН'!$F$12</f>
        <v>204.61104539999999</v>
      </c>
      <c r="J197" s="36">
        <f>SUMIFS(СВЦЭМ!$F$39:$F$782,СВЦЭМ!$A$39:$A$782,$A197,СВЦЭМ!$B$39:$B$782,J$190)+'СЕТ СН'!$F$12</f>
        <v>181.98299659</v>
      </c>
      <c r="K197" s="36">
        <f>SUMIFS(СВЦЭМ!$F$39:$F$782,СВЦЭМ!$A$39:$A$782,$A197,СВЦЭМ!$B$39:$B$782,K$190)+'СЕТ СН'!$F$12</f>
        <v>180.16097346999999</v>
      </c>
      <c r="L197" s="36">
        <f>SUMIFS(СВЦЭМ!$F$39:$F$782,СВЦЭМ!$A$39:$A$782,$A197,СВЦЭМ!$B$39:$B$782,L$190)+'СЕТ СН'!$F$12</f>
        <v>179.10114709000001</v>
      </c>
      <c r="M197" s="36">
        <f>SUMIFS(СВЦЭМ!$F$39:$F$782,СВЦЭМ!$A$39:$A$782,$A197,СВЦЭМ!$B$39:$B$782,M$190)+'СЕТ СН'!$F$12</f>
        <v>196.16263799000001</v>
      </c>
      <c r="N197" s="36">
        <f>SUMIFS(СВЦЭМ!$F$39:$F$782,СВЦЭМ!$A$39:$A$782,$A197,СВЦЭМ!$B$39:$B$782,N$190)+'СЕТ СН'!$F$12</f>
        <v>203.11927145999999</v>
      </c>
      <c r="O197" s="36">
        <f>SUMIFS(СВЦЭМ!$F$39:$F$782,СВЦЭМ!$A$39:$A$782,$A197,СВЦЭМ!$B$39:$B$782,O$190)+'СЕТ СН'!$F$12</f>
        <v>207.01139831</v>
      </c>
      <c r="P197" s="36">
        <f>SUMIFS(СВЦЭМ!$F$39:$F$782,СВЦЭМ!$A$39:$A$782,$A197,СВЦЭМ!$B$39:$B$782,P$190)+'СЕТ СН'!$F$12</f>
        <v>210.46769849</v>
      </c>
      <c r="Q197" s="36">
        <f>SUMIFS(СВЦЭМ!$F$39:$F$782,СВЦЭМ!$A$39:$A$782,$A197,СВЦЭМ!$B$39:$B$782,Q$190)+'СЕТ СН'!$F$12</f>
        <v>211.35650093999999</v>
      </c>
      <c r="R197" s="36">
        <f>SUMIFS(СВЦЭМ!$F$39:$F$782,СВЦЭМ!$A$39:$A$782,$A197,СВЦЭМ!$B$39:$B$782,R$190)+'СЕТ СН'!$F$12</f>
        <v>210.37808520999999</v>
      </c>
      <c r="S197" s="36">
        <f>SUMIFS(СВЦЭМ!$F$39:$F$782,СВЦЭМ!$A$39:$A$782,$A197,СВЦЭМ!$B$39:$B$782,S$190)+'СЕТ СН'!$F$12</f>
        <v>202.79279622000001</v>
      </c>
      <c r="T197" s="36">
        <f>SUMIFS(СВЦЭМ!$F$39:$F$782,СВЦЭМ!$A$39:$A$782,$A197,СВЦЭМ!$B$39:$B$782,T$190)+'СЕТ СН'!$F$12</f>
        <v>182.18602913000001</v>
      </c>
      <c r="U197" s="36">
        <f>SUMIFS(СВЦЭМ!$F$39:$F$782,СВЦЭМ!$A$39:$A$782,$A197,СВЦЭМ!$B$39:$B$782,U$190)+'СЕТ СН'!$F$12</f>
        <v>159.60353201000001</v>
      </c>
      <c r="V197" s="36">
        <f>SUMIFS(СВЦЭМ!$F$39:$F$782,СВЦЭМ!$A$39:$A$782,$A197,СВЦЭМ!$B$39:$B$782,V$190)+'СЕТ СН'!$F$12</f>
        <v>143.18388636</v>
      </c>
      <c r="W197" s="36">
        <f>SUMIFS(СВЦЭМ!$F$39:$F$782,СВЦЭМ!$A$39:$A$782,$A197,СВЦЭМ!$B$39:$B$782,W$190)+'СЕТ СН'!$F$12</f>
        <v>146.99158068</v>
      </c>
      <c r="X197" s="36">
        <f>SUMIFS(СВЦЭМ!$F$39:$F$782,СВЦЭМ!$A$39:$A$782,$A197,СВЦЭМ!$B$39:$B$782,X$190)+'СЕТ СН'!$F$12</f>
        <v>148.97737391000001</v>
      </c>
      <c r="Y197" s="36">
        <f>SUMIFS(СВЦЭМ!$F$39:$F$782,СВЦЭМ!$A$39:$A$782,$A197,СВЦЭМ!$B$39:$B$782,Y$190)+'СЕТ СН'!$F$12</f>
        <v>152.07794572</v>
      </c>
    </row>
    <row r="198" spans="1:25" ht="15.75" x14ac:dyDescent="0.2">
      <c r="A198" s="35">
        <f t="shared" si="5"/>
        <v>44689</v>
      </c>
      <c r="B198" s="36">
        <f>SUMIFS(СВЦЭМ!$F$39:$F$782,СВЦЭМ!$A$39:$A$782,$A198,СВЦЭМ!$B$39:$B$782,B$190)+'СЕТ СН'!$F$12</f>
        <v>165.12023191</v>
      </c>
      <c r="C198" s="36">
        <f>SUMIFS(СВЦЭМ!$F$39:$F$782,СВЦЭМ!$A$39:$A$782,$A198,СВЦЭМ!$B$39:$B$782,C$190)+'СЕТ СН'!$F$12</f>
        <v>186.80253232999999</v>
      </c>
      <c r="D198" s="36">
        <f>SUMIFS(СВЦЭМ!$F$39:$F$782,СВЦЭМ!$A$39:$A$782,$A198,СВЦЭМ!$B$39:$B$782,D$190)+'СЕТ СН'!$F$12</f>
        <v>212.99841604</v>
      </c>
      <c r="E198" s="36">
        <f>SUMIFS(СВЦЭМ!$F$39:$F$782,СВЦЭМ!$A$39:$A$782,$A198,СВЦЭМ!$B$39:$B$782,E$190)+'СЕТ СН'!$F$12</f>
        <v>225.69052092999999</v>
      </c>
      <c r="F198" s="36">
        <f>SUMIFS(СВЦЭМ!$F$39:$F$782,СВЦЭМ!$A$39:$A$782,$A198,СВЦЭМ!$B$39:$B$782,F$190)+'СЕТ СН'!$F$12</f>
        <v>227.57751447999999</v>
      </c>
      <c r="G198" s="36">
        <f>SUMIFS(СВЦЭМ!$F$39:$F$782,СВЦЭМ!$A$39:$A$782,$A198,СВЦЭМ!$B$39:$B$782,G$190)+'СЕТ СН'!$F$12</f>
        <v>227.65127654</v>
      </c>
      <c r="H198" s="36">
        <f>SUMIFS(СВЦЭМ!$F$39:$F$782,СВЦЭМ!$A$39:$A$782,$A198,СВЦЭМ!$B$39:$B$782,H$190)+'СЕТ СН'!$F$12</f>
        <v>224.45215848000001</v>
      </c>
      <c r="I198" s="36">
        <f>SUMIFS(СВЦЭМ!$F$39:$F$782,СВЦЭМ!$A$39:$A$782,$A198,СВЦЭМ!$B$39:$B$782,I$190)+'СЕТ СН'!$F$12</f>
        <v>211.14189243999999</v>
      </c>
      <c r="J198" s="36">
        <f>SUMIFS(СВЦЭМ!$F$39:$F$782,СВЦЭМ!$A$39:$A$782,$A198,СВЦЭМ!$B$39:$B$782,J$190)+'СЕТ СН'!$F$12</f>
        <v>182.07641548000001</v>
      </c>
      <c r="K198" s="36">
        <f>SUMIFS(СВЦЭМ!$F$39:$F$782,СВЦЭМ!$A$39:$A$782,$A198,СВЦЭМ!$B$39:$B$782,K$190)+'СЕТ СН'!$F$12</f>
        <v>176.46495572000001</v>
      </c>
      <c r="L198" s="36">
        <f>SUMIFS(СВЦЭМ!$F$39:$F$782,СВЦЭМ!$A$39:$A$782,$A198,СВЦЭМ!$B$39:$B$782,L$190)+'СЕТ СН'!$F$12</f>
        <v>175.31518036</v>
      </c>
      <c r="M198" s="36">
        <f>SUMIFS(СВЦЭМ!$F$39:$F$782,СВЦЭМ!$A$39:$A$782,$A198,СВЦЭМ!$B$39:$B$782,M$190)+'СЕТ СН'!$F$12</f>
        <v>191.15781156</v>
      </c>
      <c r="N198" s="36">
        <f>SUMIFS(СВЦЭМ!$F$39:$F$782,СВЦЭМ!$A$39:$A$782,$A198,СВЦЭМ!$B$39:$B$782,N$190)+'СЕТ СН'!$F$12</f>
        <v>200.29404113999999</v>
      </c>
      <c r="O198" s="36">
        <f>SUMIFS(СВЦЭМ!$F$39:$F$782,СВЦЭМ!$A$39:$A$782,$A198,СВЦЭМ!$B$39:$B$782,O$190)+'СЕТ СН'!$F$12</f>
        <v>205.76696375</v>
      </c>
      <c r="P198" s="36">
        <f>SUMIFS(СВЦЭМ!$F$39:$F$782,СВЦЭМ!$A$39:$A$782,$A198,СВЦЭМ!$B$39:$B$782,P$190)+'СЕТ СН'!$F$12</f>
        <v>209.55206783</v>
      </c>
      <c r="Q198" s="36">
        <f>SUMIFS(СВЦЭМ!$F$39:$F$782,СВЦЭМ!$A$39:$A$782,$A198,СВЦЭМ!$B$39:$B$782,Q$190)+'СЕТ СН'!$F$12</f>
        <v>211.94381873</v>
      </c>
      <c r="R198" s="36">
        <f>SUMIFS(СВЦЭМ!$F$39:$F$782,СВЦЭМ!$A$39:$A$782,$A198,СВЦЭМ!$B$39:$B$782,R$190)+'СЕТ СН'!$F$12</f>
        <v>211.95096923</v>
      </c>
      <c r="S198" s="36">
        <f>SUMIFS(СВЦЭМ!$F$39:$F$782,СВЦЭМ!$A$39:$A$782,$A198,СВЦЭМ!$B$39:$B$782,S$190)+'СЕТ СН'!$F$12</f>
        <v>203.58978089999999</v>
      </c>
      <c r="T198" s="36">
        <f>SUMIFS(СВЦЭМ!$F$39:$F$782,СВЦЭМ!$A$39:$A$782,$A198,СВЦЭМ!$B$39:$B$782,T$190)+'СЕТ СН'!$F$12</f>
        <v>179.61477603</v>
      </c>
      <c r="U198" s="36">
        <f>SUMIFS(СВЦЭМ!$F$39:$F$782,СВЦЭМ!$A$39:$A$782,$A198,СВЦЭМ!$B$39:$B$782,U$190)+'СЕТ СН'!$F$12</f>
        <v>155.03348406000001</v>
      </c>
      <c r="V198" s="36">
        <f>SUMIFS(СВЦЭМ!$F$39:$F$782,СВЦЭМ!$A$39:$A$782,$A198,СВЦЭМ!$B$39:$B$782,V$190)+'СЕТ СН'!$F$12</f>
        <v>139.73393972</v>
      </c>
      <c r="W198" s="36">
        <f>SUMIFS(СВЦЭМ!$F$39:$F$782,СВЦЭМ!$A$39:$A$782,$A198,СВЦЭМ!$B$39:$B$782,W$190)+'СЕТ СН'!$F$12</f>
        <v>142.12087614999999</v>
      </c>
      <c r="X198" s="36">
        <f>SUMIFS(СВЦЭМ!$F$39:$F$782,СВЦЭМ!$A$39:$A$782,$A198,СВЦЭМ!$B$39:$B$782,X$190)+'СЕТ СН'!$F$12</f>
        <v>142.61908668000001</v>
      </c>
      <c r="Y198" s="36">
        <f>SUMIFS(СВЦЭМ!$F$39:$F$782,СВЦЭМ!$A$39:$A$782,$A198,СВЦЭМ!$B$39:$B$782,Y$190)+'СЕТ СН'!$F$12</f>
        <v>151.03352691000001</v>
      </c>
    </row>
    <row r="199" spans="1:25" ht="15.75" x14ac:dyDescent="0.2">
      <c r="A199" s="35">
        <f t="shared" si="5"/>
        <v>44690</v>
      </c>
      <c r="B199" s="36">
        <f>SUMIFS(СВЦЭМ!$F$39:$F$782,СВЦЭМ!$A$39:$A$782,$A199,СВЦЭМ!$B$39:$B$782,B$190)+'СЕТ СН'!$F$12</f>
        <v>169.78420195000001</v>
      </c>
      <c r="C199" s="36">
        <f>SUMIFS(СВЦЭМ!$F$39:$F$782,СВЦЭМ!$A$39:$A$782,$A199,СВЦЭМ!$B$39:$B$782,C$190)+'СЕТ СН'!$F$12</f>
        <v>190.79254890999999</v>
      </c>
      <c r="D199" s="36">
        <f>SUMIFS(СВЦЭМ!$F$39:$F$782,СВЦЭМ!$A$39:$A$782,$A199,СВЦЭМ!$B$39:$B$782,D$190)+'СЕТ СН'!$F$12</f>
        <v>217.12712966999999</v>
      </c>
      <c r="E199" s="36">
        <f>SUMIFS(СВЦЭМ!$F$39:$F$782,СВЦЭМ!$A$39:$A$782,$A199,СВЦЭМ!$B$39:$B$782,E$190)+'СЕТ СН'!$F$12</f>
        <v>230.39624182</v>
      </c>
      <c r="F199" s="36">
        <f>SUMIFS(СВЦЭМ!$F$39:$F$782,СВЦЭМ!$A$39:$A$782,$A199,СВЦЭМ!$B$39:$B$782,F$190)+'СЕТ СН'!$F$12</f>
        <v>235.14369295</v>
      </c>
      <c r="G199" s="36">
        <f>SUMIFS(СВЦЭМ!$F$39:$F$782,СВЦЭМ!$A$39:$A$782,$A199,СВЦЭМ!$B$39:$B$782,G$190)+'СЕТ СН'!$F$12</f>
        <v>233.03216436</v>
      </c>
      <c r="H199" s="36">
        <f>SUMIFS(СВЦЭМ!$F$39:$F$782,СВЦЭМ!$A$39:$A$782,$A199,СВЦЭМ!$B$39:$B$782,H$190)+'СЕТ СН'!$F$12</f>
        <v>229.70451283</v>
      </c>
      <c r="I199" s="36">
        <f>SUMIFS(СВЦЭМ!$F$39:$F$782,СВЦЭМ!$A$39:$A$782,$A199,СВЦЭМ!$B$39:$B$782,I$190)+'СЕТ СН'!$F$12</f>
        <v>218.98522736000001</v>
      </c>
      <c r="J199" s="36">
        <f>SUMIFS(СВЦЭМ!$F$39:$F$782,СВЦЭМ!$A$39:$A$782,$A199,СВЦЭМ!$B$39:$B$782,J$190)+'СЕТ СН'!$F$12</f>
        <v>188.25261186</v>
      </c>
      <c r="K199" s="36">
        <f>SUMIFS(СВЦЭМ!$F$39:$F$782,СВЦЭМ!$A$39:$A$782,$A199,СВЦЭМ!$B$39:$B$782,K$190)+'СЕТ СН'!$F$12</f>
        <v>183.10083488999999</v>
      </c>
      <c r="L199" s="36">
        <f>SUMIFS(СВЦЭМ!$F$39:$F$782,СВЦЭМ!$A$39:$A$782,$A199,СВЦЭМ!$B$39:$B$782,L$190)+'СЕТ СН'!$F$12</f>
        <v>178.75014182000001</v>
      </c>
      <c r="M199" s="36">
        <f>SUMIFS(СВЦЭМ!$F$39:$F$782,СВЦЭМ!$A$39:$A$782,$A199,СВЦЭМ!$B$39:$B$782,M$190)+'СЕТ СН'!$F$12</f>
        <v>194.08765167999999</v>
      </c>
      <c r="N199" s="36">
        <f>SUMIFS(СВЦЭМ!$F$39:$F$782,СВЦЭМ!$A$39:$A$782,$A199,СВЦЭМ!$B$39:$B$782,N$190)+'СЕТ СН'!$F$12</f>
        <v>200.72566080999999</v>
      </c>
      <c r="O199" s="36">
        <f>SUMIFS(СВЦЭМ!$F$39:$F$782,СВЦЭМ!$A$39:$A$782,$A199,СВЦЭМ!$B$39:$B$782,O$190)+'СЕТ СН'!$F$12</f>
        <v>204.17810306999999</v>
      </c>
      <c r="P199" s="36">
        <f>SUMIFS(СВЦЭМ!$F$39:$F$782,СВЦЭМ!$A$39:$A$782,$A199,СВЦЭМ!$B$39:$B$782,P$190)+'СЕТ СН'!$F$12</f>
        <v>206.83225281</v>
      </c>
      <c r="Q199" s="36">
        <f>SUMIFS(СВЦЭМ!$F$39:$F$782,СВЦЭМ!$A$39:$A$782,$A199,СВЦЭМ!$B$39:$B$782,Q$190)+'СЕТ СН'!$F$12</f>
        <v>209.07201286</v>
      </c>
      <c r="R199" s="36">
        <f>SUMIFS(СВЦЭМ!$F$39:$F$782,СВЦЭМ!$A$39:$A$782,$A199,СВЦЭМ!$B$39:$B$782,R$190)+'СЕТ СН'!$F$12</f>
        <v>210.36485110999999</v>
      </c>
      <c r="S199" s="36">
        <f>SUMIFS(СВЦЭМ!$F$39:$F$782,СВЦЭМ!$A$39:$A$782,$A199,СВЦЭМ!$B$39:$B$782,S$190)+'СЕТ СН'!$F$12</f>
        <v>202.9026106</v>
      </c>
      <c r="T199" s="36">
        <f>SUMIFS(СВЦЭМ!$F$39:$F$782,СВЦЭМ!$A$39:$A$782,$A199,СВЦЭМ!$B$39:$B$782,T$190)+'СЕТ СН'!$F$12</f>
        <v>182.12423953999999</v>
      </c>
      <c r="U199" s="36">
        <f>SUMIFS(СВЦЭМ!$F$39:$F$782,СВЦЭМ!$A$39:$A$782,$A199,СВЦЭМ!$B$39:$B$782,U$190)+'СЕТ СН'!$F$12</f>
        <v>160.66704833</v>
      </c>
      <c r="V199" s="36">
        <f>SUMIFS(СВЦЭМ!$F$39:$F$782,СВЦЭМ!$A$39:$A$782,$A199,СВЦЭМ!$B$39:$B$782,V$190)+'СЕТ СН'!$F$12</f>
        <v>138.20778726</v>
      </c>
      <c r="W199" s="36">
        <f>SUMIFS(СВЦЭМ!$F$39:$F$782,СВЦЭМ!$A$39:$A$782,$A199,СВЦЭМ!$B$39:$B$782,W$190)+'СЕТ СН'!$F$12</f>
        <v>136.22971527999999</v>
      </c>
      <c r="X199" s="36">
        <f>SUMIFS(СВЦЭМ!$F$39:$F$782,СВЦЭМ!$A$39:$A$782,$A199,СВЦЭМ!$B$39:$B$782,X$190)+'СЕТ СН'!$F$12</f>
        <v>146.83908596000001</v>
      </c>
      <c r="Y199" s="36">
        <f>SUMIFS(СВЦЭМ!$F$39:$F$782,СВЦЭМ!$A$39:$A$782,$A199,СВЦЭМ!$B$39:$B$782,Y$190)+'СЕТ СН'!$F$12</f>
        <v>151.58399004</v>
      </c>
    </row>
    <row r="200" spans="1:25" ht="15.75" x14ac:dyDescent="0.2">
      <c r="A200" s="35">
        <f t="shared" si="5"/>
        <v>44691</v>
      </c>
      <c r="B200" s="36">
        <f>SUMIFS(СВЦЭМ!$F$39:$F$782,СВЦЭМ!$A$39:$A$782,$A200,СВЦЭМ!$B$39:$B$782,B$190)+'СЕТ СН'!$F$12</f>
        <v>166.95419584999999</v>
      </c>
      <c r="C200" s="36">
        <f>SUMIFS(СВЦЭМ!$F$39:$F$782,СВЦЭМ!$A$39:$A$782,$A200,СВЦЭМ!$B$39:$B$782,C$190)+'СЕТ СН'!$F$12</f>
        <v>188.86440905000001</v>
      </c>
      <c r="D200" s="36">
        <f>SUMIFS(СВЦЭМ!$F$39:$F$782,СВЦЭМ!$A$39:$A$782,$A200,СВЦЭМ!$B$39:$B$782,D$190)+'СЕТ СН'!$F$12</f>
        <v>211.60545564</v>
      </c>
      <c r="E200" s="36">
        <f>SUMIFS(СВЦЭМ!$F$39:$F$782,СВЦЭМ!$A$39:$A$782,$A200,СВЦЭМ!$B$39:$B$782,E$190)+'СЕТ СН'!$F$12</f>
        <v>223.38509106000001</v>
      </c>
      <c r="F200" s="36">
        <f>SUMIFS(СВЦЭМ!$F$39:$F$782,СВЦЭМ!$A$39:$A$782,$A200,СВЦЭМ!$B$39:$B$782,F$190)+'СЕТ СН'!$F$12</f>
        <v>225.80153532</v>
      </c>
      <c r="G200" s="36">
        <f>SUMIFS(СВЦЭМ!$F$39:$F$782,СВЦЭМ!$A$39:$A$782,$A200,СВЦЭМ!$B$39:$B$782,G$190)+'СЕТ СН'!$F$12</f>
        <v>232.08878722</v>
      </c>
      <c r="H200" s="36">
        <f>SUMIFS(СВЦЭМ!$F$39:$F$782,СВЦЭМ!$A$39:$A$782,$A200,СВЦЭМ!$B$39:$B$782,H$190)+'СЕТ СН'!$F$12</f>
        <v>228.51601339999999</v>
      </c>
      <c r="I200" s="36">
        <f>SUMIFS(СВЦЭМ!$F$39:$F$782,СВЦЭМ!$A$39:$A$782,$A200,СВЦЭМ!$B$39:$B$782,I$190)+'СЕТ СН'!$F$12</f>
        <v>217.66888126000001</v>
      </c>
      <c r="J200" s="36">
        <f>SUMIFS(СВЦЭМ!$F$39:$F$782,СВЦЭМ!$A$39:$A$782,$A200,СВЦЭМ!$B$39:$B$782,J$190)+'СЕТ СН'!$F$12</f>
        <v>186.13653291</v>
      </c>
      <c r="K200" s="36">
        <f>SUMIFS(СВЦЭМ!$F$39:$F$782,СВЦЭМ!$A$39:$A$782,$A200,СВЦЭМ!$B$39:$B$782,K$190)+'СЕТ СН'!$F$12</f>
        <v>179.29392111000001</v>
      </c>
      <c r="L200" s="36">
        <f>SUMIFS(СВЦЭМ!$F$39:$F$782,СВЦЭМ!$A$39:$A$782,$A200,СВЦЭМ!$B$39:$B$782,L$190)+'СЕТ СН'!$F$12</f>
        <v>176.92666335999999</v>
      </c>
      <c r="M200" s="36">
        <f>SUMIFS(СВЦЭМ!$F$39:$F$782,СВЦЭМ!$A$39:$A$782,$A200,СВЦЭМ!$B$39:$B$782,M$190)+'СЕТ СН'!$F$12</f>
        <v>194.57024028999999</v>
      </c>
      <c r="N200" s="36">
        <f>SUMIFS(СВЦЭМ!$F$39:$F$782,СВЦЭМ!$A$39:$A$782,$A200,СВЦЭМ!$B$39:$B$782,N$190)+'СЕТ СН'!$F$12</f>
        <v>204.03124625000001</v>
      </c>
      <c r="O200" s="36">
        <f>SUMIFS(СВЦЭМ!$F$39:$F$782,СВЦЭМ!$A$39:$A$782,$A200,СВЦЭМ!$B$39:$B$782,O$190)+'СЕТ СН'!$F$12</f>
        <v>208.16499833</v>
      </c>
      <c r="P200" s="36">
        <f>SUMIFS(СВЦЭМ!$F$39:$F$782,СВЦЭМ!$A$39:$A$782,$A200,СВЦЭМ!$B$39:$B$782,P$190)+'СЕТ СН'!$F$12</f>
        <v>199.97807301</v>
      </c>
      <c r="Q200" s="36">
        <f>SUMIFS(СВЦЭМ!$F$39:$F$782,СВЦЭМ!$A$39:$A$782,$A200,СВЦЭМ!$B$39:$B$782,Q$190)+'СЕТ СН'!$F$12</f>
        <v>210.29592385000001</v>
      </c>
      <c r="R200" s="36">
        <f>SUMIFS(СВЦЭМ!$F$39:$F$782,СВЦЭМ!$A$39:$A$782,$A200,СВЦЭМ!$B$39:$B$782,R$190)+'СЕТ СН'!$F$12</f>
        <v>212.95985123</v>
      </c>
      <c r="S200" s="36">
        <f>SUMIFS(СВЦЭМ!$F$39:$F$782,СВЦЭМ!$A$39:$A$782,$A200,СВЦЭМ!$B$39:$B$782,S$190)+'СЕТ СН'!$F$12</f>
        <v>206.48751253</v>
      </c>
      <c r="T200" s="36">
        <f>SUMIFS(СВЦЭМ!$F$39:$F$782,СВЦЭМ!$A$39:$A$782,$A200,СВЦЭМ!$B$39:$B$782,T$190)+'СЕТ СН'!$F$12</f>
        <v>184.10094541999999</v>
      </c>
      <c r="U200" s="36">
        <f>SUMIFS(СВЦЭМ!$F$39:$F$782,СВЦЭМ!$A$39:$A$782,$A200,СВЦЭМ!$B$39:$B$782,U$190)+'СЕТ СН'!$F$12</f>
        <v>157.20691044</v>
      </c>
      <c r="V200" s="36">
        <f>SUMIFS(СВЦЭМ!$F$39:$F$782,СВЦЭМ!$A$39:$A$782,$A200,СВЦЭМ!$B$39:$B$782,V$190)+'СЕТ СН'!$F$12</f>
        <v>146.07116232999999</v>
      </c>
      <c r="W200" s="36">
        <f>SUMIFS(СВЦЭМ!$F$39:$F$782,СВЦЭМ!$A$39:$A$782,$A200,СВЦЭМ!$B$39:$B$782,W$190)+'СЕТ СН'!$F$12</f>
        <v>146.74515407999999</v>
      </c>
      <c r="X200" s="36">
        <f>SUMIFS(СВЦЭМ!$F$39:$F$782,СВЦЭМ!$A$39:$A$782,$A200,СВЦЭМ!$B$39:$B$782,X$190)+'СЕТ СН'!$F$12</f>
        <v>144.91385468999999</v>
      </c>
      <c r="Y200" s="36">
        <f>SUMIFS(СВЦЭМ!$F$39:$F$782,СВЦЭМ!$A$39:$A$782,$A200,СВЦЭМ!$B$39:$B$782,Y$190)+'СЕТ СН'!$F$12</f>
        <v>158.00917547</v>
      </c>
    </row>
    <row r="201" spans="1:25" ht="15.75" x14ac:dyDescent="0.2">
      <c r="A201" s="35">
        <f t="shared" si="5"/>
        <v>44692</v>
      </c>
      <c r="B201" s="36">
        <f>SUMIFS(СВЦЭМ!$F$39:$F$782,СВЦЭМ!$A$39:$A$782,$A201,СВЦЭМ!$B$39:$B$782,B$190)+'СЕТ СН'!$F$12</f>
        <v>173.62376846999999</v>
      </c>
      <c r="C201" s="36">
        <f>SUMIFS(СВЦЭМ!$F$39:$F$782,СВЦЭМ!$A$39:$A$782,$A201,СВЦЭМ!$B$39:$B$782,C$190)+'СЕТ СН'!$F$12</f>
        <v>188.55448061999999</v>
      </c>
      <c r="D201" s="36">
        <f>SUMIFS(СВЦЭМ!$F$39:$F$782,СВЦЭМ!$A$39:$A$782,$A201,СВЦЭМ!$B$39:$B$782,D$190)+'СЕТ СН'!$F$12</f>
        <v>217.0692976</v>
      </c>
      <c r="E201" s="36">
        <f>SUMIFS(СВЦЭМ!$F$39:$F$782,СВЦЭМ!$A$39:$A$782,$A201,СВЦЭМ!$B$39:$B$782,E$190)+'СЕТ СН'!$F$12</f>
        <v>231.74177046</v>
      </c>
      <c r="F201" s="36">
        <f>SUMIFS(СВЦЭМ!$F$39:$F$782,СВЦЭМ!$A$39:$A$782,$A201,СВЦЭМ!$B$39:$B$782,F$190)+'СЕТ СН'!$F$12</f>
        <v>231.30581000000001</v>
      </c>
      <c r="G201" s="36">
        <f>SUMIFS(СВЦЭМ!$F$39:$F$782,СВЦЭМ!$A$39:$A$782,$A201,СВЦЭМ!$B$39:$B$782,G$190)+'СЕТ СН'!$F$12</f>
        <v>231.38138558</v>
      </c>
      <c r="H201" s="36">
        <f>SUMIFS(СВЦЭМ!$F$39:$F$782,СВЦЭМ!$A$39:$A$782,$A201,СВЦЭМ!$B$39:$B$782,H$190)+'СЕТ СН'!$F$12</f>
        <v>223.35183208999999</v>
      </c>
      <c r="I201" s="36">
        <f>SUMIFS(СВЦЭМ!$F$39:$F$782,СВЦЭМ!$A$39:$A$782,$A201,СВЦЭМ!$B$39:$B$782,I$190)+'СЕТ СН'!$F$12</f>
        <v>207.82386613</v>
      </c>
      <c r="J201" s="36">
        <f>SUMIFS(СВЦЭМ!$F$39:$F$782,СВЦЭМ!$A$39:$A$782,$A201,СВЦЭМ!$B$39:$B$782,J$190)+'СЕТ СН'!$F$12</f>
        <v>178.69383056000001</v>
      </c>
      <c r="K201" s="36">
        <f>SUMIFS(СВЦЭМ!$F$39:$F$782,СВЦЭМ!$A$39:$A$782,$A201,СВЦЭМ!$B$39:$B$782,K$190)+'СЕТ СН'!$F$12</f>
        <v>177.31926422999999</v>
      </c>
      <c r="L201" s="36">
        <f>SUMIFS(СВЦЭМ!$F$39:$F$782,СВЦЭМ!$A$39:$A$782,$A201,СВЦЭМ!$B$39:$B$782,L$190)+'СЕТ СН'!$F$12</f>
        <v>175.67857978000001</v>
      </c>
      <c r="M201" s="36">
        <f>SUMIFS(СВЦЭМ!$F$39:$F$782,СВЦЭМ!$A$39:$A$782,$A201,СВЦЭМ!$B$39:$B$782,M$190)+'СЕТ СН'!$F$12</f>
        <v>191.93038888000001</v>
      </c>
      <c r="N201" s="36">
        <f>SUMIFS(СВЦЭМ!$F$39:$F$782,СВЦЭМ!$A$39:$A$782,$A201,СВЦЭМ!$B$39:$B$782,N$190)+'СЕТ СН'!$F$12</f>
        <v>199.74682401000001</v>
      </c>
      <c r="O201" s="36">
        <f>SUMIFS(СВЦЭМ!$F$39:$F$782,СВЦЭМ!$A$39:$A$782,$A201,СВЦЭМ!$B$39:$B$782,O$190)+'СЕТ СН'!$F$12</f>
        <v>201.60337401000001</v>
      </c>
      <c r="P201" s="36">
        <f>SUMIFS(СВЦЭМ!$F$39:$F$782,СВЦЭМ!$A$39:$A$782,$A201,СВЦЭМ!$B$39:$B$782,P$190)+'СЕТ СН'!$F$12</f>
        <v>203.73429917000001</v>
      </c>
      <c r="Q201" s="36">
        <f>SUMIFS(СВЦЭМ!$F$39:$F$782,СВЦЭМ!$A$39:$A$782,$A201,СВЦЭМ!$B$39:$B$782,Q$190)+'СЕТ СН'!$F$12</f>
        <v>204.58938445000001</v>
      </c>
      <c r="R201" s="36">
        <f>SUMIFS(СВЦЭМ!$F$39:$F$782,СВЦЭМ!$A$39:$A$782,$A201,СВЦЭМ!$B$39:$B$782,R$190)+'СЕТ СН'!$F$12</f>
        <v>208.35402844999999</v>
      </c>
      <c r="S201" s="36">
        <f>SUMIFS(СВЦЭМ!$F$39:$F$782,СВЦЭМ!$A$39:$A$782,$A201,СВЦЭМ!$B$39:$B$782,S$190)+'СЕТ СН'!$F$12</f>
        <v>201.97626170000001</v>
      </c>
      <c r="T201" s="36">
        <f>SUMIFS(СВЦЭМ!$F$39:$F$782,СВЦЭМ!$A$39:$A$782,$A201,СВЦЭМ!$B$39:$B$782,T$190)+'СЕТ СН'!$F$12</f>
        <v>181.21189315000001</v>
      </c>
      <c r="U201" s="36">
        <f>SUMIFS(СВЦЭМ!$F$39:$F$782,СВЦЭМ!$A$39:$A$782,$A201,СВЦЭМ!$B$39:$B$782,U$190)+'СЕТ СН'!$F$12</f>
        <v>162.00392037</v>
      </c>
      <c r="V201" s="36">
        <f>SUMIFS(СВЦЭМ!$F$39:$F$782,СВЦЭМ!$A$39:$A$782,$A201,СВЦЭМ!$B$39:$B$782,V$190)+'СЕТ СН'!$F$12</f>
        <v>147.16858228000001</v>
      </c>
      <c r="W201" s="36">
        <f>SUMIFS(СВЦЭМ!$F$39:$F$782,СВЦЭМ!$A$39:$A$782,$A201,СВЦЭМ!$B$39:$B$782,W$190)+'СЕТ СН'!$F$12</f>
        <v>146.43526915999999</v>
      </c>
      <c r="X201" s="36">
        <f>SUMIFS(СВЦЭМ!$F$39:$F$782,СВЦЭМ!$A$39:$A$782,$A201,СВЦЭМ!$B$39:$B$782,X$190)+'СЕТ СН'!$F$12</f>
        <v>148.64257375</v>
      </c>
      <c r="Y201" s="36">
        <f>SUMIFS(СВЦЭМ!$F$39:$F$782,СВЦЭМ!$A$39:$A$782,$A201,СВЦЭМ!$B$39:$B$782,Y$190)+'СЕТ СН'!$F$12</f>
        <v>152.89702402</v>
      </c>
    </row>
    <row r="202" spans="1:25" ht="15.75" x14ac:dyDescent="0.2">
      <c r="A202" s="35">
        <f t="shared" si="5"/>
        <v>44693</v>
      </c>
      <c r="B202" s="36">
        <f>SUMIFS(СВЦЭМ!$F$39:$F$782,СВЦЭМ!$A$39:$A$782,$A202,СВЦЭМ!$B$39:$B$782,B$190)+'СЕТ СН'!$F$12</f>
        <v>170.16170577</v>
      </c>
      <c r="C202" s="36">
        <f>SUMIFS(СВЦЭМ!$F$39:$F$782,СВЦЭМ!$A$39:$A$782,$A202,СВЦЭМ!$B$39:$B$782,C$190)+'СЕТ СН'!$F$12</f>
        <v>185.26193391000001</v>
      </c>
      <c r="D202" s="36">
        <f>SUMIFS(СВЦЭМ!$F$39:$F$782,СВЦЭМ!$A$39:$A$782,$A202,СВЦЭМ!$B$39:$B$782,D$190)+'СЕТ СН'!$F$12</f>
        <v>203.16370484999999</v>
      </c>
      <c r="E202" s="36">
        <f>SUMIFS(СВЦЭМ!$F$39:$F$782,СВЦЭМ!$A$39:$A$782,$A202,СВЦЭМ!$B$39:$B$782,E$190)+'СЕТ СН'!$F$12</f>
        <v>212.77775588</v>
      </c>
      <c r="F202" s="36">
        <f>SUMIFS(СВЦЭМ!$F$39:$F$782,СВЦЭМ!$A$39:$A$782,$A202,СВЦЭМ!$B$39:$B$782,F$190)+'СЕТ СН'!$F$12</f>
        <v>213.39540633999999</v>
      </c>
      <c r="G202" s="36">
        <f>SUMIFS(СВЦЭМ!$F$39:$F$782,СВЦЭМ!$A$39:$A$782,$A202,СВЦЭМ!$B$39:$B$782,G$190)+'СЕТ СН'!$F$12</f>
        <v>212.95757141999999</v>
      </c>
      <c r="H202" s="36">
        <f>SUMIFS(СВЦЭМ!$F$39:$F$782,СВЦЭМ!$A$39:$A$782,$A202,СВЦЭМ!$B$39:$B$782,H$190)+'СЕТ СН'!$F$12</f>
        <v>214.53183129999999</v>
      </c>
      <c r="I202" s="36">
        <f>SUMIFS(СВЦЭМ!$F$39:$F$782,СВЦЭМ!$A$39:$A$782,$A202,СВЦЭМ!$B$39:$B$782,I$190)+'СЕТ СН'!$F$12</f>
        <v>200.98729857999999</v>
      </c>
      <c r="J202" s="36">
        <f>SUMIFS(СВЦЭМ!$F$39:$F$782,СВЦЭМ!$A$39:$A$782,$A202,СВЦЭМ!$B$39:$B$782,J$190)+'СЕТ СН'!$F$12</f>
        <v>178.33842945999999</v>
      </c>
      <c r="K202" s="36">
        <f>SUMIFS(СВЦЭМ!$F$39:$F$782,СВЦЭМ!$A$39:$A$782,$A202,СВЦЭМ!$B$39:$B$782,K$190)+'СЕТ СН'!$F$12</f>
        <v>177.08797842000001</v>
      </c>
      <c r="L202" s="36">
        <f>SUMIFS(СВЦЭМ!$F$39:$F$782,СВЦЭМ!$A$39:$A$782,$A202,СВЦЭМ!$B$39:$B$782,L$190)+'СЕТ СН'!$F$12</f>
        <v>173.25188070999999</v>
      </c>
      <c r="M202" s="36">
        <f>SUMIFS(СВЦЭМ!$F$39:$F$782,СВЦЭМ!$A$39:$A$782,$A202,СВЦЭМ!$B$39:$B$782,M$190)+'СЕТ СН'!$F$12</f>
        <v>191.26406435999999</v>
      </c>
      <c r="N202" s="36">
        <f>SUMIFS(СВЦЭМ!$F$39:$F$782,СВЦЭМ!$A$39:$A$782,$A202,СВЦЭМ!$B$39:$B$782,N$190)+'СЕТ СН'!$F$12</f>
        <v>201.33811180999999</v>
      </c>
      <c r="O202" s="36">
        <f>SUMIFS(СВЦЭМ!$F$39:$F$782,СВЦЭМ!$A$39:$A$782,$A202,СВЦЭМ!$B$39:$B$782,O$190)+'СЕТ СН'!$F$12</f>
        <v>201.86739552</v>
      </c>
      <c r="P202" s="36">
        <f>SUMIFS(СВЦЭМ!$F$39:$F$782,СВЦЭМ!$A$39:$A$782,$A202,СВЦЭМ!$B$39:$B$782,P$190)+'СЕТ СН'!$F$12</f>
        <v>201.48941852999999</v>
      </c>
      <c r="Q202" s="36">
        <f>SUMIFS(СВЦЭМ!$F$39:$F$782,СВЦЭМ!$A$39:$A$782,$A202,СВЦЭМ!$B$39:$B$782,Q$190)+'СЕТ СН'!$F$12</f>
        <v>203.37426743</v>
      </c>
      <c r="R202" s="36">
        <f>SUMIFS(СВЦЭМ!$F$39:$F$782,СВЦЭМ!$A$39:$A$782,$A202,СВЦЭМ!$B$39:$B$782,R$190)+'СЕТ СН'!$F$12</f>
        <v>207.23365659000001</v>
      </c>
      <c r="S202" s="36">
        <f>SUMIFS(СВЦЭМ!$F$39:$F$782,СВЦЭМ!$A$39:$A$782,$A202,СВЦЭМ!$B$39:$B$782,S$190)+'СЕТ СН'!$F$12</f>
        <v>199.59536509</v>
      </c>
      <c r="T202" s="36">
        <f>SUMIFS(СВЦЭМ!$F$39:$F$782,СВЦЭМ!$A$39:$A$782,$A202,СВЦЭМ!$B$39:$B$782,T$190)+'СЕТ СН'!$F$12</f>
        <v>180.86753349</v>
      </c>
      <c r="U202" s="36">
        <f>SUMIFS(СВЦЭМ!$F$39:$F$782,СВЦЭМ!$A$39:$A$782,$A202,СВЦЭМ!$B$39:$B$782,U$190)+'СЕТ СН'!$F$12</f>
        <v>164.9602184</v>
      </c>
      <c r="V202" s="36">
        <f>SUMIFS(СВЦЭМ!$F$39:$F$782,СВЦЭМ!$A$39:$A$782,$A202,СВЦЭМ!$B$39:$B$782,V$190)+'СЕТ СН'!$F$12</f>
        <v>149.95378181999999</v>
      </c>
      <c r="W202" s="36">
        <f>SUMIFS(СВЦЭМ!$F$39:$F$782,СВЦЭМ!$A$39:$A$782,$A202,СВЦЭМ!$B$39:$B$782,W$190)+'СЕТ СН'!$F$12</f>
        <v>147.60396832000001</v>
      </c>
      <c r="X202" s="36">
        <f>SUMIFS(СВЦЭМ!$F$39:$F$782,СВЦЭМ!$A$39:$A$782,$A202,СВЦЭМ!$B$39:$B$782,X$190)+'СЕТ СН'!$F$12</f>
        <v>150.17784012999999</v>
      </c>
      <c r="Y202" s="36">
        <f>SUMIFS(СВЦЭМ!$F$39:$F$782,СВЦЭМ!$A$39:$A$782,$A202,СВЦЭМ!$B$39:$B$782,Y$190)+'СЕТ СН'!$F$12</f>
        <v>151.09364912999999</v>
      </c>
    </row>
    <row r="203" spans="1:25" ht="15.75" x14ac:dyDescent="0.2">
      <c r="A203" s="35">
        <f t="shared" si="5"/>
        <v>44694</v>
      </c>
      <c r="B203" s="36">
        <f>SUMIFS(СВЦЭМ!$F$39:$F$782,СВЦЭМ!$A$39:$A$782,$A203,СВЦЭМ!$B$39:$B$782,B$190)+'СЕТ СН'!$F$12</f>
        <v>170.22828304999999</v>
      </c>
      <c r="C203" s="36">
        <f>SUMIFS(СВЦЭМ!$F$39:$F$782,СВЦЭМ!$A$39:$A$782,$A203,СВЦЭМ!$B$39:$B$782,C$190)+'СЕТ СН'!$F$12</f>
        <v>189.6902508</v>
      </c>
      <c r="D203" s="36">
        <f>SUMIFS(СВЦЭМ!$F$39:$F$782,СВЦЭМ!$A$39:$A$782,$A203,СВЦЭМ!$B$39:$B$782,D$190)+'СЕТ СН'!$F$12</f>
        <v>212.24147289999999</v>
      </c>
      <c r="E203" s="36">
        <f>SUMIFS(СВЦЭМ!$F$39:$F$782,СВЦЭМ!$A$39:$A$782,$A203,СВЦЭМ!$B$39:$B$782,E$190)+'СЕТ СН'!$F$12</f>
        <v>221.11490348999999</v>
      </c>
      <c r="F203" s="36">
        <f>SUMIFS(СВЦЭМ!$F$39:$F$782,СВЦЭМ!$A$39:$A$782,$A203,СВЦЭМ!$B$39:$B$782,F$190)+'СЕТ СН'!$F$12</f>
        <v>222.50843298000001</v>
      </c>
      <c r="G203" s="36">
        <f>SUMIFS(СВЦЭМ!$F$39:$F$782,СВЦЭМ!$A$39:$A$782,$A203,СВЦЭМ!$B$39:$B$782,G$190)+'СЕТ СН'!$F$12</f>
        <v>223.65629895999999</v>
      </c>
      <c r="H203" s="36">
        <f>SUMIFS(СВЦЭМ!$F$39:$F$782,СВЦЭМ!$A$39:$A$782,$A203,СВЦЭМ!$B$39:$B$782,H$190)+'СЕТ СН'!$F$12</f>
        <v>222.37221159000001</v>
      </c>
      <c r="I203" s="36">
        <f>SUMIFS(СВЦЭМ!$F$39:$F$782,СВЦЭМ!$A$39:$A$782,$A203,СВЦЭМ!$B$39:$B$782,I$190)+'СЕТ СН'!$F$12</f>
        <v>204.19173379</v>
      </c>
      <c r="J203" s="36">
        <f>SUMIFS(СВЦЭМ!$F$39:$F$782,СВЦЭМ!$A$39:$A$782,$A203,СВЦЭМ!$B$39:$B$782,J$190)+'СЕТ СН'!$F$12</f>
        <v>179.54627181000001</v>
      </c>
      <c r="K203" s="36">
        <f>SUMIFS(СВЦЭМ!$F$39:$F$782,СВЦЭМ!$A$39:$A$782,$A203,СВЦЭМ!$B$39:$B$782,K$190)+'СЕТ СН'!$F$12</f>
        <v>177.76531639999999</v>
      </c>
      <c r="L203" s="36">
        <f>SUMIFS(СВЦЭМ!$F$39:$F$782,СВЦЭМ!$A$39:$A$782,$A203,СВЦЭМ!$B$39:$B$782,L$190)+'СЕТ СН'!$F$12</f>
        <v>174.1394985</v>
      </c>
      <c r="M203" s="36">
        <f>SUMIFS(СВЦЭМ!$F$39:$F$782,СВЦЭМ!$A$39:$A$782,$A203,СВЦЭМ!$B$39:$B$782,M$190)+'СЕТ СН'!$F$12</f>
        <v>192.41720104999999</v>
      </c>
      <c r="N203" s="36">
        <f>SUMIFS(СВЦЭМ!$F$39:$F$782,СВЦЭМ!$A$39:$A$782,$A203,СВЦЭМ!$B$39:$B$782,N$190)+'СЕТ СН'!$F$12</f>
        <v>200.57869600999999</v>
      </c>
      <c r="O203" s="36">
        <f>SUMIFS(СВЦЭМ!$F$39:$F$782,СВЦЭМ!$A$39:$A$782,$A203,СВЦЭМ!$B$39:$B$782,O$190)+'СЕТ СН'!$F$12</f>
        <v>197.47657097999999</v>
      </c>
      <c r="P203" s="36">
        <f>SUMIFS(СВЦЭМ!$F$39:$F$782,СВЦЭМ!$A$39:$A$782,$A203,СВЦЭМ!$B$39:$B$782,P$190)+'СЕТ СН'!$F$12</f>
        <v>198.53888169000001</v>
      </c>
      <c r="Q203" s="36">
        <f>SUMIFS(СВЦЭМ!$F$39:$F$782,СВЦЭМ!$A$39:$A$782,$A203,СВЦЭМ!$B$39:$B$782,Q$190)+'СЕТ СН'!$F$12</f>
        <v>200.61116423999999</v>
      </c>
      <c r="R203" s="36">
        <f>SUMIFS(СВЦЭМ!$F$39:$F$782,СВЦЭМ!$A$39:$A$782,$A203,СВЦЭМ!$B$39:$B$782,R$190)+'СЕТ СН'!$F$12</f>
        <v>203.18050965</v>
      </c>
      <c r="S203" s="36">
        <f>SUMIFS(СВЦЭМ!$F$39:$F$782,СВЦЭМ!$A$39:$A$782,$A203,СВЦЭМ!$B$39:$B$782,S$190)+'СЕТ СН'!$F$12</f>
        <v>197.33375164</v>
      </c>
      <c r="T203" s="36">
        <f>SUMIFS(СВЦЭМ!$F$39:$F$782,СВЦЭМ!$A$39:$A$782,$A203,СВЦЭМ!$B$39:$B$782,T$190)+'СЕТ СН'!$F$12</f>
        <v>176.92584063000001</v>
      </c>
      <c r="U203" s="36">
        <f>SUMIFS(СВЦЭМ!$F$39:$F$782,СВЦЭМ!$A$39:$A$782,$A203,СВЦЭМ!$B$39:$B$782,U$190)+'СЕТ СН'!$F$12</f>
        <v>161.10334964</v>
      </c>
      <c r="V203" s="36">
        <f>SUMIFS(СВЦЭМ!$F$39:$F$782,СВЦЭМ!$A$39:$A$782,$A203,СВЦЭМ!$B$39:$B$782,V$190)+'СЕТ СН'!$F$12</f>
        <v>148.24708361</v>
      </c>
      <c r="W203" s="36">
        <f>SUMIFS(СВЦЭМ!$F$39:$F$782,СВЦЭМ!$A$39:$A$782,$A203,СВЦЭМ!$B$39:$B$782,W$190)+'СЕТ СН'!$F$12</f>
        <v>144.80757754000001</v>
      </c>
      <c r="X203" s="36">
        <f>SUMIFS(СВЦЭМ!$F$39:$F$782,СВЦЭМ!$A$39:$A$782,$A203,СВЦЭМ!$B$39:$B$782,X$190)+'СЕТ СН'!$F$12</f>
        <v>147.38002112000001</v>
      </c>
      <c r="Y203" s="36">
        <f>SUMIFS(СВЦЭМ!$F$39:$F$782,СВЦЭМ!$A$39:$A$782,$A203,СВЦЭМ!$B$39:$B$782,Y$190)+'СЕТ СН'!$F$12</f>
        <v>148.52951623000001</v>
      </c>
    </row>
    <row r="204" spans="1:25" ht="15.75" x14ac:dyDescent="0.2">
      <c r="A204" s="35">
        <f t="shared" si="5"/>
        <v>44695</v>
      </c>
      <c r="B204" s="36">
        <f>SUMIFS(СВЦЭМ!$F$39:$F$782,СВЦЭМ!$A$39:$A$782,$A204,СВЦЭМ!$B$39:$B$782,B$190)+'СЕТ СН'!$F$12</f>
        <v>169.82505462</v>
      </c>
      <c r="C204" s="36">
        <f>SUMIFS(СВЦЭМ!$F$39:$F$782,СВЦЭМ!$A$39:$A$782,$A204,СВЦЭМ!$B$39:$B$782,C$190)+'СЕТ СН'!$F$12</f>
        <v>189.63119914000001</v>
      </c>
      <c r="D204" s="36">
        <f>SUMIFS(СВЦЭМ!$F$39:$F$782,СВЦЭМ!$A$39:$A$782,$A204,СВЦЭМ!$B$39:$B$782,D$190)+'СЕТ СН'!$F$12</f>
        <v>214.41494435000001</v>
      </c>
      <c r="E204" s="36">
        <f>SUMIFS(СВЦЭМ!$F$39:$F$782,СВЦЭМ!$A$39:$A$782,$A204,СВЦЭМ!$B$39:$B$782,E$190)+'СЕТ СН'!$F$12</f>
        <v>221.30566038000001</v>
      </c>
      <c r="F204" s="36">
        <f>SUMIFS(СВЦЭМ!$F$39:$F$782,СВЦЭМ!$A$39:$A$782,$A204,СВЦЭМ!$B$39:$B$782,F$190)+'СЕТ СН'!$F$12</f>
        <v>221.86211410000001</v>
      </c>
      <c r="G204" s="36">
        <f>SUMIFS(СВЦЭМ!$F$39:$F$782,СВЦЭМ!$A$39:$A$782,$A204,СВЦЭМ!$B$39:$B$782,G$190)+'СЕТ СН'!$F$12</f>
        <v>222.26722617999999</v>
      </c>
      <c r="H204" s="36">
        <f>SUMIFS(СВЦЭМ!$F$39:$F$782,СВЦЭМ!$A$39:$A$782,$A204,СВЦЭМ!$B$39:$B$782,H$190)+'СЕТ СН'!$F$12</f>
        <v>220.67058053</v>
      </c>
      <c r="I204" s="36">
        <f>SUMIFS(СВЦЭМ!$F$39:$F$782,СВЦЭМ!$A$39:$A$782,$A204,СВЦЭМ!$B$39:$B$782,I$190)+'СЕТ СН'!$F$12</f>
        <v>205.99173171000001</v>
      </c>
      <c r="J204" s="36">
        <f>SUMIFS(СВЦЭМ!$F$39:$F$782,СВЦЭМ!$A$39:$A$782,$A204,СВЦЭМ!$B$39:$B$782,J$190)+'СЕТ СН'!$F$12</f>
        <v>178.56855127</v>
      </c>
      <c r="K204" s="36">
        <f>SUMIFS(СВЦЭМ!$F$39:$F$782,СВЦЭМ!$A$39:$A$782,$A204,СВЦЭМ!$B$39:$B$782,K$190)+'СЕТ СН'!$F$12</f>
        <v>170.64526882999999</v>
      </c>
      <c r="L204" s="36">
        <f>SUMIFS(СВЦЭМ!$F$39:$F$782,СВЦЭМ!$A$39:$A$782,$A204,СВЦЭМ!$B$39:$B$782,L$190)+'СЕТ СН'!$F$12</f>
        <v>167.30772213</v>
      </c>
      <c r="M204" s="36">
        <f>SUMIFS(СВЦЭМ!$F$39:$F$782,СВЦЭМ!$A$39:$A$782,$A204,СВЦЭМ!$B$39:$B$782,M$190)+'СЕТ СН'!$F$12</f>
        <v>183.34237999000001</v>
      </c>
      <c r="N204" s="36">
        <f>SUMIFS(СВЦЭМ!$F$39:$F$782,СВЦЭМ!$A$39:$A$782,$A204,СВЦЭМ!$B$39:$B$782,N$190)+'СЕТ СН'!$F$12</f>
        <v>189.25481689</v>
      </c>
      <c r="O204" s="36">
        <f>SUMIFS(СВЦЭМ!$F$39:$F$782,СВЦЭМ!$A$39:$A$782,$A204,СВЦЭМ!$B$39:$B$782,O$190)+'СЕТ СН'!$F$12</f>
        <v>191.70215021999999</v>
      </c>
      <c r="P204" s="36">
        <f>SUMIFS(СВЦЭМ!$F$39:$F$782,СВЦЭМ!$A$39:$A$782,$A204,СВЦЭМ!$B$39:$B$782,P$190)+'СЕТ СН'!$F$12</f>
        <v>195.36819320999999</v>
      </c>
      <c r="Q204" s="36">
        <f>SUMIFS(СВЦЭМ!$F$39:$F$782,СВЦЭМ!$A$39:$A$782,$A204,СВЦЭМ!$B$39:$B$782,Q$190)+'СЕТ СН'!$F$12</f>
        <v>198.06669364999999</v>
      </c>
      <c r="R204" s="36">
        <f>SUMIFS(СВЦЭМ!$F$39:$F$782,СВЦЭМ!$A$39:$A$782,$A204,СВЦЭМ!$B$39:$B$782,R$190)+'СЕТ СН'!$F$12</f>
        <v>198.75476581000001</v>
      </c>
      <c r="S204" s="36">
        <f>SUMIFS(СВЦЭМ!$F$39:$F$782,СВЦЭМ!$A$39:$A$782,$A204,СВЦЭМ!$B$39:$B$782,S$190)+'СЕТ СН'!$F$12</f>
        <v>191.30169104000001</v>
      </c>
      <c r="T204" s="36">
        <f>SUMIFS(СВЦЭМ!$F$39:$F$782,СВЦЭМ!$A$39:$A$782,$A204,СВЦЭМ!$B$39:$B$782,T$190)+'СЕТ СН'!$F$12</f>
        <v>171.21185141999999</v>
      </c>
      <c r="U204" s="36">
        <f>SUMIFS(СВЦЭМ!$F$39:$F$782,СВЦЭМ!$A$39:$A$782,$A204,СВЦЭМ!$B$39:$B$782,U$190)+'СЕТ СН'!$F$12</f>
        <v>154.29969245999999</v>
      </c>
      <c r="V204" s="36">
        <f>SUMIFS(СВЦЭМ!$F$39:$F$782,СВЦЭМ!$A$39:$A$782,$A204,СВЦЭМ!$B$39:$B$782,V$190)+'СЕТ СН'!$F$12</f>
        <v>139.25411925</v>
      </c>
      <c r="W204" s="36">
        <f>SUMIFS(СВЦЭМ!$F$39:$F$782,СВЦЭМ!$A$39:$A$782,$A204,СВЦЭМ!$B$39:$B$782,W$190)+'СЕТ СН'!$F$12</f>
        <v>137.42851451999999</v>
      </c>
      <c r="X204" s="36">
        <f>SUMIFS(СВЦЭМ!$F$39:$F$782,СВЦЭМ!$A$39:$A$782,$A204,СВЦЭМ!$B$39:$B$782,X$190)+'СЕТ СН'!$F$12</f>
        <v>137.36403856000001</v>
      </c>
      <c r="Y204" s="36">
        <f>SUMIFS(СВЦЭМ!$F$39:$F$782,СВЦЭМ!$A$39:$A$782,$A204,СВЦЭМ!$B$39:$B$782,Y$190)+'СЕТ СН'!$F$12</f>
        <v>142.28698388000001</v>
      </c>
    </row>
    <row r="205" spans="1:25" ht="15.75" x14ac:dyDescent="0.2">
      <c r="A205" s="35">
        <f t="shared" si="5"/>
        <v>44696</v>
      </c>
      <c r="B205" s="36">
        <f>SUMIFS(СВЦЭМ!$F$39:$F$782,СВЦЭМ!$A$39:$A$782,$A205,СВЦЭМ!$B$39:$B$782,B$190)+'СЕТ СН'!$F$12</f>
        <v>156.14251472999999</v>
      </c>
      <c r="C205" s="36">
        <f>SUMIFS(СВЦЭМ!$F$39:$F$782,СВЦЭМ!$A$39:$A$782,$A205,СВЦЭМ!$B$39:$B$782,C$190)+'СЕТ СН'!$F$12</f>
        <v>174.69472519000001</v>
      </c>
      <c r="D205" s="36">
        <f>SUMIFS(СВЦЭМ!$F$39:$F$782,СВЦЭМ!$A$39:$A$782,$A205,СВЦЭМ!$B$39:$B$782,D$190)+'СЕТ СН'!$F$12</f>
        <v>196.25619861999999</v>
      </c>
      <c r="E205" s="36">
        <f>SUMIFS(СВЦЭМ!$F$39:$F$782,СВЦЭМ!$A$39:$A$782,$A205,СВЦЭМ!$B$39:$B$782,E$190)+'СЕТ СН'!$F$12</f>
        <v>197.37612308000001</v>
      </c>
      <c r="F205" s="36">
        <f>SUMIFS(СВЦЭМ!$F$39:$F$782,СВЦЭМ!$A$39:$A$782,$A205,СВЦЭМ!$B$39:$B$782,F$190)+'СЕТ СН'!$F$12</f>
        <v>197.4146169</v>
      </c>
      <c r="G205" s="36">
        <f>SUMIFS(СВЦЭМ!$F$39:$F$782,СВЦЭМ!$A$39:$A$782,$A205,СВЦЭМ!$B$39:$B$782,G$190)+'СЕТ СН'!$F$12</f>
        <v>198.82262817</v>
      </c>
      <c r="H205" s="36">
        <f>SUMIFS(СВЦЭМ!$F$39:$F$782,СВЦЭМ!$A$39:$A$782,$A205,СВЦЭМ!$B$39:$B$782,H$190)+'СЕТ СН'!$F$12</f>
        <v>196.48359639</v>
      </c>
      <c r="I205" s="36">
        <f>SUMIFS(СВЦЭМ!$F$39:$F$782,СВЦЭМ!$A$39:$A$782,$A205,СВЦЭМ!$B$39:$B$782,I$190)+'СЕТ СН'!$F$12</f>
        <v>195.75895310000001</v>
      </c>
      <c r="J205" s="36">
        <f>SUMIFS(СВЦЭМ!$F$39:$F$782,СВЦЭМ!$A$39:$A$782,$A205,СВЦЭМ!$B$39:$B$782,J$190)+'СЕТ СН'!$F$12</f>
        <v>168.32972143000001</v>
      </c>
      <c r="K205" s="36">
        <f>SUMIFS(СВЦЭМ!$F$39:$F$782,СВЦЭМ!$A$39:$A$782,$A205,СВЦЭМ!$B$39:$B$782,K$190)+'СЕТ СН'!$F$12</f>
        <v>163.22232489999999</v>
      </c>
      <c r="L205" s="36">
        <f>SUMIFS(СВЦЭМ!$F$39:$F$782,СВЦЭМ!$A$39:$A$782,$A205,СВЦЭМ!$B$39:$B$782,L$190)+'СЕТ СН'!$F$12</f>
        <v>160.07327201000001</v>
      </c>
      <c r="M205" s="36">
        <f>SUMIFS(СВЦЭМ!$F$39:$F$782,СВЦЭМ!$A$39:$A$782,$A205,СВЦЭМ!$B$39:$B$782,M$190)+'СЕТ СН'!$F$12</f>
        <v>178.46046239</v>
      </c>
      <c r="N205" s="36">
        <f>SUMIFS(СВЦЭМ!$F$39:$F$782,СВЦЭМ!$A$39:$A$782,$A205,СВЦЭМ!$B$39:$B$782,N$190)+'СЕТ СН'!$F$12</f>
        <v>187.88484636999999</v>
      </c>
      <c r="O205" s="36">
        <f>SUMIFS(СВЦЭМ!$F$39:$F$782,СВЦЭМ!$A$39:$A$782,$A205,СВЦЭМ!$B$39:$B$782,O$190)+'СЕТ СН'!$F$12</f>
        <v>194.59300073</v>
      </c>
      <c r="P205" s="36">
        <f>SUMIFS(СВЦЭМ!$F$39:$F$782,СВЦЭМ!$A$39:$A$782,$A205,СВЦЭМ!$B$39:$B$782,P$190)+'СЕТ СН'!$F$12</f>
        <v>198.31451620999999</v>
      </c>
      <c r="Q205" s="36">
        <f>SUMIFS(СВЦЭМ!$F$39:$F$782,СВЦЭМ!$A$39:$A$782,$A205,СВЦЭМ!$B$39:$B$782,Q$190)+'СЕТ СН'!$F$12</f>
        <v>199.47920332000001</v>
      </c>
      <c r="R205" s="36">
        <f>SUMIFS(СВЦЭМ!$F$39:$F$782,СВЦЭМ!$A$39:$A$782,$A205,СВЦЭМ!$B$39:$B$782,R$190)+'СЕТ СН'!$F$12</f>
        <v>196.33349498000001</v>
      </c>
      <c r="S205" s="36">
        <f>SUMIFS(СВЦЭМ!$F$39:$F$782,СВЦЭМ!$A$39:$A$782,$A205,СВЦЭМ!$B$39:$B$782,S$190)+'СЕТ СН'!$F$12</f>
        <v>185.88646603999999</v>
      </c>
      <c r="T205" s="36">
        <f>SUMIFS(СВЦЭМ!$F$39:$F$782,СВЦЭМ!$A$39:$A$782,$A205,СВЦЭМ!$B$39:$B$782,T$190)+'СЕТ СН'!$F$12</f>
        <v>172.69858475999999</v>
      </c>
      <c r="U205" s="36">
        <f>SUMIFS(СВЦЭМ!$F$39:$F$782,СВЦЭМ!$A$39:$A$782,$A205,СВЦЭМ!$B$39:$B$782,U$190)+'СЕТ СН'!$F$12</f>
        <v>151.79400254999999</v>
      </c>
      <c r="V205" s="36">
        <f>SUMIFS(СВЦЭМ!$F$39:$F$782,СВЦЭМ!$A$39:$A$782,$A205,СВЦЭМ!$B$39:$B$782,V$190)+'СЕТ СН'!$F$12</f>
        <v>138.39878179999999</v>
      </c>
      <c r="W205" s="36">
        <f>SUMIFS(СВЦЭМ!$F$39:$F$782,СВЦЭМ!$A$39:$A$782,$A205,СВЦЭМ!$B$39:$B$782,W$190)+'СЕТ СН'!$F$12</f>
        <v>138.54095387999999</v>
      </c>
      <c r="X205" s="36">
        <f>SUMIFS(СВЦЭМ!$F$39:$F$782,СВЦЭМ!$A$39:$A$782,$A205,СВЦЭМ!$B$39:$B$782,X$190)+'СЕТ СН'!$F$12</f>
        <v>146.70830678999999</v>
      </c>
      <c r="Y205" s="36">
        <f>SUMIFS(СВЦЭМ!$F$39:$F$782,СВЦЭМ!$A$39:$A$782,$A205,СВЦЭМ!$B$39:$B$782,Y$190)+'СЕТ СН'!$F$12</f>
        <v>152.98625233000001</v>
      </c>
    </row>
    <row r="206" spans="1:25" ht="15.75" x14ac:dyDescent="0.2">
      <c r="A206" s="35">
        <f t="shared" si="5"/>
        <v>44697</v>
      </c>
      <c r="B206" s="36">
        <f>SUMIFS(СВЦЭМ!$F$39:$F$782,СВЦЭМ!$A$39:$A$782,$A206,СВЦЭМ!$B$39:$B$782,B$190)+'СЕТ СН'!$F$12</f>
        <v>164.79163262</v>
      </c>
      <c r="C206" s="36">
        <f>SUMIFS(СВЦЭМ!$F$39:$F$782,СВЦЭМ!$A$39:$A$782,$A206,СВЦЭМ!$B$39:$B$782,C$190)+'СЕТ СН'!$F$12</f>
        <v>185.49071433</v>
      </c>
      <c r="D206" s="36">
        <f>SUMIFS(СВЦЭМ!$F$39:$F$782,СВЦЭМ!$A$39:$A$782,$A206,СВЦЭМ!$B$39:$B$782,D$190)+'СЕТ СН'!$F$12</f>
        <v>208.98117685</v>
      </c>
      <c r="E206" s="36">
        <f>SUMIFS(СВЦЭМ!$F$39:$F$782,СВЦЭМ!$A$39:$A$782,$A206,СВЦЭМ!$B$39:$B$782,E$190)+'СЕТ СН'!$F$12</f>
        <v>218.01708993</v>
      </c>
      <c r="F206" s="36">
        <f>SUMIFS(СВЦЭМ!$F$39:$F$782,СВЦЭМ!$A$39:$A$782,$A206,СВЦЭМ!$B$39:$B$782,F$190)+'СЕТ СН'!$F$12</f>
        <v>217.08169953000001</v>
      </c>
      <c r="G206" s="36">
        <f>SUMIFS(СВЦЭМ!$F$39:$F$782,СВЦЭМ!$A$39:$A$782,$A206,СВЦЭМ!$B$39:$B$782,G$190)+'СЕТ СН'!$F$12</f>
        <v>218.49877760000001</v>
      </c>
      <c r="H206" s="36">
        <f>SUMIFS(СВЦЭМ!$F$39:$F$782,СВЦЭМ!$A$39:$A$782,$A206,СВЦЭМ!$B$39:$B$782,H$190)+'СЕТ СН'!$F$12</f>
        <v>213.21604298</v>
      </c>
      <c r="I206" s="36">
        <f>SUMIFS(СВЦЭМ!$F$39:$F$782,СВЦЭМ!$A$39:$A$782,$A206,СВЦЭМ!$B$39:$B$782,I$190)+'СЕТ СН'!$F$12</f>
        <v>200.32398135</v>
      </c>
      <c r="J206" s="36">
        <f>SUMIFS(СВЦЭМ!$F$39:$F$782,СВЦЭМ!$A$39:$A$782,$A206,СВЦЭМ!$B$39:$B$782,J$190)+'СЕТ СН'!$F$12</f>
        <v>173.58881059999999</v>
      </c>
      <c r="K206" s="36">
        <f>SUMIFS(СВЦЭМ!$F$39:$F$782,СВЦЭМ!$A$39:$A$782,$A206,СВЦЭМ!$B$39:$B$782,K$190)+'СЕТ СН'!$F$12</f>
        <v>164.71180806000001</v>
      </c>
      <c r="L206" s="36">
        <f>SUMIFS(СВЦЭМ!$F$39:$F$782,СВЦЭМ!$A$39:$A$782,$A206,СВЦЭМ!$B$39:$B$782,L$190)+'СЕТ СН'!$F$12</f>
        <v>172.57513087000001</v>
      </c>
      <c r="M206" s="36">
        <f>SUMIFS(СВЦЭМ!$F$39:$F$782,СВЦЭМ!$A$39:$A$782,$A206,СВЦЭМ!$B$39:$B$782,M$190)+'СЕТ СН'!$F$12</f>
        <v>193.45275257</v>
      </c>
      <c r="N206" s="36">
        <f>SUMIFS(СВЦЭМ!$F$39:$F$782,СВЦЭМ!$A$39:$A$782,$A206,СВЦЭМ!$B$39:$B$782,N$190)+'СЕТ СН'!$F$12</f>
        <v>203.83261075999999</v>
      </c>
      <c r="O206" s="36">
        <f>SUMIFS(СВЦЭМ!$F$39:$F$782,СВЦЭМ!$A$39:$A$782,$A206,СВЦЭМ!$B$39:$B$782,O$190)+'СЕТ СН'!$F$12</f>
        <v>207.60257899999999</v>
      </c>
      <c r="P206" s="36">
        <f>SUMIFS(СВЦЭМ!$F$39:$F$782,СВЦЭМ!$A$39:$A$782,$A206,СВЦЭМ!$B$39:$B$782,P$190)+'СЕТ СН'!$F$12</f>
        <v>212.93822957</v>
      </c>
      <c r="Q206" s="36">
        <f>SUMIFS(СВЦЭМ!$F$39:$F$782,СВЦЭМ!$A$39:$A$782,$A206,СВЦЭМ!$B$39:$B$782,Q$190)+'СЕТ СН'!$F$12</f>
        <v>212.54132050000001</v>
      </c>
      <c r="R206" s="36">
        <f>SUMIFS(СВЦЭМ!$F$39:$F$782,СВЦЭМ!$A$39:$A$782,$A206,СВЦЭМ!$B$39:$B$782,R$190)+'СЕТ СН'!$F$12</f>
        <v>209.69577655000001</v>
      </c>
      <c r="S206" s="36">
        <f>SUMIFS(СВЦЭМ!$F$39:$F$782,СВЦЭМ!$A$39:$A$782,$A206,СВЦЭМ!$B$39:$B$782,S$190)+'СЕТ СН'!$F$12</f>
        <v>201.46921734</v>
      </c>
      <c r="T206" s="36">
        <f>SUMIFS(СВЦЭМ!$F$39:$F$782,СВЦЭМ!$A$39:$A$782,$A206,СВЦЭМ!$B$39:$B$782,T$190)+'СЕТ СН'!$F$12</f>
        <v>175.65603609999999</v>
      </c>
      <c r="U206" s="36">
        <f>SUMIFS(СВЦЭМ!$F$39:$F$782,СВЦЭМ!$A$39:$A$782,$A206,СВЦЭМ!$B$39:$B$782,U$190)+'СЕТ СН'!$F$12</f>
        <v>150.36606621000001</v>
      </c>
      <c r="V206" s="36">
        <f>SUMIFS(СВЦЭМ!$F$39:$F$782,СВЦЭМ!$A$39:$A$782,$A206,СВЦЭМ!$B$39:$B$782,V$190)+'СЕТ СН'!$F$12</f>
        <v>137.18107326000001</v>
      </c>
      <c r="W206" s="36">
        <f>SUMIFS(СВЦЭМ!$F$39:$F$782,СВЦЭМ!$A$39:$A$782,$A206,СВЦЭМ!$B$39:$B$782,W$190)+'СЕТ СН'!$F$12</f>
        <v>140.53281999000001</v>
      </c>
      <c r="X206" s="36">
        <f>SUMIFS(СВЦЭМ!$F$39:$F$782,СВЦЭМ!$A$39:$A$782,$A206,СВЦЭМ!$B$39:$B$782,X$190)+'СЕТ СН'!$F$12</f>
        <v>139.50105769999999</v>
      </c>
      <c r="Y206" s="36">
        <f>SUMIFS(СВЦЭМ!$F$39:$F$782,СВЦЭМ!$A$39:$A$782,$A206,СВЦЭМ!$B$39:$B$782,Y$190)+'СЕТ СН'!$F$12</f>
        <v>148.49914860999999</v>
      </c>
    </row>
    <row r="207" spans="1:25" ht="15.75" x14ac:dyDescent="0.2">
      <c r="A207" s="35">
        <f t="shared" si="5"/>
        <v>44698</v>
      </c>
      <c r="B207" s="36">
        <f>SUMIFS(СВЦЭМ!$F$39:$F$782,СВЦЭМ!$A$39:$A$782,$A207,СВЦЭМ!$B$39:$B$782,B$190)+'СЕТ СН'!$F$12</f>
        <v>162.17088111999999</v>
      </c>
      <c r="C207" s="36">
        <f>SUMIFS(СВЦЭМ!$F$39:$F$782,СВЦЭМ!$A$39:$A$782,$A207,СВЦЭМ!$B$39:$B$782,C$190)+'СЕТ СН'!$F$12</f>
        <v>185.86227246000001</v>
      </c>
      <c r="D207" s="36">
        <f>SUMIFS(СВЦЭМ!$F$39:$F$782,СВЦЭМ!$A$39:$A$782,$A207,СВЦЭМ!$B$39:$B$782,D$190)+'СЕТ СН'!$F$12</f>
        <v>208.57552471</v>
      </c>
      <c r="E207" s="36">
        <f>SUMIFS(СВЦЭМ!$F$39:$F$782,СВЦЭМ!$A$39:$A$782,$A207,СВЦЭМ!$B$39:$B$782,E$190)+'СЕТ СН'!$F$12</f>
        <v>215.73856314</v>
      </c>
      <c r="F207" s="36">
        <f>SUMIFS(СВЦЭМ!$F$39:$F$782,СВЦЭМ!$A$39:$A$782,$A207,СВЦЭМ!$B$39:$B$782,F$190)+'СЕТ СН'!$F$12</f>
        <v>215.57732354000001</v>
      </c>
      <c r="G207" s="36">
        <f>SUMIFS(СВЦЭМ!$F$39:$F$782,СВЦЭМ!$A$39:$A$782,$A207,СВЦЭМ!$B$39:$B$782,G$190)+'СЕТ СН'!$F$12</f>
        <v>215.27900265</v>
      </c>
      <c r="H207" s="36">
        <f>SUMIFS(СВЦЭМ!$F$39:$F$782,СВЦЭМ!$A$39:$A$782,$A207,СВЦЭМ!$B$39:$B$782,H$190)+'СЕТ СН'!$F$12</f>
        <v>207.71323057999999</v>
      </c>
      <c r="I207" s="36">
        <f>SUMIFS(СВЦЭМ!$F$39:$F$782,СВЦЭМ!$A$39:$A$782,$A207,СВЦЭМ!$B$39:$B$782,I$190)+'СЕТ СН'!$F$12</f>
        <v>198.88780742</v>
      </c>
      <c r="J207" s="36">
        <f>SUMIFS(СВЦЭМ!$F$39:$F$782,СВЦЭМ!$A$39:$A$782,$A207,СВЦЭМ!$B$39:$B$782,J$190)+'СЕТ СН'!$F$12</f>
        <v>172.15231868000001</v>
      </c>
      <c r="K207" s="36">
        <f>SUMIFS(СВЦЭМ!$F$39:$F$782,СВЦЭМ!$A$39:$A$782,$A207,СВЦЭМ!$B$39:$B$782,K$190)+'СЕТ СН'!$F$12</f>
        <v>169.94993930000001</v>
      </c>
      <c r="L207" s="36">
        <f>SUMIFS(СВЦЭМ!$F$39:$F$782,СВЦЭМ!$A$39:$A$782,$A207,СВЦЭМ!$B$39:$B$782,L$190)+'СЕТ СН'!$F$12</f>
        <v>165.27963217000001</v>
      </c>
      <c r="M207" s="36">
        <f>SUMIFS(СВЦЭМ!$F$39:$F$782,СВЦЭМ!$A$39:$A$782,$A207,СВЦЭМ!$B$39:$B$782,M$190)+'СЕТ СН'!$F$12</f>
        <v>184.37927442</v>
      </c>
      <c r="N207" s="36">
        <f>SUMIFS(СВЦЭМ!$F$39:$F$782,СВЦЭМ!$A$39:$A$782,$A207,СВЦЭМ!$B$39:$B$782,N$190)+'СЕТ СН'!$F$12</f>
        <v>192.45408171</v>
      </c>
      <c r="O207" s="36">
        <f>SUMIFS(СВЦЭМ!$F$39:$F$782,СВЦЭМ!$A$39:$A$782,$A207,СВЦЭМ!$B$39:$B$782,O$190)+'СЕТ СН'!$F$12</f>
        <v>192.42266463000001</v>
      </c>
      <c r="P207" s="36">
        <f>SUMIFS(СВЦЭМ!$F$39:$F$782,СВЦЭМ!$A$39:$A$782,$A207,СВЦЭМ!$B$39:$B$782,P$190)+'СЕТ СН'!$F$12</f>
        <v>192.95870744000001</v>
      </c>
      <c r="Q207" s="36">
        <f>SUMIFS(СВЦЭМ!$F$39:$F$782,СВЦЭМ!$A$39:$A$782,$A207,СВЦЭМ!$B$39:$B$782,Q$190)+'СЕТ СН'!$F$12</f>
        <v>194.49933479000001</v>
      </c>
      <c r="R207" s="36">
        <f>SUMIFS(СВЦЭМ!$F$39:$F$782,СВЦЭМ!$A$39:$A$782,$A207,СВЦЭМ!$B$39:$B$782,R$190)+'СЕТ СН'!$F$12</f>
        <v>196.12325884000001</v>
      </c>
      <c r="S207" s="36">
        <f>SUMIFS(СВЦЭМ!$F$39:$F$782,СВЦЭМ!$A$39:$A$782,$A207,СВЦЭМ!$B$39:$B$782,S$190)+'СЕТ СН'!$F$12</f>
        <v>190.13587681000001</v>
      </c>
      <c r="T207" s="36">
        <f>SUMIFS(СВЦЭМ!$F$39:$F$782,СВЦЭМ!$A$39:$A$782,$A207,СВЦЭМ!$B$39:$B$782,T$190)+'СЕТ СН'!$F$12</f>
        <v>167.79531281999999</v>
      </c>
      <c r="U207" s="36">
        <f>SUMIFS(СВЦЭМ!$F$39:$F$782,СВЦЭМ!$A$39:$A$782,$A207,СВЦЭМ!$B$39:$B$782,U$190)+'СЕТ СН'!$F$12</f>
        <v>149.92284076999999</v>
      </c>
      <c r="V207" s="36">
        <f>SUMIFS(СВЦЭМ!$F$39:$F$782,СВЦЭМ!$A$39:$A$782,$A207,СВЦЭМ!$B$39:$B$782,V$190)+'СЕТ СН'!$F$12</f>
        <v>134.02923465000001</v>
      </c>
      <c r="W207" s="36">
        <f>SUMIFS(СВЦЭМ!$F$39:$F$782,СВЦЭМ!$A$39:$A$782,$A207,СВЦЭМ!$B$39:$B$782,W$190)+'СЕТ СН'!$F$12</f>
        <v>133.15855126</v>
      </c>
      <c r="X207" s="36">
        <f>SUMIFS(СВЦЭМ!$F$39:$F$782,СВЦЭМ!$A$39:$A$782,$A207,СВЦЭМ!$B$39:$B$782,X$190)+'СЕТ СН'!$F$12</f>
        <v>136.56837472000001</v>
      </c>
      <c r="Y207" s="36">
        <f>SUMIFS(СВЦЭМ!$F$39:$F$782,СВЦЭМ!$A$39:$A$782,$A207,СВЦЭМ!$B$39:$B$782,Y$190)+'СЕТ СН'!$F$12</f>
        <v>142.50371257</v>
      </c>
    </row>
    <row r="208" spans="1:25" ht="15.75" x14ac:dyDescent="0.2">
      <c r="A208" s="35">
        <f t="shared" si="5"/>
        <v>44699</v>
      </c>
      <c r="B208" s="36">
        <f>SUMIFS(СВЦЭМ!$F$39:$F$782,СВЦЭМ!$A$39:$A$782,$A208,СВЦЭМ!$B$39:$B$782,B$190)+'СЕТ СН'!$F$12</f>
        <v>172.10702466999999</v>
      </c>
      <c r="C208" s="36">
        <f>SUMIFS(СВЦЭМ!$F$39:$F$782,СВЦЭМ!$A$39:$A$782,$A208,СВЦЭМ!$B$39:$B$782,C$190)+'СЕТ СН'!$F$12</f>
        <v>197.41075927</v>
      </c>
      <c r="D208" s="36">
        <f>SUMIFS(СВЦЭМ!$F$39:$F$782,СВЦЭМ!$A$39:$A$782,$A208,СВЦЭМ!$B$39:$B$782,D$190)+'СЕТ СН'!$F$12</f>
        <v>208.82233031000001</v>
      </c>
      <c r="E208" s="36">
        <f>SUMIFS(СВЦЭМ!$F$39:$F$782,СВЦЭМ!$A$39:$A$782,$A208,СВЦЭМ!$B$39:$B$782,E$190)+'СЕТ СН'!$F$12</f>
        <v>209.14018644000001</v>
      </c>
      <c r="F208" s="36">
        <f>SUMIFS(СВЦЭМ!$F$39:$F$782,СВЦЭМ!$A$39:$A$782,$A208,СВЦЭМ!$B$39:$B$782,F$190)+'СЕТ СН'!$F$12</f>
        <v>208.42214691000001</v>
      </c>
      <c r="G208" s="36">
        <f>SUMIFS(СВЦЭМ!$F$39:$F$782,СВЦЭМ!$A$39:$A$782,$A208,СВЦЭМ!$B$39:$B$782,G$190)+'СЕТ СН'!$F$12</f>
        <v>210.67063218999999</v>
      </c>
      <c r="H208" s="36">
        <f>SUMIFS(СВЦЭМ!$F$39:$F$782,СВЦЭМ!$A$39:$A$782,$A208,СВЦЭМ!$B$39:$B$782,H$190)+'СЕТ СН'!$F$12</f>
        <v>208.62973194</v>
      </c>
      <c r="I208" s="36">
        <f>SUMIFS(СВЦЭМ!$F$39:$F$782,СВЦЭМ!$A$39:$A$782,$A208,СВЦЭМ!$B$39:$B$782,I$190)+'СЕТ СН'!$F$12</f>
        <v>191.95595881</v>
      </c>
      <c r="J208" s="36">
        <f>SUMIFS(СВЦЭМ!$F$39:$F$782,СВЦЭМ!$A$39:$A$782,$A208,СВЦЭМ!$B$39:$B$782,J$190)+'СЕТ СН'!$F$12</f>
        <v>164.98429752000001</v>
      </c>
      <c r="K208" s="36">
        <f>SUMIFS(СВЦЭМ!$F$39:$F$782,СВЦЭМ!$A$39:$A$782,$A208,СВЦЭМ!$B$39:$B$782,K$190)+'СЕТ СН'!$F$12</f>
        <v>165.32398248999999</v>
      </c>
      <c r="L208" s="36">
        <f>SUMIFS(СВЦЭМ!$F$39:$F$782,СВЦЭМ!$A$39:$A$782,$A208,СВЦЭМ!$B$39:$B$782,L$190)+'СЕТ СН'!$F$12</f>
        <v>167.69875281</v>
      </c>
      <c r="M208" s="36">
        <f>SUMIFS(СВЦЭМ!$F$39:$F$782,СВЦЭМ!$A$39:$A$782,$A208,СВЦЭМ!$B$39:$B$782,M$190)+'СЕТ СН'!$F$12</f>
        <v>187.85250938999999</v>
      </c>
      <c r="N208" s="36">
        <f>SUMIFS(СВЦЭМ!$F$39:$F$782,СВЦЭМ!$A$39:$A$782,$A208,СВЦЭМ!$B$39:$B$782,N$190)+'СЕТ СН'!$F$12</f>
        <v>193.65175789</v>
      </c>
      <c r="O208" s="36">
        <f>SUMIFS(СВЦЭМ!$F$39:$F$782,СВЦЭМ!$A$39:$A$782,$A208,СВЦЭМ!$B$39:$B$782,O$190)+'СЕТ СН'!$F$12</f>
        <v>193.17283929000001</v>
      </c>
      <c r="P208" s="36">
        <f>SUMIFS(СВЦЭМ!$F$39:$F$782,СВЦЭМ!$A$39:$A$782,$A208,СВЦЭМ!$B$39:$B$782,P$190)+'СЕТ СН'!$F$12</f>
        <v>196.38852261</v>
      </c>
      <c r="Q208" s="36">
        <f>SUMIFS(СВЦЭМ!$F$39:$F$782,СВЦЭМ!$A$39:$A$782,$A208,СВЦЭМ!$B$39:$B$782,Q$190)+'СЕТ СН'!$F$12</f>
        <v>198.90879128</v>
      </c>
      <c r="R208" s="36">
        <f>SUMIFS(СВЦЭМ!$F$39:$F$782,СВЦЭМ!$A$39:$A$782,$A208,СВЦЭМ!$B$39:$B$782,R$190)+'СЕТ СН'!$F$12</f>
        <v>198.00433419999999</v>
      </c>
      <c r="S208" s="36">
        <f>SUMIFS(СВЦЭМ!$F$39:$F$782,СВЦЭМ!$A$39:$A$782,$A208,СВЦЭМ!$B$39:$B$782,S$190)+'СЕТ СН'!$F$12</f>
        <v>189.66339041000001</v>
      </c>
      <c r="T208" s="36">
        <f>SUMIFS(СВЦЭМ!$F$39:$F$782,СВЦЭМ!$A$39:$A$782,$A208,СВЦЭМ!$B$39:$B$782,T$190)+'СЕТ СН'!$F$12</f>
        <v>166.32919016</v>
      </c>
      <c r="U208" s="36">
        <f>SUMIFS(СВЦЭМ!$F$39:$F$782,СВЦЭМ!$A$39:$A$782,$A208,СВЦЭМ!$B$39:$B$782,U$190)+'СЕТ СН'!$F$12</f>
        <v>147.20068641</v>
      </c>
      <c r="V208" s="36">
        <f>SUMIFS(СВЦЭМ!$F$39:$F$782,СВЦЭМ!$A$39:$A$782,$A208,СВЦЭМ!$B$39:$B$782,V$190)+'СЕТ СН'!$F$12</f>
        <v>133.18035685000001</v>
      </c>
      <c r="W208" s="36">
        <f>SUMIFS(СВЦЭМ!$F$39:$F$782,СВЦЭМ!$A$39:$A$782,$A208,СВЦЭМ!$B$39:$B$782,W$190)+'СЕТ СН'!$F$12</f>
        <v>137.49648988999999</v>
      </c>
      <c r="X208" s="36">
        <f>SUMIFS(СВЦЭМ!$F$39:$F$782,СВЦЭМ!$A$39:$A$782,$A208,СВЦЭМ!$B$39:$B$782,X$190)+'СЕТ СН'!$F$12</f>
        <v>143.71753763000001</v>
      </c>
      <c r="Y208" s="36">
        <f>SUMIFS(СВЦЭМ!$F$39:$F$782,СВЦЭМ!$A$39:$A$782,$A208,СВЦЭМ!$B$39:$B$782,Y$190)+'СЕТ СН'!$F$12</f>
        <v>149.91348901000001</v>
      </c>
    </row>
    <row r="209" spans="1:25" ht="15.75" x14ac:dyDescent="0.2">
      <c r="A209" s="35">
        <f t="shared" si="5"/>
        <v>44700</v>
      </c>
      <c r="B209" s="36">
        <f>SUMIFS(СВЦЭМ!$F$39:$F$782,СВЦЭМ!$A$39:$A$782,$A209,СВЦЭМ!$B$39:$B$782,B$190)+'СЕТ СН'!$F$12</f>
        <v>169.26665105999999</v>
      </c>
      <c r="C209" s="36">
        <f>SUMIFS(СВЦЭМ!$F$39:$F$782,СВЦЭМ!$A$39:$A$782,$A209,СВЦЭМ!$B$39:$B$782,C$190)+'СЕТ СН'!$F$12</f>
        <v>191.77148833999999</v>
      </c>
      <c r="D209" s="36">
        <f>SUMIFS(СВЦЭМ!$F$39:$F$782,СВЦЭМ!$A$39:$A$782,$A209,СВЦЭМ!$B$39:$B$782,D$190)+'СЕТ СН'!$F$12</f>
        <v>212.22151640000001</v>
      </c>
      <c r="E209" s="36">
        <f>SUMIFS(СВЦЭМ!$F$39:$F$782,СВЦЭМ!$A$39:$A$782,$A209,СВЦЭМ!$B$39:$B$782,E$190)+'СЕТ СН'!$F$12</f>
        <v>222.39593246999999</v>
      </c>
      <c r="F209" s="36">
        <f>SUMIFS(СВЦЭМ!$F$39:$F$782,СВЦЭМ!$A$39:$A$782,$A209,СВЦЭМ!$B$39:$B$782,F$190)+'СЕТ СН'!$F$12</f>
        <v>217.12551378000001</v>
      </c>
      <c r="G209" s="36">
        <f>SUMIFS(СВЦЭМ!$F$39:$F$782,СВЦЭМ!$A$39:$A$782,$A209,СВЦЭМ!$B$39:$B$782,G$190)+'СЕТ СН'!$F$12</f>
        <v>210.64736762000001</v>
      </c>
      <c r="H209" s="36">
        <f>SUMIFS(СВЦЭМ!$F$39:$F$782,СВЦЭМ!$A$39:$A$782,$A209,СВЦЭМ!$B$39:$B$782,H$190)+'СЕТ СН'!$F$12</f>
        <v>204.17960468999999</v>
      </c>
      <c r="I209" s="36">
        <f>SUMIFS(СВЦЭМ!$F$39:$F$782,СВЦЭМ!$A$39:$A$782,$A209,СВЦЭМ!$B$39:$B$782,I$190)+'СЕТ СН'!$F$12</f>
        <v>193.52068833999999</v>
      </c>
      <c r="J209" s="36">
        <f>SUMIFS(СВЦЭМ!$F$39:$F$782,СВЦЭМ!$A$39:$A$782,$A209,СВЦЭМ!$B$39:$B$782,J$190)+'СЕТ СН'!$F$12</f>
        <v>168.61833254000001</v>
      </c>
      <c r="K209" s="36">
        <f>SUMIFS(СВЦЭМ!$F$39:$F$782,СВЦЭМ!$A$39:$A$782,$A209,СВЦЭМ!$B$39:$B$782,K$190)+'СЕТ СН'!$F$12</f>
        <v>171.46597426</v>
      </c>
      <c r="L209" s="36">
        <f>SUMIFS(СВЦЭМ!$F$39:$F$782,СВЦЭМ!$A$39:$A$782,$A209,СВЦЭМ!$B$39:$B$782,L$190)+'СЕТ СН'!$F$12</f>
        <v>170.15482990999999</v>
      </c>
      <c r="M209" s="36">
        <f>SUMIFS(СВЦЭМ!$F$39:$F$782,СВЦЭМ!$A$39:$A$782,$A209,СВЦЭМ!$B$39:$B$782,M$190)+'СЕТ СН'!$F$12</f>
        <v>187.30877849999999</v>
      </c>
      <c r="N209" s="36">
        <f>SUMIFS(СВЦЭМ!$F$39:$F$782,СВЦЭМ!$A$39:$A$782,$A209,СВЦЭМ!$B$39:$B$782,N$190)+'СЕТ СН'!$F$12</f>
        <v>195.70102813</v>
      </c>
      <c r="O209" s="36">
        <f>SUMIFS(СВЦЭМ!$F$39:$F$782,СВЦЭМ!$A$39:$A$782,$A209,СВЦЭМ!$B$39:$B$782,O$190)+'СЕТ СН'!$F$12</f>
        <v>198.68594282000001</v>
      </c>
      <c r="P209" s="36">
        <f>SUMIFS(СВЦЭМ!$F$39:$F$782,СВЦЭМ!$A$39:$A$782,$A209,СВЦЭМ!$B$39:$B$782,P$190)+'СЕТ СН'!$F$12</f>
        <v>199.42535063</v>
      </c>
      <c r="Q209" s="36">
        <f>SUMIFS(СВЦЭМ!$F$39:$F$782,СВЦЭМ!$A$39:$A$782,$A209,СВЦЭМ!$B$39:$B$782,Q$190)+'СЕТ СН'!$F$12</f>
        <v>202.19646104</v>
      </c>
      <c r="R209" s="36">
        <f>SUMIFS(СВЦЭМ!$F$39:$F$782,СВЦЭМ!$A$39:$A$782,$A209,СВЦЭМ!$B$39:$B$782,R$190)+'СЕТ СН'!$F$12</f>
        <v>199.92950675</v>
      </c>
      <c r="S209" s="36">
        <f>SUMIFS(СВЦЭМ!$F$39:$F$782,СВЦЭМ!$A$39:$A$782,$A209,СВЦЭМ!$B$39:$B$782,S$190)+'СЕТ СН'!$F$12</f>
        <v>195.62613707</v>
      </c>
      <c r="T209" s="36">
        <f>SUMIFS(СВЦЭМ!$F$39:$F$782,СВЦЭМ!$A$39:$A$782,$A209,СВЦЭМ!$B$39:$B$782,T$190)+'СЕТ СН'!$F$12</f>
        <v>170.78292028000001</v>
      </c>
      <c r="U209" s="36">
        <f>SUMIFS(СВЦЭМ!$F$39:$F$782,СВЦЭМ!$A$39:$A$782,$A209,СВЦЭМ!$B$39:$B$782,U$190)+'СЕТ СН'!$F$12</f>
        <v>152.26229298000001</v>
      </c>
      <c r="V209" s="36">
        <f>SUMIFS(СВЦЭМ!$F$39:$F$782,СВЦЭМ!$A$39:$A$782,$A209,СВЦЭМ!$B$39:$B$782,V$190)+'СЕТ СН'!$F$12</f>
        <v>135.29092023000001</v>
      </c>
      <c r="W209" s="36">
        <f>SUMIFS(СВЦЭМ!$F$39:$F$782,СВЦЭМ!$A$39:$A$782,$A209,СВЦЭМ!$B$39:$B$782,W$190)+'СЕТ СН'!$F$12</f>
        <v>136.34227601000001</v>
      </c>
      <c r="X209" s="36">
        <f>SUMIFS(СВЦЭМ!$F$39:$F$782,СВЦЭМ!$A$39:$A$782,$A209,СВЦЭМ!$B$39:$B$782,X$190)+'СЕТ СН'!$F$12</f>
        <v>138.21976061999999</v>
      </c>
      <c r="Y209" s="36">
        <f>SUMIFS(СВЦЭМ!$F$39:$F$782,СВЦЭМ!$A$39:$A$782,$A209,СВЦЭМ!$B$39:$B$782,Y$190)+'СЕТ СН'!$F$12</f>
        <v>142.15515854</v>
      </c>
    </row>
    <row r="210" spans="1:25" ht="15.75" x14ac:dyDescent="0.2">
      <c r="A210" s="35">
        <f t="shared" si="5"/>
        <v>44701</v>
      </c>
      <c r="B210" s="36">
        <f>SUMIFS(СВЦЭМ!$F$39:$F$782,СВЦЭМ!$A$39:$A$782,$A210,СВЦЭМ!$B$39:$B$782,B$190)+'СЕТ СН'!$F$12</f>
        <v>168.17883638000001</v>
      </c>
      <c r="C210" s="36">
        <f>SUMIFS(СВЦЭМ!$F$39:$F$782,СВЦЭМ!$A$39:$A$782,$A210,СВЦЭМ!$B$39:$B$782,C$190)+'СЕТ СН'!$F$12</f>
        <v>180.85446873000001</v>
      </c>
      <c r="D210" s="36">
        <f>SUMIFS(СВЦЭМ!$F$39:$F$782,СВЦЭМ!$A$39:$A$782,$A210,СВЦЭМ!$B$39:$B$782,D$190)+'СЕТ СН'!$F$12</f>
        <v>205.38786671</v>
      </c>
      <c r="E210" s="36">
        <f>SUMIFS(СВЦЭМ!$F$39:$F$782,СВЦЭМ!$A$39:$A$782,$A210,СВЦЭМ!$B$39:$B$782,E$190)+'СЕТ СН'!$F$12</f>
        <v>217.09104758999999</v>
      </c>
      <c r="F210" s="36">
        <f>SUMIFS(СВЦЭМ!$F$39:$F$782,СВЦЭМ!$A$39:$A$782,$A210,СВЦЭМ!$B$39:$B$782,F$190)+'СЕТ СН'!$F$12</f>
        <v>216.10369524999999</v>
      </c>
      <c r="G210" s="36">
        <f>SUMIFS(СВЦЭМ!$F$39:$F$782,СВЦЭМ!$A$39:$A$782,$A210,СВЦЭМ!$B$39:$B$782,G$190)+'СЕТ СН'!$F$12</f>
        <v>212.87368900000001</v>
      </c>
      <c r="H210" s="36">
        <f>SUMIFS(СВЦЭМ!$F$39:$F$782,СВЦЭМ!$A$39:$A$782,$A210,СВЦЭМ!$B$39:$B$782,H$190)+'СЕТ СН'!$F$12</f>
        <v>201.95989714000001</v>
      </c>
      <c r="I210" s="36">
        <f>SUMIFS(СВЦЭМ!$F$39:$F$782,СВЦЭМ!$A$39:$A$782,$A210,СВЦЭМ!$B$39:$B$782,I$190)+'СЕТ СН'!$F$12</f>
        <v>188.64106282</v>
      </c>
      <c r="J210" s="36">
        <f>SUMIFS(СВЦЭМ!$F$39:$F$782,СВЦЭМ!$A$39:$A$782,$A210,СВЦЭМ!$B$39:$B$782,J$190)+'СЕТ СН'!$F$12</f>
        <v>162.78854662000001</v>
      </c>
      <c r="K210" s="36">
        <f>SUMIFS(СВЦЭМ!$F$39:$F$782,СВЦЭМ!$A$39:$A$782,$A210,СВЦЭМ!$B$39:$B$782,K$190)+'СЕТ СН'!$F$12</f>
        <v>162.67901046</v>
      </c>
      <c r="L210" s="36">
        <f>SUMIFS(СВЦЭМ!$F$39:$F$782,СВЦЭМ!$A$39:$A$782,$A210,СВЦЭМ!$B$39:$B$782,L$190)+'СЕТ СН'!$F$12</f>
        <v>162.25691326</v>
      </c>
      <c r="M210" s="36">
        <f>SUMIFS(СВЦЭМ!$F$39:$F$782,СВЦЭМ!$A$39:$A$782,$A210,СВЦЭМ!$B$39:$B$782,M$190)+'СЕТ СН'!$F$12</f>
        <v>180.08944754000001</v>
      </c>
      <c r="N210" s="36">
        <f>SUMIFS(СВЦЭМ!$F$39:$F$782,СВЦЭМ!$A$39:$A$782,$A210,СВЦЭМ!$B$39:$B$782,N$190)+'СЕТ СН'!$F$12</f>
        <v>184.41536798000001</v>
      </c>
      <c r="O210" s="36">
        <f>SUMIFS(СВЦЭМ!$F$39:$F$782,СВЦЭМ!$A$39:$A$782,$A210,СВЦЭМ!$B$39:$B$782,O$190)+'СЕТ СН'!$F$12</f>
        <v>183.96515396999999</v>
      </c>
      <c r="P210" s="36">
        <f>SUMIFS(СВЦЭМ!$F$39:$F$782,СВЦЭМ!$A$39:$A$782,$A210,СВЦЭМ!$B$39:$B$782,P$190)+'СЕТ СН'!$F$12</f>
        <v>183.56972691999999</v>
      </c>
      <c r="Q210" s="36">
        <f>SUMIFS(СВЦЭМ!$F$39:$F$782,СВЦЭМ!$A$39:$A$782,$A210,СВЦЭМ!$B$39:$B$782,Q$190)+'СЕТ СН'!$F$12</f>
        <v>183.41577844</v>
      </c>
      <c r="R210" s="36">
        <f>SUMIFS(СВЦЭМ!$F$39:$F$782,СВЦЭМ!$A$39:$A$782,$A210,СВЦЭМ!$B$39:$B$782,R$190)+'СЕТ СН'!$F$12</f>
        <v>183.42323909999999</v>
      </c>
      <c r="S210" s="36">
        <f>SUMIFS(СВЦЭМ!$F$39:$F$782,СВЦЭМ!$A$39:$A$782,$A210,СВЦЭМ!$B$39:$B$782,S$190)+'СЕТ СН'!$F$12</f>
        <v>180.69031715</v>
      </c>
      <c r="T210" s="36">
        <f>SUMIFS(СВЦЭМ!$F$39:$F$782,СВЦЭМ!$A$39:$A$782,$A210,СВЦЭМ!$B$39:$B$782,T$190)+'СЕТ СН'!$F$12</f>
        <v>162.80879694999999</v>
      </c>
      <c r="U210" s="36">
        <f>SUMIFS(СВЦЭМ!$F$39:$F$782,СВЦЭМ!$A$39:$A$782,$A210,СВЦЭМ!$B$39:$B$782,U$190)+'СЕТ СН'!$F$12</f>
        <v>143.21931824000001</v>
      </c>
      <c r="V210" s="36">
        <f>SUMIFS(СВЦЭМ!$F$39:$F$782,СВЦЭМ!$A$39:$A$782,$A210,СВЦЭМ!$B$39:$B$782,V$190)+'СЕТ СН'!$F$12</f>
        <v>132.52738707</v>
      </c>
      <c r="W210" s="36">
        <f>SUMIFS(СВЦЭМ!$F$39:$F$782,СВЦЭМ!$A$39:$A$782,$A210,СВЦЭМ!$B$39:$B$782,W$190)+'СЕТ СН'!$F$12</f>
        <v>134.32205963999999</v>
      </c>
      <c r="X210" s="36">
        <f>SUMIFS(СВЦЭМ!$F$39:$F$782,СВЦЭМ!$A$39:$A$782,$A210,СВЦЭМ!$B$39:$B$782,X$190)+'СЕТ СН'!$F$12</f>
        <v>139.83302429</v>
      </c>
      <c r="Y210" s="36">
        <f>SUMIFS(СВЦЭМ!$F$39:$F$782,СВЦЭМ!$A$39:$A$782,$A210,СВЦЭМ!$B$39:$B$782,Y$190)+'СЕТ СН'!$F$12</f>
        <v>140.77047963000001</v>
      </c>
    </row>
    <row r="211" spans="1:25" ht="15.75" x14ac:dyDescent="0.2">
      <c r="A211" s="35">
        <f t="shared" si="5"/>
        <v>44702</v>
      </c>
      <c r="B211" s="36">
        <f>SUMIFS(СВЦЭМ!$F$39:$F$782,СВЦЭМ!$A$39:$A$782,$A211,СВЦЭМ!$B$39:$B$782,B$190)+'СЕТ СН'!$F$12</f>
        <v>145.54825579000001</v>
      </c>
      <c r="C211" s="36">
        <f>SUMIFS(СВЦЭМ!$F$39:$F$782,СВЦЭМ!$A$39:$A$782,$A211,СВЦЭМ!$B$39:$B$782,C$190)+'СЕТ СН'!$F$12</f>
        <v>167.00234853000001</v>
      </c>
      <c r="D211" s="36">
        <f>SUMIFS(СВЦЭМ!$F$39:$F$782,СВЦЭМ!$A$39:$A$782,$A211,СВЦЭМ!$B$39:$B$782,D$190)+'СЕТ СН'!$F$12</f>
        <v>196.3380665</v>
      </c>
      <c r="E211" s="36">
        <f>SUMIFS(СВЦЭМ!$F$39:$F$782,СВЦЭМ!$A$39:$A$782,$A211,СВЦЭМ!$B$39:$B$782,E$190)+'СЕТ СН'!$F$12</f>
        <v>210.65054583</v>
      </c>
      <c r="F211" s="36">
        <f>SUMIFS(СВЦЭМ!$F$39:$F$782,СВЦЭМ!$A$39:$A$782,$A211,СВЦЭМ!$B$39:$B$782,F$190)+'СЕТ СН'!$F$12</f>
        <v>215.62181799999999</v>
      </c>
      <c r="G211" s="36">
        <f>SUMIFS(СВЦЭМ!$F$39:$F$782,СВЦЭМ!$A$39:$A$782,$A211,СВЦЭМ!$B$39:$B$782,G$190)+'СЕТ СН'!$F$12</f>
        <v>222.12823116999999</v>
      </c>
      <c r="H211" s="36">
        <f>SUMIFS(СВЦЭМ!$F$39:$F$782,СВЦЭМ!$A$39:$A$782,$A211,СВЦЭМ!$B$39:$B$782,H$190)+'СЕТ СН'!$F$12</f>
        <v>220.44748964999999</v>
      </c>
      <c r="I211" s="36">
        <f>SUMIFS(СВЦЭМ!$F$39:$F$782,СВЦЭМ!$A$39:$A$782,$A211,СВЦЭМ!$B$39:$B$782,I$190)+'СЕТ СН'!$F$12</f>
        <v>213.60203530000001</v>
      </c>
      <c r="J211" s="36">
        <f>SUMIFS(СВЦЭМ!$F$39:$F$782,СВЦЭМ!$A$39:$A$782,$A211,СВЦЭМ!$B$39:$B$782,J$190)+'СЕТ СН'!$F$12</f>
        <v>181.08480247</v>
      </c>
      <c r="K211" s="36">
        <f>SUMIFS(СВЦЭМ!$F$39:$F$782,СВЦЭМ!$A$39:$A$782,$A211,СВЦЭМ!$B$39:$B$782,K$190)+'СЕТ СН'!$F$12</f>
        <v>173.60950192999999</v>
      </c>
      <c r="L211" s="36">
        <f>SUMIFS(СВЦЭМ!$F$39:$F$782,СВЦЭМ!$A$39:$A$782,$A211,СВЦЭМ!$B$39:$B$782,L$190)+'СЕТ СН'!$F$12</f>
        <v>168.59566888000001</v>
      </c>
      <c r="M211" s="36">
        <f>SUMIFS(СВЦЭМ!$F$39:$F$782,СВЦЭМ!$A$39:$A$782,$A211,СВЦЭМ!$B$39:$B$782,M$190)+'СЕТ СН'!$F$12</f>
        <v>184.13053726999999</v>
      </c>
      <c r="N211" s="36">
        <f>SUMIFS(СВЦЭМ!$F$39:$F$782,СВЦЭМ!$A$39:$A$782,$A211,СВЦЭМ!$B$39:$B$782,N$190)+'СЕТ СН'!$F$12</f>
        <v>191.37276610999999</v>
      </c>
      <c r="O211" s="36">
        <f>SUMIFS(СВЦЭМ!$F$39:$F$782,СВЦЭМ!$A$39:$A$782,$A211,СВЦЭМ!$B$39:$B$782,O$190)+'СЕТ СН'!$F$12</f>
        <v>185.32256258999999</v>
      </c>
      <c r="P211" s="36">
        <f>SUMIFS(СВЦЭМ!$F$39:$F$782,СВЦЭМ!$A$39:$A$782,$A211,СВЦЭМ!$B$39:$B$782,P$190)+'СЕТ СН'!$F$12</f>
        <v>192.26606228</v>
      </c>
      <c r="Q211" s="36">
        <f>SUMIFS(СВЦЭМ!$F$39:$F$782,СВЦЭМ!$A$39:$A$782,$A211,СВЦЭМ!$B$39:$B$782,Q$190)+'СЕТ СН'!$F$12</f>
        <v>189.34937181999999</v>
      </c>
      <c r="R211" s="36">
        <f>SUMIFS(СВЦЭМ!$F$39:$F$782,СВЦЭМ!$A$39:$A$782,$A211,СВЦЭМ!$B$39:$B$782,R$190)+'СЕТ СН'!$F$12</f>
        <v>188.77180344000001</v>
      </c>
      <c r="S211" s="36">
        <f>SUMIFS(СВЦЭМ!$F$39:$F$782,СВЦЭМ!$A$39:$A$782,$A211,СВЦЭМ!$B$39:$B$782,S$190)+'СЕТ СН'!$F$12</f>
        <v>184.35605615</v>
      </c>
      <c r="T211" s="36">
        <f>SUMIFS(СВЦЭМ!$F$39:$F$782,СВЦЭМ!$A$39:$A$782,$A211,СВЦЭМ!$B$39:$B$782,T$190)+'СЕТ СН'!$F$12</f>
        <v>164.94248444999999</v>
      </c>
      <c r="U211" s="36">
        <f>SUMIFS(СВЦЭМ!$F$39:$F$782,СВЦЭМ!$A$39:$A$782,$A211,СВЦЭМ!$B$39:$B$782,U$190)+'СЕТ СН'!$F$12</f>
        <v>146.84422886999999</v>
      </c>
      <c r="V211" s="36">
        <f>SUMIFS(СВЦЭМ!$F$39:$F$782,СВЦЭМ!$A$39:$A$782,$A211,СВЦЭМ!$B$39:$B$782,V$190)+'СЕТ СН'!$F$12</f>
        <v>132.53453615000001</v>
      </c>
      <c r="W211" s="36">
        <f>SUMIFS(СВЦЭМ!$F$39:$F$782,СВЦЭМ!$A$39:$A$782,$A211,СВЦЭМ!$B$39:$B$782,W$190)+'СЕТ СН'!$F$12</f>
        <v>124.40148344000001</v>
      </c>
      <c r="X211" s="36">
        <f>SUMIFS(СВЦЭМ!$F$39:$F$782,СВЦЭМ!$A$39:$A$782,$A211,СВЦЭМ!$B$39:$B$782,X$190)+'СЕТ СН'!$F$12</f>
        <v>127.43690954</v>
      </c>
      <c r="Y211" s="36">
        <f>SUMIFS(СВЦЭМ!$F$39:$F$782,СВЦЭМ!$A$39:$A$782,$A211,СВЦЭМ!$B$39:$B$782,Y$190)+'СЕТ СН'!$F$12</f>
        <v>132.20298412</v>
      </c>
    </row>
    <row r="212" spans="1:25" ht="15.75" x14ac:dyDescent="0.2">
      <c r="A212" s="35">
        <f t="shared" si="5"/>
        <v>44703</v>
      </c>
      <c r="B212" s="36">
        <f>SUMIFS(СВЦЭМ!$F$39:$F$782,СВЦЭМ!$A$39:$A$782,$A212,СВЦЭМ!$B$39:$B$782,B$190)+'СЕТ СН'!$F$12</f>
        <v>166.50233077999999</v>
      </c>
      <c r="C212" s="36">
        <f>SUMIFS(СВЦЭМ!$F$39:$F$782,СВЦЭМ!$A$39:$A$782,$A212,СВЦЭМ!$B$39:$B$782,C$190)+'СЕТ СН'!$F$12</f>
        <v>182.07024084</v>
      </c>
      <c r="D212" s="36">
        <f>SUMIFS(СВЦЭМ!$F$39:$F$782,СВЦЭМ!$A$39:$A$782,$A212,СВЦЭМ!$B$39:$B$782,D$190)+'СЕТ СН'!$F$12</f>
        <v>202.57817832999999</v>
      </c>
      <c r="E212" s="36">
        <f>SUMIFS(СВЦЭМ!$F$39:$F$782,СВЦЭМ!$A$39:$A$782,$A212,СВЦЭМ!$B$39:$B$782,E$190)+'СЕТ СН'!$F$12</f>
        <v>203.86251021999999</v>
      </c>
      <c r="F212" s="36">
        <f>SUMIFS(СВЦЭМ!$F$39:$F$782,СВЦЭМ!$A$39:$A$782,$A212,СВЦЭМ!$B$39:$B$782,F$190)+'СЕТ СН'!$F$12</f>
        <v>203.84033926999999</v>
      </c>
      <c r="G212" s="36">
        <f>SUMIFS(СВЦЭМ!$F$39:$F$782,СВЦЭМ!$A$39:$A$782,$A212,СВЦЭМ!$B$39:$B$782,G$190)+'СЕТ СН'!$F$12</f>
        <v>204.36029020999999</v>
      </c>
      <c r="H212" s="36">
        <f>SUMIFS(СВЦЭМ!$F$39:$F$782,СВЦЭМ!$A$39:$A$782,$A212,СВЦЭМ!$B$39:$B$782,H$190)+'СЕТ СН'!$F$12</f>
        <v>199.01620283</v>
      </c>
      <c r="I212" s="36">
        <f>SUMIFS(СВЦЭМ!$F$39:$F$782,СВЦЭМ!$A$39:$A$782,$A212,СВЦЭМ!$B$39:$B$782,I$190)+'СЕТ СН'!$F$12</f>
        <v>186.52017248999999</v>
      </c>
      <c r="J212" s="36">
        <f>SUMIFS(СВЦЭМ!$F$39:$F$782,СВЦЭМ!$A$39:$A$782,$A212,СВЦЭМ!$B$39:$B$782,J$190)+'СЕТ СН'!$F$12</f>
        <v>174.1360305</v>
      </c>
      <c r="K212" s="36">
        <f>SUMIFS(СВЦЭМ!$F$39:$F$782,СВЦЭМ!$A$39:$A$782,$A212,СВЦЭМ!$B$39:$B$782,K$190)+'СЕТ СН'!$F$12</f>
        <v>165.55132914999999</v>
      </c>
      <c r="L212" s="36">
        <f>SUMIFS(СВЦЭМ!$F$39:$F$782,СВЦЭМ!$A$39:$A$782,$A212,СВЦЭМ!$B$39:$B$782,L$190)+'СЕТ СН'!$F$12</f>
        <v>162.24009002</v>
      </c>
      <c r="M212" s="36">
        <f>SUMIFS(СВЦЭМ!$F$39:$F$782,СВЦЭМ!$A$39:$A$782,$A212,СВЦЭМ!$B$39:$B$782,M$190)+'СЕТ СН'!$F$12</f>
        <v>179.96396526000001</v>
      </c>
      <c r="N212" s="36">
        <f>SUMIFS(СВЦЭМ!$F$39:$F$782,СВЦЭМ!$A$39:$A$782,$A212,СВЦЭМ!$B$39:$B$782,N$190)+'СЕТ СН'!$F$12</f>
        <v>188.09889902</v>
      </c>
      <c r="O212" s="36">
        <f>SUMIFS(СВЦЭМ!$F$39:$F$782,СВЦЭМ!$A$39:$A$782,$A212,СВЦЭМ!$B$39:$B$782,O$190)+'СЕТ СН'!$F$12</f>
        <v>188.82613685999999</v>
      </c>
      <c r="P212" s="36">
        <f>SUMIFS(СВЦЭМ!$F$39:$F$782,СВЦЭМ!$A$39:$A$782,$A212,СВЦЭМ!$B$39:$B$782,P$190)+'СЕТ СН'!$F$12</f>
        <v>193.64753451999999</v>
      </c>
      <c r="Q212" s="36">
        <f>SUMIFS(СВЦЭМ!$F$39:$F$782,СВЦЭМ!$A$39:$A$782,$A212,СВЦЭМ!$B$39:$B$782,Q$190)+'СЕТ СН'!$F$12</f>
        <v>195.51007235</v>
      </c>
      <c r="R212" s="36">
        <f>SUMIFS(СВЦЭМ!$F$39:$F$782,СВЦЭМ!$A$39:$A$782,$A212,СВЦЭМ!$B$39:$B$782,R$190)+'СЕТ СН'!$F$12</f>
        <v>194.59709538999999</v>
      </c>
      <c r="S212" s="36">
        <f>SUMIFS(СВЦЭМ!$F$39:$F$782,СВЦЭМ!$A$39:$A$782,$A212,СВЦЭМ!$B$39:$B$782,S$190)+'СЕТ СН'!$F$12</f>
        <v>190.09791404000001</v>
      </c>
      <c r="T212" s="36">
        <f>SUMIFS(СВЦЭМ!$F$39:$F$782,СВЦЭМ!$A$39:$A$782,$A212,СВЦЭМ!$B$39:$B$782,T$190)+'СЕТ СН'!$F$12</f>
        <v>168.21392696999999</v>
      </c>
      <c r="U212" s="36">
        <f>SUMIFS(СВЦЭМ!$F$39:$F$782,СВЦЭМ!$A$39:$A$782,$A212,СВЦЭМ!$B$39:$B$782,U$190)+'СЕТ СН'!$F$12</f>
        <v>149.15511781000001</v>
      </c>
      <c r="V212" s="36">
        <f>SUMIFS(СВЦЭМ!$F$39:$F$782,СВЦЭМ!$A$39:$A$782,$A212,СВЦЭМ!$B$39:$B$782,V$190)+'СЕТ СН'!$F$12</f>
        <v>131.62352466999999</v>
      </c>
      <c r="W212" s="36">
        <f>SUMIFS(СВЦЭМ!$F$39:$F$782,СВЦЭМ!$A$39:$A$782,$A212,СВЦЭМ!$B$39:$B$782,W$190)+'СЕТ СН'!$F$12</f>
        <v>133.65491405</v>
      </c>
      <c r="X212" s="36">
        <f>SUMIFS(СВЦЭМ!$F$39:$F$782,СВЦЭМ!$A$39:$A$782,$A212,СВЦЭМ!$B$39:$B$782,X$190)+'СЕТ СН'!$F$12</f>
        <v>139.88851041999999</v>
      </c>
      <c r="Y212" s="36">
        <f>SUMIFS(СВЦЭМ!$F$39:$F$782,СВЦЭМ!$A$39:$A$782,$A212,СВЦЭМ!$B$39:$B$782,Y$190)+'СЕТ СН'!$F$12</f>
        <v>149.9114108</v>
      </c>
    </row>
    <row r="213" spans="1:25" ht="15.75" x14ac:dyDescent="0.2">
      <c r="A213" s="35">
        <f t="shared" si="5"/>
        <v>44704</v>
      </c>
      <c r="B213" s="36">
        <f>SUMIFS(СВЦЭМ!$F$39:$F$782,СВЦЭМ!$A$39:$A$782,$A213,СВЦЭМ!$B$39:$B$782,B$190)+'СЕТ СН'!$F$12</f>
        <v>168.56250105999999</v>
      </c>
      <c r="C213" s="36">
        <f>SUMIFS(СВЦЭМ!$F$39:$F$782,СВЦЭМ!$A$39:$A$782,$A213,СВЦЭМ!$B$39:$B$782,C$190)+'СЕТ СН'!$F$12</f>
        <v>185.00114024999999</v>
      </c>
      <c r="D213" s="36">
        <f>SUMIFS(СВЦЭМ!$F$39:$F$782,СВЦЭМ!$A$39:$A$782,$A213,СВЦЭМ!$B$39:$B$782,D$190)+'СЕТ СН'!$F$12</f>
        <v>203.40883828</v>
      </c>
      <c r="E213" s="36">
        <f>SUMIFS(СВЦЭМ!$F$39:$F$782,СВЦЭМ!$A$39:$A$782,$A213,СВЦЭМ!$B$39:$B$782,E$190)+'СЕТ СН'!$F$12</f>
        <v>202.70404325999999</v>
      </c>
      <c r="F213" s="36">
        <f>SUMIFS(СВЦЭМ!$F$39:$F$782,СВЦЭМ!$A$39:$A$782,$A213,СВЦЭМ!$B$39:$B$782,F$190)+'СЕТ СН'!$F$12</f>
        <v>201.49719261000001</v>
      </c>
      <c r="G213" s="36">
        <f>SUMIFS(СВЦЭМ!$F$39:$F$782,СВЦЭМ!$A$39:$A$782,$A213,СВЦЭМ!$B$39:$B$782,G$190)+'СЕТ СН'!$F$12</f>
        <v>209.24417919999999</v>
      </c>
      <c r="H213" s="36">
        <f>SUMIFS(СВЦЭМ!$F$39:$F$782,СВЦЭМ!$A$39:$A$782,$A213,СВЦЭМ!$B$39:$B$782,H$190)+'СЕТ СН'!$F$12</f>
        <v>199.20025200000001</v>
      </c>
      <c r="I213" s="36">
        <f>SUMIFS(СВЦЭМ!$F$39:$F$782,СВЦЭМ!$A$39:$A$782,$A213,СВЦЭМ!$B$39:$B$782,I$190)+'СЕТ СН'!$F$12</f>
        <v>192.77886788999999</v>
      </c>
      <c r="J213" s="36">
        <f>SUMIFS(СВЦЭМ!$F$39:$F$782,СВЦЭМ!$A$39:$A$782,$A213,СВЦЭМ!$B$39:$B$782,J$190)+'СЕТ СН'!$F$12</f>
        <v>167.56478820000001</v>
      </c>
      <c r="K213" s="36">
        <f>SUMIFS(СВЦЭМ!$F$39:$F$782,СВЦЭМ!$A$39:$A$782,$A213,СВЦЭМ!$B$39:$B$782,K$190)+'СЕТ СН'!$F$12</f>
        <v>159.25059476999999</v>
      </c>
      <c r="L213" s="36">
        <f>SUMIFS(СВЦЭМ!$F$39:$F$782,СВЦЭМ!$A$39:$A$782,$A213,СВЦЭМ!$B$39:$B$782,L$190)+'СЕТ СН'!$F$12</f>
        <v>162.6442419</v>
      </c>
      <c r="M213" s="36">
        <f>SUMIFS(СВЦЭМ!$F$39:$F$782,СВЦЭМ!$A$39:$A$782,$A213,СВЦЭМ!$B$39:$B$782,M$190)+'СЕТ СН'!$F$12</f>
        <v>185.12517772000001</v>
      </c>
      <c r="N213" s="36">
        <f>SUMIFS(СВЦЭМ!$F$39:$F$782,СВЦЭМ!$A$39:$A$782,$A213,СВЦЭМ!$B$39:$B$782,N$190)+'СЕТ СН'!$F$12</f>
        <v>193.81924652000001</v>
      </c>
      <c r="O213" s="36">
        <f>SUMIFS(СВЦЭМ!$F$39:$F$782,СВЦЭМ!$A$39:$A$782,$A213,СВЦЭМ!$B$39:$B$782,O$190)+'СЕТ СН'!$F$12</f>
        <v>194.37964732</v>
      </c>
      <c r="P213" s="36">
        <f>SUMIFS(СВЦЭМ!$F$39:$F$782,СВЦЭМ!$A$39:$A$782,$A213,СВЦЭМ!$B$39:$B$782,P$190)+'СЕТ СН'!$F$12</f>
        <v>194.40605138000001</v>
      </c>
      <c r="Q213" s="36">
        <f>SUMIFS(СВЦЭМ!$F$39:$F$782,СВЦЭМ!$A$39:$A$782,$A213,СВЦЭМ!$B$39:$B$782,Q$190)+'СЕТ СН'!$F$12</f>
        <v>194.44422542999999</v>
      </c>
      <c r="R213" s="36">
        <f>SUMIFS(СВЦЭМ!$F$39:$F$782,СВЦЭМ!$A$39:$A$782,$A213,СВЦЭМ!$B$39:$B$782,R$190)+'СЕТ СН'!$F$12</f>
        <v>194.44326162999999</v>
      </c>
      <c r="S213" s="36">
        <f>SUMIFS(СВЦЭМ!$F$39:$F$782,СВЦЭМ!$A$39:$A$782,$A213,СВЦЭМ!$B$39:$B$782,S$190)+'СЕТ СН'!$F$12</f>
        <v>189.26279015</v>
      </c>
      <c r="T213" s="36">
        <f>SUMIFS(СВЦЭМ!$F$39:$F$782,СВЦЭМ!$A$39:$A$782,$A213,СВЦЭМ!$B$39:$B$782,T$190)+'СЕТ СН'!$F$12</f>
        <v>172.15625412</v>
      </c>
      <c r="U213" s="36">
        <f>SUMIFS(СВЦЭМ!$F$39:$F$782,СВЦЭМ!$A$39:$A$782,$A213,СВЦЭМ!$B$39:$B$782,U$190)+'СЕТ СН'!$F$12</f>
        <v>147.15318502</v>
      </c>
      <c r="V213" s="36">
        <f>SUMIFS(СВЦЭМ!$F$39:$F$782,СВЦЭМ!$A$39:$A$782,$A213,СВЦЭМ!$B$39:$B$782,V$190)+'СЕТ СН'!$F$12</f>
        <v>132.23280435999999</v>
      </c>
      <c r="W213" s="36">
        <f>SUMIFS(СВЦЭМ!$F$39:$F$782,СВЦЭМ!$A$39:$A$782,$A213,СВЦЭМ!$B$39:$B$782,W$190)+'СЕТ СН'!$F$12</f>
        <v>132.58604711000001</v>
      </c>
      <c r="X213" s="36">
        <f>SUMIFS(СВЦЭМ!$F$39:$F$782,СВЦЭМ!$A$39:$A$782,$A213,СВЦЭМ!$B$39:$B$782,X$190)+'СЕТ СН'!$F$12</f>
        <v>133.30052296</v>
      </c>
      <c r="Y213" s="36">
        <f>SUMIFS(СВЦЭМ!$F$39:$F$782,СВЦЭМ!$A$39:$A$782,$A213,СВЦЭМ!$B$39:$B$782,Y$190)+'СЕТ СН'!$F$12</f>
        <v>139.00471608000001</v>
      </c>
    </row>
    <row r="214" spans="1:25" ht="15.75" x14ac:dyDescent="0.2">
      <c r="A214" s="35">
        <f t="shared" si="5"/>
        <v>44705</v>
      </c>
      <c r="B214" s="36">
        <f>SUMIFS(СВЦЭМ!$F$39:$F$782,СВЦЭМ!$A$39:$A$782,$A214,СВЦЭМ!$B$39:$B$782,B$190)+'СЕТ СН'!$F$12</f>
        <v>153.15296251999999</v>
      </c>
      <c r="C214" s="36">
        <f>SUMIFS(СВЦЭМ!$F$39:$F$782,СВЦЭМ!$A$39:$A$782,$A214,СВЦЭМ!$B$39:$B$782,C$190)+'СЕТ СН'!$F$12</f>
        <v>176.79674735</v>
      </c>
      <c r="D214" s="36">
        <f>SUMIFS(СВЦЭМ!$F$39:$F$782,СВЦЭМ!$A$39:$A$782,$A214,СВЦЭМ!$B$39:$B$782,D$190)+'СЕТ СН'!$F$12</f>
        <v>203.04342749</v>
      </c>
      <c r="E214" s="36">
        <f>SUMIFS(СВЦЭМ!$F$39:$F$782,СВЦЭМ!$A$39:$A$782,$A214,СВЦЭМ!$B$39:$B$782,E$190)+'СЕТ СН'!$F$12</f>
        <v>205.61146661000001</v>
      </c>
      <c r="F214" s="36">
        <f>SUMIFS(СВЦЭМ!$F$39:$F$782,СВЦЭМ!$A$39:$A$782,$A214,СВЦЭМ!$B$39:$B$782,F$190)+'СЕТ СН'!$F$12</f>
        <v>205.62097463999999</v>
      </c>
      <c r="G214" s="36">
        <f>SUMIFS(СВЦЭМ!$F$39:$F$782,СВЦЭМ!$A$39:$A$782,$A214,СВЦЭМ!$B$39:$B$782,G$190)+'СЕТ СН'!$F$12</f>
        <v>207.23347125000001</v>
      </c>
      <c r="H214" s="36">
        <f>SUMIFS(СВЦЭМ!$F$39:$F$782,СВЦЭМ!$A$39:$A$782,$A214,СВЦЭМ!$B$39:$B$782,H$190)+'СЕТ СН'!$F$12</f>
        <v>197.44568269000001</v>
      </c>
      <c r="I214" s="36">
        <f>SUMIFS(СВЦЭМ!$F$39:$F$782,СВЦЭМ!$A$39:$A$782,$A214,СВЦЭМ!$B$39:$B$782,I$190)+'СЕТ СН'!$F$12</f>
        <v>190.00693319999999</v>
      </c>
      <c r="J214" s="36">
        <f>SUMIFS(СВЦЭМ!$F$39:$F$782,СВЦЭМ!$A$39:$A$782,$A214,СВЦЭМ!$B$39:$B$782,J$190)+'СЕТ СН'!$F$12</f>
        <v>163.66197649</v>
      </c>
      <c r="K214" s="36">
        <f>SUMIFS(СВЦЭМ!$F$39:$F$782,СВЦЭМ!$A$39:$A$782,$A214,СВЦЭМ!$B$39:$B$782,K$190)+'СЕТ СН'!$F$12</f>
        <v>162.13296636999999</v>
      </c>
      <c r="L214" s="36">
        <f>SUMIFS(СВЦЭМ!$F$39:$F$782,СВЦЭМ!$A$39:$A$782,$A214,СВЦЭМ!$B$39:$B$782,L$190)+'СЕТ СН'!$F$12</f>
        <v>165.57777935999999</v>
      </c>
      <c r="M214" s="36">
        <f>SUMIFS(СВЦЭМ!$F$39:$F$782,СВЦЭМ!$A$39:$A$782,$A214,СВЦЭМ!$B$39:$B$782,M$190)+'СЕТ СН'!$F$12</f>
        <v>177.91244827</v>
      </c>
      <c r="N214" s="36">
        <f>SUMIFS(СВЦЭМ!$F$39:$F$782,СВЦЭМ!$A$39:$A$782,$A214,СВЦЭМ!$B$39:$B$782,N$190)+'СЕТ СН'!$F$12</f>
        <v>184.50185338</v>
      </c>
      <c r="O214" s="36">
        <f>SUMIFS(СВЦЭМ!$F$39:$F$782,СВЦЭМ!$A$39:$A$782,$A214,СВЦЭМ!$B$39:$B$782,O$190)+'СЕТ СН'!$F$12</f>
        <v>192.66188405</v>
      </c>
      <c r="P214" s="36">
        <f>SUMIFS(СВЦЭМ!$F$39:$F$782,СВЦЭМ!$A$39:$A$782,$A214,СВЦЭМ!$B$39:$B$782,P$190)+'СЕТ СН'!$F$12</f>
        <v>194.06293206999999</v>
      </c>
      <c r="Q214" s="36">
        <f>SUMIFS(СВЦЭМ!$F$39:$F$782,СВЦЭМ!$A$39:$A$782,$A214,СВЦЭМ!$B$39:$B$782,Q$190)+'СЕТ СН'!$F$12</f>
        <v>196.01747671999999</v>
      </c>
      <c r="R214" s="36">
        <f>SUMIFS(СВЦЭМ!$F$39:$F$782,СВЦЭМ!$A$39:$A$782,$A214,СВЦЭМ!$B$39:$B$782,R$190)+'СЕТ СН'!$F$12</f>
        <v>196.39207998000001</v>
      </c>
      <c r="S214" s="36">
        <f>SUMIFS(СВЦЭМ!$F$39:$F$782,СВЦЭМ!$A$39:$A$782,$A214,СВЦЭМ!$B$39:$B$782,S$190)+'СЕТ СН'!$F$12</f>
        <v>188.29693465</v>
      </c>
      <c r="T214" s="36">
        <f>SUMIFS(СВЦЭМ!$F$39:$F$782,СВЦЭМ!$A$39:$A$782,$A214,СВЦЭМ!$B$39:$B$782,T$190)+'СЕТ СН'!$F$12</f>
        <v>166.85536132999999</v>
      </c>
      <c r="U214" s="36">
        <f>SUMIFS(СВЦЭМ!$F$39:$F$782,СВЦЭМ!$A$39:$A$782,$A214,СВЦЭМ!$B$39:$B$782,U$190)+'СЕТ СН'!$F$12</f>
        <v>145.75908197999999</v>
      </c>
      <c r="V214" s="36">
        <f>SUMIFS(СВЦЭМ!$F$39:$F$782,СВЦЭМ!$A$39:$A$782,$A214,СВЦЭМ!$B$39:$B$782,V$190)+'СЕТ СН'!$F$12</f>
        <v>129.07255083000001</v>
      </c>
      <c r="W214" s="36">
        <f>SUMIFS(СВЦЭМ!$F$39:$F$782,СВЦЭМ!$A$39:$A$782,$A214,СВЦЭМ!$B$39:$B$782,W$190)+'СЕТ СН'!$F$12</f>
        <v>132.63267486999999</v>
      </c>
      <c r="X214" s="36">
        <f>SUMIFS(СВЦЭМ!$F$39:$F$782,СВЦЭМ!$A$39:$A$782,$A214,СВЦЭМ!$B$39:$B$782,X$190)+'СЕТ СН'!$F$12</f>
        <v>138.06428116000001</v>
      </c>
      <c r="Y214" s="36">
        <f>SUMIFS(СВЦЭМ!$F$39:$F$782,СВЦЭМ!$A$39:$A$782,$A214,СВЦЭМ!$B$39:$B$782,Y$190)+'СЕТ СН'!$F$12</f>
        <v>139.56759552</v>
      </c>
    </row>
    <row r="215" spans="1:25" ht="15.75" x14ac:dyDescent="0.2">
      <c r="A215" s="35">
        <f t="shared" si="5"/>
        <v>44706</v>
      </c>
      <c r="B215" s="36">
        <f>SUMIFS(СВЦЭМ!$F$39:$F$782,СВЦЭМ!$A$39:$A$782,$A215,СВЦЭМ!$B$39:$B$782,B$190)+'СЕТ СН'!$F$12</f>
        <v>149.73145882</v>
      </c>
      <c r="C215" s="36">
        <f>SUMIFS(СВЦЭМ!$F$39:$F$782,СВЦЭМ!$A$39:$A$782,$A215,СВЦЭМ!$B$39:$B$782,C$190)+'СЕТ СН'!$F$12</f>
        <v>168.71727598000001</v>
      </c>
      <c r="D215" s="36">
        <f>SUMIFS(СВЦЭМ!$F$39:$F$782,СВЦЭМ!$A$39:$A$782,$A215,СВЦЭМ!$B$39:$B$782,D$190)+'СЕТ СН'!$F$12</f>
        <v>192.47719721999999</v>
      </c>
      <c r="E215" s="36">
        <f>SUMIFS(СВЦЭМ!$F$39:$F$782,СВЦЭМ!$A$39:$A$782,$A215,СВЦЭМ!$B$39:$B$782,E$190)+'СЕТ СН'!$F$12</f>
        <v>194.83223658</v>
      </c>
      <c r="F215" s="36">
        <f>SUMIFS(СВЦЭМ!$F$39:$F$782,СВЦЭМ!$A$39:$A$782,$A215,СВЦЭМ!$B$39:$B$782,F$190)+'СЕТ СН'!$F$12</f>
        <v>195.66702290000001</v>
      </c>
      <c r="G215" s="36">
        <f>SUMIFS(СВЦЭМ!$F$39:$F$782,СВЦЭМ!$A$39:$A$782,$A215,СВЦЭМ!$B$39:$B$782,G$190)+'СЕТ СН'!$F$12</f>
        <v>197.59062524999999</v>
      </c>
      <c r="H215" s="36">
        <f>SUMIFS(СВЦЭМ!$F$39:$F$782,СВЦЭМ!$A$39:$A$782,$A215,СВЦЭМ!$B$39:$B$782,H$190)+'СЕТ СН'!$F$12</f>
        <v>182.20294261999999</v>
      </c>
      <c r="I215" s="36">
        <f>SUMIFS(СВЦЭМ!$F$39:$F$782,СВЦЭМ!$A$39:$A$782,$A215,СВЦЭМ!$B$39:$B$782,I$190)+'СЕТ СН'!$F$12</f>
        <v>181.23803814999999</v>
      </c>
      <c r="J215" s="36">
        <f>SUMIFS(СВЦЭМ!$F$39:$F$782,СВЦЭМ!$A$39:$A$782,$A215,СВЦЭМ!$B$39:$B$782,J$190)+'СЕТ СН'!$F$12</f>
        <v>156.13051455999999</v>
      </c>
      <c r="K215" s="36">
        <f>SUMIFS(СВЦЭМ!$F$39:$F$782,СВЦЭМ!$A$39:$A$782,$A215,СВЦЭМ!$B$39:$B$782,K$190)+'СЕТ СН'!$F$12</f>
        <v>161.06259047</v>
      </c>
      <c r="L215" s="36">
        <f>SUMIFS(СВЦЭМ!$F$39:$F$782,СВЦЭМ!$A$39:$A$782,$A215,СВЦЭМ!$B$39:$B$782,L$190)+'СЕТ СН'!$F$12</f>
        <v>158.57119664999999</v>
      </c>
      <c r="M215" s="36">
        <f>SUMIFS(СВЦЭМ!$F$39:$F$782,СВЦЭМ!$A$39:$A$782,$A215,СВЦЭМ!$B$39:$B$782,M$190)+'СЕТ СН'!$F$12</f>
        <v>170.65084689</v>
      </c>
      <c r="N215" s="36">
        <f>SUMIFS(СВЦЭМ!$F$39:$F$782,СВЦЭМ!$A$39:$A$782,$A215,СВЦЭМ!$B$39:$B$782,N$190)+'СЕТ СН'!$F$12</f>
        <v>178.30161217</v>
      </c>
      <c r="O215" s="36">
        <f>SUMIFS(СВЦЭМ!$F$39:$F$782,СВЦЭМ!$A$39:$A$782,$A215,СВЦЭМ!$B$39:$B$782,O$190)+'СЕТ СН'!$F$12</f>
        <v>186.72036245999999</v>
      </c>
      <c r="P215" s="36">
        <f>SUMIFS(СВЦЭМ!$F$39:$F$782,СВЦЭМ!$A$39:$A$782,$A215,СВЦЭМ!$B$39:$B$782,P$190)+'СЕТ СН'!$F$12</f>
        <v>189.6328307</v>
      </c>
      <c r="Q215" s="36">
        <f>SUMIFS(СВЦЭМ!$F$39:$F$782,СВЦЭМ!$A$39:$A$782,$A215,СВЦЭМ!$B$39:$B$782,Q$190)+'СЕТ СН'!$F$12</f>
        <v>191.03069249999999</v>
      </c>
      <c r="R215" s="36">
        <f>SUMIFS(СВЦЭМ!$F$39:$F$782,СВЦЭМ!$A$39:$A$782,$A215,СВЦЭМ!$B$39:$B$782,R$190)+'СЕТ СН'!$F$12</f>
        <v>190.20521604999999</v>
      </c>
      <c r="S215" s="36">
        <f>SUMIFS(СВЦЭМ!$F$39:$F$782,СВЦЭМ!$A$39:$A$782,$A215,СВЦЭМ!$B$39:$B$782,S$190)+'СЕТ СН'!$F$12</f>
        <v>182.56627270999999</v>
      </c>
      <c r="T215" s="36">
        <f>SUMIFS(СВЦЭМ!$F$39:$F$782,СВЦЭМ!$A$39:$A$782,$A215,СВЦЭМ!$B$39:$B$782,T$190)+'СЕТ СН'!$F$12</f>
        <v>159.81025671</v>
      </c>
      <c r="U215" s="36">
        <f>SUMIFS(СВЦЭМ!$F$39:$F$782,СВЦЭМ!$A$39:$A$782,$A215,СВЦЭМ!$B$39:$B$782,U$190)+'СЕТ СН'!$F$12</f>
        <v>142.56367402999999</v>
      </c>
      <c r="V215" s="36">
        <f>SUMIFS(СВЦЭМ!$F$39:$F$782,СВЦЭМ!$A$39:$A$782,$A215,СВЦЭМ!$B$39:$B$782,V$190)+'СЕТ СН'!$F$12</f>
        <v>126.7669144</v>
      </c>
      <c r="W215" s="36">
        <f>SUMIFS(СВЦЭМ!$F$39:$F$782,СВЦЭМ!$A$39:$A$782,$A215,СВЦЭМ!$B$39:$B$782,W$190)+'СЕТ СН'!$F$12</f>
        <v>129.85380473999999</v>
      </c>
      <c r="X215" s="36">
        <f>SUMIFS(СВЦЭМ!$F$39:$F$782,СВЦЭМ!$A$39:$A$782,$A215,СВЦЭМ!$B$39:$B$782,X$190)+'СЕТ СН'!$F$12</f>
        <v>129.92721265</v>
      </c>
      <c r="Y215" s="36">
        <f>SUMIFS(СВЦЭМ!$F$39:$F$782,СВЦЭМ!$A$39:$A$782,$A215,СВЦЭМ!$B$39:$B$782,Y$190)+'СЕТ СН'!$F$12</f>
        <v>134.48544394999999</v>
      </c>
    </row>
    <row r="216" spans="1:25" ht="15.75" x14ac:dyDescent="0.2">
      <c r="A216" s="35">
        <f t="shared" si="5"/>
        <v>44707</v>
      </c>
      <c r="B216" s="36">
        <f>SUMIFS(СВЦЭМ!$F$39:$F$782,СВЦЭМ!$A$39:$A$782,$A216,СВЦЭМ!$B$39:$B$782,B$190)+'СЕТ СН'!$F$12</f>
        <v>149.73860273</v>
      </c>
      <c r="C216" s="36">
        <f>SUMIFS(СВЦЭМ!$F$39:$F$782,СВЦЭМ!$A$39:$A$782,$A216,СВЦЭМ!$B$39:$B$782,C$190)+'СЕТ СН'!$F$12</f>
        <v>165.20060869</v>
      </c>
      <c r="D216" s="36">
        <f>SUMIFS(СВЦЭМ!$F$39:$F$782,СВЦЭМ!$A$39:$A$782,$A216,СВЦЭМ!$B$39:$B$782,D$190)+'СЕТ СН'!$F$12</f>
        <v>188.52495994</v>
      </c>
      <c r="E216" s="36">
        <f>SUMIFS(СВЦЭМ!$F$39:$F$782,СВЦЭМ!$A$39:$A$782,$A216,СВЦЭМ!$B$39:$B$782,E$190)+'СЕТ СН'!$F$12</f>
        <v>194.09555137999999</v>
      </c>
      <c r="F216" s="36">
        <f>SUMIFS(СВЦЭМ!$F$39:$F$782,СВЦЭМ!$A$39:$A$782,$A216,СВЦЭМ!$B$39:$B$782,F$190)+'СЕТ СН'!$F$12</f>
        <v>193.40138580000001</v>
      </c>
      <c r="G216" s="36">
        <f>SUMIFS(СВЦЭМ!$F$39:$F$782,СВЦЭМ!$A$39:$A$782,$A216,СВЦЭМ!$B$39:$B$782,G$190)+'СЕТ СН'!$F$12</f>
        <v>193.52221893000001</v>
      </c>
      <c r="H216" s="36">
        <f>SUMIFS(СВЦЭМ!$F$39:$F$782,СВЦЭМ!$A$39:$A$782,$A216,СВЦЭМ!$B$39:$B$782,H$190)+'СЕТ СН'!$F$12</f>
        <v>176.76514828000001</v>
      </c>
      <c r="I216" s="36">
        <f>SUMIFS(СВЦЭМ!$F$39:$F$782,СВЦЭМ!$A$39:$A$782,$A216,СВЦЭМ!$B$39:$B$782,I$190)+'СЕТ СН'!$F$12</f>
        <v>173.36538093999999</v>
      </c>
      <c r="J216" s="36">
        <f>SUMIFS(СВЦЭМ!$F$39:$F$782,СВЦЭМ!$A$39:$A$782,$A216,СВЦЭМ!$B$39:$B$782,J$190)+'СЕТ СН'!$F$12</f>
        <v>154.97947493999999</v>
      </c>
      <c r="K216" s="36">
        <f>SUMIFS(СВЦЭМ!$F$39:$F$782,СВЦЭМ!$A$39:$A$782,$A216,СВЦЭМ!$B$39:$B$782,K$190)+'СЕТ СН'!$F$12</f>
        <v>160.04957160999999</v>
      </c>
      <c r="L216" s="36">
        <f>SUMIFS(СВЦЭМ!$F$39:$F$782,СВЦЭМ!$A$39:$A$782,$A216,СВЦЭМ!$B$39:$B$782,L$190)+'СЕТ СН'!$F$12</f>
        <v>159.16075290000001</v>
      </c>
      <c r="M216" s="36">
        <f>SUMIFS(СВЦЭМ!$F$39:$F$782,СВЦЭМ!$A$39:$A$782,$A216,СВЦЭМ!$B$39:$B$782,M$190)+'СЕТ СН'!$F$12</f>
        <v>169.57641121</v>
      </c>
      <c r="N216" s="36">
        <f>SUMIFS(СВЦЭМ!$F$39:$F$782,СВЦЭМ!$A$39:$A$782,$A216,СВЦЭМ!$B$39:$B$782,N$190)+'СЕТ СН'!$F$12</f>
        <v>176.58925920999999</v>
      </c>
      <c r="O216" s="36">
        <f>SUMIFS(СВЦЭМ!$F$39:$F$782,СВЦЭМ!$A$39:$A$782,$A216,СВЦЭМ!$B$39:$B$782,O$190)+'СЕТ СН'!$F$12</f>
        <v>181.95871112</v>
      </c>
      <c r="P216" s="36">
        <f>SUMIFS(СВЦЭМ!$F$39:$F$782,СВЦЭМ!$A$39:$A$782,$A216,СВЦЭМ!$B$39:$B$782,P$190)+'СЕТ СН'!$F$12</f>
        <v>183.71951496</v>
      </c>
      <c r="Q216" s="36">
        <f>SUMIFS(СВЦЭМ!$F$39:$F$782,СВЦЭМ!$A$39:$A$782,$A216,СВЦЭМ!$B$39:$B$782,Q$190)+'СЕТ СН'!$F$12</f>
        <v>184.61375476000001</v>
      </c>
      <c r="R216" s="36">
        <f>SUMIFS(СВЦЭМ!$F$39:$F$782,СВЦЭМ!$A$39:$A$782,$A216,СВЦЭМ!$B$39:$B$782,R$190)+'СЕТ СН'!$F$12</f>
        <v>182.16272647</v>
      </c>
      <c r="S216" s="36">
        <f>SUMIFS(СВЦЭМ!$F$39:$F$782,СВЦЭМ!$A$39:$A$782,$A216,СВЦЭМ!$B$39:$B$782,S$190)+'СЕТ СН'!$F$12</f>
        <v>173.59362652999999</v>
      </c>
      <c r="T216" s="36">
        <f>SUMIFS(СВЦЭМ!$F$39:$F$782,СВЦЭМ!$A$39:$A$782,$A216,СВЦЭМ!$B$39:$B$782,T$190)+'СЕТ СН'!$F$12</f>
        <v>154.66767116</v>
      </c>
      <c r="U216" s="36">
        <f>SUMIFS(СВЦЭМ!$F$39:$F$782,СВЦЭМ!$A$39:$A$782,$A216,СВЦЭМ!$B$39:$B$782,U$190)+'СЕТ СН'!$F$12</f>
        <v>137.97489046000001</v>
      </c>
      <c r="V216" s="36">
        <f>SUMIFS(СВЦЭМ!$F$39:$F$782,СВЦЭМ!$A$39:$A$782,$A216,СВЦЭМ!$B$39:$B$782,V$190)+'СЕТ СН'!$F$12</f>
        <v>124.50807628</v>
      </c>
      <c r="W216" s="36">
        <f>SUMIFS(СВЦЭМ!$F$39:$F$782,СВЦЭМ!$A$39:$A$782,$A216,СВЦЭМ!$B$39:$B$782,W$190)+'СЕТ СН'!$F$12</f>
        <v>130.42554708</v>
      </c>
      <c r="X216" s="36">
        <f>SUMIFS(СВЦЭМ!$F$39:$F$782,СВЦЭМ!$A$39:$A$782,$A216,СВЦЭМ!$B$39:$B$782,X$190)+'СЕТ СН'!$F$12</f>
        <v>135.34869273999999</v>
      </c>
      <c r="Y216" s="36">
        <f>SUMIFS(СВЦЭМ!$F$39:$F$782,СВЦЭМ!$A$39:$A$782,$A216,СВЦЭМ!$B$39:$B$782,Y$190)+'СЕТ СН'!$F$12</f>
        <v>139.42782485999999</v>
      </c>
    </row>
    <row r="217" spans="1:25" ht="15.75" x14ac:dyDescent="0.2">
      <c r="A217" s="35">
        <f t="shared" si="5"/>
        <v>44708</v>
      </c>
      <c r="B217" s="36">
        <f>SUMIFS(СВЦЭМ!$F$39:$F$782,СВЦЭМ!$A$39:$A$782,$A217,СВЦЭМ!$B$39:$B$782,B$190)+'СЕТ СН'!$F$12</f>
        <v>145.87273696</v>
      </c>
      <c r="C217" s="36">
        <f>SUMIFS(СВЦЭМ!$F$39:$F$782,СВЦЭМ!$A$39:$A$782,$A217,СВЦЭМ!$B$39:$B$782,C$190)+'СЕТ СН'!$F$12</f>
        <v>163.73710022</v>
      </c>
      <c r="D217" s="36">
        <f>SUMIFS(СВЦЭМ!$F$39:$F$782,СВЦЭМ!$A$39:$A$782,$A217,СВЦЭМ!$B$39:$B$782,D$190)+'СЕТ СН'!$F$12</f>
        <v>175.73190298</v>
      </c>
      <c r="E217" s="36">
        <f>SUMIFS(СВЦЭМ!$F$39:$F$782,СВЦЭМ!$A$39:$A$782,$A217,СВЦЭМ!$B$39:$B$782,E$190)+'СЕТ СН'!$F$12</f>
        <v>174.76241256</v>
      </c>
      <c r="F217" s="36">
        <f>SUMIFS(СВЦЭМ!$F$39:$F$782,СВЦЭМ!$A$39:$A$782,$A217,СВЦЭМ!$B$39:$B$782,F$190)+'СЕТ СН'!$F$12</f>
        <v>174.26651039000001</v>
      </c>
      <c r="G217" s="36">
        <f>SUMIFS(СВЦЭМ!$F$39:$F$782,СВЦЭМ!$A$39:$A$782,$A217,СВЦЭМ!$B$39:$B$782,G$190)+'СЕТ СН'!$F$12</f>
        <v>172.08687588000001</v>
      </c>
      <c r="H217" s="36">
        <f>SUMIFS(СВЦЭМ!$F$39:$F$782,СВЦЭМ!$A$39:$A$782,$A217,СВЦЭМ!$B$39:$B$782,H$190)+'СЕТ СН'!$F$12</f>
        <v>158.15720726000001</v>
      </c>
      <c r="I217" s="36">
        <f>SUMIFS(СВЦЭМ!$F$39:$F$782,СВЦЭМ!$A$39:$A$782,$A217,СВЦЭМ!$B$39:$B$782,I$190)+'СЕТ СН'!$F$12</f>
        <v>145.433007</v>
      </c>
      <c r="J217" s="36">
        <f>SUMIFS(СВЦЭМ!$F$39:$F$782,СВЦЭМ!$A$39:$A$782,$A217,СВЦЭМ!$B$39:$B$782,J$190)+'СЕТ СН'!$F$12</f>
        <v>131.21608628999999</v>
      </c>
      <c r="K217" s="36">
        <f>SUMIFS(СВЦЭМ!$F$39:$F$782,СВЦЭМ!$A$39:$A$782,$A217,СВЦЭМ!$B$39:$B$782,K$190)+'СЕТ СН'!$F$12</f>
        <v>131.95776197999999</v>
      </c>
      <c r="L217" s="36">
        <f>SUMIFS(СВЦЭМ!$F$39:$F$782,СВЦЭМ!$A$39:$A$782,$A217,СВЦЭМ!$B$39:$B$782,L$190)+'СЕТ СН'!$F$12</f>
        <v>133.60160375000001</v>
      </c>
      <c r="M217" s="36">
        <f>SUMIFS(СВЦЭМ!$F$39:$F$782,СВЦЭМ!$A$39:$A$782,$A217,СВЦЭМ!$B$39:$B$782,M$190)+'СЕТ СН'!$F$12</f>
        <v>142.90951942000001</v>
      </c>
      <c r="N217" s="36">
        <f>SUMIFS(СВЦЭМ!$F$39:$F$782,СВЦЭМ!$A$39:$A$782,$A217,СВЦЭМ!$B$39:$B$782,N$190)+'СЕТ СН'!$F$12</f>
        <v>150.87789617000001</v>
      </c>
      <c r="O217" s="36">
        <f>SUMIFS(СВЦЭМ!$F$39:$F$782,СВЦЭМ!$A$39:$A$782,$A217,СВЦЭМ!$B$39:$B$782,O$190)+'СЕТ СН'!$F$12</f>
        <v>152.71285223000001</v>
      </c>
      <c r="P217" s="36">
        <f>SUMIFS(СВЦЭМ!$F$39:$F$782,СВЦЭМ!$A$39:$A$782,$A217,СВЦЭМ!$B$39:$B$782,P$190)+'СЕТ СН'!$F$12</f>
        <v>150.05509615</v>
      </c>
      <c r="Q217" s="36">
        <f>SUMIFS(СВЦЭМ!$F$39:$F$782,СВЦЭМ!$A$39:$A$782,$A217,СВЦЭМ!$B$39:$B$782,Q$190)+'СЕТ СН'!$F$12</f>
        <v>148.92111295000001</v>
      </c>
      <c r="R217" s="36">
        <f>SUMIFS(СВЦЭМ!$F$39:$F$782,СВЦЭМ!$A$39:$A$782,$A217,СВЦЭМ!$B$39:$B$782,R$190)+'СЕТ СН'!$F$12</f>
        <v>149.04262983999999</v>
      </c>
      <c r="S217" s="36">
        <f>SUMIFS(СВЦЭМ!$F$39:$F$782,СВЦЭМ!$A$39:$A$782,$A217,СВЦЭМ!$B$39:$B$782,S$190)+'СЕТ СН'!$F$12</f>
        <v>153.42929049</v>
      </c>
      <c r="T217" s="36">
        <f>SUMIFS(СВЦЭМ!$F$39:$F$782,СВЦЭМ!$A$39:$A$782,$A217,СВЦЭМ!$B$39:$B$782,T$190)+'СЕТ СН'!$F$12</f>
        <v>137.22813877999999</v>
      </c>
      <c r="U217" s="36">
        <f>SUMIFS(СВЦЭМ!$F$39:$F$782,СВЦЭМ!$A$39:$A$782,$A217,СВЦЭМ!$B$39:$B$782,U$190)+'СЕТ СН'!$F$12</f>
        <v>120.68514584</v>
      </c>
      <c r="V217" s="36">
        <f>SUMIFS(СВЦЭМ!$F$39:$F$782,СВЦЭМ!$A$39:$A$782,$A217,СВЦЭМ!$B$39:$B$782,V$190)+'СЕТ СН'!$F$12</f>
        <v>106.69167016</v>
      </c>
      <c r="W217" s="36">
        <f>SUMIFS(СВЦЭМ!$F$39:$F$782,СВЦЭМ!$A$39:$A$782,$A217,СВЦЭМ!$B$39:$B$782,W$190)+'СЕТ СН'!$F$12</f>
        <v>110.62485525</v>
      </c>
      <c r="X217" s="36">
        <f>SUMIFS(СВЦЭМ!$F$39:$F$782,СВЦЭМ!$A$39:$A$782,$A217,СВЦЭМ!$B$39:$B$782,X$190)+'СЕТ СН'!$F$12</f>
        <v>116.07054607000001</v>
      </c>
      <c r="Y217" s="36">
        <f>SUMIFS(СВЦЭМ!$F$39:$F$782,СВЦЭМ!$A$39:$A$782,$A217,СВЦЭМ!$B$39:$B$782,Y$190)+'СЕТ СН'!$F$12</f>
        <v>123.52312336999999</v>
      </c>
    </row>
    <row r="218" spans="1:25" ht="15.75" x14ac:dyDescent="0.2">
      <c r="A218" s="35">
        <f t="shared" si="5"/>
        <v>44709</v>
      </c>
      <c r="B218" s="36">
        <f>SUMIFS(СВЦЭМ!$F$39:$F$782,СВЦЭМ!$A$39:$A$782,$A218,СВЦЭМ!$B$39:$B$782,B$190)+'СЕТ СН'!$F$12</f>
        <v>136.77950781000001</v>
      </c>
      <c r="C218" s="36">
        <f>SUMIFS(СВЦЭМ!$F$39:$F$782,СВЦЭМ!$A$39:$A$782,$A218,СВЦЭМ!$B$39:$B$782,C$190)+'СЕТ СН'!$F$12</f>
        <v>155.05809656</v>
      </c>
      <c r="D218" s="36">
        <f>SUMIFS(СВЦЭМ!$F$39:$F$782,СВЦЭМ!$A$39:$A$782,$A218,СВЦЭМ!$B$39:$B$782,D$190)+'СЕТ СН'!$F$12</f>
        <v>176.84178148000001</v>
      </c>
      <c r="E218" s="36">
        <f>SUMIFS(СВЦЭМ!$F$39:$F$782,СВЦЭМ!$A$39:$A$782,$A218,СВЦЭМ!$B$39:$B$782,E$190)+'СЕТ СН'!$F$12</f>
        <v>185.49017305000001</v>
      </c>
      <c r="F218" s="36">
        <f>SUMIFS(СВЦЭМ!$F$39:$F$782,СВЦЭМ!$A$39:$A$782,$A218,СВЦЭМ!$B$39:$B$782,F$190)+'СЕТ СН'!$F$12</f>
        <v>183.57602247</v>
      </c>
      <c r="G218" s="36">
        <f>SUMIFS(СВЦЭМ!$F$39:$F$782,СВЦЭМ!$A$39:$A$782,$A218,СВЦЭМ!$B$39:$B$782,G$190)+'СЕТ СН'!$F$12</f>
        <v>183.39678946999999</v>
      </c>
      <c r="H218" s="36">
        <f>SUMIFS(СВЦЭМ!$F$39:$F$782,СВЦЭМ!$A$39:$A$782,$A218,СВЦЭМ!$B$39:$B$782,H$190)+'СЕТ СН'!$F$12</f>
        <v>172.42987590000001</v>
      </c>
      <c r="I218" s="36">
        <f>SUMIFS(СВЦЭМ!$F$39:$F$782,СВЦЭМ!$A$39:$A$782,$A218,СВЦЭМ!$B$39:$B$782,I$190)+'СЕТ СН'!$F$12</f>
        <v>154.92808921</v>
      </c>
      <c r="J218" s="36">
        <f>SUMIFS(СВЦЭМ!$F$39:$F$782,СВЦЭМ!$A$39:$A$782,$A218,СВЦЭМ!$B$39:$B$782,J$190)+'СЕТ СН'!$F$12</f>
        <v>135.09037254</v>
      </c>
      <c r="K218" s="36">
        <f>SUMIFS(СВЦЭМ!$F$39:$F$782,СВЦЭМ!$A$39:$A$782,$A218,СВЦЭМ!$B$39:$B$782,K$190)+'СЕТ СН'!$F$12</f>
        <v>136.62290870999999</v>
      </c>
      <c r="L218" s="36">
        <f>SUMIFS(СВЦЭМ!$F$39:$F$782,СВЦЭМ!$A$39:$A$782,$A218,СВЦЭМ!$B$39:$B$782,L$190)+'СЕТ СН'!$F$12</f>
        <v>137.4881207</v>
      </c>
      <c r="M218" s="36">
        <f>SUMIFS(СВЦЭМ!$F$39:$F$782,СВЦЭМ!$A$39:$A$782,$A218,СВЦЭМ!$B$39:$B$782,M$190)+'СЕТ СН'!$F$12</f>
        <v>143.55079626</v>
      </c>
      <c r="N218" s="36">
        <f>SUMIFS(СВЦЭМ!$F$39:$F$782,СВЦЭМ!$A$39:$A$782,$A218,СВЦЭМ!$B$39:$B$782,N$190)+'СЕТ СН'!$F$12</f>
        <v>149.75292424</v>
      </c>
      <c r="O218" s="36">
        <f>SUMIFS(СВЦЭМ!$F$39:$F$782,СВЦЭМ!$A$39:$A$782,$A218,СВЦЭМ!$B$39:$B$782,O$190)+'СЕТ СН'!$F$12</f>
        <v>154.46301159999999</v>
      </c>
      <c r="P218" s="36">
        <f>SUMIFS(СВЦЭМ!$F$39:$F$782,СВЦЭМ!$A$39:$A$782,$A218,СВЦЭМ!$B$39:$B$782,P$190)+'СЕТ СН'!$F$12</f>
        <v>159.98048218</v>
      </c>
      <c r="Q218" s="36">
        <f>SUMIFS(СВЦЭМ!$F$39:$F$782,СВЦЭМ!$A$39:$A$782,$A218,СВЦЭМ!$B$39:$B$782,Q$190)+'СЕТ СН'!$F$12</f>
        <v>159.77197419000001</v>
      </c>
      <c r="R218" s="36">
        <f>SUMIFS(СВЦЭМ!$F$39:$F$782,СВЦЭМ!$A$39:$A$782,$A218,СВЦЭМ!$B$39:$B$782,R$190)+'СЕТ СН'!$F$12</f>
        <v>159.95334281000001</v>
      </c>
      <c r="S218" s="36">
        <f>SUMIFS(СВЦЭМ!$F$39:$F$782,СВЦЭМ!$A$39:$A$782,$A218,СВЦЭМ!$B$39:$B$782,S$190)+'СЕТ СН'!$F$12</f>
        <v>152.26929971999999</v>
      </c>
      <c r="T218" s="36">
        <f>SUMIFS(СВЦЭМ!$F$39:$F$782,СВЦЭМ!$A$39:$A$782,$A218,СВЦЭМ!$B$39:$B$782,T$190)+'СЕТ СН'!$F$12</f>
        <v>139.36978596</v>
      </c>
      <c r="U218" s="36">
        <f>SUMIFS(СВЦЭМ!$F$39:$F$782,СВЦЭМ!$A$39:$A$782,$A218,СВЦЭМ!$B$39:$B$782,U$190)+'СЕТ СН'!$F$12</f>
        <v>124.11058172</v>
      </c>
      <c r="V218" s="36">
        <f>SUMIFS(СВЦЭМ!$F$39:$F$782,СВЦЭМ!$A$39:$A$782,$A218,СВЦЭМ!$B$39:$B$782,V$190)+'СЕТ СН'!$F$12</f>
        <v>118.33589125</v>
      </c>
      <c r="W218" s="36">
        <f>SUMIFS(СВЦЭМ!$F$39:$F$782,СВЦЭМ!$A$39:$A$782,$A218,СВЦЭМ!$B$39:$B$782,W$190)+'СЕТ СН'!$F$12</f>
        <v>118.88915185</v>
      </c>
      <c r="X218" s="36">
        <f>SUMIFS(СВЦЭМ!$F$39:$F$782,СВЦЭМ!$A$39:$A$782,$A218,СВЦЭМ!$B$39:$B$782,X$190)+'СЕТ СН'!$F$12</f>
        <v>117.69332043</v>
      </c>
      <c r="Y218" s="36">
        <f>SUMIFS(СВЦЭМ!$F$39:$F$782,СВЦЭМ!$A$39:$A$782,$A218,СВЦЭМ!$B$39:$B$782,Y$190)+'СЕТ СН'!$F$12</f>
        <v>121.10172154</v>
      </c>
    </row>
    <row r="219" spans="1:25" ht="15.75" x14ac:dyDescent="0.2">
      <c r="A219" s="35">
        <f t="shared" si="5"/>
        <v>44710</v>
      </c>
      <c r="B219" s="36">
        <f>SUMIFS(СВЦЭМ!$F$39:$F$782,СВЦЭМ!$A$39:$A$782,$A219,СВЦЭМ!$B$39:$B$782,B$190)+'СЕТ СН'!$F$12</f>
        <v>133.57173639999999</v>
      </c>
      <c r="C219" s="36">
        <f>SUMIFS(СВЦЭМ!$F$39:$F$782,СВЦЭМ!$A$39:$A$782,$A219,СВЦЭМ!$B$39:$B$782,C$190)+'СЕТ СН'!$F$12</f>
        <v>153.08614756</v>
      </c>
      <c r="D219" s="36">
        <f>SUMIFS(СВЦЭМ!$F$39:$F$782,СВЦЭМ!$A$39:$A$782,$A219,СВЦЭМ!$B$39:$B$782,D$190)+'СЕТ СН'!$F$12</f>
        <v>172.78672632000001</v>
      </c>
      <c r="E219" s="36">
        <f>SUMIFS(СВЦЭМ!$F$39:$F$782,СВЦЭМ!$A$39:$A$782,$A219,СВЦЭМ!$B$39:$B$782,E$190)+'СЕТ СН'!$F$12</f>
        <v>181.47836470999999</v>
      </c>
      <c r="F219" s="36">
        <f>SUMIFS(СВЦЭМ!$F$39:$F$782,СВЦЭМ!$A$39:$A$782,$A219,СВЦЭМ!$B$39:$B$782,F$190)+'СЕТ СН'!$F$12</f>
        <v>181.03125636999999</v>
      </c>
      <c r="G219" s="36">
        <f>SUMIFS(СВЦЭМ!$F$39:$F$782,СВЦЭМ!$A$39:$A$782,$A219,СВЦЭМ!$B$39:$B$782,G$190)+'СЕТ СН'!$F$12</f>
        <v>179.19400967000001</v>
      </c>
      <c r="H219" s="36">
        <f>SUMIFS(СВЦЭМ!$F$39:$F$782,СВЦЭМ!$A$39:$A$782,$A219,СВЦЭМ!$B$39:$B$782,H$190)+'СЕТ СН'!$F$12</f>
        <v>171.42221402000001</v>
      </c>
      <c r="I219" s="36">
        <f>SUMIFS(СВЦЭМ!$F$39:$F$782,СВЦЭМ!$A$39:$A$782,$A219,СВЦЭМ!$B$39:$B$782,I$190)+'СЕТ СН'!$F$12</f>
        <v>154.96442465999999</v>
      </c>
      <c r="J219" s="36">
        <f>SUMIFS(СВЦЭМ!$F$39:$F$782,СВЦЭМ!$A$39:$A$782,$A219,СВЦЭМ!$B$39:$B$782,J$190)+'СЕТ СН'!$F$12</f>
        <v>132.69500411999999</v>
      </c>
      <c r="K219" s="36">
        <f>SUMIFS(СВЦЭМ!$F$39:$F$782,СВЦЭМ!$A$39:$A$782,$A219,СВЦЭМ!$B$39:$B$782,K$190)+'СЕТ СН'!$F$12</f>
        <v>131.58564197000001</v>
      </c>
      <c r="L219" s="36">
        <f>SUMIFS(СВЦЭМ!$F$39:$F$782,СВЦЭМ!$A$39:$A$782,$A219,СВЦЭМ!$B$39:$B$782,L$190)+'СЕТ СН'!$F$12</f>
        <v>132.75790692999999</v>
      </c>
      <c r="M219" s="36">
        <f>SUMIFS(СВЦЭМ!$F$39:$F$782,СВЦЭМ!$A$39:$A$782,$A219,СВЦЭМ!$B$39:$B$782,M$190)+'СЕТ СН'!$F$12</f>
        <v>144.77197124</v>
      </c>
      <c r="N219" s="36">
        <f>SUMIFS(СВЦЭМ!$F$39:$F$782,СВЦЭМ!$A$39:$A$782,$A219,СВЦЭМ!$B$39:$B$782,N$190)+'СЕТ СН'!$F$12</f>
        <v>151.14727514</v>
      </c>
      <c r="O219" s="36">
        <f>SUMIFS(СВЦЭМ!$F$39:$F$782,СВЦЭМ!$A$39:$A$782,$A219,СВЦЭМ!$B$39:$B$782,O$190)+'СЕТ СН'!$F$12</f>
        <v>152.02031001</v>
      </c>
      <c r="P219" s="36">
        <f>SUMIFS(СВЦЭМ!$F$39:$F$782,СВЦЭМ!$A$39:$A$782,$A219,СВЦЭМ!$B$39:$B$782,P$190)+'СЕТ СН'!$F$12</f>
        <v>151.94061314000001</v>
      </c>
      <c r="Q219" s="36">
        <f>SUMIFS(СВЦЭМ!$F$39:$F$782,СВЦЭМ!$A$39:$A$782,$A219,СВЦЭМ!$B$39:$B$782,Q$190)+'СЕТ СН'!$F$12</f>
        <v>151.61402910000001</v>
      </c>
      <c r="R219" s="36">
        <f>SUMIFS(СВЦЭМ!$F$39:$F$782,СВЦЭМ!$A$39:$A$782,$A219,СВЦЭМ!$B$39:$B$782,R$190)+'СЕТ СН'!$F$12</f>
        <v>150.69897384000001</v>
      </c>
      <c r="S219" s="36">
        <f>SUMIFS(СВЦЭМ!$F$39:$F$782,СВЦЭМ!$A$39:$A$782,$A219,СВЦЭМ!$B$39:$B$782,S$190)+'СЕТ СН'!$F$12</f>
        <v>154.82874894</v>
      </c>
      <c r="T219" s="36">
        <f>SUMIFS(СВЦЭМ!$F$39:$F$782,СВЦЭМ!$A$39:$A$782,$A219,СВЦЭМ!$B$39:$B$782,T$190)+'СЕТ СН'!$F$12</f>
        <v>138.15597030999999</v>
      </c>
      <c r="U219" s="36">
        <f>SUMIFS(СВЦЭМ!$F$39:$F$782,СВЦЭМ!$A$39:$A$782,$A219,СВЦЭМ!$B$39:$B$782,U$190)+'СЕТ СН'!$F$12</f>
        <v>120.72876909</v>
      </c>
      <c r="V219" s="36">
        <f>SUMIFS(СВЦЭМ!$F$39:$F$782,СВЦЭМ!$A$39:$A$782,$A219,СВЦЭМ!$B$39:$B$782,V$190)+'СЕТ СН'!$F$12</f>
        <v>106.25981213999999</v>
      </c>
      <c r="W219" s="36">
        <f>SUMIFS(СВЦЭМ!$F$39:$F$782,СВЦЭМ!$A$39:$A$782,$A219,СВЦЭМ!$B$39:$B$782,W$190)+'СЕТ СН'!$F$12</f>
        <v>108.046772</v>
      </c>
      <c r="X219" s="36">
        <f>SUMIFS(СВЦЭМ!$F$39:$F$782,СВЦЭМ!$A$39:$A$782,$A219,СВЦЭМ!$B$39:$B$782,X$190)+'СЕТ СН'!$F$12</f>
        <v>116.2650316</v>
      </c>
      <c r="Y219" s="36">
        <f>SUMIFS(СВЦЭМ!$F$39:$F$782,СВЦЭМ!$A$39:$A$782,$A219,СВЦЭМ!$B$39:$B$782,Y$190)+'СЕТ СН'!$F$12</f>
        <v>116.61624879</v>
      </c>
    </row>
    <row r="220" spans="1:25" ht="15.75" x14ac:dyDescent="0.2">
      <c r="A220" s="35">
        <f t="shared" si="5"/>
        <v>44711</v>
      </c>
      <c r="B220" s="36">
        <f>SUMIFS(СВЦЭМ!$F$39:$F$782,СВЦЭМ!$A$39:$A$782,$A220,СВЦЭМ!$B$39:$B$782,B$190)+'СЕТ СН'!$F$12</f>
        <v>135.57414413999999</v>
      </c>
      <c r="C220" s="36">
        <f>SUMIFS(СВЦЭМ!$F$39:$F$782,СВЦЭМ!$A$39:$A$782,$A220,СВЦЭМ!$B$39:$B$782,C$190)+'СЕТ СН'!$F$12</f>
        <v>149.96003598999999</v>
      </c>
      <c r="D220" s="36">
        <f>SUMIFS(СВЦЭМ!$F$39:$F$782,СВЦЭМ!$A$39:$A$782,$A220,СВЦЭМ!$B$39:$B$782,D$190)+'СЕТ СН'!$F$12</f>
        <v>174.59243509000001</v>
      </c>
      <c r="E220" s="36">
        <f>SUMIFS(СВЦЭМ!$F$39:$F$782,СВЦЭМ!$A$39:$A$782,$A220,СВЦЭМ!$B$39:$B$782,E$190)+'СЕТ СН'!$F$12</f>
        <v>177.81176844999999</v>
      </c>
      <c r="F220" s="36">
        <f>SUMIFS(СВЦЭМ!$F$39:$F$782,СВЦЭМ!$A$39:$A$782,$A220,СВЦЭМ!$B$39:$B$782,F$190)+'СЕТ СН'!$F$12</f>
        <v>177.26277490999999</v>
      </c>
      <c r="G220" s="36">
        <f>SUMIFS(СВЦЭМ!$F$39:$F$782,СВЦЭМ!$A$39:$A$782,$A220,СВЦЭМ!$B$39:$B$782,G$190)+'СЕТ СН'!$F$12</f>
        <v>173.08865531000001</v>
      </c>
      <c r="H220" s="36">
        <f>SUMIFS(СВЦЭМ!$F$39:$F$782,СВЦЭМ!$A$39:$A$782,$A220,СВЦЭМ!$B$39:$B$782,H$190)+'СЕТ СН'!$F$12</f>
        <v>157.85811788999999</v>
      </c>
      <c r="I220" s="36">
        <f>SUMIFS(СВЦЭМ!$F$39:$F$782,СВЦЭМ!$A$39:$A$782,$A220,СВЦЭМ!$B$39:$B$782,I$190)+'СЕТ СН'!$F$12</f>
        <v>145.89467751999999</v>
      </c>
      <c r="J220" s="36">
        <f>SUMIFS(СВЦЭМ!$F$39:$F$782,СВЦЭМ!$A$39:$A$782,$A220,СВЦЭМ!$B$39:$B$782,J$190)+'СЕТ СН'!$F$12</f>
        <v>130.47812522000001</v>
      </c>
      <c r="K220" s="36">
        <f>SUMIFS(СВЦЭМ!$F$39:$F$782,СВЦЭМ!$A$39:$A$782,$A220,СВЦЭМ!$B$39:$B$782,K$190)+'СЕТ СН'!$F$12</f>
        <v>131.81944626999999</v>
      </c>
      <c r="L220" s="36">
        <f>SUMIFS(СВЦЭМ!$F$39:$F$782,СВЦЭМ!$A$39:$A$782,$A220,СВЦЭМ!$B$39:$B$782,L$190)+'СЕТ СН'!$F$12</f>
        <v>143.03614336999999</v>
      </c>
      <c r="M220" s="36">
        <f>SUMIFS(СВЦЭМ!$F$39:$F$782,СВЦЭМ!$A$39:$A$782,$A220,СВЦЭМ!$B$39:$B$782,M$190)+'СЕТ СН'!$F$12</f>
        <v>148.45689682</v>
      </c>
      <c r="N220" s="36">
        <f>SUMIFS(СВЦЭМ!$F$39:$F$782,СВЦЭМ!$A$39:$A$782,$A220,СВЦЭМ!$B$39:$B$782,N$190)+'СЕТ СН'!$F$12</f>
        <v>164.77119035999999</v>
      </c>
      <c r="O220" s="36">
        <f>SUMIFS(СВЦЭМ!$F$39:$F$782,СВЦЭМ!$A$39:$A$782,$A220,СВЦЭМ!$B$39:$B$782,O$190)+'СЕТ СН'!$F$12</f>
        <v>165.08610401000001</v>
      </c>
      <c r="P220" s="36">
        <f>SUMIFS(СВЦЭМ!$F$39:$F$782,СВЦЭМ!$A$39:$A$782,$A220,СВЦЭМ!$B$39:$B$782,P$190)+'СЕТ СН'!$F$12</f>
        <v>163.80221065000001</v>
      </c>
      <c r="Q220" s="36">
        <f>SUMIFS(СВЦЭМ!$F$39:$F$782,СВЦЭМ!$A$39:$A$782,$A220,СВЦЭМ!$B$39:$B$782,Q$190)+'СЕТ СН'!$F$12</f>
        <v>162.75337006999999</v>
      </c>
      <c r="R220" s="36">
        <f>SUMIFS(СВЦЭМ!$F$39:$F$782,СВЦЭМ!$A$39:$A$782,$A220,СВЦЭМ!$B$39:$B$782,R$190)+'СЕТ СН'!$F$12</f>
        <v>160.1620021</v>
      </c>
      <c r="S220" s="36">
        <f>SUMIFS(СВЦЭМ!$F$39:$F$782,СВЦЭМ!$A$39:$A$782,$A220,СВЦЭМ!$B$39:$B$782,S$190)+'СЕТ СН'!$F$12</f>
        <v>163.29727080999999</v>
      </c>
      <c r="T220" s="36">
        <f>SUMIFS(СВЦЭМ!$F$39:$F$782,СВЦЭМ!$A$39:$A$782,$A220,СВЦЭМ!$B$39:$B$782,T$190)+'СЕТ СН'!$F$12</f>
        <v>134.03425881999999</v>
      </c>
      <c r="U220" s="36">
        <f>SUMIFS(СВЦЭМ!$F$39:$F$782,СВЦЭМ!$A$39:$A$782,$A220,СВЦЭМ!$B$39:$B$782,U$190)+'СЕТ СН'!$F$12</f>
        <v>116.93674136999999</v>
      </c>
      <c r="V220" s="36">
        <f>SUMIFS(СВЦЭМ!$F$39:$F$782,СВЦЭМ!$A$39:$A$782,$A220,СВЦЭМ!$B$39:$B$782,V$190)+'СЕТ СН'!$F$12</f>
        <v>104.18934833</v>
      </c>
      <c r="W220" s="36">
        <f>SUMIFS(СВЦЭМ!$F$39:$F$782,СВЦЭМ!$A$39:$A$782,$A220,СВЦЭМ!$B$39:$B$782,W$190)+'СЕТ СН'!$F$12</f>
        <v>106.11658986</v>
      </c>
      <c r="X220" s="36">
        <f>SUMIFS(СВЦЭМ!$F$39:$F$782,СВЦЭМ!$A$39:$A$782,$A220,СВЦЭМ!$B$39:$B$782,X$190)+'СЕТ СН'!$F$12</f>
        <v>115.26226592</v>
      </c>
      <c r="Y220" s="36">
        <f>SUMIFS(СВЦЭМ!$F$39:$F$782,СВЦЭМ!$A$39:$A$782,$A220,СВЦЭМ!$B$39:$B$782,Y$190)+'СЕТ СН'!$F$12</f>
        <v>119.59672449999999</v>
      </c>
    </row>
    <row r="221" spans="1:25" ht="15.75" x14ac:dyDescent="0.2">
      <c r="A221" s="35">
        <f t="shared" si="5"/>
        <v>44712</v>
      </c>
      <c r="B221" s="36">
        <f>SUMIFS(СВЦЭМ!$F$39:$F$782,СВЦЭМ!$A$39:$A$782,$A221,СВЦЭМ!$B$39:$B$782,B$190)+'СЕТ СН'!$F$12</f>
        <v>137.46001194999999</v>
      </c>
      <c r="C221" s="36">
        <f>SUMIFS(СВЦЭМ!$F$39:$F$782,СВЦЭМ!$A$39:$A$782,$A221,СВЦЭМ!$B$39:$B$782,C$190)+'СЕТ СН'!$F$12</f>
        <v>154.76408620999999</v>
      </c>
      <c r="D221" s="36">
        <f>SUMIFS(СВЦЭМ!$F$39:$F$782,СВЦЭМ!$A$39:$A$782,$A221,СВЦЭМ!$B$39:$B$782,D$190)+'СЕТ СН'!$F$12</f>
        <v>176.29999925000001</v>
      </c>
      <c r="E221" s="36">
        <f>SUMIFS(СВЦЭМ!$F$39:$F$782,СВЦЭМ!$A$39:$A$782,$A221,СВЦЭМ!$B$39:$B$782,E$190)+'СЕТ СН'!$F$12</f>
        <v>184.62232614000001</v>
      </c>
      <c r="F221" s="36">
        <f>SUMIFS(СВЦЭМ!$F$39:$F$782,СВЦЭМ!$A$39:$A$782,$A221,СВЦЭМ!$B$39:$B$782,F$190)+'СЕТ СН'!$F$12</f>
        <v>182.98713058000001</v>
      </c>
      <c r="G221" s="36">
        <f>SUMIFS(СВЦЭМ!$F$39:$F$782,СВЦЭМ!$A$39:$A$782,$A221,СВЦЭМ!$B$39:$B$782,G$190)+'СЕТ СН'!$F$12</f>
        <v>177.14485837999999</v>
      </c>
      <c r="H221" s="36">
        <f>SUMIFS(СВЦЭМ!$F$39:$F$782,СВЦЭМ!$A$39:$A$782,$A221,СВЦЭМ!$B$39:$B$782,H$190)+'СЕТ СН'!$F$12</f>
        <v>158.74126998</v>
      </c>
      <c r="I221" s="36">
        <f>SUMIFS(СВЦЭМ!$F$39:$F$782,СВЦЭМ!$A$39:$A$782,$A221,СВЦЭМ!$B$39:$B$782,I$190)+'СЕТ СН'!$F$12</f>
        <v>143.90464795</v>
      </c>
      <c r="J221" s="36">
        <f>SUMIFS(СВЦЭМ!$F$39:$F$782,СВЦЭМ!$A$39:$A$782,$A221,СВЦЭМ!$B$39:$B$782,J$190)+'СЕТ СН'!$F$12</f>
        <v>125.69578937</v>
      </c>
      <c r="K221" s="36">
        <f>SUMIFS(СВЦЭМ!$F$39:$F$782,СВЦЭМ!$A$39:$A$782,$A221,СВЦЭМ!$B$39:$B$782,K$190)+'СЕТ СН'!$F$12</f>
        <v>130.41378053</v>
      </c>
      <c r="L221" s="36">
        <f>SUMIFS(СВЦЭМ!$F$39:$F$782,СВЦЭМ!$A$39:$A$782,$A221,СВЦЭМ!$B$39:$B$782,L$190)+'СЕТ СН'!$F$12</f>
        <v>131.29446877999999</v>
      </c>
      <c r="M221" s="36">
        <f>SUMIFS(СВЦЭМ!$F$39:$F$782,СВЦЭМ!$A$39:$A$782,$A221,СВЦЭМ!$B$39:$B$782,M$190)+'СЕТ СН'!$F$12</f>
        <v>144.38687329999999</v>
      </c>
      <c r="N221" s="36">
        <f>SUMIFS(СВЦЭМ!$F$39:$F$782,СВЦЭМ!$A$39:$A$782,$A221,СВЦЭМ!$B$39:$B$782,N$190)+'СЕТ СН'!$F$12</f>
        <v>151.76551262999999</v>
      </c>
      <c r="O221" s="36">
        <f>SUMIFS(СВЦЭМ!$F$39:$F$782,СВЦЭМ!$A$39:$A$782,$A221,СВЦЭМ!$B$39:$B$782,O$190)+'СЕТ СН'!$F$12</f>
        <v>165.16256025000001</v>
      </c>
      <c r="P221" s="36">
        <f>SUMIFS(СВЦЭМ!$F$39:$F$782,СВЦЭМ!$A$39:$A$782,$A221,СВЦЭМ!$B$39:$B$782,P$190)+'СЕТ СН'!$F$12</f>
        <v>169.79393001</v>
      </c>
      <c r="Q221" s="36">
        <f>SUMIFS(СВЦЭМ!$F$39:$F$782,СВЦЭМ!$A$39:$A$782,$A221,СВЦЭМ!$B$39:$B$782,Q$190)+'СЕТ СН'!$F$12</f>
        <v>168.32871059999999</v>
      </c>
      <c r="R221" s="36">
        <f>SUMIFS(СВЦЭМ!$F$39:$F$782,СВЦЭМ!$A$39:$A$782,$A221,СВЦЭМ!$B$39:$B$782,R$190)+'СЕТ СН'!$F$12</f>
        <v>167.36706874999999</v>
      </c>
      <c r="S221" s="36">
        <f>SUMIFS(СВЦЭМ!$F$39:$F$782,СВЦЭМ!$A$39:$A$782,$A221,СВЦЭМ!$B$39:$B$782,S$190)+'СЕТ СН'!$F$12</f>
        <v>152.19520560000001</v>
      </c>
      <c r="T221" s="36">
        <f>SUMIFS(СВЦЭМ!$F$39:$F$782,СВЦЭМ!$A$39:$A$782,$A221,СВЦЭМ!$B$39:$B$782,T$190)+'СЕТ СН'!$F$12</f>
        <v>134.73042616000001</v>
      </c>
      <c r="U221" s="36">
        <f>SUMIFS(СВЦЭМ!$F$39:$F$782,СВЦЭМ!$A$39:$A$782,$A221,СВЦЭМ!$B$39:$B$782,U$190)+'СЕТ СН'!$F$12</f>
        <v>116.98978341999999</v>
      </c>
      <c r="V221" s="36">
        <f>SUMIFS(СВЦЭМ!$F$39:$F$782,СВЦЭМ!$A$39:$A$782,$A221,СВЦЭМ!$B$39:$B$782,V$190)+'СЕТ СН'!$F$12</f>
        <v>104.85281931</v>
      </c>
      <c r="W221" s="36">
        <f>SUMIFS(СВЦЭМ!$F$39:$F$782,СВЦЭМ!$A$39:$A$782,$A221,СВЦЭМ!$B$39:$B$782,W$190)+'СЕТ СН'!$F$12</f>
        <v>107.08192817</v>
      </c>
      <c r="X221" s="36">
        <f>SUMIFS(СВЦЭМ!$F$39:$F$782,СВЦЭМ!$A$39:$A$782,$A221,СВЦЭМ!$B$39:$B$782,X$190)+'СЕТ СН'!$F$12</f>
        <v>109.63075416</v>
      </c>
      <c r="Y221" s="36">
        <f>SUMIFS(СВЦЭМ!$F$39:$F$782,СВЦЭМ!$A$39:$A$782,$A221,СВЦЭМ!$B$39:$B$782,Y$190)+'СЕТ СН'!$F$12</f>
        <v>110.06171024</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01.05.2022</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44683</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44684</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44685</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44686</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44687</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44688</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44689</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44690</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44691</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44692</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44693</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44694</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44695</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44696</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44697</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44698</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44699</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44700</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44701</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44702</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44703</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44704</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44705</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44706</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44707</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44708</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44709</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44710</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44711</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44712</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01.05.2022</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44683</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44684</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44685</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44686</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44687</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44688</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44689</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44690</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44691</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44692</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44693</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44694</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44695</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44696</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44697</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44698</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44699</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44700</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44701</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44702</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44703</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44704</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44705</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44706</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44707</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44708</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44709</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44710</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44711</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44712</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01.05.2022</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44683</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44684</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44685</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44686</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44687</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44688</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44689</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44690</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44691</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44692</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44693</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44694</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44695</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44696</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44697</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44698</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44699</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44700</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44701</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44702</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44703</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44704</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44705</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44706</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44707</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44708</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44709</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44710</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44711</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44712</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01.05.2022</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44683</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44684</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44685</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44686</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44687</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44688</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44689</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44690</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44691</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44692</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44693</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44694</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44695</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44696</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44697</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44698</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44699</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44700</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44701</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44702</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44703</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44704</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44705</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44706</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44707</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44708</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44709</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44710</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44711</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44712</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01.05.2022</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44683</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44684</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44685</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44686</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44687</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44688</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44689</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44690</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44691</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44692</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44693</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44694</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44695</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44696</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44697</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44698</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44699</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44700</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44701</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44702</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44703</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44704</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44705</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44706</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44707</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44708</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44709</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44710</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44711</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44712</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01.05.2022</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44683</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44684</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44685</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44686</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44687</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44688</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44689</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44690</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44691</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44692</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44693</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44694</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44695</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44696</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44697</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44698</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44699</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44700</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44701</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44702</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44703</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44704</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44705</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44706</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44707</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44708</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44709</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44710</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44711</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44712</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3" t="s">
        <v>122</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74</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c r="V438" s="47"/>
      <c r="W438" s="47"/>
      <c r="X438" s="47"/>
      <c r="Y438" s="47"/>
    </row>
    <row r="439" spans="1:26" ht="15.75" x14ac:dyDescent="0.2">
      <c r="A439" s="135"/>
      <c r="B439" s="135"/>
      <c r="C439" s="135"/>
      <c r="D439" s="135"/>
      <c r="E439" s="135"/>
      <c r="F439" s="135"/>
      <c r="G439" s="135"/>
      <c r="H439" s="135"/>
      <c r="I439" s="135"/>
      <c r="J439" s="135"/>
      <c r="K439" s="135"/>
      <c r="L439" s="135"/>
      <c r="M439" s="135"/>
      <c r="N439" s="138">
        <f>СВЦЭМ!$D$12+'СЕТ СН'!$F$10-'СЕТ СН'!$F$24</f>
        <v>564930.69829901517</v>
      </c>
      <c r="O439" s="139"/>
      <c r="P439" s="138">
        <f>СВЦЭМ!$D$12+'СЕТ СН'!$F$10-'СЕТ СН'!$G$24</f>
        <v>564930.69829901517</v>
      </c>
      <c r="Q439" s="139"/>
      <c r="R439" s="138">
        <f>СВЦЭМ!$D$12+'СЕТ СН'!$F$10-'СЕТ СН'!$H$24</f>
        <v>564930.69829901517</v>
      </c>
      <c r="S439" s="139"/>
      <c r="T439" s="138">
        <f>СВЦЭМ!$D$12+'СЕТ СН'!$F$10-'СЕТ СН'!$I$24</f>
        <v>564930.69829901517</v>
      </c>
      <c r="U439" s="139"/>
      <c r="V439" s="47"/>
      <c r="W439" s="47"/>
      <c r="X439" s="47"/>
      <c r="Y439" s="47"/>
    </row>
    <row r="440" spans="1:26" ht="30" customHeight="1" x14ac:dyDescent="0.25"/>
    <row r="441" spans="1:26" ht="15.75" x14ac:dyDescent="0.25">
      <c r="A441" s="144" t="s">
        <v>75</v>
      </c>
      <c r="B441" s="145"/>
      <c r="C441" s="145"/>
      <c r="D441" s="145"/>
      <c r="E441" s="145"/>
      <c r="F441" s="145"/>
      <c r="G441" s="145"/>
      <c r="H441" s="145"/>
      <c r="I441" s="145"/>
      <c r="J441" s="145"/>
      <c r="K441" s="145"/>
      <c r="L441" s="145"/>
      <c r="M441" s="146"/>
      <c r="N441" s="136" t="s">
        <v>29</v>
      </c>
      <c r="O441" s="136"/>
      <c r="P441" s="136"/>
      <c r="Q441" s="136"/>
      <c r="R441" s="136"/>
      <c r="S441" s="136"/>
      <c r="T441" s="136"/>
      <c r="U441" s="136"/>
    </row>
    <row r="442" spans="1:26" ht="15.75" x14ac:dyDescent="0.25">
      <c r="A442" s="147"/>
      <c r="B442" s="148"/>
      <c r="C442" s="148"/>
      <c r="D442" s="148"/>
      <c r="E442" s="148"/>
      <c r="F442" s="148"/>
      <c r="G442" s="148"/>
      <c r="H442" s="148"/>
      <c r="I442" s="148"/>
      <c r="J442" s="148"/>
      <c r="K442" s="148"/>
      <c r="L442" s="148"/>
      <c r="M442" s="149"/>
      <c r="N442" s="137" t="s">
        <v>0</v>
      </c>
      <c r="O442" s="137"/>
      <c r="P442" s="137" t="s">
        <v>1</v>
      </c>
      <c r="Q442" s="137"/>
      <c r="R442" s="137" t="s">
        <v>2</v>
      </c>
      <c r="S442" s="137"/>
      <c r="T442" s="137" t="s">
        <v>3</v>
      </c>
      <c r="U442" s="137"/>
    </row>
    <row r="443" spans="1:26" ht="15.75" x14ac:dyDescent="0.25">
      <c r="A443" s="150"/>
      <c r="B443" s="151"/>
      <c r="C443" s="151"/>
      <c r="D443" s="151"/>
      <c r="E443" s="151"/>
      <c r="F443" s="151"/>
      <c r="G443" s="151"/>
      <c r="H443" s="151"/>
      <c r="I443" s="151"/>
      <c r="J443" s="151"/>
      <c r="K443" s="151"/>
      <c r="L443" s="151"/>
      <c r="M443" s="152"/>
      <c r="N443" s="143">
        <f>'СЕТ СН'!$F$7</f>
        <v>921252.81</v>
      </c>
      <c r="O443" s="143"/>
      <c r="P443" s="143">
        <f>'СЕТ СН'!$G$7</f>
        <v>1390504.25</v>
      </c>
      <c r="Q443" s="143"/>
      <c r="R443" s="143">
        <f>'СЕТ СН'!$H$7</f>
        <v>1121579.57</v>
      </c>
      <c r="S443" s="143"/>
      <c r="T443" s="143">
        <f>'СЕТ СН'!$I$7</f>
        <v>908172.81</v>
      </c>
      <c r="U443" s="143"/>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I34" sqref="I34"/>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146</v>
      </c>
      <c r="C5" s="97">
        <v>44562</v>
      </c>
      <c r="D5" s="97">
        <v>44742</v>
      </c>
      <c r="E5" s="52" t="s">
        <v>20</v>
      </c>
      <c r="F5" s="52">
        <v>1464.2</v>
      </c>
      <c r="G5" s="52">
        <v>2205.04</v>
      </c>
      <c r="H5" s="52">
        <v>2481.86</v>
      </c>
      <c r="I5" s="52">
        <v>2972.3</v>
      </c>
    </row>
    <row r="6" spans="1:9" ht="60" x14ac:dyDescent="0.2">
      <c r="A6" s="53" t="s">
        <v>135</v>
      </c>
      <c r="B6" s="92" t="s">
        <v>146</v>
      </c>
      <c r="C6" s="97">
        <v>44562</v>
      </c>
      <c r="D6" s="97">
        <v>44742</v>
      </c>
      <c r="E6" s="52" t="s">
        <v>20</v>
      </c>
      <c r="F6" s="52">
        <v>63.03</v>
      </c>
      <c r="G6" s="52">
        <v>127.59</v>
      </c>
      <c r="H6" s="52">
        <v>180.26</v>
      </c>
      <c r="I6" s="52">
        <v>485.03</v>
      </c>
    </row>
    <row r="7" spans="1:9" ht="60" x14ac:dyDescent="0.2">
      <c r="A7" s="53" t="s">
        <v>134</v>
      </c>
      <c r="B7" s="92" t="s">
        <v>146</v>
      </c>
      <c r="C7" s="97">
        <v>44562</v>
      </c>
      <c r="D7" s="97">
        <v>44742</v>
      </c>
      <c r="E7" s="52" t="s">
        <v>21</v>
      </c>
      <c r="F7" s="52">
        <v>921252.81</v>
      </c>
      <c r="G7" s="52">
        <v>1390504.25</v>
      </c>
      <c r="H7" s="52">
        <v>1121579.57</v>
      </c>
      <c r="I7" s="52">
        <v>908172.81</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algorithmName="SHA-512" hashValue="PyJc9NlPed7bu3nvzn38ZFBsH1HMITemL04MoYSczjAYzJ229iOIFEUCtrmnyPF+Q/lFfLVCaCE8h85Dj2jrqg==" saltValue="MHcovqi/KPfT0Kp87wty5g=="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F19" sqref="F19"/>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59" t="s">
        <v>84</v>
      </c>
      <c r="B4" s="160"/>
      <c r="C4" s="63"/>
      <c r="D4" s="64" t="s">
        <v>85</v>
      </c>
    </row>
    <row r="5" spans="1:4" ht="15" customHeight="1" x14ac:dyDescent="0.2">
      <c r="A5" s="162" t="s">
        <v>86</v>
      </c>
      <c r="B5" s="163"/>
      <c r="C5" s="65"/>
      <c r="D5" s="66" t="s">
        <v>87</v>
      </c>
    </row>
    <row r="6" spans="1:4" ht="15" customHeight="1" x14ac:dyDescent="0.2">
      <c r="A6" s="159" t="s">
        <v>88</v>
      </c>
      <c r="B6" s="160"/>
      <c r="C6" s="67"/>
      <c r="D6" s="64" t="s">
        <v>137</v>
      </c>
    </row>
    <row r="7" spans="1:4" ht="15" customHeight="1" x14ac:dyDescent="0.2">
      <c r="A7" s="159" t="s">
        <v>89</v>
      </c>
      <c r="B7" s="160"/>
      <c r="C7" s="67"/>
      <c r="D7" s="64" t="s">
        <v>148</v>
      </c>
    </row>
    <row r="8" spans="1:4" ht="15" customHeight="1" x14ac:dyDescent="0.2">
      <c r="A8" s="161" t="s">
        <v>90</v>
      </c>
      <c r="B8" s="161"/>
      <c r="C8" s="98"/>
      <c r="D8" s="68"/>
    </row>
    <row r="9" spans="1:4" ht="15" customHeight="1" x14ac:dyDescent="0.2">
      <c r="A9" s="69" t="s">
        <v>91</v>
      </c>
      <c r="B9" s="70"/>
      <c r="C9" s="71"/>
      <c r="D9" s="72"/>
    </row>
    <row r="10" spans="1:4" ht="30" customHeight="1" x14ac:dyDescent="0.2">
      <c r="A10" s="164" t="s">
        <v>92</v>
      </c>
      <c r="B10" s="165"/>
      <c r="C10" s="73"/>
      <c r="D10" s="74">
        <v>5.2533472100000003</v>
      </c>
    </row>
    <row r="11" spans="1:4" ht="66" customHeight="1" x14ac:dyDescent="0.2">
      <c r="A11" s="164" t="s">
        <v>93</v>
      </c>
      <c r="B11" s="165"/>
      <c r="C11" s="73"/>
      <c r="D11" s="74">
        <v>1006.97323151</v>
      </c>
    </row>
    <row r="12" spans="1:4" ht="30" customHeight="1" x14ac:dyDescent="0.2">
      <c r="A12" s="164" t="s">
        <v>94</v>
      </c>
      <c r="B12" s="165"/>
      <c r="C12" s="73"/>
      <c r="D12" s="75">
        <v>564930.69829901517</v>
      </c>
    </row>
    <row r="13" spans="1:4" ht="30" customHeight="1" x14ac:dyDescent="0.2">
      <c r="A13" s="164" t="s">
        <v>95</v>
      </c>
      <c r="B13" s="165"/>
      <c r="C13" s="73"/>
      <c r="D13" s="76"/>
    </row>
    <row r="14" spans="1:4" ht="15" customHeight="1" x14ac:dyDescent="0.2">
      <c r="A14" s="166" t="s">
        <v>96</v>
      </c>
      <c r="B14" s="167"/>
      <c r="C14" s="73"/>
      <c r="D14" s="74">
        <v>1081.2972147200001</v>
      </c>
    </row>
    <row r="15" spans="1:4" ht="15" customHeight="1" x14ac:dyDescent="0.2">
      <c r="A15" s="166" t="s">
        <v>97</v>
      </c>
      <c r="B15" s="167"/>
      <c r="C15" s="73"/>
      <c r="D15" s="74">
        <v>1906.5063400700001</v>
      </c>
    </row>
    <row r="16" spans="1:4" ht="15" customHeight="1" x14ac:dyDescent="0.2">
      <c r="A16" s="166" t="s">
        <v>98</v>
      </c>
      <c r="B16" s="167"/>
      <c r="C16" s="73"/>
      <c r="D16" s="74">
        <v>3519.8902213599999</v>
      </c>
    </row>
    <row r="17" spans="1:4" ht="15" customHeight="1" x14ac:dyDescent="0.2">
      <c r="A17" s="166" t="s">
        <v>99</v>
      </c>
      <c r="B17" s="167"/>
      <c r="C17" s="73"/>
      <c r="D17" s="74">
        <v>2368.75479455</v>
      </c>
    </row>
    <row r="18" spans="1:4" ht="52.5" customHeight="1" x14ac:dyDescent="0.2">
      <c r="A18" s="164" t="s">
        <v>100</v>
      </c>
      <c r="B18" s="165"/>
      <c r="C18" s="73"/>
      <c r="D18" s="74">
        <v>0</v>
      </c>
    </row>
    <row r="19" spans="1:4" ht="52.5" customHeight="1" x14ac:dyDescent="0.25">
      <c r="A19" s="164" t="s">
        <v>140</v>
      </c>
      <c r="B19" s="165"/>
      <c r="C19" s="81"/>
      <c r="D19" s="74">
        <v>998.87916729999995</v>
      </c>
    </row>
    <row r="20" spans="1:4" ht="52.5" customHeight="1" x14ac:dyDescent="0.25">
      <c r="A20" s="164" t="s">
        <v>141</v>
      </c>
      <c r="B20" s="165"/>
      <c r="C20" s="81"/>
      <c r="D20" s="99"/>
    </row>
    <row r="21" spans="1:4" ht="52.5" customHeight="1" x14ac:dyDescent="0.25">
      <c r="A21" s="166" t="s">
        <v>142</v>
      </c>
      <c r="B21" s="167"/>
      <c r="C21" s="81"/>
      <c r="D21" s="74">
        <v>1072.72673493</v>
      </c>
    </row>
    <row r="22" spans="1:4" ht="52.5" customHeight="1" x14ac:dyDescent="0.25">
      <c r="A22" s="166" t="s">
        <v>143</v>
      </c>
      <c r="B22" s="167"/>
      <c r="C22" s="81"/>
      <c r="D22" s="74">
        <v>1001.77858644</v>
      </c>
    </row>
    <row r="23" spans="1:4" ht="52.5" customHeight="1" x14ac:dyDescent="0.25">
      <c r="A23" s="166" t="s">
        <v>144</v>
      </c>
      <c r="B23" s="167"/>
      <c r="C23" s="81"/>
      <c r="D23" s="74">
        <v>832.30386639999995</v>
      </c>
    </row>
    <row r="24" spans="1:4" ht="52.5" customHeight="1" x14ac:dyDescent="0.25">
      <c r="A24" s="166" t="s">
        <v>145</v>
      </c>
      <c r="B24" s="167"/>
      <c r="C24" s="81"/>
      <c r="D24" s="74">
        <v>955.20852000000002</v>
      </c>
    </row>
    <row r="25" spans="1:4" ht="15" customHeight="1" x14ac:dyDescent="0.2">
      <c r="A25" s="69" t="s">
        <v>101</v>
      </c>
      <c r="B25" s="70"/>
      <c r="C25" s="77"/>
      <c r="D25" s="78"/>
    </row>
    <row r="26" spans="1:4" ht="30" customHeight="1" x14ac:dyDescent="0.2">
      <c r="A26" s="164" t="s">
        <v>102</v>
      </c>
      <c r="B26" s="165"/>
      <c r="C26" s="73"/>
      <c r="D26" s="79">
        <v>718.67</v>
      </c>
    </row>
    <row r="27" spans="1:4" ht="30" customHeight="1" x14ac:dyDescent="0.2">
      <c r="A27" s="164" t="s">
        <v>103</v>
      </c>
      <c r="B27" s="165"/>
      <c r="C27" s="80"/>
      <c r="D27" s="79">
        <v>1.117</v>
      </c>
    </row>
    <row r="28" spans="1:4" ht="15" customHeight="1" x14ac:dyDescent="0.2">
      <c r="A28" s="69" t="s">
        <v>104</v>
      </c>
      <c r="B28" s="70"/>
      <c r="C28" s="77"/>
      <c r="D28" s="78"/>
    </row>
    <row r="29" spans="1:4" ht="15" customHeight="1" x14ac:dyDescent="0.25">
      <c r="A29" s="164" t="s">
        <v>105</v>
      </c>
      <c r="B29" s="165"/>
      <c r="C29" s="81"/>
      <c r="D29" s="76"/>
    </row>
    <row r="30" spans="1:4" ht="15" customHeight="1" x14ac:dyDescent="0.25">
      <c r="A30" s="166" t="s">
        <v>96</v>
      </c>
      <c r="B30" s="167"/>
      <c r="C30" s="81"/>
      <c r="D30" s="82">
        <v>0</v>
      </c>
    </row>
    <row r="31" spans="1:4" ht="15" customHeight="1" x14ac:dyDescent="0.25">
      <c r="A31" s="166" t="s">
        <v>97</v>
      </c>
      <c r="B31" s="167"/>
      <c r="C31" s="81"/>
      <c r="D31" s="82">
        <v>1.5868562746450001E-3</v>
      </c>
    </row>
    <row r="32" spans="1:4" ht="15" customHeight="1" x14ac:dyDescent="0.25">
      <c r="A32" s="166" t="s">
        <v>98</v>
      </c>
      <c r="B32" s="167"/>
      <c r="C32" s="81"/>
      <c r="D32" s="82">
        <v>4.7455747354419996E-3</v>
      </c>
    </row>
    <row r="33" spans="1:6" ht="15" customHeight="1" x14ac:dyDescent="0.25">
      <c r="A33" s="166" t="s">
        <v>99</v>
      </c>
      <c r="B33" s="167"/>
      <c r="C33" s="81"/>
      <c r="D33" s="82">
        <v>2.4883380040720002E-3</v>
      </c>
    </row>
    <row r="35" spans="1:6" x14ac:dyDescent="0.2">
      <c r="A35" s="58" t="s">
        <v>106</v>
      </c>
      <c r="B35" s="59"/>
      <c r="C35" s="59"/>
      <c r="D35" s="56"/>
      <c r="E35" s="56"/>
      <c r="F35" s="60"/>
    </row>
    <row r="36" spans="1:6" ht="280.5" customHeight="1" x14ac:dyDescent="0.2">
      <c r="A36" s="168" t="s">
        <v>7</v>
      </c>
      <c r="B36" s="168" t="s">
        <v>107</v>
      </c>
      <c r="C36" s="57" t="s">
        <v>108</v>
      </c>
      <c r="D36" s="57" t="s">
        <v>109</v>
      </c>
      <c r="E36" s="57" t="s">
        <v>110</v>
      </c>
      <c r="F36" s="57" t="s">
        <v>111</v>
      </c>
    </row>
    <row r="37" spans="1:6" x14ac:dyDescent="0.2">
      <c r="A37" s="169"/>
      <c r="B37" s="169"/>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919.18558083000005</v>
      </c>
      <c r="D39" s="84">
        <v>909.10042860999999</v>
      </c>
      <c r="E39" s="84">
        <v>161.52531818</v>
      </c>
      <c r="F39" s="84">
        <v>161.52531818</v>
      </c>
    </row>
    <row r="40" spans="1:6" ht="12.75" customHeight="1" x14ac:dyDescent="0.2">
      <c r="A40" s="83" t="s">
        <v>149</v>
      </c>
      <c r="B40" s="83">
        <v>2</v>
      </c>
      <c r="C40" s="84">
        <v>1037.4336353599999</v>
      </c>
      <c r="D40" s="84">
        <v>1030.43822688</v>
      </c>
      <c r="E40" s="84">
        <v>183.08413155</v>
      </c>
      <c r="F40" s="84">
        <v>183.08413155</v>
      </c>
    </row>
    <row r="41" spans="1:6" ht="12.75" customHeight="1" x14ac:dyDescent="0.2">
      <c r="A41" s="83" t="s">
        <v>149</v>
      </c>
      <c r="B41" s="83">
        <v>3</v>
      </c>
      <c r="C41" s="84">
        <v>1183.11773283</v>
      </c>
      <c r="D41" s="84">
        <v>1173.9680530600001</v>
      </c>
      <c r="E41" s="84">
        <v>208.58593543000001</v>
      </c>
      <c r="F41" s="84">
        <v>208.58593543000001</v>
      </c>
    </row>
    <row r="42" spans="1:6" ht="12.75" customHeight="1" x14ac:dyDescent="0.2">
      <c r="A42" s="83" t="s">
        <v>149</v>
      </c>
      <c r="B42" s="83">
        <v>4</v>
      </c>
      <c r="C42" s="84">
        <v>1248.2008493400001</v>
      </c>
      <c r="D42" s="84">
        <v>1234.75166472</v>
      </c>
      <c r="E42" s="84">
        <v>219.38572378000001</v>
      </c>
      <c r="F42" s="84">
        <v>219.38572378000001</v>
      </c>
    </row>
    <row r="43" spans="1:6" ht="12.75" customHeight="1" x14ac:dyDescent="0.2">
      <c r="A43" s="83" t="s">
        <v>149</v>
      </c>
      <c r="B43" s="83">
        <v>5</v>
      </c>
      <c r="C43" s="84">
        <v>1266.8965430200001</v>
      </c>
      <c r="D43" s="84">
        <v>1249.3467761300001</v>
      </c>
      <c r="E43" s="84">
        <v>221.97892464</v>
      </c>
      <c r="F43" s="84">
        <v>221.97892464</v>
      </c>
    </row>
    <row r="44" spans="1:6" ht="12.75" customHeight="1" x14ac:dyDescent="0.2">
      <c r="A44" s="83" t="s">
        <v>149</v>
      </c>
      <c r="B44" s="83">
        <v>6</v>
      </c>
      <c r="C44" s="84">
        <v>1232.7110907399999</v>
      </c>
      <c r="D44" s="84">
        <v>1224.4802472900001</v>
      </c>
      <c r="E44" s="84">
        <v>217.56073952</v>
      </c>
      <c r="F44" s="84">
        <v>217.56073952</v>
      </c>
    </row>
    <row r="45" spans="1:6" ht="12.75" customHeight="1" x14ac:dyDescent="0.2">
      <c r="A45" s="83" t="s">
        <v>149</v>
      </c>
      <c r="B45" s="83">
        <v>7</v>
      </c>
      <c r="C45" s="84">
        <v>1211.98835293</v>
      </c>
      <c r="D45" s="84">
        <v>1204.0942230999999</v>
      </c>
      <c r="E45" s="84">
        <v>213.93863250000001</v>
      </c>
      <c r="F45" s="84">
        <v>213.93863250000001</v>
      </c>
    </row>
    <row r="46" spans="1:6" ht="12.75" customHeight="1" x14ac:dyDescent="0.2">
      <c r="A46" s="83" t="s">
        <v>149</v>
      </c>
      <c r="B46" s="83">
        <v>8</v>
      </c>
      <c r="C46" s="84">
        <v>1146.1297196200001</v>
      </c>
      <c r="D46" s="84">
        <v>1136.7839959800001</v>
      </c>
      <c r="E46" s="84">
        <v>201.97922130000001</v>
      </c>
      <c r="F46" s="84">
        <v>201.97922130000001</v>
      </c>
    </row>
    <row r="47" spans="1:6" ht="12.75" customHeight="1" x14ac:dyDescent="0.2">
      <c r="A47" s="83" t="s">
        <v>149</v>
      </c>
      <c r="B47" s="83">
        <v>9</v>
      </c>
      <c r="C47" s="84">
        <v>997.77274190000003</v>
      </c>
      <c r="D47" s="84">
        <v>986.72320218000004</v>
      </c>
      <c r="E47" s="84">
        <v>175.31702128000001</v>
      </c>
      <c r="F47" s="84">
        <v>175.31702128000001</v>
      </c>
    </row>
    <row r="48" spans="1:6" ht="12.75" customHeight="1" x14ac:dyDescent="0.2">
      <c r="A48" s="83" t="s">
        <v>149</v>
      </c>
      <c r="B48" s="83">
        <v>10</v>
      </c>
      <c r="C48" s="84">
        <v>956.15973932999998</v>
      </c>
      <c r="D48" s="84">
        <v>948.81107772999997</v>
      </c>
      <c r="E48" s="84">
        <v>168.58094704999999</v>
      </c>
      <c r="F48" s="84">
        <v>168.58094704999999</v>
      </c>
    </row>
    <row r="49" spans="1:6" ht="12.75" customHeight="1" x14ac:dyDescent="0.2">
      <c r="A49" s="83" t="s">
        <v>149</v>
      </c>
      <c r="B49" s="83">
        <v>11</v>
      </c>
      <c r="C49" s="84">
        <v>931.93553157999997</v>
      </c>
      <c r="D49" s="84">
        <v>927.46771535000005</v>
      </c>
      <c r="E49" s="84">
        <v>164.78874403</v>
      </c>
      <c r="F49" s="84">
        <v>164.78874403</v>
      </c>
    </row>
    <row r="50" spans="1:6" ht="12.75" customHeight="1" x14ac:dyDescent="0.2">
      <c r="A50" s="83" t="s">
        <v>149</v>
      </c>
      <c r="B50" s="83">
        <v>12</v>
      </c>
      <c r="C50" s="84">
        <v>1024.8986433800001</v>
      </c>
      <c r="D50" s="84">
        <v>1020.15145147</v>
      </c>
      <c r="E50" s="84">
        <v>181.25641855000001</v>
      </c>
      <c r="F50" s="84">
        <v>181.25641855000001</v>
      </c>
    </row>
    <row r="51" spans="1:6" ht="12.75" customHeight="1" x14ac:dyDescent="0.2">
      <c r="A51" s="83" t="s">
        <v>149</v>
      </c>
      <c r="B51" s="83">
        <v>13</v>
      </c>
      <c r="C51" s="84">
        <v>1067.6120698100001</v>
      </c>
      <c r="D51" s="84">
        <v>1063.55221704</v>
      </c>
      <c r="E51" s="84">
        <v>188.96769251000001</v>
      </c>
      <c r="F51" s="84">
        <v>188.96769251000001</v>
      </c>
    </row>
    <row r="52" spans="1:6" ht="12.75" customHeight="1" x14ac:dyDescent="0.2">
      <c r="A52" s="83" t="s">
        <v>149</v>
      </c>
      <c r="B52" s="83">
        <v>14</v>
      </c>
      <c r="C52" s="84">
        <v>1083.1339719099999</v>
      </c>
      <c r="D52" s="84">
        <v>1075.26774892</v>
      </c>
      <c r="E52" s="84">
        <v>191.04926123000001</v>
      </c>
      <c r="F52" s="84">
        <v>191.04926123000001</v>
      </c>
    </row>
    <row r="53" spans="1:6" ht="12.75" customHeight="1" x14ac:dyDescent="0.2">
      <c r="A53" s="83" t="s">
        <v>149</v>
      </c>
      <c r="B53" s="83">
        <v>15</v>
      </c>
      <c r="C53" s="84">
        <v>1101.16355714</v>
      </c>
      <c r="D53" s="84">
        <v>1086.3249197299999</v>
      </c>
      <c r="E53" s="84">
        <v>193.01385500000001</v>
      </c>
      <c r="F53" s="84">
        <v>193.01385500000001</v>
      </c>
    </row>
    <row r="54" spans="1:6" ht="12.75" customHeight="1" x14ac:dyDescent="0.2">
      <c r="A54" s="83" t="s">
        <v>149</v>
      </c>
      <c r="B54" s="83">
        <v>16</v>
      </c>
      <c r="C54" s="84">
        <v>1114.59736004</v>
      </c>
      <c r="D54" s="84">
        <v>1101.25359306</v>
      </c>
      <c r="E54" s="84">
        <v>195.66632179999999</v>
      </c>
      <c r="F54" s="84">
        <v>195.66632179999999</v>
      </c>
    </row>
    <row r="55" spans="1:6" ht="12.75" customHeight="1" x14ac:dyDescent="0.2">
      <c r="A55" s="83" t="s">
        <v>149</v>
      </c>
      <c r="B55" s="83">
        <v>17</v>
      </c>
      <c r="C55" s="84">
        <v>1132.2671888699999</v>
      </c>
      <c r="D55" s="84">
        <v>1120.6050834099999</v>
      </c>
      <c r="E55" s="84">
        <v>199.10461699999999</v>
      </c>
      <c r="F55" s="84">
        <v>199.10461699999999</v>
      </c>
    </row>
    <row r="56" spans="1:6" ht="12.75" customHeight="1" x14ac:dyDescent="0.2">
      <c r="A56" s="83" t="s">
        <v>149</v>
      </c>
      <c r="B56" s="83">
        <v>18</v>
      </c>
      <c r="C56" s="84">
        <v>1091.30145395</v>
      </c>
      <c r="D56" s="84">
        <v>1080.15603354</v>
      </c>
      <c r="E56" s="84">
        <v>191.91779203999999</v>
      </c>
      <c r="F56" s="84">
        <v>191.91779203999999</v>
      </c>
    </row>
    <row r="57" spans="1:6" ht="12.75" customHeight="1" x14ac:dyDescent="0.2">
      <c r="A57" s="83" t="s">
        <v>149</v>
      </c>
      <c r="B57" s="83">
        <v>19</v>
      </c>
      <c r="C57" s="84">
        <v>990.09186176000003</v>
      </c>
      <c r="D57" s="84">
        <v>980.71396737999999</v>
      </c>
      <c r="E57" s="84">
        <v>174.24932454</v>
      </c>
      <c r="F57" s="84">
        <v>174.24932454</v>
      </c>
    </row>
    <row r="58" spans="1:6" ht="12.75" customHeight="1" x14ac:dyDescent="0.2">
      <c r="A58" s="83" t="s">
        <v>149</v>
      </c>
      <c r="B58" s="83">
        <v>20</v>
      </c>
      <c r="C58" s="84">
        <v>897.04953575000002</v>
      </c>
      <c r="D58" s="84">
        <v>888.07417922000002</v>
      </c>
      <c r="E58" s="84">
        <v>157.78945851</v>
      </c>
      <c r="F58" s="84">
        <v>157.78945851</v>
      </c>
    </row>
    <row r="59" spans="1:6" ht="12.75" customHeight="1" x14ac:dyDescent="0.2">
      <c r="A59" s="83" t="s">
        <v>149</v>
      </c>
      <c r="B59" s="83">
        <v>21</v>
      </c>
      <c r="C59" s="84">
        <v>799.30814963</v>
      </c>
      <c r="D59" s="84">
        <v>796.92487728000003</v>
      </c>
      <c r="E59" s="84">
        <v>141.59441609999999</v>
      </c>
      <c r="F59" s="84">
        <v>141.59441609999999</v>
      </c>
    </row>
    <row r="60" spans="1:6" ht="12.75" customHeight="1" x14ac:dyDescent="0.2">
      <c r="A60" s="83" t="s">
        <v>149</v>
      </c>
      <c r="B60" s="83">
        <v>22</v>
      </c>
      <c r="C60" s="84">
        <v>793.07712647999995</v>
      </c>
      <c r="D60" s="84">
        <v>785.52207417</v>
      </c>
      <c r="E60" s="84">
        <v>139.56841177999999</v>
      </c>
      <c r="F60" s="84">
        <v>139.56841177999999</v>
      </c>
    </row>
    <row r="61" spans="1:6" ht="12.75" customHeight="1" x14ac:dyDescent="0.2">
      <c r="A61" s="83" t="s">
        <v>149</v>
      </c>
      <c r="B61" s="83">
        <v>23</v>
      </c>
      <c r="C61" s="84">
        <v>821.31286733000002</v>
      </c>
      <c r="D61" s="84">
        <v>810.44974236999997</v>
      </c>
      <c r="E61" s="84">
        <v>143.99745988999999</v>
      </c>
      <c r="F61" s="84">
        <v>143.99745988999999</v>
      </c>
    </row>
    <row r="62" spans="1:6" ht="12.75" customHeight="1" x14ac:dyDescent="0.2">
      <c r="A62" s="83" t="s">
        <v>149</v>
      </c>
      <c r="B62" s="83">
        <v>24</v>
      </c>
      <c r="C62" s="84">
        <v>850.65053895000005</v>
      </c>
      <c r="D62" s="84">
        <v>844.72702652999999</v>
      </c>
      <c r="E62" s="84">
        <v>150.08771027</v>
      </c>
      <c r="F62" s="84">
        <v>150.08771027</v>
      </c>
    </row>
    <row r="63" spans="1:6" ht="12.75" customHeight="1" x14ac:dyDescent="0.2">
      <c r="A63" s="83" t="s">
        <v>150</v>
      </c>
      <c r="B63" s="83">
        <v>1</v>
      </c>
      <c r="C63" s="84">
        <v>890.13678072000005</v>
      </c>
      <c r="D63" s="84">
        <v>881.76145598000005</v>
      </c>
      <c r="E63" s="84">
        <v>156.66783917000001</v>
      </c>
      <c r="F63" s="84">
        <v>156.66783917000001</v>
      </c>
    </row>
    <row r="64" spans="1:6" ht="12.75" customHeight="1" x14ac:dyDescent="0.2">
      <c r="A64" s="83" t="s">
        <v>150</v>
      </c>
      <c r="B64" s="83">
        <v>2</v>
      </c>
      <c r="C64" s="84">
        <v>1004.61404793</v>
      </c>
      <c r="D64" s="84">
        <v>998.29522445999999</v>
      </c>
      <c r="E64" s="84">
        <v>177.37309178999999</v>
      </c>
      <c r="F64" s="84">
        <v>177.37309178999999</v>
      </c>
    </row>
    <row r="65" spans="1:6" ht="12.75" customHeight="1" x14ac:dyDescent="0.2">
      <c r="A65" s="83" t="s">
        <v>150</v>
      </c>
      <c r="B65" s="83">
        <v>3</v>
      </c>
      <c r="C65" s="84">
        <v>1119.6297341699999</v>
      </c>
      <c r="D65" s="84">
        <v>1112.0229129700001</v>
      </c>
      <c r="E65" s="84">
        <v>197.57977137</v>
      </c>
      <c r="F65" s="84">
        <v>197.57977137</v>
      </c>
    </row>
    <row r="66" spans="1:6" ht="12.75" customHeight="1" x14ac:dyDescent="0.2">
      <c r="A66" s="83" t="s">
        <v>150</v>
      </c>
      <c r="B66" s="83">
        <v>4</v>
      </c>
      <c r="C66" s="84">
        <v>1172.37876981</v>
      </c>
      <c r="D66" s="84">
        <v>1163.9898595100001</v>
      </c>
      <c r="E66" s="84">
        <v>206.81305001999999</v>
      </c>
      <c r="F66" s="84">
        <v>206.81305001999999</v>
      </c>
    </row>
    <row r="67" spans="1:6" ht="12.75" customHeight="1" x14ac:dyDescent="0.2">
      <c r="A67" s="83" t="s">
        <v>150</v>
      </c>
      <c r="B67" s="83">
        <v>5</v>
      </c>
      <c r="C67" s="84">
        <v>1189.3032598499999</v>
      </c>
      <c r="D67" s="84">
        <v>1181.7556588100001</v>
      </c>
      <c r="E67" s="84">
        <v>209.96960598999999</v>
      </c>
      <c r="F67" s="84">
        <v>209.96960598999999</v>
      </c>
    </row>
    <row r="68" spans="1:6" ht="12.75" customHeight="1" x14ac:dyDescent="0.2">
      <c r="A68" s="83" t="s">
        <v>150</v>
      </c>
      <c r="B68" s="83">
        <v>6</v>
      </c>
      <c r="C68" s="84">
        <v>1211.89335787</v>
      </c>
      <c r="D68" s="84">
        <v>1204.66613411</v>
      </c>
      <c r="E68" s="84">
        <v>214.04024736</v>
      </c>
      <c r="F68" s="84">
        <v>214.04024736</v>
      </c>
    </row>
    <row r="69" spans="1:6" ht="12.75" customHeight="1" x14ac:dyDescent="0.2">
      <c r="A69" s="83" t="s">
        <v>150</v>
      </c>
      <c r="B69" s="83">
        <v>7</v>
      </c>
      <c r="C69" s="84">
        <v>1230.9018811200001</v>
      </c>
      <c r="D69" s="84">
        <v>1217.81682727</v>
      </c>
      <c r="E69" s="84">
        <v>216.37680978</v>
      </c>
      <c r="F69" s="84">
        <v>216.37680978</v>
      </c>
    </row>
    <row r="70" spans="1:6" ht="12.75" customHeight="1" x14ac:dyDescent="0.2">
      <c r="A70" s="83" t="s">
        <v>150</v>
      </c>
      <c r="B70" s="83">
        <v>8</v>
      </c>
      <c r="C70" s="84">
        <v>1140.58765786</v>
      </c>
      <c r="D70" s="84">
        <v>1129.1158219900001</v>
      </c>
      <c r="E70" s="84">
        <v>200.61677090000001</v>
      </c>
      <c r="F70" s="84">
        <v>200.61677090000001</v>
      </c>
    </row>
    <row r="71" spans="1:6" ht="12.75" customHeight="1" x14ac:dyDescent="0.2">
      <c r="A71" s="83" t="s">
        <v>150</v>
      </c>
      <c r="B71" s="83">
        <v>9</v>
      </c>
      <c r="C71" s="84">
        <v>994.57467266000003</v>
      </c>
      <c r="D71" s="84">
        <v>986.61164526000005</v>
      </c>
      <c r="E71" s="84">
        <v>175.29720029000001</v>
      </c>
      <c r="F71" s="84">
        <v>175.29720029000001</v>
      </c>
    </row>
    <row r="72" spans="1:6" ht="12.75" customHeight="1" x14ac:dyDescent="0.2">
      <c r="A72" s="83" t="s">
        <v>150</v>
      </c>
      <c r="B72" s="83">
        <v>10</v>
      </c>
      <c r="C72" s="84">
        <v>953.79783040999996</v>
      </c>
      <c r="D72" s="84">
        <v>949.35504318999995</v>
      </c>
      <c r="E72" s="84">
        <v>168.67759666000001</v>
      </c>
      <c r="F72" s="84">
        <v>168.67759666000001</v>
      </c>
    </row>
    <row r="73" spans="1:6" ht="12.75" customHeight="1" x14ac:dyDescent="0.2">
      <c r="A73" s="83" t="s">
        <v>150</v>
      </c>
      <c r="B73" s="83">
        <v>11</v>
      </c>
      <c r="C73" s="84">
        <v>923.61353758999996</v>
      </c>
      <c r="D73" s="84">
        <v>919.54584363000004</v>
      </c>
      <c r="E73" s="84">
        <v>163.38121763000001</v>
      </c>
      <c r="F73" s="84">
        <v>163.38121763000001</v>
      </c>
    </row>
    <row r="74" spans="1:6" ht="12.75" customHeight="1" x14ac:dyDescent="0.2">
      <c r="A74" s="83" t="s">
        <v>150</v>
      </c>
      <c r="B74" s="83">
        <v>12</v>
      </c>
      <c r="C74" s="84">
        <v>989.65885002000005</v>
      </c>
      <c r="D74" s="84">
        <v>985.41838364</v>
      </c>
      <c r="E74" s="84">
        <v>175.08518634999999</v>
      </c>
      <c r="F74" s="84">
        <v>175.08518634999999</v>
      </c>
    </row>
    <row r="75" spans="1:6" ht="12.75" customHeight="1" x14ac:dyDescent="0.2">
      <c r="A75" s="83" t="s">
        <v>150</v>
      </c>
      <c r="B75" s="83">
        <v>13</v>
      </c>
      <c r="C75" s="84">
        <v>1040.3340123600001</v>
      </c>
      <c r="D75" s="84">
        <v>1031.8910831999999</v>
      </c>
      <c r="E75" s="84">
        <v>183.34226923</v>
      </c>
      <c r="F75" s="84">
        <v>183.34226923</v>
      </c>
    </row>
    <row r="76" spans="1:6" ht="12.75" customHeight="1" x14ac:dyDescent="0.2">
      <c r="A76" s="83" t="s">
        <v>150</v>
      </c>
      <c r="B76" s="83">
        <v>14</v>
      </c>
      <c r="C76" s="84">
        <v>1071.8989527900001</v>
      </c>
      <c r="D76" s="84">
        <v>1064.44199329</v>
      </c>
      <c r="E76" s="84">
        <v>189.12578439000001</v>
      </c>
      <c r="F76" s="84">
        <v>189.12578439000001</v>
      </c>
    </row>
    <row r="77" spans="1:6" ht="12.75" customHeight="1" x14ac:dyDescent="0.2">
      <c r="A77" s="83" t="s">
        <v>150</v>
      </c>
      <c r="B77" s="83">
        <v>15</v>
      </c>
      <c r="C77" s="84">
        <v>1081.8542633300001</v>
      </c>
      <c r="D77" s="84">
        <v>1074.1450601399999</v>
      </c>
      <c r="E77" s="84">
        <v>190.84978638999999</v>
      </c>
      <c r="F77" s="84">
        <v>190.84978638999999</v>
      </c>
    </row>
    <row r="78" spans="1:6" ht="12.75" customHeight="1" x14ac:dyDescent="0.2">
      <c r="A78" s="83" t="s">
        <v>150</v>
      </c>
      <c r="B78" s="83">
        <v>16</v>
      </c>
      <c r="C78" s="84">
        <v>1105.8135191399999</v>
      </c>
      <c r="D78" s="84">
        <v>1094.1332799300001</v>
      </c>
      <c r="E78" s="84">
        <v>194.40121311999999</v>
      </c>
      <c r="F78" s="84">
        <v>194.40121311999999</v>
      </c>
    </row>
    <row r="79" spans="1:6" ht="12.75" customHeight="1" x14ac:dyDescent="0.2">
      <c r="A79" s="83" t="s">
        <v>150</v>
      </c>
      <c r="B79" s="83">
        <v>17</v>
      </c>
      <c r="C79" s="84">
        <v>1112.0184929500001</v>
      </c>
      <c r="D79" s="84">
        <v>1100.1259322200001</v>
      </c>
      <c r="E79" s="84">
        <v>195.46596355</v>
      </c>
      <c r="F79" s="84">
        <v>195.46596355</v>
      </c>
    </row>
    <row r="80" spans="1:6" ht="12.75" customHeight="1" x14ac:dyDescent="0.2">
      <c r="A80" s="83" t="s">
        <v>150</v>
      </c>
      <c r="B80" s="83">
        <v>18</v>
      </c>
      <c r="C80" s="84">
        <v>1048.0804228699999</v>
      </c>
      <c r="D80" s="84">
        <v>1043.7675755</v>
      </c>
      <c r="E80" s="84">
        <v>185.45243675</v>
      </c>
      <c r="F80" s="84">
        <v>185.45243675</v>
      </c>
    </row>
    <row r="81" spans="1:6" ht="12.75" customHeight="1" x14ac:dyDescent="0.2">
      <c r="A81" s="83" t="s">
        <v>150</v>
      </c>
      <c r="B81" s="83">
        <v>19</v>
      </c>
      <c r="C81" s="84">
        <v>948.95381850000001</v>
      </c>
      <c r="D81" s="84">
        <v>941.81075048000002</v>
      </c>
      <c r="E81" s="84">
        <v>167.33715698</v>
      </c>
      <c r="F81" s="84">
        <v>167.33715698</v>
      </c>
    </row>
    <row r="82" spans="1:6" ht="12.75" customHeight="1" x14ac:dyDescent="0.2">
      <c r="A82" s="83" t="s">
        <v>150</v>
      </c>
      <c r="B82" s="83">
        <v>20</v>
      </c>
      <c r="C82" s="84">
        <v>852.67393474999994</v>
      </c>
      <c r="D82" s="84">
        <v>849.24460801999999</v>
      </c>
      <c r="E82" s="84">
        <v>150.89037603</v>
      </c>
      <c r="F82" s="84">
        <v>150.89037603</v>
      </c>
    </row>
    <row r="83" spans="1:6" ht="12.75" customHeight="1" x14ac:dyDescent="0.2">
      <c r="A83" s="83" t="s">
        <v>150</v>
      </c>
      <c r="B83" s="83">
        <v>21</v>
      </c>
      <c r="C83" s="84">
        <v>789.62008678999996</v>
      </c>
      <c r="D83" s="84">
        <v>784.12474849</v>
      </c>
      <c r="E83" s="84">
        <v>139.32014056</v>
      </c>
      <c r="F83" s="84">
        <v>139.32014056</v>
      </c>
    </row>
    <row r="84" spans="1:6" ht="12.75" customHeight="1" x14ac:dyDescent="0.2">
      <c r="A84" s="83" t="s">
        <v>150</v>
      </c>
      <c r="B84" s="83">
        <v>22</v>
      </c>
      <c r="C84" s="84">
        <v>794.44616973999996</v>
      </c>
      <c r="D84" s="84">
        <v>787.90873327999998</v>
      </c>
      <c r="E84" s="84">
        <v>139.9924638</v>
      </c>
      <c r="F84" s="84">
        <v>139.9924638</v>
      </c>
    </row>
    <row r="85" spans="1:6" ht="12.75" customHeight="1" x14ac:dyDescent="0.2">
      <c r="A85" s="83" t="s">
        <v>150</v>
      </c>
      <c r="B85" s="83">
        <v>23</v>
      </c>
      <c r="C85" s="84">
        <v>793.28397679</v>
      </c>
      <c r="D85" s="84">
        <v>787.00128974999996</v>
      </c>
      <c r="E85" s="84">
        <v>139.83123287000001</v>
      </c>
      <c r="F85" s="84">
        <v>139.83123287000001</v>
      </c>
    </row>
    <row r="86" spans="1:6" ht="12.75" customHeight="1" x14ac:dyDescent="0.2">
      <c r="A86" s="83" t="s">
        <v>150</v>
      </c>
      <c r="B86" s="83">
        <v>24</v>
      </c>
      <c r="C86" s="84">
        <v>837.07490988999996</v>
      </c>
      <c r="D86" s="84">
        <v>831.74703163000004</v>
      </c>
      <c r="E86" s="84">
        <v>147.78147683</v>
      </c>
      <c r="F86" s="84">
        <v>147.78147683</v>
      </c>
    </row>
    <row r="87" spans="1:6" ht="12.75" customHeight="1" x14ac:dyDescent="0.2">
      <c r="A87" s="83" t="s">
        <v>151</v>
      </c>
      <c r="B87" s="83">
        <v>1</v>
      </c>
      <c r="C87" s="84">
        <v>861.34021978999999</v>
      </c>
      <c r="D87" s="84">
        <v>855.83604577999995</v>
      </c>
      <c r="E87" s="84">
        <v>152.06151625999999</v>
      </c>
      <c r="F87" s="84">
        <v>152.06151625999999</v>
      </c>
    </row>
    <row r="88" spans="1:6" ht="12.75" customHeight="1" x14ac:dyDescent="0.2">
      <c r="A88" s="83" t="s">
        <v>151</v>
      </c>
      <c r="B88" s="83">
        <v>2</v>
      </c>
      <c r="C88" s="84">
        <v>978.25836780999998</v>
      </c>
      <c r="D88" s="84">
        <v>973.58977830000003</v>
      </c>
      <c r="E88" s="84">
        <v>172.9835272</v>
      </c>
      <c r="F88" s="84">
        <v>172.9835272</v>
      </c>
    </row>
    <row r="89" spans="1:6" ht="12.75" customHeight="1" x14ac:dyDescent="0.2">
      <c r="A89" s="83" t="s">
        <v>151</v>
      </c>
      <c r="B89" s="83">
        <v>3</v>
      </c>
      <c r="C89" s="84">
        <v>1078.9261322499999</v>
      </c>
      <c r="D89" s="84">
        <v>1072.66172078</v>
      </c>
      <c r="E89" s="84">
        <v>190.58623261</v>
      </c>
      <c r="F89" s="84">
        <v>190.58623261</v>
      </c>
    </row>
    <row r="90" spans="1:6" ht="12.75" customHeight="1" x14ac:dyDescent="0.2">
      <c r="A90" s="83" t="s">
        <v>151</v>
      </c>
      <c r="B90" s="83">
        <v>4</v>
      </c>
      <c r="C90" s="84">
        <v>1110.25316574</v>
      </c>
      <c r="D90" s="84">
        <v>1104.2653294700001</v>
      </c>
      <c r="E90" s="84">
        <v>196.20143504999999</v>
      </c>
      <c r="F90" s="84">
        <v>196.20143504999999</v>
      </c>
    </row>
    <row r="91" spans="1:6" ht="12.75" customHeight="1" x14ac:dyDescent="0.2">
      <c r="A91" s="83" t="s">
        <v>151</v>
      </c>
      <c r="B91" s="83">
        <v>5</v>
      </c>
      <c r="C91" s="84">
        <v>1129.85512255</v>
      </c>
      <c r="D91" s="84">
        <v>1118.9208274699999</v>
      </c>
      <c r="E91" s="84">
        <v>198.80536516000001</v>
      </c>
      <c r="F91" s="84">
        <v>198.80536516000001</v>
      </c>
    </row>
    <row r="92" spans="1:6" ht="12.75" customHeight="1" x14ac:dyDescent="0.2">
      <c r="A92" s="83" t="s">
        <v>151</v>
      </c>
      <c r="B92" s="83">
        <v>6</v>
      </c>
      <c r="C92" s="84">
        <v>1165.6510558800001</v>
      </c>
      <c r="D92" s="84">
        <v>1160.4555728800001</v>
      </c>
      <c r="E92" s="84">
        <v>206.18509215</v>
      </c>
      <c r="F92" s="84">
        <v>206.18509215</v>
      </c>
    </row>
    <row r="93" spans="1:6" ht="12.75" customHeight="1" x14ac:dyDescent="0.2">
      <c r="A93" s="83" t="s">
        <v>151</v>
      </c>
      <c r="B93" s="83">
        <v>7</v>
      </c>
      <c r="C93" s="84">
        <v>1177.6620415800001</v>
      </c>
      <c r="D93" s="84">
        <v>1171.14402034</v>
      </c>
      <c r="E93" s="84">
        <v>208.08417262</v>
      </c>
      <c r="F93" s="84">
        <v>208.08417262</v>
      </c>
    </row>
    <row r="94" spans="1:6" ht="12.75" customHeight="1" x14ac:dyDescent="0.2">
      <c r="A94" s="83" t="s">
        <v>151</v>
      </c>
      <c r="B94" s="83">
        <v>8</v>
      </c>
      <c r="C94" s="84">
        <v>1161.0080305399999</v>
      </c>
      <c r="D94" s="84">
        <v>1153.0970275</v>
      </c>
      <c r="E94" s="84">
        <v>204.87765530999999</v>
      </c>
      <c r="F94" s="84">
        <v>204.87765530999999</v>
      </c>
    </row>
    <row r="95" spans="1:6" ht="12.75" customHeight="1" x14ac:dyDescent="0.2">
      <c r="A95" s="83" t="s">
        <v>151</v>
      </c>
      <c r="B95" s="83">
        <v>9</v>
      </c>
      <c r="C95" s="84">
        <v>1056.01282582</v>
      </c>
      <c r="D95" s="84">
        <v>1049.5084638599999</v>
      </c>
      <c r="E95" s="84">
        <v>186.47245477000001</v>
      </c>
      <c r="F95" s="84">
        <v>186.47245477000001</v>
      </c>
    </row>
    <row r="96" spans="1:6" ht="12.75" customHeight="1" x14ac:dyDescent="0.2">
      <c r="A96" s="83" t="s">
        <v>151</v>
      </c>
      <c r="B96" s="83">
        <v>10</v>
      </c>
      <c r="C96" s="84">
        <v>1021.8786664</v>
      </c>
      <c r="D96" s="84">
        <v>1016.1762522499999</v>
      </c>
      <c r="E96" s="84">
        <v>180.55012109</v>
      </c>
      <c r="F96" s="84">
        <v>180.55012109</v>
      </c>
    </row>
    <row r="97" spans="1:6" ht="12.75" customHeight="1" x14ac:dyDescent="0.2">
      <c r="A97" s="83" t="s">
        <v>151</v>
      </c>
      <c r="B97" s="83">
        <v>11</v>
      </c>
      <c r="C97" s="84">
        <v>999.83991893999996</v>
      </c>
      <c r="D97" s="84">
        <v>996.40793682000003</v>
      </c>
      <c r="E97" s="84">
        <v>177.03776608999999</v>
      </c>
      <c r="F97" s="84">
        <v>177.03776608999999</v>
      </c>
    </row>
    <row r="98" spans="1:6" ht="12.75" customHeight="1" x14ac:dyDescent="0.2">
      <c r="A98" s="83" t="s">
        <v>151</v>
      </c>
      <c r="B98" s="83">
        <v>12</v>
      </c>
      <c r="C98" s="84">
        <v>1085.2712362899999</v>
      </c>
      <c r="D98" s="84">
        <v>1081.8428793200001</v>
      </c>
      <c r="E98" s="84">
        <v>192.21750402999999</v>
      </c>
      <c r="F98" s="84">
        <v>192.21750402999999</v>
      </c>
    </row>
    <row r="99" spans="1:6" ht="12.75" customHeight="1" x14ac:dyDescent="0.2">
      <c r="A99" s="83" t="s">
        <v>151</v>
      </c>
      <c r="B99" s="83">
        <v>13</v>
      </c>
      <c r="C99" s="84">
        <v>1128.30463085</v>
      </c>
      <c r="D99" s="84">
        <v>1123.49100043</v>
      </c>
      <c r="E99" s="84">
        <v>199.61737515999999</v>
      </c>
      <c r="F99" s="84">
        <v>199.61737515999999</v>
      </c>
    </row>
    <row r="100" spans="1:6" ht="12.75" customHeight="1" x14ac:dyDescent="0.2">
      <c r="A100" s="83" t="s">
        <v>151</v>
      </c>
      <c r="B100" s="83">
        <v>14</v>
      </c>
      <c r="C100" s="84">
        <v>1143.69788825</v>
      </c>
      <c r="D100" s="84">
        <v>1138.03525315</v>
      </c>
      <c r="E100" s="84">
        <v>202.20153965</v>
      </c>
      <c r="F100" s="84">
        <v>202.20153965</v>
      </c>
    </row>
    <row r="101" spans="1:6" ht="12.75" customHeight="1" x14ac:dyDescent="0.2">
      <c r="A101" s="83" t="s">
        <v>151</v>
      </c>
      <c r="B101" s="83">
        <v>15</v>
      </c>
      <c r="C101" s="84">
        <v>1164.12167576</v>
      </c>
      <c r="D101" s="84">
        <v>1156.0963758099999</v>
      </c>
      <c r="E101" s="84">
        <v>205.41056749000001</v>
      </c>
      <c r="F101" s="84">
        <v>205.41056749000001</v>
      </c>
    </row>
    <row r="102" spans="1:6" ht="12.75" customHeight="1" x14ac:dyDescent="0.2">
      <c r="A102" s="83" t="s">
        <v>151</v>
      </c>
      <c r="B102" s="83">
        <v>16</v>
      </c>
      <c r="C102" s="84">
        <v>1172.61710836</v>
      </c>
      <c r="D102" s="84">
        <v>1159.77446134</v>
      </c>
      <c r="E102" s="84">
        <v>206.06407497999999</v>
      </c>
      <c r="F102" s="84">
        <v>206.06407497999999</v>
      </c>
    </row>
    <row r="103" spans="1:6" ht="12.75" customHeight="1" x14ac:dyDescent="0.2">
      <c r="A103" s="83" t="s">
        <v>151</v>
      </c>
      <c r="B103" s="83">
        <v>17</v>
      </c>
      <c r="C103" s="84">
        <v>1184.6471934799999</v>
      </c>
      <c r="D103" s="84">
        <v>1169.3589195500001</v>
      </c>
      <c r="E103" s="84">
        <v>207.76700307999999</v>
      </c>
      <c r="F103" s="84">
        <v>207.76700307999999</v>
      </c>
    </row>
    <row r="104" spans="1:6" ht="12.75" customHeight="1" x14ac:dyDescent="0.2">
      <c r="A104" s="83" t="s">
        <v>151</v>
      </c>
      <c r="B104" s="83">
        <v>18</v>
      </c>
      <c r="C104" s="84">
        <v>1144.1805457099999</v>
      </c>
      <c r="D104" s="84">
        <v>1135.2241881</v>
      </c>
      <c r="E104" s="84">
        <v>201.70208088999999</v>
      </c>
      <c r="F104" s="84">
        <v>201.70208088999999</v>
      </c>
    </row>
    <row r="105" spans="1:6" ht="12.75" customHeight="1" x14ac:dyDescent="0.2">
      <c r="A105" s="83" t="s">
        <v>151</v>
      </c>
      <c r="B105" s="83">
        <v>19</v>
      </c>
      <c r="C105" s="84">
        <v>1033.06719681</v>
      </c>
      <c r="D105" s="84">
        <v>1025.86894401</v>
      </c>
      <c r="E105" s="84">
        <v>182.27227969</v>
      </c>
      <c r="F105" s="84">
        <v>182.27227969</v>
      </c>
    </row>
    <row r="106" spans="1:6" ht="12.75" customHeight="1" x14ac:dyDescent="0.2">
      <c r="A106" s="83" t="s">
        <v>151</v>
      </c>
      <c r="B106" s="83">
        <v>20</v>
      </c>
      <c r="C106" s="84">
        <v>933.11571234999997</v>
      </c>
      <c r="D106" s="84">
        <v>925.81979350999995</v>
      </c>
      <c r="E106" s="84">
        <v>164.49594787999999</v>
      </c>
      <c r="F106" s="84">
        <v>164.49594787999999</v>
      </c>
    </row>
    <row r="107" spans="1:6" ht="12.75" customHeight="1" x14ac:dyDescent="0.2">
      <c r="A107" s="83" t="s">
        <v>151</v>
      </c>
      <c r="B107" s="83">
        <v>21</v>
      </c>
      <c r="C107" s="84">
        <v>843.04731169000002</v>
      </c>
      <c r="D107" s="84">
        <v>834.75157391000005</v>
      </c>
      <c r="E107" s="84">
        <v>148.31531186000001</v>
      </c>
      <c r="F107" s="84">
        <v>148.31531186000001</v>
      </c>
    </row>
    <row r="108" spans="1:6" ht="12.75" customHeight="1" x14ac:dyDescent="0.2">
      <c r="A108" s="83" t="s">
        <v>151</v>
      </c>
      <c r="B108" s="83">
        <v>22</v>
      </c>
      <c r="C108" s="84">
        <v>835.31186095999999</v>
      </c>
      <c r="D108" s="84">
        <v>828.34126435999997</v>
      </c>
      <c r="E108" s="84">
        <v>147.17635376000001</v>
      </c>
      <c r="F108" s="84">
        <v>147.17635376000001</v>
      </c>
    </row>
    <row r="109" spans="1:6" ht="12.75" customHeight="1" x14ac:dyDescent="0.2">
      <c r="A109" s="83" t="s">
        <v>151</v>
      </c>
      <c r="B109" s="83">
        <v>23</v>
      </c>
      <c r="C109" s="84">
        <v>844.43632000000002</v>
      </c>
      <c r="D109" s="84">
        <v>837.82849455999997</v>
      </c>
      <c r="E109" s="84">
        <v>148.86200678</v>
      </c>
      <c r="F109" s="84">
        <v>148.86200678</v>
      </c>
    </row>
    <row r="110" spans="1:6" ht="12.75" customHeight="1" x14ac:dyDescent="0.2">
      <c r="A110" s="83" t="s">
        <v>151</v>
      </c>
      <c r="B110" s="83">
        <v>24</v>
      </c>
      <c r="C110" s="84">
        <v>879.32924691000005</v>
      </c>
      <c r="D110" s="84">
        <v>873.65568828000005</v>
      </c>
      <c r="E110" s="84">
        <v>155.22763886999999</v>
      </c>
      <c r="F110" s="84">
        <v>155.22763886999999</v>
      </c>
    </row>
    <row r="111" spans="1:6" ht="12.75" customHeight="1" x14ac:dyDescent="0.2">
      <c r="A111" s="83" t="s">
        <v>152</v>
      </c>
      <c r="B111" s="83">
        <v>1</v>
      </c>
      <c r="C111" s="84">
        <v>949.68059847999996</v>
      </c>
      <c r="D111" s="84">
        <v>943.68672470000001</v>
      </c>
      <c r="E111" s="84">
        <v>167.67047256000001</v>
      </c>
      <c r="F111" s="84">
        <v>167.67047256000001</v>
      </c>
    </row>
    <row r="112" spans="1:6" ht="12.75" customHeight="1" x14ac:dyDescent="0.2">
      <c r="A112" s="83" t="s">
        <v>152</v>
      </c>
      <c r="B112" s="83">
        <v>2</v>
      </c>
      <c r="C112" s="84">
        <v>1095.6661283999999</v>
      </c>
      <c r="D112" s="84">
        <v>1091.9805623499999</v>
      </c>
      <c r="E112" s="84">
        <v>194.01872689999999</v>
      </c>
      <c r="F112" s="84">
        <v>194.01872689999999</v>
      </c>
    </row>
    <row r="113" spans="1:6" ht="12.75" customHeight="1" x14ac:dyDescent="0.2">
      <c r="A113" s="83" t="s">
        <v>152</v>
      </c>
      <c r="B113" s="83">
        <v>3</v>
      </c>
      <c r="C113" s="84">
        <v>1160.5843294900001</v>
      </c>
      <c r="D113" s="84">
        <v>1144.6210458099999</v>
      </c>
      <c r="E113" s="84">
        <v>203.37167688</v>
      </c>
      <c r="F113" s="84">
        <v>203.37167688</v>
      </c>
    </row>
    <row r="114" spans="1:6" ht="12.75" customHeight="1" x14ac:dyDescent="0.2">
      <c r="A114" s="83" t="s">
        <v>152</v>
      </c>
      <c r="B114" s="83">
        <v>4</v>
      </c>
      <c r="C114" s="84">
        <v>1132.7713694199999</v>
      </c>
      <c r="D114" s="84">
        <v>1116.3281373</v>
      </c>
      <c r="E114" s="84">
        <v>198.34470637000001</v>
      </c>
      <c r="F114" s="84">
        <v>198.34470637000001</v>
      </c>
    </row>
    <row r="115" spans="1:6" ht="12.75" customHeight="1" x14ac:dyDescent="0.2">
      <c r="A115" s="83" t="s">
        <v>152</v>
      </c>
      <c r="B115" s="83">
        <v>5</v>
      </c>
      <c r="C115" s="84">
        <v>1138.9654162700001</v>
      </c>
      <c r="D115" s="84">
        <v>1119.0820158199999</v>
      </c>
      <c r="E115" s="84">
        <v>198.83400445999999</v>
      </c>
      <c r="F115" s="84">
        <v>198.83400445999999</v>
      </c>
    </row>
    <row r="116" spans="1:6" ht="12.75" customHeight="1" x14ac:dyDescent="0.2">
      <c r="A116" s="83" t="s">
        <v>152</v>
      </c>
      <c r="B116" s="83">
        <v>6</v>
      </c>
      <c r="C116" s="84">
        <v>1127.9690693099999</v>
      </c>
      <c r="D116" s="84">
        <v>1112.2568289999999</v>
      </c>
      <c r="E116" s="84">
        <v>197.62133263999999</v>
      </c>
      <c r="F116" s="84">
        <v>197.62133263999999</v>
      </c>
    </row>
    <row r="117" spans="1:6" ht="12.75" customHeight="1" x14ac:dyDescent="0.2">
      <c r="A117" s="83" t="s">
        <v>152</v>
      </c>
      <c r="B117" s="83">
        <v>7</v>
      </c>
      <c r="C117" s="84">
        <v>1145.40279029</v>
      </c>
      <c r="D117" s="84">
        <v>1123.8162853700001</v>
      </c>
      <c r="E117" s="84">
        <v>199.67517047999999</v>
      </c>
      <c r="F117" s="84">
        <v>199.67517047999999</v>
      </c>
    </row>
    <row r="118" spans="1:6" ht="12.75" customHeight="1" x14ac:dyDescent="0.2">
      <c r="A118" s="83" t="s">
        <v>152</v>
      </c>
      <c r="B118" s="83">
        <v>8</v>
      </c>
      <c r="C118" s="84">
        <v>1068.01109354</v>
      </c>
      <c r="D118" s="84">
        <v>1050.8424071500001</v>
      </c>
      <c r="E118" s="84">
        <v>186.70946447</v>
      </c>
      <c r="F118" s="84">
        <v>186.70946447</v>
      </c>
    </row>
    <row r="119" spans="1:6" ht="12.75" customHeight="1" x14ac:dyDescent="0.2">
      <c r="A119" s="83" t="s">
        <v>152</v>
      </c>
      <c r="B119" s="83">
        <v>9</v>
      </c>
      <c r="C119" s="84">
        <v>939.06524098</v>
      </c>
      <c r="D119" s="84">
        <v>938.20301952</v>
      </c>
      <c r="E119" s="84">
        <v>166.69614981999999</v>
      </c>
      <c r="F119" s="84">
        <v>166.69614981999999</v>
      </c>
    </row>
    <row r="120" spans="1:6" ht="12.75" customHeight="1" x14ac:dyDescent="0.2">
      <c r="A120" s="83" t="s">
        <v>152</v>
      </c>
      <c r="B120" s="83">
        <v>10</v>
      </c>
      <c r="C120" s="84">
        <v>930.98425492000001</v>
      </c>
      <c r="D120" s="84">
        <v>923.84341646999997</v>
      </c>
      <c r="E120" s="84">
        <v>164.14479313999999</v>
      </c>
      <c r="F120" s="84">
        <v>164.14479313999999</v>
      </c>
    </row>
    <row r="121" spans="1:6" ht="12.75" customHeight="1" x14ac:dyDescent="0.2">
      <c r="A121" s="83" t="s">
        <v>152</v>
      </c>
      <c r="B121" s="83">
        <v>11</v>
      </c>
      <c r="C121" s="84">
        <v>946.52415487999997</v>
      </c>
      <c r="D121" s="84">
        <v>936.71718501999999</v>
      </c>
      <c r="E121" s="84">
        <v>166.43215269999999</v>
      </c>
      <c r="F121" s="84">
        <v>166.43215269999999</v>
      </c>
    </row>
    <row r="122" spans="1:6" ht="12.75" customHeight="1" x14ac:dyDescent="0.2">
      <c r="A122" s="83" t="s">
        <v>152</v>
      </c>
      <c r="B122" s="83">
        <v>12</v>
      </c>
      <c r="C122" s="84">
        <v>1048.70569677</v>
      </c>
      <c r="D122" s="84">
        <v>1036.25892196</v>
      </c>
      <c r="E122" s="84">
        <v>184.11832931000001</v>
      </c>
      <c r="F122" s="84">
        <v>184.11832931000001</v>
      </c>
    </row>
    <row r="123" spans="1:6" ht="12.75" customHeight="1" x14ac:dyDescent="0.2">
      <c r="A123" s="83" t="s">
        <v>152</v>
      </c>
      <c r="B123" s="83">
        <v>13</v>
      </c>
      <c r="C123" s="84">
        <v>1104.2906289099999</v>
      </c>
      <c r="D123" s="84">
        <v>1089.6982465399999</v>
      </c>
      <c r="E123" s="84">
        <v>193.61321418</v>
      </c>
      <c r="F123" s="84">
        <v>193.61321418</v>
      </c>
    </row>
    <row r="124" spans="1:6" ht="12.75" customHeight="1" x14ac:dyDescent="0.2">
      <c r="A124" s="83" t="s">
        <v>152</v>
      </c>
      <c r="B124" s="83">
        <v>14</v>
      </c>
      <c r="C124" s="84">
        <v>1105.66429208</v>
      </c>
      <c r="D124" s="84">
        <v>1094.1563909900001</v>
      </c>
      <c r="E124" s="84">
        <v>194.4053194</v>
      </c>
      <c r="F124" s="84">
        <v>194.4053194</v>
      </c>
    </row>
    <row r="125" spans="1:6" ht="12.75" customHeight="1" x14ac:dyDescent="0.2">
      <c r="A125" s="83" t="s">
        <v>152</v>
      </c>
      <c r="B125" s="83">
        <v>15</v>
      </c>
      <c r="C125" s="84">
        <v>1143.1062110299999</v>
      </c>
      <c r="D125" s="84">
        <v>1131.2019326100001</v>
      </c>
      <c r="E125" s="84">
        <v>200.98742267</v>
      </c>
      <c r="F125" s="84">
        <v>200.98742267</v>
      </c>
    </row>
    <row r="126" spans="1:6" ht="12.75" customHeight="1" x14ac:dyDescent="0.2">
      <c r="A126" s="83" t="s">
        <v>152</v>
      </c>
      <c r="B126" s="83">
        <v>16</v>
      </c>
      <c r="C126" s="84">
        <v>1159.28723952</v>
      </c>
      <c r="D126" s="84">
        <v>1134.62346106</v>
      </c>
      <c r="E126" s="84">
        <v>201.59534611999999</v>
      </c>
      <c r="F126" s="84">
        <v>201.59534611999999</v>
      </c>
    </row>
    <row r="127" spans="1:6" ht="12.75" customHeight="1" x14ac:dyDescent="0.2">
      <c r="A127" s="83" t="s">
        <v>152</v>
      </c>
      <c r="B127" s="83">
        <v>17</v>
      </c>
      <c r="C127" s="84">
        <v>1150.5820491300001</v>
      </c>
      <c r="D127" s="84">
        <v>1129.19788451</v>
      </c>
      <c r="E127" s="84">
        <v>200.63135144</v>
      </c>
      <c r="F127" s="84">
        <v>200.63135144</v>
      </c>
    </row>
    <row r="128" spans="1:6" ht="12.75" customHeight="1" x14ac:dyDescent="0.2">
      <c r="A128" s="83" t="s">
        <v>152</v>
      </c>
      <c r="B128" s="83">
        <v>18</v>
      </c>
      <c r="C128" s="84">
        <v>1080.81482781</v>
      </c>
      <c r="D128" s="84">
        <v>1072.7331008799999</v>
      </c>
      <c r="E128" s="84">
        <v>190.59891512999999</v>
      </c>
      <c r="F128" s="84">
        <v>190.59891512999999</v>
      </c>
    </row>
    <row r="129" spans="1:6" ht="12.75" customHeight="1" x14ac:dyDescent="0.2">
      <c r="A129" s="83" t="s">
        <v>152</v>
      </c>
      <c r="B129" s="83">
        <v>19</v>
      </c>
      <c r="C129" s="84">
        <v>954.57213092999996</v>
      </c>
      <c r="D129" s="84">
        <v>947.44287024000005</v>
      </c>
      <c r="E129" s="84">
        <v>168.33784944000001</v>
      </c>
      <c r="F129" s="84">
        <v>168.33784944000001</v>
      </c>
    </row>
    <row r="130" spans="1:6" ht="12.75" customHeight="1" x14ac:dyDescent="0.2">
      <c r="A130" s="83" t="s">
        <v>152</v>
      </c>
      <c r="B130" s="83">
        <v>20</v>
      </c>
      <c r="C130" s="84">
        <v>843.90187163999997</v>
      </c>
      <c r="D130" s="84">
        <v>838.27820684999995</v>
      </c>
      <c r="E130" s="84">
        <v>148.94190985</v>
      </c>
      <c r="F130" s="84">
        <v>148.94190985</v>
      </c>
    </row>
    <row r="131" spans="1:6" ht="12.75" customHeight="1" x14ac:dyDescent="0.2">
      <c r="A131" s="83" t="s">
        <v>152</v>
      </c>
      <c r="B131" s="83">
        <v>21</v>
      </c>
      <c r="C131" s="84">
        <v>777.87202792000005</v>
      </c>
      <c r="D131" s="84">
        <v>772.31475921000003</v>
      </c>
      <c r="E131" s="84">
        <v>137.22178901999999</v>
      </c>
      <c r="F131" s="84">
        <v>137.22178901999999</v>
      </c>
    </row>
    <row r="132" spans="1:6" ht="12.75" customHeight="1" x14ac:dyDescent="0.2">
      <c r="A132" s="83" t="s">
        <v>152</v>
      </c>
      <c r="B132" s="83">
        <v>22</v>
      </c>
      <c r="C132" s="84">
        <v>810.38807640000005</v>
      </c>
      <c r="D132" s="84">
        <v>802.83509049999998</v>
      </c>
      <c r="E132" s="84">
        <v>142.64451908999999</v>
      </c>
      <c r="F132" s="84">
        <v>142.64451908999999</v>
      </c>
    </row>
    <row r="133" spans="1:6" ht="12.75" customHeight="1" x14ac:dyDescent="0.2">
      <c r="A133" s="83" t="s">
        <v>152</v>
      </c>
      <c r="B133" s="83">
        <v>23</v>
      </c>
      <c r="C133" s="84">
        <v>765.73347002000003</v>
      </c>
      <c r="D133" s="84">
        <v>760.44015146000004</v>
      </c>
      <c r="E133" s="84">
        <v>135.11195634000001</v>
      </c>
      <c r="F133" s="84">
        <v>135.11195634000001</v>
      </c>
    </row>
    <row r="134" spans="1:6" ht="12.75" customHeight="1" x14ac:dyDescent="0.2">
      <c r="A134" s="83" t="s">
        <v>152</v>
      </c>
      <c r="B134" s="83">
        <v>24</v>
      </c>
      <c r="C134" s="84">
        <v>760.79109305999998</v>
      </c>
      <c r="D134" s="84">
        <v>755.27872873000001</v>
      </c>
      <c r="E134" s="84">
        <v>134.19489544999999</v>
      </c>
      <c r="F134" s="84">
        <v>134.19489544999999</v>
      </c>
    </row>
    <row r="135" spans="1:6" ht="12.75" customHeight="1" x14ac:dyDescent="0.2">
      <c r="A135" s="83" t="s">
        <v>153</v>
      </c>
      <c r="B135" s="83">
        <v>1</v>
      </c>
      <c r="C135" s="84">
        <v>919.43419433999998</v>
      </c>
      <c r="D135" s="84">
        <v>914.00373750999995</v>
      </c>
      <c r="E135" s="84">
        <v>162.39651843999999</v>
      </c>
      <c r="F135" s="84">
        <v>162.39651843999999</v>
      </c>
    </row>
    <row r="136" spans="1:6" ht="12.75" customHeight="1" x14ac:dyDescent="0.2">
      <c r="A136" s="83" t="s">
        <v>153</v>
      </c>
      <c r="B136" s="83">
        <v>2</v>
      </c>
      <c r="C136" s="84">
        <v>1000.72347224</v>
      </c>
      <c r="D136" s="84">
        <v>995.24579373999995</v>
      </c>
      <c r="E136" s="84">
        <v>176.83128117000001</v>
      </c>
      <c r="F136" s="84">
        <v>176.83128117000001</v>
      </c>
    </row>
    <row r="137" spans="1:6" ht="12.75" customHeight="1" x14ac:dyDescent="0.2">
      <c r="A137" s="83" t="s">
        <v>153</v>
      </c>
      <c r="B137" s="83">
        <v>3</v>
      </c>
      <c r="C137" s="84">
        <v>1136.29754789</v>
      </c>
      <c r="D137" s="84">
        <v>1127.1175503699999</v>
      </c>
      <c r="E137" s="84">
        <v>200.26172600999999</v>
      </c>
      <c r="F137" s="84">
        <v>200.26172600999999</v>
      </c>
    </row>
    <row r="138" spans="1:6" ht="12.75" customHeight="1" x14ac:dyDescent="0.2">
      <c r="A138" s="83" t="s">
        <v>153</v>
      </c>
      <c r="B138" s="83">
        <v>4</v>
      </c>
      <c r="C138" s="84">
        <v>1179.8268233700001</v>
      </c>
      <c r="D138" s="84">
        <v>1178.9231722</v>
      </c>
      <c r="E138" s="84">
        <v>209.46634112999999</v>
      </c>
      <c r="F138" s="84">
        <v>209.46634112999999</v>
      </c>
    </row>
    <row r="139" spans="1:6" ht="12.75" customHeight="1" x14ac:dyDescent="0.2">
      <c r="A139" s="83" t="s">
        <v>153</v>
      </c>
      <c r="B139" s="83">
        <v>5</v>
      </c>
      <c r="C139" s="84">
        <v>1210.5802871799999</v>
      </c>
      <c r="D139" s="84">
        <v>1203.9952068</v>
      </c>
      <c r="E139" s="84">
        <v>213.92103968000001</v>
      </c>
      <c r="F139" s="84">
        <v>213.92103968000001</v>
      </c>
    </row>
    <row r="140" spans="1:6" ht="12.75" customHeight="1" x14ac:dyDescent="0.2">
      <c r="A140" s="83" t="s">
        <v>153</v>
      </c>
      <c r="B140" s="83">
        <v>6</v>
      </c>
      <c r="C140" s="84">
        <v>1212.9171356100001</v>
      </c>
      <c r="D140" s="84">
        <v>1204.64073315</v>
      </c>
      <c r="E140" s="84">
        <v>214.03573421999999</v>
      </c>
      <c r="F140" s="84">
        <v>214.03573421999999</v>
      </c>
    </row>
    <row r="141" spans="1:6" ht="12.75" customHeight="1" x14ac:dyDescent="0.2">
      <c r="A141" s="83" t="s">
        <v>153</v>
      </c>
      <c r="B141" s="83">
        <v>7</v>
      </c>
      <c r="C141" s="84">
        <v>1201.32509022</v>
      </c>
      <c r="D141" s="84">
        <v>1191.59889114</v>
      </c>
      <c r="E141" s="84">
        <v>211.71851203</v>
      </c>
      <c r="F141" s="84">
        <v>211.71851203</v>
      </c>
    </row>
    <row r="142" spans="1:6" ht="12.75" customHeight="1" x14ac:dyDescent="0.2">
      <c r="A142" s="83" t="s">
        <v>153</v>
      </c>
      <c r="B142" s="83">
        <v>8</v>
      </c>
      <c r="C142" s="84">
        <v>1135.6049478</v>
      </c>
      <c r="D142" s="84">
        <v>1123.95778503</v>
      </c>
      <c r="E142" s="84">
        <v>199.70031158</v>
      </c>
      <c r="F142" s="84">
        <v>199.70031158</v>
      </c>
    </row>
    <row r="143" spans="1:6" ht="12.75" customHeight="1" x14ac:dyDescent="0.2">
      <c r="A143" s="83" t="s">
        <v>153</v>
      </c>
      <c r="B143" s="83">
        <v>9</v>
      </c>
      <c r="C143" s="84">
        <v>1028.8665610800001</v>
      </c>
      <c r="D143" s="84">
        <v>1020.26486857</v>
      </c>
      <c r="E143" s="84">
        <v>181.27657004</v>
      </c>
      <c r="F143" s="84">
        <v>181.27657004</v>
      </c>
    </row>
    <row r="144" spans="1:6" ht="12.75" customHeight="1" x14ac:dyDescent="0.2">
      <c r="A144" s="83" t="s">
        <v>153</v>
      </c>
      <c r="B144" s="83">
        <v>10</v>
      </c>
      <c r="C144" s="84">
        <v>1026.5265606099999</v>
      </c>
      <c r="D144" s="84">
        <v>1018.04371153</v>
      </c>
      <c r="E144" s="84">
        <v>180.88192376999999</v>
      </c>
      <c r="F144" s="84">
        <v>180.88192376999999</v>
      </c>
    </row>
    <row r="145" spans="1:6" ht="12.75" customHeight="1" x14ac:dyDescent="0.2">
      <c r="A145" s="83" t="s">
        <v>153</v>
      </c>
      <c r="B145" s="83">
        <v>11</v>
      </c>
      <c r="C145" s="84">
        <v>1023.19633988</v>
      </c>
      <c r="D145" s="84">
        <v>1014.2207279</v>
      </c>
      <c r="E145" s="84">
        <v>180.20267136999999</v>
      </c>
      <c r="F145" s="84">
        <v>180.20267136999999</v>
      </c>
    </row>
    <row r="146" spans="1:6" ht="12.75" customHeight="1" x14ac:dyDescent="0.2">
      <c r="A146" s="83" t="s">
        <v>153</v>
      </c>
      <c r="B146" s="83">
        <v>12</v>
      </c>
      <c r="C146" s="84">
        <v>1123.7842490800001</v>
      </c>
      <c r="D146" s="84">
        <v>1109.7008775500001</v>
      </c>
      <c r="E146" s="84">
        <v>197.16720143000001</v>
      </c>
      <c r="F146" s="84">
        <v>197.16720143000001</v>
      </c>
    </row>
    <row r="147" spans="1:6" ht="12.75" customHeight="1" x14ac:dyDescent="0.2">
      <c r="A147" s="83" t="s">
        <v>153</v>
      </c>
      <c r="B147" s="83">
        <v>13</v>
      </c>
      <c r="C147" s="84">
        <v>1199.19818908</v>
      </c>
      <c r="D147" s="84">
        <v>1184.74046509</v>
      </c>
      <c r="E147" s="84">
        <v>210.4999344</v>
      </c>
      <c r="F147" s="84">
        <v>210.4999344</v>
      </c>
    </row>
    <row r="148" spans="1:6" ht="12.75" customHeight="1" x14ac:dyDescent="0.2">
      <c r="A148" s="83" t="s">
        <v>153</v>
      </c>
      <c r="B148" s="83">
        <v>14</v>
      </c>
      <c r="C148" s="84">
        <v>1189.3673972900001</v>
      </c>
      <c r="D148" s="84">
        <v>1181.5196339199999</v>
      </c>
      <c r="E148" s="84">
        <v>209.92767003</v>
      </c>
      <c r="F148" s="84">
        <v>209.92767003</v>
      </c>
    </row>
    <row r="149" spans="1:6" ht="12.75" customHeight="1" x14ac:dyDescent="0.2">
      <c r="A149" s="83" t="s">
        <v>153</v>
      </c>
      <c r="B149" s="83">
        <v>15</v>
      </c>
      <c r="C149" s="84">
        <v>1231.21222868</v>
      </c>
      <c r="D149" s="84">
        <v>1222.5542258800001</v>
      </c>
      <c r="E149" s="84">
        <v>217.21853175999999</v>
      </c>
      <c r="F149" s="84">
        <v>217.21853175999999</v>
      </c>
    </row>
    <row r="150" spans="1:6" ht="12.75" customHeight="1" x14ac:dyDescent="0.2">
      <c r="A150" s="83" t="s">
        <v>153</v>
      </c>
      <c r="B150" s="83">
        <v>16</v>
      </c>
      <c r="C150" s="84">
        <v>1246.7089099</v>
      </c>
      <c r="D150" s="84">
        <v>1231.0172948300001</v>
      </c>
      <c r="E150" s="84">
        <v>218.72221590999999</v>
      </c>
      <c r="F150" s="84">
        <v>218.72221590999999</v>
      </c>
    </row>
    <row r="151" spans="1:6" ht="12.75" customHeight="1" x14ac:dyDescent="0.2">
      <c r="A151" s="83" t="s">
        <v>153</v>
      </c>
      <c r="B151" s="83">
        <v>17</v>
      </c>
      <c r="C151" s="84">
        <v>1260.0618865900001</v>
      </c>
      <c r="D151" s="84">
        <v>1243.93693143</v>
      </c>
      <c r="E151" s="84">
        <v>221.01772513</v>
      </c>
      <c r="F151" s="84">
        <v>221.01772513</v>
      </c>
    </row>
    <row r="152" spans="1:6" ht="12.75" customHeight="1" x14ac:dyDescent="0.2">
      <c r="A152" s="83" t="s">
        <v>153</v>
      </c>
      <c r="B152" s="83">
        <v>18</v>
      </c>
      <c r="C152" s="84">
        <v>1197.4834678499999</v>
      </c>
      <c r="D152" s="84">
        <v>1190.4879971400001</v>
      </c>
      <c r="E152" s="84">
        <v>211.52113284000001</v>
      </c>
      <c r="F152" s="84">
        <v>211.52113284000001</v>
      </c>
    </row>
    <row r="153" spans="1:6" ht="12.75" customHeight="1" x14ac:dyDescent="0.2">
      <c r="A153" s="83" t="s">
        <v>153</v>
      </c>
      <c r="B153" s="83">
        <v>19</v>
      </c>
      <c r="C153" s="84">
        <v>1068.5358775899999</v>
      </c>
      <c r="D153" s="84">
        <v>1062.0517585499999</v>
      </c>
      <c r="E153" s="84">
        <v>188.70109707</v>
      </c>
      <c r="F153" s="84">
        <v>188.70109707</v>
      </c>
    </row>
    <row r="154" spans="1:6" ht="12.75" customHeight="1" x14ac:dyDescent="0.2">
      <c r="A154" s="83" t="s">
        <v>153</v>
      </c>
      <c r="B154" s="83">
        <v>20</v>
      </c>
      <c r="C154" s="84">
        <v>964.38166576000003</v>
      </c>
      <c r="D154" s="84">
        <v>957.53572027999996</v>
      </c>
      <c r="E154" s="84">
        <v>170.13110655</v>
      </c>
      <c r="F154" s="84">
        <v>170.13110655</v>
      </c>
    </row>
    <row r="155" spans="1:6" ht="12.75" customHeight="1" x14ac:dyDescent="0.2">
      <c r="A155" s="83" t="s">
        <v>153</v>
      </c>
      <c r="B155" s="83">
        <v>21</v>
      </c>
      <c r="C155" s="84">
        <v>863.44016457999999</v>
      </c>
      <c r="D155" s="84">
        <v>854.41803005999998</v>
      </c>
      <c r="E155" s="84">
        <v>151.80956891</v>
      </c>
      <c r="F155" s="84">
        <v>151.80956891</v>
      </c>
    </row>
    <row r="156" spans="1:6" ht="12.75" customHeight="1" x14ac:dyDescent="0.2">
      <c r="A156" s="83" t="s">
        <v>153</v>
      </c>
      <c r="B156" s="83">
        <v>22</v>
      </c>
      <c r="C156" s="84">
        <v>845.51520325000001</v>
      </c>
      <c r="D156" s="84">
        <v>839.74219203999996</v>
      </c>
      <c r="E156" s="84">
        <v>149.20202487</v>
      </c>
      <c r="F156" s="84">
        <v>149.20202487</v>
      </c>
    </row>
    <row r="157" spans="1:6" ht="12.75" customHeight="1" x14ac:dyDescent="0.2">
      <c r="A157" s="83" t="s">
        <v>153</v>
      </c>
      <c r="B157" s="83">
        <v>23</v>
      </c>
      <c r="C157" s="84">
        <v>860.00282153000001</v>
      </c>
      <c r="D157" s="84">
        <v>853.94182076000004</v>
      </c>
      <c r="E157" s="84">
        <v>151.72495795</v>
      </c>
      <c r="F157" s="84">
        <v>151.72495795</v>
      </c>
    </row>
    <row r="158" spans="1:6" ht="12.75" customHeight="1" x14ac:dyDescent="0.2">
      <c r="A158" s="83" t="s">
        <v>153</v>
      </c>
      <c r="B158" s="83">
        <v>24</v>
      </c>
      <c r="C158" s="84">
        <v>884.53467947000001</v>
      </c>
      <c r="D158" s="84">
        <v>878.72350435999999</v>
      </c>
      <c r="E158" s="84">
        <v>156.12806810999999</v>
      </c>
      <c r="F158" s="84">
        <v>156.12806810999999</v>
      </c>
    </row>
    <row r="159" spans="1:6" ht="12.75" customHeight="1" x14ac:dyDescent="0.2">
      <c r="A159" s="83" t="s">
        <v>154</v>
      </c>
      <c r="B159" s="83">
        <v>1</v>
      </c>
      <c r="C159" s="84">
        <v>954.53123932000005</v>
      </c>
      <c r="D159" s="84">
        <v>948.56759810000005</v>
      </c>
      <c r="E159" s="84">
        <v>168.53768657000001</v>
      </c>
      <c r="F159" s="84">
        <v>168.53768657000001</v>
      </c>
    </row>
    <row r="160" spans="1:6" ht="12.75" customHeight="1" x14ac:dyDescent="0.2">
      <c r="A160" s="83" t="s">
        <v>154</v>
      </c>
      <c r="B160" s="83">
        <v>2</v>
      </c>
      <c r="C160" s="84">
        <v>1082.9684904200001</v>
      </c>
      <c r="D160" s="84">
        <v>1075.0431924500001</v>
      </c>
      <c r="E160" s="84">
        <v>191.00936293999999</v>
      </c>
      <c r="F160" s="84">
        <v>191.00936293999999</v>
      </c>
    </row>
    <row r="161" spans="1:6" ht="12.75" customHeight="1" x14ac:dyDescent="0.2">
      <c r="A161" s="83" t="s">
        <v>154</v>
      </c>
      <c r="B161" s="83">
        <v>3</v>
      </c>
      <c r="C161" s="84">
        <v>1221.21222229</v>
      </c>
      <c r="D161" s="84">
        <v>1211.5177160000001</v>
      </c>
      <c r="E161" s="84">
        <v>215.25760894999999</v>
      </c>
      <c r="F161" s="84">
        <v>215.25760894999999</v>
      </c>
    </row>
    <row r="162" spans="1:6" ht="12.75" customHeight="1" x14ac:dyDescent="0.2">
      <c r="A162" s="83" t="s">
        <v>154</v>
      </c>
      <c r="B162" s="83">
        <v>4</v>
      </c>
      <c r="C162" s="84">
        <v>1264.5076862599999</v>
      </c>
      <c r="D162" s="84">
        <v>1257.68777507</v>
      </c>
      <c r="E162" s="84">
        <v>223.46091988000001</v>
      </c>
      <c r="F162" s="84">
        <v>223.46091988000001</v>
      </c>
    </row>
    <row r="163" spans="1:6" ht="12.75" customHeight="1" x14ac:dyDescent="0.2">
      <c r="A163" s="83" t="s">
        <v>154</v>
      </c>
      <c r="B163" s="83">
        <v>5</v>
      </c>
      <c r="C163" s="84">
        <v>1271.28830956</v>
      </c>
      <c r="D163" s="84">
        <v>1263.34492015</v>
      </c>
      <c r="E163" s="84">
        <v>224.46605872999999</v>
      </c>
      <c r="F163" s="84">
        <v>224.46605872999999</v>
      </c>
    </row>
    <row r="164" spans="1:6" ht="12.75" customHeight="1" x14ac:dyDescent="0.2">
      <c r="A164" s="83" t="s">
        <v>154</v>
      </c>
      <c r="B164" s="83">
        <v>6</v>
      </c>
      <c r="C164" s="84">
        <v>1256.45788986</v>
      </c>
      <c r="D164" s="84">
        <v>1247.4564373200001</v>
      </c>
      <c r="E164" s="84">
        <v>221.64305682</v>
      </c>
      <c r="F164" s="84">
        <v>221.64305682</v>
      </c>
    </row>
    <row r="165" spans="1:6" ht="12.75" customHeight="1" x14ac:dyDescent="0.2">
      <c r="A165" s="83" t="s">
        <v>154</v>
      </c>
      <c r="B165" s="83">
        <v>7</v>
      </c>
      <c r="C165" s="84">
        <v>1212.24135374</v>
      </c>
      <c r="D165" s="84">
        <v>1203.7361317</v>
      </c>
      <c r="E165" s="84">
        <v>213.87500825999999</v>
      </c>
      <c r="F165" s="84">
        <v>213.87500825999999</v>
      </c>
    </row>
    <row r="166" spans="1:6" ht="12.75" customHeight="1" x14ac:dyDescent="0.2">
      <c r="A166" s="83" t="s">
        <v>154</v>
      </c>
      <c r="B166" s="83">
        <v>8</v>
      </c>
      <c r="C166" s="84">
        <v>1161.3416316</v>
      </c>
      <c r="D166" s="84">
        <v>1153.19898754</v>
      </c>
      <c r="E166" s="84">
        <v>204.89577116999999</v>
      </c>
      <c r="F166" s="84">
        <v>204.89577116999999</v>
      </c>
    </row>
    <row r="167" spans="1:6" ht="12.75" customHeight="1" x14ac:dyDescent="0.2">
      <c r="A167" s="83" t="s">
        <v>154</v>
      </c>
      <c r="B167" s="83">
        <v>9</v>
      </c>
      <c r="C167" s="84">
        <v>2344.5615897900002</v>
      </c>
      <c r="D167" s="84">
        <v>1008.02031973</v>
      </c>
      <c r="E167" s="84">
        <v>179.10100771</v>
      </c>
      <c r="F167" s="84">
        <v>179.10100771</v>
      </c>
    </row>
    <row r="168" spans="1:6" ht="12.75" customHeight="1" x14ac:dyDescent="0.2">
      <c r="A168" s="83" t="s">
        <v>154</v>
      </c>
      <c r="B168" s="83">
        <v>10</v>
      </c>
      <c r="C168" s="84">
        <v>1015.4281346400001</v>
      </c>
      <c r="D168" s="84">
        <v>1015.4281346400001</v>
      </c>
      <c r="E168" s="84">
        <v>180.41719856</v>
      </c>
      <c r="F168" s="84">
        <v>180.41719856</v>
      </c>
    </row>
    <row r="169" spans="1:6" ht="12.75" customHeight="1" x14ac:dyDescent="0.2">
      <c r="A169" s="83" t="s">
        <v>154</v>
      </c>
      <c r="B169" s="83">
        <v>11</v>
      </c>
      <c r="C169" s="84">
        <v>1008.38083267</v>
      </c>
      <c r="D169" s="84">
        <v>1008.38083267</v>
      </c>
      <c r="E169" s="84">
        <v>179.16506221</v>
      </c>
      <c r="F169" s="84">
        <v>179.16506221</v>
      </c>
    </row>
    <row r="170" spans="1:6" ht="12.75" customHeight="1" x14ac:dyDescent="0.2">
      <c r="A170" s="83" t="s">
        <v>154</v>
      </c>
      <c r="B170" s="83">
        <v>12</v>
      </c>
      <c r="C170" s="84">
        <v>1132.4190361599999</v>
      </c>
      <c r="D170" s="84">
        <v>1132.4190361599999</v>
      </c>
      <c r="E170" s="84">
        <v>201.20367274</v>
      </c>
      <c r="F170" s="84">
        <v>201.20367274</v>
      </c>
    </row>
    <row r="171" spans="1:6" ht="12.75" customHeight="1" x14ac:dyDescent="0.2">
      <c r="A171" s="83" t="s">
        <v>154</v>
      </c>
      <c r="B171" s="83">
        <v>13</v>
      </c>
      <c r="C171" s="84">
        <v>1198.3161518500001</v>
      </c>
      <c r="D171" s="84">
        <v>1198.3161518500001</v>
      </c>
      <c r="E171" s="84">
        <v>212.91200798</v>
      </c>
      <c r="F171" s="84">
        <v>212.91200798</v>
      </c>
    </row>
    <row r="172" spans="1:6" ht="12.75" customHeight="1" x14ac:dyDescent="0.2">
      <c r="A172" s="83" t="s">
        <v>154</v>
      </c>
      <c r="B172" s="83">
        <v>14</v>
      </c>
      <c r="C172" s="84">
        <v>1201.85180618</v>
      </c>
      <c r="D172" s="84">
        <v>1201.85180618</v>
      </c>
      <c r="E172" s="84">
        <v>213.54020886000001</v>
      </c>
      <c r="F172" s="84">
        <v>213.54020886000001</v>
      </c>
    </row>
    <row r="173" spans="1:6" ht="12.75" customHeight="1" x14ac:dyDescent="0.2">
      <c r="A173" s="83" t="s">
        <v>154</v>
      </c>
      <c r="B173" s="83">
        <v>15</v>
      </c>
      <c r="C173" s="84">
        <v>2027.7934047700001</v>
      </c>
      <c r="D173" s="84">
        <v>1209.91765233</v>
      </c>
      <c r="E173" s="84">
        <v>214.97331604999999</v>
      </c>
      <c r="F173" s="84">
        <v>214.97331604999999</v>
      </c>
    </row>
    <row r="174" spans="1:6" ht="12.75" customHeight="1" x14ac:dyDescent="0.2">
      <c r="A174" s="83" t="s">
        <v>154</v>
      </c>
      <c r="B174" s="83">
        <v>16</v>
      </c>
      <c r="C174" s="84">
        <v>1225.1521327200001</v>
      </c>
      <c r="D174" s="84">
        <v>1204.4362095199999</v>
      </c>
      <c r="E174" s="84">
        <v>213.99939527999999</v>
      </c>
      <c r="F174" s="84">
        <v>213.99939527999999</v>
      </c>
    </row>
    <row r="175" spans="1:6" ht="12.75" customHeight="1" x14ac:dyDescent="0.2">
      <c r="A175" s="83" t="s">
        <v>154</v>
      </c>
      <c r="B175" s="83">
        <v>17</v>
      </c>
      <c r="C175" s="84">
        <v>1193.04847877</v>
      </c>
      <c r="D175" s="84">
        <v>1193.04847877</v>
      </c>
      <c r="E175" s="84">
        <v>211.97606895000001</v>
      </c>
      <c r="F175" s="84">
        <v>211.97606895000001</v>
      </c>
    </row>
    <row r="176" spans="1:6" ht="12.75" customHeight="1" x14ac:dyDescent="0.2">
      <c r="A176" s="83" t="s">
        <v>154</v>
      </c>
      <c r="B176" s="83">
        <v>18</v>
      </c>
      <c r="C176" s="84">
        <v>1156.4158890000001</v>
      </c>
      <c r="D176" s="84">
        <v>1148.6145950099999</v>
      </c>
      <c r="E176" s="84">
        <v>204.08123469</v>
      </c>
      <c r="F176" s="84">
        <v>204.08123469</v>
      </c>
    </row>
    <row r="177" spans="1:6" ht="12.75" customHeight="1" x14ac:dyDescent="0.2">
      <c r="A177" s="83" t="s">
        <v>154</v>
      </c>
      <c r="B177" s="83">
        <v>19</v>
      </c>
      <c r="C177" s="84">
        <v>1042.08645426</v>
      </c>
      <c r="D177" s="84">
        <v>1034.6908232799999</v>
      </c>
      <c r="E177" s="84">
        <v>183.83971582000001</v>
      </c>
      <c r="F177" s="84">
        <v>183.83971582000001</v>
      </c>
    </row>
    <row r="178" spans="1:6" ht="12.75" customHeight="1" x14ac:dyDescent="0.2">
      <c r="A178" s="83" t="s">
        <v>154</v>
      </c>
      <c r="B178" s="83">
        <v>20</v>
      </c>
      <c r="C178" s="84">
        <v>929.59941547999995</v>
      </c>
      <c r="D178" s="84">
        <v>922.94385296999997</v>
      </c>
      <c r="E178" s="84">
        <v>163.98496230000001</v>
      </c>
      <c r="F178" s="84">
        <v>163.98496230000001</v>
      </c>
    </row>
    <row r="179" spans="1:6" ht="12.75" customHeight="1" x14ac:dyDescent="0.2">
      <c r="A179" s="83" t="s">
        <v>154</v>
      </c>
      <c r="B179" s="83">
        <v>21</v>
      </c>
      <c r="C179" s="84">
        <v>834.94641583999999</v>
      </c>
      <c r="D179" s="84">
        <v>828.63277531999995</v>
      </c>
      <c r="E179" s="84">
        <v>147.22814826000001</v>
      </c>
      <c r="F179" s="84">
        <v>147.22814826000001</v>
      </c>
    </row>
    <row r="180" spans="1:6" ht="12.75" customHeight="1" x14ac:dyDescent="0.2">
      <c r="A180" s="83" t="s">
        <v>154</v>
      </c>
      <c r="B180" s="83">
        <v>22</v>
      </c>
      <c r="C180" s="84">
        <v>822.95440599000005</v>
      </c>
      <c r="D180" s="84">
        <v>817.25423685999999</v>
      </c>
      <c r="E180" s="84">
        <v>145.20645518000001</v>
      </c>
      <c r="F180" s="84">
        <v>145.20645518000001</v>
      </c>
    </row>
    <row r="181" spans="1:6" ht="12.75" customHeight="1" x14ac:dyDescent="0.2">
      <c r="A181" s="83" t="s">
        <v>154</v>
      </c>
      <c r="B181" s="83">
        <v>23</v>
      </c>
      <c r="C181" s="84">
        <v>849.28652495999995</v>
      </c>
      <c r="D181" s="84">
        <v>844.57564635999995</v>
      </c>
      <c r="E181" s="84">
        <v>150.06081365</v>
      </c>
      <c r="F181" s="84">
        <v>150.06081365</v>
      </c>
    </row>
    <row r="182" spans="1:6" ht="12.75" customHeight="1" x14ac:dyDescent="0.2">
      <c r="A182" s="83" t="s">
        <v>154</v>
      </c>
      <c r="B182" s="83">
        <v>24</v>
      </c>
      <c r="C182" s="84">
        <v>858.18909266000003</v>
      </c>
      <c r="D182" s="84">
        <v>852.00732191999998</v>
      </c>
      <c r="E182" s="84">
        <v>151.38124396000001</v>
      </c>
      <c r="F182" s="84">
        <v>151.38124396000001</v>
      </c>
    </row>
    <row r="183" spans="1:6" ht="12.75" customHeight="1" x14ac:dyDescent="0.2">
      <c r="A183" s="83" t="s">
        <v>155</v>
      </c>
      <c r="B183" s="83">
        <v>1</v>
      </c>
      <c r="C183" s="84">
        <v>963.76766994000002</v>
      </c>
      <c r="D183" s="84">
        <v>952.10108359000003</v>
      </c>
      <c r="E183" s="84">
        <v>169.1655021</v>
      </c>
      <c r="F183" s="84">
        <v>169.1655021</v>
      </c>
    </row>
    <row r="184" spans="1:6" ht="12.75" customHeight="1" x14ac:dyDescent="0.2">
      <c r="A184" s="83" t="s">
        <v>155</v>
      </c>
      <c r="B184" s="83">
        <v>2</v>
      </c>
      <c r="C184" s="84">
        <v>1038.8826088000001</v>
      </c>
      <c r="D184" s="84">
        <v>1030.73889781</v>
      </c>
      <c r="E184" s="84">
        <v>183.13755355000001</v>
      </c>
      <c r="F184" s="84">
        <v>183.13755355000001</v>
      </c>
    </row>
    <row r="185" spans="1:6" ht="12.75" customHeight="1" x14ac:dyDescent="0.2">
      <c r="A185" s="83" t="s">
        <v>155</v>
      </c>
      <c r="B185" s="83">
        <v>3</v>
      </c>
      <c r="C185" s="84">
        <v>1228.92517963</v>
      </c>
      <c r="D185" s="84">
        <v>1219.2759625799999</v>
      </c>
      <c r="E185" s="84">
        <v>216.63606308999999</v>
      </c>
      <c r="F185" s="84">
        <v>216.63606308999999</v>
      </c>
    </row>
    <row r="186" spans="1:6" ht="12.75" customHeight="1" x14ac:dyDescent="0.2">
      <c r="A186" s="83" t="s">
        <v>155</v>
      </c>
      <c r="B186" s="83">
        <v>4</v>
      </c>
      <c r="C186" s="84">
        <v>1267.7087466999999</v>
      </c>
      <c r="D186" s="84">
        <v>1261.1272587200001</v>
      </c>
      <c r="E186" s="84">
        <v>224.07203354000001</v>
      </c>
      <c r="F186" s="84">
        <v>224.07203354000001</v>
      </c>
    </row>
    <row r="187" spans="1:6" ht="12.75" customHeight="1" x14ac:dyDescent="0.2">
      <c r="A187" s="83" t="s">
        <v>155</v>
      </c>
      <c r="B187" s="83">
        <v>5</v>
      </c>
      <c r="C187" s="84">
        <v>1269.85053739</v>
      </c>
      <c r="D187" s="84">
        <v>1263.49212988</v>
      </c>
      <c r="E187" s="84">
        <v>224.49221435999999</v>
      </c>
      <c r="F187" s="84">
        <v>224.49221435999999</v>
      </c>
    </row>
    <row r="188" spans="1:6" ht="12.75" customHeight="1" x14ac:dyDescent="0.2">
      <c r="A188" s="83" t="s">
        <v>155</v>
      </c>
      <c r="B188" s="83">
        <v>6</v>
      </c>
      <c r="C188" s="84">
        <v>1273.6561332799999</v>
      </c>
      <c r="D188" s="84">
        <v>1265.62066187</v>
      </c>
      <c r="E188" s="84">
        <v>224.87040339000001</v>
      </c>
      <c r="F188" s="84">
        <v>224.87040339000001</v>
      </c>
    </row>
    <row r="189" spans="1:6" ht="12.75" customHeight="1" x14ac:dyDescent="0.2">
      <c r="A189" s="83" t="s">
        <v>155</v>
      </c>
      <c r="B189" s="83">
        <v>7</v>
      </c>
      <c r="C189" s="84">
        <v>1249.2941377300001</v>
      </c>
      <c r="D189" s="84">
        <v>1244.0279819899999</v>
      </c>
      <c r="E189" s="84">
        <v>221.03390263</v>
      </c>
      <c r="F189" s="84">
        <v>221.03390263</v>
      </c>
    </row>
    <row r="190" spans="1:6" ht="12.75" customHeight="1" x14ac:dyDescent="0.2">
      <c r="A190" s="83" t="s">
        <v>155</v>
      </c>
      <c r="B190" s="83">
        <v>8</v>
      </c>
      <c r="C190" s="84">
        <v>1159.8997358199999</v>
      </c>
      <c r="D190" s="84">
        <v>1151.5964875899999</v>
      </c>
      <c r="E190" s="84">
        <v>204.61104539999999</v>
      </c>
      <c r="F190" s="84">
        <v>204.61104539999999</v>
      </c>
    </row>
    <row r="191" spans="1:6" ht="12.75" customHeight="1" x14ac:dyDescent="0.2">
      <c r="A191" s="83" t="s">
        <v>155</v>
      </c>
      <c r="B191" s="83">
        <v>9</v>
      </c>
      <c r="C191" s="84">
        <v>1030.05437648</v>
      </c>
      <c r="D191" s="84">
        <v>1024.2407943200001</v>
      </c>
      <c r="E191" s="84">
        <v>181.98299659</v>
      </c>
      <c r="F191" s="84">
        <v>181.98299659</v>
      </c>
    </row>
    <row r="192" spans="1:6" ht="12.75" customHeight="1" x14ac:dyDescent="0.2">
      <c r="A192" s="83" t="s">
        <v>155</v>
      </c>
      <c r="B192" s="83">
        <v>10</v>
      </c>
      <c r="C192" s="84">
        <v>1020.61987716</v>
      </c>
      <c r="D192" s="84">
        <v>1013.98604287</v>
      </c>
      <c r="E192" s="84">
        <v>180.16097346999999</v>
      </c>
      <c r="F192" s="84">
        <v>180.16097346999999</v>
      </c>
    </row>
    <row r="193" spans="1:6" ht="12.75" customHeight="1" x14ac:dyDescent="0.2">
      <c r="A193" s="83" t="s">
        <v>155</v>
      </c>
      <c r="B193" s="83">
        <v>11</v>
      </c>
      <c r="C193" s="84">
        <v>1015.47579664</v>
      </c>
      <c r="D193" s="84">
        <v>1008.02110416</v>
      </c>
      <c r="E193" s="84">
        <v>179.10114709000001</v>
      </c>
      <c r="F193" s="84">
        <v>179.10114709000001</v>
      </c>
    </row>
    <row r="194" spans="1:6" ht="12.75" customHeight="1" x14ac:dyDescent="0.2">
      <c r="A194" s="83" t="s">
        <v>155</v>
      </c>
      <c r="B194" s="83">
        <v>12</v>
      </c>
      <c r="C194" s="84">
        <v>1115.3081594600001</v>
      </c>
      <c r="D194" s="84">
        <v>1104.04697098</v>
      </c>
      <c r="E194" s="84">
        <v>196.16263799000001</v>
      </c>
      <c r="F194" s="84">
        <v>196.16263799000001</v>
      </c>
    </row>
    <row r="195" spans="1:6" ht="12.75" customHeight="1" x14ac:dyDescent="0.2">
      <c r="A195" s="83" t="s">
        <v>155</v>
      </c>
      <c r="B195" s="83">
        <v>13</v>
      </c>
      <c r="C195" s="84">
        <v>1155.2536834099999</v>
      </c>
      <c r="D195" s="84">
        <v>1143.20045192</v>
      </c>
      <c r="E195" s="84">
        <v>203.11927145999999</v>
      </c>
      <c r="F195" s="84">
        <v>203.11927145999999</v>
      </c>
    </row>
    <row r="196" spans="1:6" ht="12.75" customHeight="1" x14ac:dyDescent="0.2">
      <c r="A196" s="83" t="s">
        <v>155</v>
      </c>
      <c r="B196" s="83">
        <v>14</v>
      </c>
      <c r="C196" s="84">
        <v>1176.40388869</v>
      </c>
      <c r="D196" s="84">
        <v>1165.1062078</v>
      </c>
      <c r="E196" s="84">
        <v>207.01139831</v>
      </c>
      <c r="F196" s="84">
        <v>207.01139831</v>
      </c>
    </row>
    <row r="197" spans="1:6" ht="12.75" customHeight="1" x14ac:dyDescent="0.2">
      <c r="A197" s="83" t="s">
        <v>155</v>
      </c>
      <c r="B197" s="83">
        <v>15</v>
      </c>
      <c r="C197" s="84">
        <v>1194.0169114600001</v>
      </c>
      <c r="D197" s="84">
        <v>1184.5590342200001</v>
      </c>
      <c r="E197" s="84">
        <v>210.46769849</v>
      </c>
      <c r="F197" s="84">
        <v>210.46769849</v>
      </c>
    </row>
    <row r="198" spans="1:6" ht="12.75" customHeight="1" x14ac:dyDescent="0.2">
      <c r="A198" s="83" t="s">
        <v>155</v>
      </c>
      <c r="B198" s="83">
        <v>16</v>
      </c>
      <c r="C198" s="84">
        <v>1196.3848819100001</v>
      </c>
      <c r="D198" s="84">
        <v>1189.5614121399999</v>
      </c>
      <c r="E198" s="84">
        <v>211.35650093999999</v>
      </c>
      <c r="F198" s="84">
        <v>211.35650093999999</v>
      </c>
    </row>
    <row r="199" spans="1:6" ht="12.75" customHeight="1" x14ac:dyDescent="0.2">
      <c r="A199" s="83" t="s">
        <v>155</v>
      </c>
      <c r="B199" s="83">
        <v>17</v>
      </c>
      <c r="C199" s="84">
        <v>1189.85179169</v>
      </c>
      <c r="D199" s="84">
        <v>1184.0546707399999</v>
      </c>
      <c r="E199" s="84">
        <v>210.37808520999999</v>
      </c>
      <c r="F199" s="84">
        <v>210.37808520999999</v>
      </c>
    </row>
    <row r="200" spans="1:6" ht="12.75" customHeight="1" x14ac:dyDescent="0.2">
      <c r="A200" s="83" t="s">
        <v>155</v>
      </c>
      <c r="B200" s="83">
        <v>18</v>
      </c>
      <c r="C200" s="84">
        <v>1144.5261225100001</v>
      </c>
      <c r="D200" s="84">
        <v>1141.3629766399999</v>
      </c>
      <c r="E200" s="84">
        <v>202.79279622000001</v>
      </c>
      <c r="F200" s="84">
        <v>202.79279622000001</v>
      </c>
    </row>
    <row r="201" spans="1:6" ht="12.75" customHeight="1" x14ac:dyDescent="0.2">
      <c r="A201" s="83" t="s">
        <v>155</v>
      </c>
      <c r="B201" s="83">
        <v>19</v>
      </c>
      <c r="C201" s="84">
        <v>1033.39447956</v>
      </c>
      <c r="D201" s="84">
        <v>1025.38350668</v>
      </c>
      <c r="E201" s="84">
        <v>182.18602913000001</v>
      </c>
      <c r="F201" s="84">
        <v>182.18602913000001</v>
      </c>
    </row>
    <row r="202" spans="1:6" ht="12.75" customHeight="1" x14ac:dyDescent="0.2">
      <c r="A202" s="83" t="s">
        <v>155</v>
      </c>
      <c r="B202" s="83">
        <v>20</v>
      </c>
      <c r="C202" s="84">
        <v>901.42050243999995</v>
      </c>
      <c r="D202" s="84">
        <v>898.28418849000002</v>
      </c>
      <c r="E202" s="84">
        <v>159.60353201000001</v>
      </c>
      <c r="F202" s="84">
        <v>159.60353201000001</v>
      </c>
    </row>
    <row r="203" spans="1:6" ht="12.75" customHeight="1" x14ac:dyDescent="0.2">
      <c r="A203" s="83" t="s">
        <v>155</v>
      </c>
      <c r="B203" s="83">
        <v>21</v>
      </c>
      <c r="C203" s="84">
        <v>814.58668233000003</v>
      </c>
      <c r="D203" s="84">
        <v>805.87076952999996</v>
      </c>
      <c r="E203" s="84">
        <v>143.18388636</v>
      </c>
      <c r="F203" s="84">
        <v>143.18388636</v>
      </c>
    </row>
    <row r="204" spans="1:6" ht="12.75" customHeight="1" x14ac:dyDescent="0.2">
      <c r="A204" s="83" t="s">
        <v>155</v>
      </c>
      <c r="B204" s="83">
        <v>22</v>
      </c>
      <c r="C204" s="84">
        <v>833.06127078999998</v>
      </c>
      <c r="D204" s="84">
        <v>827.30132032999995</v>
      </c>
      <c r="E204" s="84">
        <v>146.99158068</v>
      </c>
      <c r="F204" s="84">
        <v>146.99158068</v>
      </c>
    </row>
    <row r="205" spans="1:6" ht="12.75" customHeight="1" x14ac:dyDescent="0.2">
      <c r="A205" s="83" t="s">
        <v>155</v>
      </c>
      <c r="B205" s="83">
        <v>23</v>
      </c>
      <c r="C205" s="84">
        <v>844.73614324000005</v>
      </c>
      <c r="D205" s="84">
        <v>838.47780647000002</v>
      </c>
      <c r="E205" s="84">
        <v>148.97737391000001</v>
      </c>
      <c r="F205" s="84">
        <v>148.97737391000001</v>
      </c>
    </row>
    <row r="206" spans="1:6" ht="12.75" customHeight="1" x14ac:dyDescent="0.2">
      <c r="A206" s="83" t="s">
        <v>155</v>
      </c>
      <c r="B206" s="83">
        <v>24</v>
      </c>
      <c r="C206" s="84">
        <v>862.93372375000001</v>
      </c>
      <c r="D206" s="84">
        <v>855.92851447999999</v>
      </c>
      <c r="E206" s="84">
        <v>152.07794572</v>
      </c>
      <c r="F206" s="84">
        <v>152.07794572</v>
      </c>
    </row>
    <row r="207" spans="1:6" ht="12.75" customHeight="1" x14ac:dyDescent="0.2">
      <c r="A207" s="83" t="s">
        <v>156</v>
      </c>
      <c r="B207" s="83">
        <v>1</v>
      </c>
      <c r="C207" s="84">
        <v>941.57711243000006</v>
      </c>
      <c r="D207" s="84">
        <v>929.33340293000003</v>
      </c>
      <c r="E207" s="84">
        <v>165.12023191</v>
      </c>
      <c r="F207" s="84">
        <v>165.12023191</v>
      </c>
    </row>
    <row r="208" spans="1:6" ht="12.75" customHeight="1" x14ac:dyDescent="0.2">
      <c r="A208" s="83" t="s">
        <v>156</v>
      </c>
      <c r="B208" s="83">
        <v>2</v>
      </c>
      <c r="C208" s="84">
        <v>1059.61628569</v>
      </c>
      <c r="D208" s="84">
        <v>1051.36621382</v>
      </c>
      <c r="E208" s="84">
        <v>186.80253232999999</v>
      </c>
      <c r="F208" s="84">
        <v>186.80253232999999</v>
      </c>
    </row>
    <row r="209" spans="1:6" ht="12.75" customHeight="1" x14ac:dyDescent="0.2">
      <c r="A209" s="83" t="s">
        <v>156</v>
      </c>
      <c r="B209" s="83">
        <v>3</v>
      </c>
      <c r="C209" s="84">
        <v>1207.25146107</v>
      </c>
      <c r="D209" s="84">
        <v>1198.8024756299999</v>
      </c>
      <c r="E209" s="84">
        <v>212.99841604</v>
      </c>
      <c r="F209" s="84">
        <v>212.99841604</v>
      </c>
    </row>
    <row r="210" spans="1:6" ht="12.75" customHeight="1" x14ac:dyDescent="0.2">
      <c r="A210" s="83" t="s">
        <v>156</v>
      </c>
      <c r="B210" s="83">
        <v>4</v>
      </c>
      <c r="C210" s="84">
        <v>1278.37612399</v>
      </c>
      <c r="D210" s="84">
        <v>1270.23646586</v>
      </c>
      <c r="E210" s="84">
        <v>225.69052092999999</v>
      </c>
      <c r="F210" s="84">
        <v>225.69052092999999</v>
      </c>
    </row>
    <row r="211" spans="1:6" ht="12.75" customHeight="1" x14ac:dyDescent="0.2">
      <c r="A211" s="83" t="s">
        <v>156</v>
      </c>
      <c r="B211" s="83">
        <v>5</v>
      </c>
      <c r="C211" s="84">
        <v>1291.6557099900001</v>
      </c>
      <c r="D211" s="84">
        <v>1280.8568854099999</v>
      </c>
      <c r="E211" s="84">
        <v>227.57751447999999</v>
      </c>
      <c r="F211" s="84">
        <v>227.57751447999999</v>
      </c>
    </row>
    <row r="212" spans="1:6" ht="12.75" customHeight="1" x14ac:dyDescent="0.2">
      <c r="A212" s="83" t="s">
        <v>156</v>
      </c>
      <c r="B212" s="83">
        <v>6</v>
      </c>
      <c r="C212" s="84">
        <v>1289.65388177</v>
      </c>
      <c r="D212" s="84">
        <v>1281.2720346999999</v>
      </c>
      <c r="E212" s="84">
        <v>227.65127654</v>
      </c>
      <c r="F212" s="84">
        <v>227.65127654</v>
      </c>
    </row>
    <row r="213" spans="1:6" ht="12.75" customHeight="1" x14ac:dyDescent="0.2">
      <c r="A213" s="83" t="s">
        <v>156</v>
      </c>
      <c r="B213" s="83">
        <v>7</v>
      </c>
      <c r="C213" s="84">
        <v>1271.2862412500001</v>
      </c>
      <c r="D213" s="84">
        <v>1263.2666864400001</v>
      </c>
      <c r="E213" s="84">
        <v>224.45215848000001</v>
      </c>
      <c r="F213" s="84">
        <v>224.45215848000001</v>
      </c>
    </row>
    <row r="214" spans="1:6" ht="12.75" customHeight="1" x14ac:dyDescent="0.2">
      <c r="A214" s="83" t="s">
        <v>156</v>
      </c>
      <c r="B214" s="83">
        <v>8</v>
      </c>
      <c r="C214" s="84">
        <v>1202.14203137</v>
      </c>
      <c r="D214" s="84">
        <v>1188.35354779</v>
      </c>
      <c r="E214" s="84">
        <v>211.14189243999999</v>
      </c>
      <c r="F214" s="84">
        <v>211.14189243999999</v>
      </c>
    </row>
    <row r="215" spans="1:6" ht="12.75" customHeight="1" x14ac:dyDescent="0.2">
      <c r="A215" s="83" t="s">
        <v>156</v>
      </c>
      <c r="B215" s="83">
        <v>9</v>
      </c>
      <c r="C215" s="84">
        <v>1034.82794212</v>
      </c>
      <c r="D215" s="84">
        <v>1024.76657662</v>
      </c>
      <c r="E215" s="84">
        <v>182.07641548000001</v>
      </c>
      <c r="F215" s="84">
        <v>182.07641548000001</v>
      </c>
    </row>
    <row r="216" spans="1:6" ht="12.75" customHeight="1" x14ac:dyDescent="0.2">
      <c r="A216" s="83" t="s">
        <v>156</v>
      </c>
      <c r="B216" s="83">
        <v>10</v>
      </c>
      <c r="C216" s="84">
        <v>998.20270115999995</v>
      </c>
      <c r="D216" s="84">
        <v>993.18403263000005</v>
      </c>
      <c r="E216" s="84">
        <v>176.46495572000001</v>
      </c>
      <c r="F216" s="84">
        <v>176.46495572000001</v>
      </c>
    </row>
    <row r="217" spans="1:6" ht="12.75" customHeight="1" x14ac:dyDescent="0.2">
      <c r="A217" s="83" t="s">
        <v>156</v>
      </c>
      <c r="B217" s="83">
        <v>11</v>
      </c>
      <c r="C217" s="84">
        <v>991.90211643999999</v>
      </c>
      <c r="D217" s="84">
        <v>986.71284108999998</v>
      </c>
      <c r="E217" s="84">
        <v>175.31518036</v>
      </c>
      <c r="F217" s="84">
        <v>175.31518036</v>
      </c>
    </row>
    <row r="218" spans="1:6" ht="12.75" customHeight="1" x14ac:dyDescent="0.2">
      <c r="A218" s="83" t="s">
        <v>156</v>
      </c>
      <c r="B218" s="83">
        <v>12</v>
      </c>
      <c r="C218" s="84">
        <v>1084.5145601300001</v>
      </c>
      <c r="D218" s="84">
        <v>1075.87869432</v>
      </c>
      <c r="E218" s="84">
        <v>191.15781156</v>
      </c>
      <c r="F218" s="84">
        <v>191.15781156</v>
      </c>
    </row>
    <row r="219" spans="1:6" ht="12.75" customHeight="1" x14ac:dyDescent="0.2">
      <c r="A219" s="83" t="s">
        <v>156</v>
      </c>
      <c r="B219" s="83">
        <v>13</v>
      </c>
      <c r="C219" s="84">
        <v>1136.66276644</v>
      </c>
      <c r="D219" s="84">
        <v>1127.29942712</v>
      </c>
      <c r="E219" s="84">
        <v>200.29404113999999</v>
      </c>
      <c r="F219" s="84">
        <v>200.29404113999999</v>
      </c>
    </row>
    <row r="220" spans="1:6" ht="12.75" customHeight="1" x14ac:dyDescent="0.2">
      <c r="A220" s="83" t="s">
        <v>156</v>
      </c>
      <c r="B220" s="83">
        <v>14</v>
      </c>
      <c r="C220" s="84">
        <v>1165.4644619200001</v>
      </c>
      <c r="D220" s="84">
        <v>1158.1022532500001</v>
      </c>
      <c r="E220" s="84">
        <v>205.76696375</v>
      </c>
      <c r="F220" s="84">
        <v>205.76696375</v>
      </c>
    </row>
    <row r="221" spans="1:6" ht="12.75" customHeight="1" x14ac:dyDescent="0.2">
      <c r="A221" s="83" t="s">
        <v>156</v>
      </c>
      <c r="B221" s="83">
        <v>15</v>
      </c>
      <c r="C221" s="84">
        <v>1186.38743836</v>
      </c>
      <c r="D221" s="84">
        <v>1179.40566117</v>
      </c>
      <c r="E221" s="84">
        <v>209.55206783</v>
      </c>
      <c r="F221" s="84">
        <v>209.55206783</v>
      </c>
    </row>
    <row r="222" spans="1:6" ht="12.75" customHeight="1" x14ac:dyDescent="0.2">
      <c r="A222" s="83" t="s">
        <v>156</v>
      </c>
      <c r="B222" s="83">
        <v>16</v>
      </c>
      <c r="C222" s="84">
        <v>1199.20081239</v>
      </c>
      <c r="D222" s="84">
        <v>1192.86696736</v>
      </c>
      <c r="E222" s="84">
        <v>211.94381873</v>
      </c>
      <c r="F222" s="84">
        <v>211.94381873</v>
      </c>
    </row>
    <row r="223" spans="1:6" ht="12.75" customHeight="1" x14ac:dyDescent="0.2">
      <c r="A223" s="83" t="s">
        <v>156</v>
      </c>
      <c r="B223" s="83">
        <v>17</v>
      </c>
      <c r="C223" s="84">
        <v>1198.79280698</v>
      </c>
      <c r="D223" s="84">
        <v>1192.9072119800001</v>
      </c>
      <c r="E223" s="84">
        <v>211.95096923</v>
      </c>
      <c r="F223" s="84">
        <v>211.95096923</v>
      </c>
    </row>
    <row r="224" spans="1:6" ht="12.75" customHeight="1" x14ac:dyDescent="0.2">
      <c r="A224" s="83" t="s">
        <v>156</v>
      </c>
      <c r="B224" s="83">
        <v>18</v>
      </c>
      <c r="C224" s="84">
        <v>1154.6498054399999</v>
      </c>
      <c r="D224" s="84">
        <v>1145.84858377</v>
      </c>
      <c r="E224" s="84">
        <v>203.58978089999999</v>
      </c>
      <c r="F224" s="84">
        <v>203.58978089999999</v>
      </c>
    </row>
    <row r="225" spans="1:6" ht="12.75" customHeight="1" x14ac:dyDescent="0.2">
      <c r="A225" s="83" t="s">
        <v>156</v>
      </c>
      <c r="B225" s="83">
        <v>19</v>
      </c>
      <c r="C225" s="84">
        <v>1018.96740771</v>
      </c>
      <c r="D225" s="84">
        <v>1010.9119221</v>
      </c>
      <c r="E225" s="84">
        <v>179.61477603</v>
      </c>
      <c r="F225" s="84">
        <v>179.61477603</v>
      </c>
    </row>
    <row r="226" spans="1:6" ht="12.75" customHeight="1" x14ac:dyDescent="0.2">
      <c r="A226" s="83" t="s">
        <v>156</v>
      </c>
      <c r="B226" s="83">
        <v>20</v>
      </c>
      <c r="C226" s="84">
        <v>880.80574635999994</v>
      </c>
      <c r="D226" s="84">
        <v>872.56294179999998</v>
      </c>
      <c r="E226" s="84">
        <v>155.03348406000001</v>
      </c>
      <c r="F226" s="84">
        <v>155.03348406000001</v>
      </c>
    </row>
    <row r="227" spans="1:6" ht="12.75" customHeight="1" x14ac:dyDescent="0.2">
      <c r="A227" s="83" t="s">
        <v>156</v>
      </c>
      <c r="B227" s="83">
        <v>21</v>
      </c>
      <c r="C227" s="84">
        <v>795.68339623999998</v>
      </c>
      <c r="D227" s="84">
        <v>786.45370227000001</v>
      </c>
      <c r="E227" s="84">
        <v>139.73393972</v>
      </c>
      <c r="F227" s="84">
        <v>139.73393972</v>
      </c>
    </row>
    <row r="228" spans="1:6" ht="12.75" customHeight="1" x14ac:dyDescent="0.2">
      <c r="A228" s="83" t="s">
        <v>156</v>
      </c>
      <c r="B228" s="83">
        <v>22</v>
      </c>
      <c r="C228" s="84">
        <v>809.67778305000002</v>
      </c>
      <c r="D228" s="84">
        <v>799.88791154</v>
      </c>
      <c r="E228" s="84">
        <v>142.12087614999999</v>
      </c>
      <c r="F228" s="84">
        <v>142.12087614999999</v>
      </c>
    </row>
    <row r="229" spans="1:6" ht="12.75" customHeight="1" x14ac:dyDescent="0.2">
      <c r="A229" s="83" t="s">
        <v>156</v>
      </c>
      <c r="B229" s="83">
        <v>23</v>
      </c>
      <c r="C229" s="84">
        <v>811.97105022000005</v>
      </c>
      <c r="D229" s="84">
        <v>802.69195126</v>
      </c>
      <c r="E229" s="84">
        <v>142.61908668000001</v>
      </c>
      <c r="F229" s="84">
        <v>142.61908668000001</v>
      </c>
    </row>
    <row r="230" spans="1:6" ht="12.75" customHeight="1" x14ac:dyDescent="0.2">
      <c r="A230" s="83" t="s">
        <v>156</v>
      </c>
      <c r="B230" s="83">
        <v>24</v>
      </c>
      <c r="C230" s="84">
        <v>863.18364321000001</v>
      </c>
      <c r="D230" s="84">
        <v>850.05029304000004</v>
      </c>
      <c r="E230" s="84">
        <v>151.03352691000001</v>
      </c>
      <c r="F230" s="84">
        <v>151.03352691000001</v>
      </c>
    </row>
    <row r="231" spans="1:6" ht="12.75" customHeight="1" x14ac:dyDescent="0.2">
      <c r="A231" s="83" t="s">
        <v>157</v>
      </c>
      <c r="B231" s="83">
        <v>1</v>
      </c>
      <c r="C231" s="84">
        <v>968.97407018000001</v>
      </c>
      <c r="D231" s="84">
        <v>955.58326398999998</v>
      </c>
      <c r="E231" s="84">
        <v>169.78420195000001</v>
      </c>
      <c r="F231" s="84">
        <v>169.78420195000001</v>
      </c>
    </row>
    <row r="232" spans="1:6" ht="12.75" customHeight="1" x14ac:dyDescent="0.2">
      <c r="A232" s="83" t="s">
        <v>157</v>
      </c>
      <c r="B232" s="83">
        <v>2</v>
      </c>
      <c r="C232" s="84">
        <v>1082.6526536199999</v>
      </c>
      <c r="D232" s="84">
        <v>1073.8229148400001</v>
      </c>
      <c r="E232" s="84">
        <v>190.79254890999999</v>
      </c>
      <c r="F232" s="84">
        <v>190.79254890999999</v>
      </c>
    </row>
    <row r="233" spans="1:6" ht="12.75" customHeight="1" x14ac:dyDescent="0.2">
      <c r="A233" s="83" t="s">
        <v>157</v>
      </c>
      <c r="B233" s="83">
        <v>3</v>
      </c>
      <c r="C233" s="84">
        <v>1231.80454568</v>
      </c>
      <c r="D233" s="84">
        <v>1222.03979456</v>
      </c>
      <c r="E233" s="84">
        <v>217.12712966999999</v>
      </c>
      <c r="F233" s="84">
        <v>217.12712966999999</v>
      </c>
    </row>
    <row r="234" spans="1:6" ht="12.75" customHeight="1" x14ac:dyDescent="0.2">
      <c r="A234" s="83" t="s">
        <v>157</v>
      </c>
      <c r="B234" s="83">
        <v>4</v>
      </c>
      <c r="C234" s="84">
        <v>1305.9629503199999</v>
      </c>
      <c r="D234" s="84">
        <v>1296.7213100199999</v>
      </c>
      <c r="E234" s="84">
        <v>230.39624182</v>
      </c>
      <c r="F234" s="84">
        <v>230.39624182</v>
      </c>
    </row>
    <row r="235" spans="1:6" ht="12.75" customHeight="1" x14ac:dyDescent="0.2">
      <c r="A235" s="83" t="s">
        <v>157</v>
      </c>
      <c r="B235" s="83">
        <v>5</v>
      </c>
      <c r="C235" s="84">
        <v>1332.2880116399999</v>
      </c>
      <c r="D235" s="84">
        <v>1323.4410212099999</v>
      </c>
      <c r="E235" s="84">
        <v>235.14369295</v>
      </c>
      <c r="F235" s="84">
        <v>235.14369295</v>
      </c>
    </row>
    <row r="236" spans="1:6" ht="12.75" customHeight="1" x14ac:dyDescent="0.2">
      <c r="A236" s="83" t="s">
        <v>157</v>
      </c>
      <c r="B236" s="83">
        <v>6</v>
      </c>
      <c r="C236" s="84">
        <v>1320.0053137699999</v>
      </c>
      <c r="D236" s="84">
        <v>1311.5568685200001</v>
      </c>
      <c r="E236" s="84">
        <v>233.03216436</v>
      </c>
      <c r="F236" s="84">
        <v>233.03216436</v>
      </c>
    </row>
    <row r="237" spans="1:6" ht="12.75" customHeight="1" x14ac:dyDescent="0.2">
      <c r="A237" s="83" t="s">
        <v>157</v>
      </c>
      <c r="B237" s="83">
        <v>7</v>
      </c>
      <c r="C237" s="84">
        <v>1301.03899755</v>
      </c>
      <c r="D237" s="84">
        <v>1292.82810533</v>
      </c>
      <c r="E237" s="84">
        <v>229.70451283</v>
      </c>
      <c r="F237" s="84">
        <v>229.70451283</v>
      </c>
    </row>
    <row r="238" spans="1:6" ht="12.75" customHeight="1" x14ac:dyDescent="0.2">
      <c r="A238" s="83" t="s">
        <v>157</v>
      </c>
      <c r="B238" s="83">
        <v>8</v>
      </c>
      <c r="C238" s="84">
        <v>1248.62248271</v>
      </c>
      <c r="D238" s="84">
        <v>1232.4975817899999</v>
      </c>
      <c r="E238" s="84">
        <v>218.98522736000001</v>
      </c>
      <c r="F238" s="84">
        <v>218.98522736000001</v>
      </c>
    </row>
    <row r="239" spans="1:6" ht="12.75" customHeight="1" x14ac:dyDescent="0.2">
      <c r="A239" s="83" t="s">
        <v>157</v>
      </c>
      <c r="B239" s="83">
        <v>9</v>
      </c>
      <c r="C239" s="84">
        <v>1071.6465586700001</v>
      </c>
      <c r="D239" s="84">
        <v>1059.5275840199999</v>
      </c>
      <c r="E239" s="84">
        <v>188.25261186</v>
      </c>
      <c r="F239" s="84">
        <v>188.25261186</v>
      </c>
    </row>
    <row r="240" spans="1:6" ht="12.75" customHeight="1" x14ac:dyDescent="0.2">
      <c r="A240" s="83" t="s">
        <v>157</v>
      </c>
      <c r="B240" s="83">
        <v>10</v>
      </c>
      <c r="C240" s="84">
        <v>1038.6340438699999</v>
      </c>
      <c r="D240" s="84">
        <v>1030.5322370199999</v>
      </c>
      <c r="E240" s="84">
        <v>183.10083488999999</v>
      </c>
      <c r="F240" s="84">
        <v>183.10083488999999</v>
      </c>
    </row>
    <row r="241" spans="1:6" ht="12.75" customHeight="1" x14ac:dyDescent="0.2">
      <c r="A241" s="83" t="s">
        <v>157</v>
      </c>
      <c r="B241" s="83">
        <v>11</v>
      </c>
      <c r="C241" s="84">
        <v>1011.08899855</v>
      </c>
      <c r="D241" s="84">
        <v>1006.04556844</v>
      </c>
      <c r="E241" s="84">
        <v>178.75014182000001</v>
      </c>
      <c r="F241" s="84">
        <v>178.75014182000001</v>
      </c>
    </row>
    <row r="242" spans="1:6" ht="12.75" customHeight="1" x14ac:dyDescent="0.2">
      <c r="A242" s="83" t="s">
        <v>157</v>
      </c>
      <c r="B242" s="83">
        <v>12</v>
      </c>
      <c r="C242" s="84">
        <v>1096.0884996899999</v>
      </c>
      <c r="D242" s="84">
        <v>1092.36848637</v>
      </c>
      <c r="E242" s="84">
        <v>194.08765167999999</v>
      </c>
      <c r="F242" s="84">
        <v>194.08765167999999</v>
      </c>
    </row>
    <row r="243" spans="1:6" ht="12.75" customHeight="1" x14ac:dyDescent="0.2">
      <c r="A243" s="83" t="s">
        <v>157</v>
      </c>
      <c r="B243" s="83">
        <v>13</v>
      </c>
      <c r="C243" s="84">
        <v>1139.08267052</v>
      </c>
      <c r="D243" s="84">
        <v>1129.7286786499999</v>
      </c>
      <c r="E243" s="84">
        <v>200.72566080999999</v>
      </c>
      <c r="F243" s="84">
        <v>200.72566080999999</v>
      </c>
    </row>
    <row r="244" spans="1:6" ht="12.75" customHeight="1" x14ac:dyDescent="0.2">
      <c r="A244" s="83" t="s">
        <v>157</v>
      </c>
      <c r="B244" s="83">
        <v>14</v>
      </c>
      <c r="C244" s="84">
        <v>1154.49668761</v>
      </c>
      <c r="D244" s="84">
        <v>1149.15979184</v>
      </c>
      <c r="E244" s="84">
        <v>204.17810306999999</v>
      </c>
      <c r="F244" s="84">
        <v>204.17810306999999</v>
      </c>
    </row>
    <row r="245" spans="1:6" ht="12.75" customHeight="1" x14ac:dyDescent="0.2">
      <c r="A245" s="83" t="s">
        <v>157</v>
      </c>
      <c r="B245" s="83">
        <v>15</v>
      </c>
      <c r="C245" s="84">
        <v>1170.2553114299999</v>
      </c>
      <c r="D245" s="84">
        <v>1164.0979370800001</v>
      </c>
      <c r="E245" s="84">
        <v>206.83225281</v>
      </c>
      <c r="F245" s="84">
        <v>206.83225281</v>
      </c>
    </row>
    <row r="246" spans="1:6" ht="12.75" customHeight="1" x14ac:dyDescent="0.2">
      <c r="A246" s="83" t="s">
        <v>157</v>
      </c>
      <c r="B246" s="83">
        <v>16</v>
      </c>
      <c r="C246" s="84">
        <v>1183.0464390899999</v>
      </c>
      <c r="D246" s="84">
        <v>1176.70380499</v>
      </c>
      <c r="E246" s="84">
        <v>209.07201286</v>
      </c>
      <c r="F246" s="84">
        <v>209.07201286</v>
      </c>
    </row>
    <row r="247" spans="1:6" ht="12.75" customHeight="1" x14ac:dyDescent="0.2">
      <c r="A247" s="83" t="s">
        <v>157</v>
      </c>
      <c r="B247" s="83">
        <v>17</v>
      </c>
      <c r="C247" s="84">
        <v>1192.12221456</v>
      </c>
      <c r="D247" s="84">
        <v>1183.9801862700001</v>
      </c>
      <c r="E247" s="84">
        <v>210.36485110999999</v>
      </c>
      <c r="F247" s="84">
        <v>210.36485110999999</v>
      </c>
    </row>
    <row r="248" spans="1:6" ht="12.75" customHeight="1" x14ac:dyDescent="0.2">
      <c r="A248" s="83" t="s">
        <v>157</v>
      </c>
      <c r="B248" s="83">
        <v>18</v>
      </c>
      <c r="C248" s="84">
        <v>1156.6933826899999</v>
      </c>
      <c r="D248" s="84">
        <v>1141.98103644</v>
      </c>
      <c r="E248" s="84">
        <v>202.9026106</v>
      </c>
      <c r="F248" s="84">
        <v>202.9026106</v>
      </c>
    </row>
    <row r="249" spans="1:6" ht="12.75" customHeight="1" x14ac:dyDescent="0.2">
      <c r="A249" s="83" t="s">
        <v>157</v>
      </c>
      <c r="B249" s="83">
        <v>19</v>
      </c>
      <c r="C249" s="84">
        <v>1035.1692186099999</v>
      </c>
      <c r="D249" s="84">
        <v>1025.0357410900001</v>
      </c>
      <c r="E249" s="84">
        <v>182.12423953999999</v>
      </c>
      <c r="F249" s="84">
        <v>182.12423953999999</v>
      </c>
    </row>
    <row r="250" spans="1:6" ht="12.75" customHeight="1" x14ac:dyDescent="0.2">
      <c r="A250" s="83" t="s">
        <v>157</v>
      </c>
      <c r="B250" s="83">
        <v>20</v>
      </c>
      <c r="C250" s="84">
        <v>915.38774235000005</v>
      </c>
      <c r="D250" s="84">
        <v>904.26989495999999</v>
      </c>
      <c r="E250" s="84">
        <v>160.66704833</v>
      </c>
      <c r="F250" s="84">
        <v>160.66704833</v>
      </c>
    </row>
    <row r="251" spans="1:6" ht="12.75" customHeight="1" x14ac:dyDescent="0.2">
      <c r="A251" s="83" t="s">
        <v>157</v>
      </c>
      <c r="B251" s="83">
        <v>21</v>
      </c>
      <c r="C251" s="84">
        <v>782.42334024000002</v>
      </c>
      <c r="D251" s="84">
        <v>777.86417666</v>
      </c>
      <c r="E251" s="84">
        <v>138.20778726</v>
      </c>
      <c r="F251" s="84">
        <v>138.20778726</v>
      </c>
    </row>
    <row r="252" spans="1:6" ht="12.75" customHeight="1" x14ac:dyDescent="0.2">
      <c r="A252" s="83" t="s">
        <v>157</v>
      </c>
      <c r="B252" s="83">
        <v>22</v>
      </c>
      <c r="C252" s="84">
        <v>774.84516069999995</v>
      </c>
      <c r="D252" s="84">
        <v>766.73114743999997</v>
      </c>
      <c r="E252" s="84">
        <v>136.22971527999999</v>
      </c>
      <c r="F252" s="84">
        <v>136.22971527999999</v>
      </c>
    </row>
    <row r="253" spans="1:6" ht="12.75" customHeight="1" x14ac:dyDescent="0.2">
      <c r="A253" s="83" t="s">
        <v>157</v>
      </c>
      <c r="B253" s="83">
        <v>23</v>
      </c>
      <c r="C253" s="84">
        <v>833.55712749999998</v>
      </c>
      <c r="D253" s="84">
        <v>826.44304611999996</v>
      </c>
      <c r="E253" s="84">
        <v>146.83908596000001</v>
      </c>
      <c r="F253" s="84">
        <v>146.83908596000001</v>
      </c>
    </row>
    <row r="254" spans="1:6" ht="12.75" customHeight="1" x14ac:dyDescent="0.2">
      <c r="A254" s="83" t="s">
        <v>157</v>
      </c>
      <c r="B254" s="83">
        <v>24</v>
      </c>
      <c r="C254" s="84">
        <v>863.17739743000004</v>
      </c>
      <c r="D254" s="84">
        <v>853.14842200999999</v>
      </c>
      <c r="E254" s="84">
        <v>151.58399004</v>
      </c>
      <c r="F254" s="84">
        <v>151.58399004</v>
      </c>
    </row>
    <row r="255" spans="1:6" ht="12.75" customHeight="1" x14ac:dyDescent="0.2">
      <c r="A255" s="83" t="s">
        <v>158</v>
      </c>
      <c r="B255" s="83">
        <v>1</v>
      </c>
      <c r="C255" s="84">
        <v>949.34357793000004</v>
      </c>
      <c r="D255" s="84">
        <v>939.65535999999997</v>
      </c>
      <c r="E255" s="84">
        <v>166.95419584999999</v>
      </c>
      <c r="F255" s="84">
        <v>166.95419584999999</v>
      </c>
    </row>
    <row r="256" spans="1:6" ht="12.75" customHeight="1" x14ac:dyDescent="0.2">
      <c r="A256" s="83" t="s">
        <v>158</v>
      </c>
      <c r="B256" s="83">
        <v>2</v>
      </c>
      <c r="C256" s="84">
        <v>1068.9038280899999</v>
      </c>
      <c r="D256" s="84">
        <v>1062.9709147200001</v>
      </c>
      <c r="E256" s="84">
        <v>188.86440905000001</v>
      </c>
      <c r="F256" s="84">
        <v>188.86440905000001</v>
      </c>
    </row>
    <row r="257" spans="1:6" ht="12.75" customHeight="1" x14ac:dyDescent="0.2">
      <c r="A257" s="83" t="s">
        <v>158</v>
      </c>
      <c r="B257" s="83">
        <v>3</v>
      </c>
      <c r="C257" s="84">
        <v>1198.4025147499999</v>
      </c>
      <c r="D257" s="84">
        <v>1190.9625845800001</v>
      </c>
      <c r="E257" s="84">
        <v>211.60545564</v>
      </c>
      <c r="F257" s="84">
        <v>211.60545564</v>
      </c>
    </row>
    <row r="258" spans="1:6" ht="12.75" customHeight="1" x14ac:dyDescent="0.2">
      <c r="A258" s="83" t="s">
        <v>158</v>
      </c>
      <c r="B258" s="83">
        <v>4</v>
      </c>
      <c r="C258" s="84">
        <v>1267.0174704399999</v>
      </c>
      <c r="D258" s="84">
        <v>1257.2609936199999</v>
      </c>
      <c r="E258" s="84">
        <v>223.38509106000001</v>
      </c>
      <c r="F258" s="84">
        <v>223.38509106000001</v>
      </c>
    </row>
    <row r="259" spans="1:6" ht="12.75" customHeight="1" x14ac:dyDescent="0.2">
      <c r="A259" s="83" t="s">
        <v>158</v>
      </c>
      <c r="B259" s="83">
        <v>5</v>
      </c>
      <c r="C259" s="84">
        <v>1281.2330247100001</v>
      </c>
      <c r="D259" s="84">
        <v>1270.8612795500001</v>
      </c>
      <c r="E259" s="84">
        <v>225.80153532</v>
      </c>
      <c r="F259" s="84">
        <v>225.80153532</v>
      </c>
    </row>
    <row r="260" spans="1:6" ht="12.75" customHeight="1" x14ac:dyDescent="0.2">
      <c r="A260" s="83" t="s">
        <v>158</v>
      </c>
      <c r="B260" s="83">
        <v>6</v>
      </c>
      <c r="C260" s="84">
        <v>1317.1071015699999</v>
      </c>
      <c r="D260" s="84">
        <v>1306.2473321099999</v>
      </c>
      <c r="E260" s="84">
        <v>232.08878722</v>
      </c>
      <c r="F260" s="84">
        <v>232.08878722</v>
      </c>
    </row>
    <row r="261" spans="1:6" ht="12.75" customHeight="1" x14ac:dyDescent="0.2">
      <c r="A261" s="83" t="s">
        <v>158</v>
      </c>
      <c r="B261" s="83">
        <v>7</v>
      </c>
      <c r="C261" s="84">
        <v>1294.9797875100001</v>
      </c>
      <c r="D261" s="84">
        <v>1286.13896613</v>
      </c>
      <c r="E261" s="84">
        <v>228.51601339999999</v>
      </c>
      <c r="F261" s="84">
        <v>228.51601339999999</v>
      </c>
    </row>
    <row r="262" spans="1:6" ht="12.75" customHeight="1" x14ac:dyDescent="0.2">
      <c r="A262" s="83" t="s">
        <v>158</v>
      </c>
      <c r="B262" s="83">
        <v>8</v>
      </c>
      <c r="C262" s="84">
        <v>1234.2573701599999</v>
      </c>
      <c r="D262" s="84">
        <v>1225.0888930399999</v>
      </c>
      <c r="E262" s="84">
        <v>217.66888126000001</v>
      </c>
      <c r="F262" s="84">
        <v>217.66888126000001</v>
      </c>
    </row>
    <row r="263" spans="1:6" ht="12.75" customHeight="1" x14ac:dyDescent="0.2">
      <c r="A263" s="83" t="s">
        <v>158</v>
      </c>
      <c r="B263" s="83">
        <v>9</v>
      </c>
      <c r="C263" s="84">
        <v>1057.76473274</v>
      </c>
      <c r="D263" s="84">
        <v>1047.6178208599999</v>
      </c>
      <c r="E263" s="84">
        <v>186.13653291</v>
      </c>
      <c r="F263" s="84">
        <v>186.13653291</v>
      </c>
    </row>
    <row r="264" spans="1:6" ht="12.75" customHeight="1" x14ac:dyDescent="0.2">
      <c r="A264" s="83" t="s">
        <v>158</v>
      </c>
      <c r="B264" s="83">
        <v>10</v>
      </c>
      <c r="C264" s="84">
        <v>1014.44933755</v>
      </c>
      <c r="D264" s="84">
        <v>1009.10607925</v>
      </c>
      <c r="E264" s="84">
        <v>179.29392111000001</v>
      </c>
      <c r="F264" s="84">
        <v>179.29392111000001</v>
      </c>
    </row>
    <row r="265" spans="1:6" ht="12.75" customHeight="1" x14ac:dyDescent="0.2">
      <c r="A265" s="83" t="s">
        <v>158</v>
      </c>
      <c r="B265" s="83">
        <v>11</v>
      </c>
      <c r="C265" s="84">
        <v>999.83081819999995</v>
      </c>
      <c r="D265" s="84">
        <v>995.78262595000001</v>
      </c>
      <c r="E265" s="84">
        <v>176.92666335999999</v>
      </c>
      <c r="F265" s="84">
        <v>176.92666335999999</v>
      </c>
    </row>
    <row r="266" spans="1:6" ht="12.75" customHeight="1" x14ac:dyDescent="0.2">
      <c r="A266" s="83" t="s">
        <v>158</v>
      </c>
      <c r="B266" s="83">
        <v>12</v>
      </c>
      <c r="C266" s="84">
        <v>1098.3859747199999</v>
      </c>
      <c r="D266" s="84">
        <v>1095.0846024099999</v>
      </c>
      <c r="E266" s="84">
        <v>194.57024028999999</v>
      </c>
      <c r="F266" s="84">
        <v>194.57024028999999</v>
      </c>
    </row>
    <row r="267" spans="1:6" ht="12.75" customHeight="1" x14ac:dyDescent="0.2">
      <c r="A267" s="83" t="s">
        <v>158</v>
      </c>
      <c r="B267" s="83">
        <v>13</v>
      </c>
      <c r="C267" s="84">
        <v>1156.3624535199999</v>
      </c>
      <c r="D267" s="84">
        <v>1148.33324894</v>
      </c>
      <c r="E267" s="84">
        <v>204.03124625000001</v>
      </c>
      <c r="F267" s="84">
        <v>204.03124625000001</v>
      </c>
    </row>
    <row r="268" spans="1:6" ht="12.75" customHeight="1" x14ac:dyDescent="0.2">
      <c r="A268" s="83" t="s">
        <v>158</v>
      </c>
      <c r="B268" s="83">
        <v>14</v>
      </c>
      <c r="C268" s="84">
        <v>1177.4448025300001</v>
      </c>
      <c r="D268" s="84">
        <v>1171.59892537</v>
      </c>
      <c r="E268" s="84">
        <v>208.16499833</v>
      </c>
      <c r="F268" s="84">
        <v>208.16499833</v>
      </c>
    </row>
    <row r="269" spans="1:6" ht="12.75" customHeight="1" x14ac:dyDescent="0.2">
      <c r="A269" s="83" t="s">
        <v>158</v>
      </c>
      <c r="B269" s="83">
        <v>15</v>
      </c>
      <c r="C269" s="84">
        <v>1130.7435488000001</v>
      </c>
      <c r="D269" s="84">
        <v>1125.52108817</v>
      </c>
      <c r="E269" s="84">
        <v>199.97807301</v>
      </c>
      <c r="F269" s="84">
        <v>199.97807301</v>
      </c>
    </row>
    <row r="270" spans="1:6" ht="12.75" customHeight="1" x14ac:dyDescent="0.2">
      <c r="A270" s="83" t="s">
        <v>158</v>
      </c>
      <c r="B270" s="83">
        <v>16</v>
      </c>
      <c r="C270" s="84">
        <v>1189.4934094600001</v>
      </c>
      <c r="D270" s="84">
        <v>1183.5922483300001</v>
      </c>
      <c r="E270" s="84">
        <v>210.29592385000001</v>
      </c>
      <c r="F270" s="84">
        <v>210.29592385000001</v>
      </c>
    </row>
    <row r="271" spans="1:6" ht="12.75" customHeight="1" x14ac:dyDescent="0.2">
      <c r="A271" s="83" t="s">
        <v>158</v>
      </c>
      <c r="B271" s="83">
        <v>17</v>
      </c>
      <c r="C271" s="84">
        <v>1204.2775482</v>
      </c>
      <c r="D271" s="84">
        <v>1198.5854243000001</v>
      </c>
      <c r="E271" s="84">
        <v>212.95985123</v>
      </c>
      <c r="F271" s="84">
        <v>212.95985123</v>
      </c>
    </row>
    <row r="272" spans="1:6" ht="12.75" customHeight="1" x14ac:dyDescent="0.2">
      <c r="A272" s="83" t="s">
        <v>158</v>
      </c>
      <c r="B272" s="83">
        <v>18</v>
      </c>
      <c r="C272" s="84">
        <v>1176.4655339999999</v>
      </c>
      <c r="D272" s="84">
        <v>1162.15766209</v>
      </c>
      <c r="E272" s="84">
        <v>206.48751253</v>
      </c>
      <c r="F272" s="84">
        <v>206.48751253</v>
      </c>
    </row>
    <row r="273" spans="1:6" ht="12.75" customHeight="1" x14ac:dyDescent="0.2">
      <c r="A273" s="83" t="s">
        <v>158</v>
      </c>
      <c r="B273" s="83">
        <v>19</v>
      </c>
      <c r="C273" s="84">
        <v>1038.8000712400001</v>
      </c>
      <c r="D273" s="84">
        <v>1036.16108158</v>
      </c>
      <c r="E273" s="84">
        <v>184.10094541999999</v>
      </c>
      <c r="F273" s="84">
        <v>184.10094541999999</v>
      </c>
    </row>
    <row r="274" spans="1:6" ht="12.75" customHeight="1" x14ac:dyDescent="0.2">
      <c r="A274" s="83" t="s">
        <v>158</v>
      </c>
      <c r="B274" s="83">
        <v>20</v>
      </c>
      <c r="C274" s="84">
        <v>896.15646027000003</v>
      </c>
      <c r="D274" s="84">
        <v>884.79546905999996</v>
      </c>
      <c r="E274" s="84">
        <v>157.20691044</v>
      </c>
      <c r="F274" s="84">
        <v>157.20691044</v>
      </c>
    </row>
    <row r="275" spans="1:6" ht="12.75" customHeight="1" x14ac:dyDescent="0.2">
      <c r="A275" s="83" t="s">
        <v>158</v>
      </c>
      <c r="B275" s="83">
        <v>21</v>
      </c>
      <c r="C275" s="84">
        <v>830.01623987000005</v>
      </c>
      <c r="D275" s="84">
        <v>822.12100109999994</v>
      </c>
      <c r="E275" s="84">
        <v>146.07116232999999</v>
      </c>
      <c r="F275" s="84">
        <v>146.07116232999999</v>
      </c>
    </row>
    <row r="276" spans="1:6" ht="12.75" customHeight="1" x14ac:dyDescent="0.2">
      <c r="A276" s="83" t="s">
        <v>158</v>
      </c>
      <c r="B276" s="83">
        <v>22</v>
      </c>
      <c r="C276" s="84">
        <v>834.03979412000001</v>
      </c>
      <c r="D276" s="84">
        <v>825.91437658999996</v>
      </c>
      <c r="E276" s="84">
        <v>146.74515407999999</v>
      </c>
      <c r="F276" s="84">
        <v>146.74515407999999</v>
      </c>
    </row>
    <row r="277" spans="1:6" ht="12.75" customHeight="1" x14ac:dyDescent="0.2">
      <c r="A277" s="83" t="s">
        <v>158</v>
      </c>
      <c r="B277" s="83">
        <v>23</v>
      </c>
      <c r="C277" s="84">
        <v>823.30524931000002</v>
      </c>
      <c r="D277" s="84">
        <v>815.60741618999998</v>
      </c>
      <c r="E277" s="84">
        <v>144.91385468999999</v>
      </c>
      <c r="F277" s="84">
        <v>144.91385468999999</v>
      </c>
    </row>
    <row r="278" spans="1:6" ht="12.75" customHeight="1" x14ac:dyDescent="0.2">
      <c r="A278" s="83" t="s">
        <v>158</v>
      </c>
      <c r="B278" s="83">
        <v>24</v>
      </c>
      <c r="C278" s="84">
        <v>902.06224816999998</v>
      </c>
      <c r="D278" s="84">
        <v>889.31079510999996</v>
      </c>
      <c r="E278" s="84">
        <v>158.00917547</v>
      </c>
      <c r="F278" s="84">
        <v>158.00917547</v>
      </c>
    </row>
    <row r="279" spans="1:6" ht="12.75" customHeight="1" x14ac:dyDescent="0.2">
      <c r="A279" s="83" t="s">
        <v>159</v>
      </c>
      <c r="B279" s="83">
        <v>1</v>
      </c>
      <c r="C279" s="84">
        <v>987.53259158000003</v>
      </c>
      <c r="D279" s="84">
        <v>977.19319862999998</v>
      </c>
      <c r="E279" s="84">
        <v>173.62376846999999</v>
      </c>
      <c r="F279" s="84">
        <v>173.62376846999999</v>
      </c>
    </row>
    <row r="280" spans="1:6" ht="12.75" customHeight="1" x14ac:dyDescent="0.2">
      <c r="A280" s="83" t="s">
        <v>159</v>
      </c>
      <c r="B280" s="83">
        <v>2</v>
      </c>
      <c r="C280" s="84">
        <v>1074.9164577900001</v>
      </c>
      <c r="D280" s="84">
        <v>1061.2265685899999</v>
      </c>
      <c r="E280" s="84">
        <v>188.55448061999999</v>
      </c>
      <c r="F280" s="84">
        <v>188.55448061999999</v>
      </c>
    </row>
    <row r="281" spans="1:6" ht="12.75" customHeight="1" x14ac:dyDescent="0.2">
      <c r="A281" s="83" t="s">
        <v>159</v>
      </c>
      <c r="B281" s="83">
        <v>3</v>
      </c>
      <c r="C281" s="84">
        <v>1236.0422345699999</v>
      </c>
      <c r="D281" s="84">
        <v>1221.71430283</v>
      </c>
      <c r="E281" s="84">
        <v>217.0692976</v>
      </c>
      <c r="F281" s="84">
        <v>217.0692976</v>
      </c>
    </row>
    <row r="282" spans="1:6" ht="12.75" customHeight="1" x14ac:dyDescent="0.2">
      <c r="A282" s="83" t="s">
        <v>159</v>
      </c>
      <c r="B282" s="83">
        <v>4</v>
      </c>
      <c r="C282" s="84">
        <v>1317.37428484</v>
      </c>
      <c r="D282" s="84">
        <v>1304.29424453</v>
      </c>
      <c r="E282" s="84">
        <v>231.74177046</v>
      </c>
      <c r="F282" s="84">
        <v>231.74177046</v>
      </c>
    </row>
    <row r="283" spans="1:6" ht="12.75" customHeight="1" x14ac:dyDescent="0.2">
      <c r="A283" s="83" t="s">
        <v>159</v>
      </c>
      <c r="B283" s="83">
        <v>5</v>
      </c>
      <c r="C283" s="84">
        <v>1310.6814477400001</v>
      </c>
      <c r="D283" s="84">
        <v>1301.8405620999999</v>
      </c>
      <c r="E283" s="84">
        <v>231.30581000000001</v>
      </c>
      <c r="F283" s="84">
        <v>231.30581000000001</v>
      </c>
    </row>
    <row r="284" spans="1:6" ht="12.75" customHeight="1" x14ac:dyDescent="0.2">
      <c r="A284" s="83" t="s">
        <v>159</v>
      </c>
      <c r="B284" s="83">
        <v>6</v>
      </c>
      <c r="C284" s="84">
        <v>1311.7266057700001</v>
      </c>
      <c r="D284" s="84">
        <v>1302.2659182800001</v>
      </c>
      <c r="E284" s="84">
        <v>231.38138558</v>
      </c>
      <c r="F284" s="84">
        <v>231.38138558</v>
      </c>
    </row>
    <row r="285" spans="1:6" ht="12.75" customHeight="1" x14ac:dyDescent="0.2">
      <c r="A285" s="83" t="s">
        <v>159</v>
      </c>
      <c r="B285" s="83">
        <v>7</v>
      </c>
      <c r="C285" s="84">
        <v>1267.35098475</v>
      </c>
      <c r="D285" s="84">
        <v>1257.0738047</v>
      </c>
      <c r="E285" s="84">
        <v>223.35183208999999</v>
      </c>
      <c r="F285" s="84">
        <v>223.35183208999999</v>
      </c>
    </row>
    <row r="286" spans="1:6" ht="12.75" customHeight="1" x14ac:dyDescent="0.2">
      <c r="A286" s="83" t="s">
        <v>159</v>
      </c>
      <c r="B286" s="83">
        <v>8</v>
      </c>
      <c r="C286" s="84">
        <v>1183.8859332699999</v>
      </c>
      <c r="D286" s="84">
        <v>1169.6789575</v>
      </c>
      <c r="E286" s="84">
        <v>207.82386613</v>
      </c>
      <c r="F286" s="84">
        <v>207.82386613</v>
      </c>
    </row>
    <row r="287" spans="1:6" ht="12.75" customHeight="1" x14ac:dyDescent="0.2">
      <c r="A287" s="83" t="s">
        <v>159</v>
      </c>
      <c r="B287" s="83">
        <v>9</v>
      </c>
      <c r="C287" s="84">
        <v>1013.63635162</v>
      </c>
      <c r="D287" s="84">
        <v>1005.72863613</v>
      </c>
      <c r="E287" s="84">
        <v>178.69383056000001</v>
      </c>
      <c r="F287" s="84">
        <v>178.69383056000001</v>
      </c>
    </row>
    <row r="288" spans="1:6" ht="12.75" customHeight="1" x14ac:dyDescent="0.2">
      <c r="A288" s="83" t="s">
        <v>159</v>
      </c>
      <c r="B288" s="83">
        <v>10</v>
      </c>
      <c r="C288" s="84">
        <v>1003.83133097</v>
      </c>
      <c r="D288" s="84">
        <v>997.99227099999996</v>
      </c>
      <c r="E288" s="84">
        <v>177.31926422999999</v>
      </c>
      <c r="F288" s="84">
        <v>177.31926422999999</v>
      </c>
    </row>
    <row r="289" spans="1:6" ht="12.75" customHeight="1" x14ac:dyDescent="0.2">
      <c r="A289" s="83" t="s">
        <v>159</v>
      </c>
      <c r="B289" s="83">
        <v>11</v>
      </c>
      <c r="C289" s="84">
        <v>993.95578315</v>
      </c>
      <c r="D289" s="84">
        <v>988.75813388999995</v>
      </c>
      <c r="E289" s="84">
        <v>175.67857978000001</v>
      </c>
      <c r="F289" s="84">
        <v>175.67857978000001</v>
      </c>
    </row>
    <row r="290" spans="1:6" ht="12.75" customHeight="1" x14ac:dyDescent="0.2">
      <c r="A290" s="83" t="s">
        <v>159</v>
      </c>
      <c r="B290" s="83">
        <v>12</v>
      </c>
      <c r="C290" s="84">
        <v>1084.6006177700001</v>
      </c>
      <c r="D290" s="84">
        <v>1080.2269313300001</v>
      </c>
      <c r="E290" s="84">
        <v>191.93038888000001</v>
      </c>
      <c r="F290" s="84">
        <v>191.93038888000001</v>
      </c>
    </row>
    <row r="291" spans="1:6" ht="12.75" customHeight="1" x14ac:dyDescent="0.2">
      <c r="A291" s="83" t="s">
        <v>159</v>
      </c>
      <c r="B291" s="83">
        <v>13</v>
      </c>
      <c r="C291" s="84">
        <v>1131.5591923699999</v>
      </c>
      <c r="D291" s="84">
        <v>1124.2195673599999</v>
      </c>
      <c r="E291" s="84">
        <v>199.74682401000001</v>
      </c>
      <c r="F291" s="84">
        <v>199.74682401000001</v>
      </c>
    </row>
    <row r="292" spans="1:6" ht="12.75" customHeight="1" x14ac:dyDescent="0.2">
      <c r="A292" s="83" t="s">
        <v>159</v>
      </c>
      <c r="B292" s="83">
        <v>14</v>
      </c>
      <c r="C292" s="84">
        <v>1140.8420352600001</v>
      </c>
      <c r="D292" s="84">
        <v>1134.66864381</v>
      </c>
      <c r="E292" s="84">
        <v>201.60337401000001</v>
      </c>
      <c r="F292" s="84">
        <v>201.60337401000001</v>
      </c>
    </row>
    <row r="293" spans="1:6" ht="12.75" customHeight="1" x14ac:dyDescent="0.2">
      <c r="A293" s="83" t="s">
        <v>159</v>
      </c>
      <c r="B293" s="83">
        <v>15</v>
      </c>
      <c r="C293" s="84">
        <v>1151.7592797299999</v>
      </c>
      <c r="D293" s="84">
        <v>1146.6619647099999</v>
      </c>
      <c r="E293" s="84">
        <v>203.73429917000001</v>
      </c>
      <c r="F293" s="84">
        <v>203.73429917000001</v>
      </c>
    </row>
    <row r="294" spans="1:6" ht="12.75" customHeight="1" x14ac:dyDescent="0.2">
      <c r="A294" s="83" t="s">
        <v>159</v>
      </c>
      <c r="B294" s="83">
        <v>16</v>
      </c>
      <c r="C294" s="84">
        <v>1157.08352472</v>
      </c>
      <c r="D294" s="84">
        <v>1151.47457495</v>
      </c>
      <c r="E294" s="84">
        <v>204.58938445000001</v>
      </c>
      <c r="F294" s="84">
        <v>204.58938445000001</v>
      </c>
    </row>
    <row r="295" spans="1:6" ht="12.75" customHeight="1" x14ac:dyDescent="0.2">
      <c r="A295" s="83" t="s">
        <v>159</v>
      </c>
      <c r="B295" s="83">
        <v>17</v>
      </c>
      <c r="C295" s="84">
        <v>1179.0321548899999</v>
      </c>
      <c r="D295" s="84">
        <v>1172.6628289400001</v>
      </c>
      <c r="E295" s="84">
        <v>208.35402844999999</v>
      </c>
      <c r="F295" s="84">
        <v>208.35402844999999</v>
      </c>
    </row>
    <row r="296" spans="1:6" ht="12.75" customHeight="1" x14ac:dyDescent="0.2">
      <c r="A296" s="83" t="s">
        <v>159</v>
      </c>
      <c r="B296" s="83">
        <v>18</v>
      </c>
      <c r="C296" s="84">
        <v>1148.6855411500001</v>
      </c>
      <c r="D296" s="84">
        <v>1136.76733872</v>
      </c>
      <c r="E296" s="84">
        <v>201.97626170000001</v>
      </c>
      <c r="F296" s="84">
        <v>201.97626170000001</v>
      </c>
    </row>
    <row r="297" spans="1:6" ht="12.75" customHeight="1" x14ac:dyDescent="0.2">
      <c r="A297" s="83" t="s">
        <v>159</v>
      </c>
      <c r="B297" s="83">
        <v>19</v>
      </c>
      <c r="C297" s="84">
        <v>1023.9495950100001</v>
      </c>
      <c r="D297" s="84">
        <v>1019.90085264</v>
      </c>
      <c r="E297" s="84">
        <v>181.21189315000001</v>
      </c>
      <c r="F297" s="84">
        <v>181.21189315000001</v>
      </c>
    </row>
    <row r="298" spans="1:6" ht="12.75" customHeight="1" x14ac:dyDescent="0.2">
      <c r="A298" s="83" t="s">
        <v>159</v>
      </c>
      <c r="B298" s="83">
        <v>20</v>
      </c>
      <c r="C298" s="84">
        <v>921.56606649000003</v>
      </c>
      <c r="D298" s="84">
        <v>911.79410824000001</v>
      </c>
      <c r="E298" s="84">
        <v>162.00392037</v>
      </c>
      <c r="F298" s="84">
        <v>162.00392037</v>
      </c>
    </row>
    <row r="299" spans="1:6" ht="12.75" customHeight="1" x14ac:dyDescent="0.2">
      <c r="A299" s="83" t="s">
        <v>159</v>
      </c>
      <c r="B299" s="83">
        <v>21</v>
      </c>
      <c r="C299" s="84">
        <v>833.97421712000005</v>
      </c>
      <c r="D299" s="84">
        <v>828.29752473999997</v>
      </c>
      <c r="E299" s="84">
        <v>147.16858228000001</v>
      </c>
      <c r="F299" s="84">
        <v>147.16858228000001</v>
      </c>
    </row>
    <row r="300" spans="1:6" ht="12.75" customHeight="1" x14ac:dyDescent="0.2">
      <c r="A300" s="83" t="s">
        <v>159</v>
      </c>
      <c r="B300" s="83">
        <v>22</v>
      </c>
      <c r="C300" s="84">
        <v>829.35476100000005</v>
      </c>
      <c r="D300" s="84">
        <v>824.17027530999997</v>
      </c>
      <c r="E300" s="84">
        <v>146.43526915999999</v>
      </c>
      <c r="F300" s="84">
        <v>146.43526915999999</v>
      </c>
    </row>
    <row r="301" spans="1:6" ht="12.75" customHeight="1" x14ac:dyDescent="0.2">
      <c r="A301" s="83" t="s">
        <v>159</v>
      </c>
      <c r="B301" s="83">
        <v>23</v>
      </c>
      <c r="C301" s="84">
        <v>847.21644486000002</v>
      </c>
      <c r="D301" s="84">
        <v>836.59347664999996</v>
      </c>
      <c r="E301" s="84">
        <v>148.64257375</v>
      </c>
      <c r="F301" s="84">
        <v>148.64257375</v>
      </c>
    </row>
    <row r="302" spans="1:6" ht="12.75" customHeight="1" x14ac:dyDescent="0.2">
      <c r="A302" s="83" t="s">
        <v>159</v>
      </c>
      <c r="B302" s="83">
        <v>24</v>
      </c>
      <c r="C302" s="84">
        <v>872.64727216999995</v>
      </c>
      <c r="D302" s="84">
        <v>860.53846939000005</v>
      </c>
      <c r="E302" s="84">
        <v>152.89702402</v>
      </c>
      <c r="F302" s="84">
        <v>152.89702402</v>
      </c>
    </row>
    <row r="303" spans="1:6" ht="12.75" customHeight="1" x14ac:dyDescent="0.2">
      <c r="A303" s="83" t="s">
        <v>160</v>
      </c>
      <c r="B303" s="83">
        <v>1</v>
      </c>
      <c r="C303" s="84">
        <v>967.49300686000004</v>
      </c>
      <c r="D303" s="84">
        <v>957.70793950999996</v>
      </c>
      <c r="E303" s="84">
        <v>170.16170577</v>
      </c>
      <c r="F303" s="84">
        <v>170.16170577</v>
      </c>
    </row>
    <row r="304" spans="1:6" ht="12.75" customHeight="1" x14ac:dyDescent="0.2">
      <c r="A304" s="83" t="s">
        <v>160</v>
      </c>
      <c r="B304" s="83">
        <v>2</v>
      </c>
      <c r="C304" s="84">
        <v>1050.24119997</v>
      </c>
      <c r="D304" s="84">
        <v>1042.69538309</v>
      </c>
      <c r="E304" s="84">
        <v>185.26193391000001</v>
      </c>
      <c r="F304" s="84">
        <v>185.26193391000001</v>
      </c>
    </row>
    <row r="305" spans="1:6" ht="12.75" customHeight="1" x14ac:dyDescent="0.2">
      <c r="A305" s="83" t="s">
        <v>160</v>
      </c>
      <c r="B305" s="83">
        <v>3</v>
      </c>
      <c r="C305" s="84">
        <v>1151.6209665399999</v>
      </c>
      <c r="D305" s="84">
        <v>1143.4505329199999</v>
      </c>
      <c r="E305" s="84">
        <v>203.16370484999999</v>
      </c>
      <c r="F305" s="84">
        <v>203.16370484999999</v>
      </c>
    </row>
    <row r="306" spans="1:6" ht="12.75" customHeight="1" x14ac:dyDescent="0.2">
      <c r="A306" s="83" t="s">
        <v>160</v>
      </c>
      <c r="B306" s="83">
        <v>4</v>
      </c>
      <c r="C306" s="84">
        <v>1206.6244512200001</v>
      </c>
      <c r="D306" s="84">
        <v>1197.5605511700001</v>
      </c>
      <c r="E306" s="84">
        <v>212.77775588</v>
      </c>
      <c r="F306" s="84">
        <v>212.77775588</v>
      </c>
    </row>
    <row r="307" spans="1:6" ht="12.75" customHeight="1" x14ac:dyDescent="0.2">
      <c r="A307" s="83" t="s">
        <v>160</v>
      </c>
      <c r="B307" s="83">
        <v>5</v>
      </c>
      <c r="C307" s="84">
        <v>1218.9024873400001</v>
      </c>
      <c r="D307" s="84">
        <v>1201.0368254099999</v>
      </c>
      <c r="E307" s="84">
        <v>213.39540633999999</v>
      </c>
      <c r="F307" s="84">
        <v>213.39540633999999</v>
      </c>
    </row>
    <row r="308" spans="1:6" ht="12.75" customHeight="1" x14ac:dyDescent="0.2">
      <c r="A308" s="83" t="s">
        <v>160</v>
      </c>
      <c r="B308" s="83">
        <v>6</v>
      </c>
      <c r="C308" s="84">
        <v>1217.72626593</v>
      </c>
      <c r="D308" s="84">
        <v>1198.5725930200001</v>
      </c>
      <c r="E308" s="84">
        <v>212.95757141999999</v>
      </c>
      <c r="F308" s="84">
        <v>212.95757141999999</v>
      </c>
    </row>
    <row r="309" spans="1:6" ht="12.75" customHeight="1" x14ac:dyDescent="0.2">
      <c r="A309" s="83" t="s">
        <v>160</v>
      </c>
      <c r="B309" s="83">
        <v>7</v>
      </c>
      <c r="C309" s="84">
        <v>1227.8134018799999</v>
      </c>
      <c r="D309" s="84">
        <v>1207.4328779099999</v>
      </c>
      <c r="E309" s="84">
        <v>214.53183129999999</v>
      </c>
      <c r="F309" s="84">
        <v>214.53183129999999</v>
      </c>
    </row>
    <row r="310" spans="1:6" ht="12.75" customHeight="1" x14ac:dyDescent="0.2">
      <c r="A310" s="83" t="s">
        <v>160</v>
      </c>
      <c r="B310" s="83">
        <v>8</v>
      </c>
      <c r="C310" s="84">
        <v>1140.47244037</v>
      </c>
      <c r="D310" s="84">
        <v>1131.20123423</v>
      </c>
      <c r="E310" s="84">
        <v>200.98729857999999</v>
      </c>
      <c r="F310" s="84">
        <v>200.98729857999999</v>
      </c>
    </row>
    <row r="311" spans="1:6" ht="12.75" customHeight="1" x14ac:dyDescent="0.2">
      <c r="A311" s="83" t="s">
        <v>160</v>
      </c>
      <c r="B311" s="83">
        <v>9</v>
      </c>
      <c r="C311" s="84">
        <v>1009.38523259</v>
      </c>
      <c r="D311" s="84">
        <v>1003.72835965</v>
      </c>
      <c r="E311" s="84">
        <v>178.33842945999999</v>
      </c>
      <c r="F311" s="84">
        <v>178.33842945999999</v>
      </c>
    </row>
    <row r="312" spans="1:6" ht="12.75" customHeight="1" x14ac:dyDescent="0.2">
      <c r="A312" s="83" t="s">
        <v>160</v>
      </c>
      <c r="B312" s="83">
        <v>10</v>
      </c>
      <c r="C312" s="84">
        <v>1001.31198886</v>
      </c>
      <c r="D312" s="84">
        <v>996.69054299000004</v>
      </c>
      <c r="E312" s="84">
        <v>177.08797842000001</v>
      </c>
      <c r="F312" s="84">
        <v>177.08797842000001</v>
      </c>
    </row>
    <row r="313" spans="1:6" ht="12.75" customHeight="1" x14ac:dyDescent="0.2">
      <c r="A313" s="83" t="s">
        <v>160</v>
      </c>
      <c r="B313" s="83">
        <v>11</v>
      </c>
      <c r="C313" s="84">
        <v>979.40295996999998</v>
      </c>
      <c r="D313" s="84">
        <v>975.10013157000003</v>
      </c>
      <c r="E313" s="84">
        <v>173.25188070999999</v>
      </c>
      <c r="F313" s="84">
        <v>173.25188070999999</v>
      </c>
    </row>
    <row r="314" spans="1:6" ht="12.75" customHeight="1" x14ac:dyDescent="0.2">
      <c r="A314" s="83" t="s">
        <v>160</v>
      </c>
      <c r="B314" s="83">
        <v>12</v>
      </c>
      <c r="C314" s="84">
        <v>1079.36487287</v>
      </c>
      <c r="D314" s="84">
        <v>1076.4767086899999</v>
      </c>
      <c r="E314" s="84">
        <v>191.26406435999999</v>
      </c>
      <c r="F314" s="84">
        <v>191.26406435999999</v>
      </c>
    </row>
    <row r="315" spans="1:6" ht="12.75" customHeight="1" x14ac:dyDescent="0.2">
      <c r="A315" s="83" t="s">
        <v>160</v>
      </c>
      <c r="B315" s="83">
        <v>13</v>
      </c>
      <c r="C315" s="84">
        <v>1141.28514086</v>
      </c>
      <c r="D315" s="84">
        <v>1133.1756891299999</v>
      </c>
      <c r="E315" s="84">
        <v>201.33811180999999</v>
      </c>
      <c r="F315" s="84">
        <v>201.33811180999999</v>
      </c>
    </row>
    <row r="316" spans="1:6" ht="12.75" customHeight="1" x14ac:dyDescent="0.2">
      <c r="A316" s="83" t="s">
        <v>160</v>
      </c>
      <c r="B316" s="83">
        <v>14</v>
      </c>
      <c r="C316" s="84">
        <v>1140.4963667699999</v>
      </c>
      <c r="D316" s="84">
        <v>1136.15461564</v>
      </c>
      <c r="E316" s="84">
        <v>201.86739552</v>
      </c>
      <c r="F316" s="84">
        <v>201.86739552</v>
      </c>
    </row>
    <row r="317" spans="1:6" ht="12.75" customHeight="1" x14ac:dyDescent="0.2">
      <c r="A317" s="83" t="s">
        <v>160</v>
      </c>
      <c r="B317" s="83">
        <v>15</v>
      </c>
      <c r="C317" s="84">
        <v>1139.5069723300001</v>
      </c>
      <c r="D317" s="84">
        <v>1134.0272769999999</v>
      </c>
      <c r="E317" s="84">
        <v>201.48941852999999</v>
      </c>
      <c r="F317" s="84">
        <v>201.48941852999999</v>
      </c>
    </row>
    <row r="318" spans="1:6" ht="12.75" customHeight="1" x14ac:dyDescent="0.2">
      <c r="A318" s="83" t="s">
        <v>160</v>
      </c>
      <c r="B318" s="83">
        <v>16</v>
      </c>
      <c r="C318" s="84">
        <v>1150.47080263</v>
      </c>
      <c r="D318" s="84">
        <v>1144.63562602</v>
      </c>
      <c r="E318" s="84">
        <v>203.37426743</v>
      </c>
      <c r="F318" s="84">
        <v>203.37426743</v>
      </c>
    </row>
    <row r="319" spans="1:6" ht="12.75" customHeight="1" x14ac:dyDescent="0.2">
      <c r="A319" s="83" t="s">
        <v>160</v>
      </c>
      <c r="B319" s="83">
        <v>17</v>
      </c>
      <c r="C319" s="84">
        <v>1171.92517613</v>
      </c>
      <c r="D319" s="84">
        <v>1166.3571268400001</v>
      </c>
      <c r="E319" s="84">
        <v>207.23365659000001</v>
      </c>
      <c r="F319" s="84">
        <v>207.23365659000001</v>
      </c>
    </row>
    <row r="320" spans="1:6" ht="12.75" customHeight="1" x14ac:dyDescent="0.2">
      <c r="A320" s="83" t="s">
        <v>160</v>
      </c>
      <c r="B320" s="83">
        <v>18</v>
      </c>
      <c r="C320" s="84">
        <v>1134.6866617000001</v>
      </c>
      <c r="D320" s="84">
        <v>1123.3671228799999</v>
      </c>
      <c r="E320" s="84">
        <v>199.59536509</v>
      </c>
      <c r="F320" s="84">
        <v>199.59536509</v>
      </c>
    </row>
    <row r="321" spans="1:6" ht="12.75" customHeight="1" x14ac:dyDescent="0.2">
      <c r="A321" s="83" t="s">
        <v>160</v>
      </c>
      <c r="B321" s="83">
        <v>19</v>
      </c>
      <c r="C321" s="84">
        <v>1029.1526392400001</v>
      </c>
      <c r="D321" s="84">
        <v>1017.96271986</v>
      </c>
      <c r="E321" s="84">
        <v>180.86753349</v>
      </c>
      <c r="F321" s="84">
        <v>180.86753349</v>
      </c>
    </row>
    <row r="322" spans="1:6" ht="12.75" customHeight="1" x14ac:dyDescent="0.2">
      <c r="A322" s="83" t="s">
        <v>160</v>
      </c>
      <c r="B322" s="83">
        <v>20</v>
      </c>
      <c r="C322" s="84">
        <v>939.31360375999998</v>
      </c>
      <c r="D322" s="84">
        <v>928.43281130000003</v>
      </c>
      <c r="E322" s="84">
        <v>164.9602184</v>
      </c>
      <c r="F322" s="84">
        <v>164.9602184</v>
      </c>
    </row>
    <row r="323" spans="1:6" ht="12.75" customHeight="1" x14ac:dyDescent="0.2">
      <c r="A323" s="83" t="s">
        <v>160</v>
      </c>
      <c r="B323" s="83">
        <v>21</v>
      </c>
      <c r="C323" s="84">
        <v>851.00954027</v>
      </c>
      <c r="D323" s="84">
        <v>843.97324743000001</v>
      </c>
      <c r="E323" s="84">
        <v>149.95378181999999</v>
      </c>
      <c r="F323" s="84">
        <v>149.95378181999999</v>
      </c>
    </row>
    <row r="324" spans="1:6" ht="12.75" customHeight="1" x14ac:dyDescent="0.2">
      <c r="A324" s="83" t="s">
        <v>160</v>
      </c>
      <c r="B324" s="83">
        <v>22</v>
      </c>
      <c r="C324" s="84">
        <v>841.81055194999999</v>
      </c>
      <c r="D324" s="84">
        <v>830.74797420000004</v>
      </c>
      <c r="E324" s="84">
        <v>147.60396832000001</v>
      </c>
      <c r="F324" s="84">
        <v>147.60396832000001</v>
      </c>
    </row>
    <row r="325" spans="1:6" ht="12.75" customHeight="1" x14ac:dyDescent="0.2">
      <c r="A325" s="83" t="s">
        <v>160</v>
      </c>
      <c r="B325" s="83">
        <v>23</v>
      </c>
      <c r="C325" s="84">
        <v>864.00652747000004</v>
      </c>
      <c r="D325" s="84">
        <v>845.23429744999999</v>
      </c>
      <c r="E325" s="84">
        <v>150.17784012999999</v>
      </c>
      <c r="F325" s="84">
        <v>150.17784012999999</v>
      </c>
    </row>
    <row r="326" spans="1:6" ht="12.75" customHeight="1" x14ac:dyDescent="0.2">
      <c r="A326" s="83" t="s">
        <v>160</v>
      </c>
      <c r="B326" s="83">
        <v>24</v>
      </c>
      <c r="C326" s="84">
        <v>858.55638582999995</v>
      </c>
      <c r="D326" s="84">
        <v>850.38867425000001</v>
      </c>
      <c r="E326" s="84">
        <v>151.09364912999999</v>
      </c>
      <c r="F326" s="84">
        <v>151.09364912999999</v>
      </c>
    </row>
    <row r="327" spans="1:6" ht="12.75" customHeight="1" x14ac:dyDescent="0.2">
      <c r="A327" s="83" t="s">
        <v>161</v>
      </c>
      <c r="B327" s="83">
        <v>1</v>
      </c>
      <c r="C327" s="84">
        <v>965.60131041</v>
      </c>
      <c r="D327" s="84">
        <v>958.08265125000003</v>
      </c>
      <c r="E327" s="84">
        <v>170.22828304999999</v>
      </c>
      <c r="F327" s="84">
        <v>170.22828304999999</v>
      </c>
    </row>
    <row r="328" spans="1:6" ht="12.75" customHeight="1" x14ac:dyDescent="0.2">
      <c r="A328" s="83" t="s">
        <v>161</v>
      </c>
      <c r="B328" s="83">
        <v>2</v>
      </c>
      <c r="C328" s="84">
        <v>1075.40346107</v>
      </c>
      <c r="D328" s="84">
        <v>1067.6189358399999</v>
      </c>
      <c r="E328" s="84">
        <v>189.6902508</v>
      </c>
      <c r="F328" s="84">
        <v>189.6902508</v>
      </c>
    </row>
    <row r="329" spans="1:6" ht="12.75" customHeight="1" x14ac:dyDescent="0.2">
      <c r="A329" s="83" t="s">
        <v>161</v>
      </c>
      <c r="B329" s="83">
        <v>3</v>
      </c>
      <c r="C329" s="84">
        <v>1202.9515376500001</v>
      </c>
      <c r="D329" s="84">
        <v>1194.54223125</v>
      </c>
      <c r="E329" s="84">
        <v>212.24147289999999</v>
      </c>
      <c r="F329" s="84">
        <v>212.24147289999999</v>
      </c>
    </row>
    <row r="330" spans="1:6" ht="12.75" customHeight="1" x14ac:dyDescent="0.2">
      <c r="A330" s="83" t="s">
        <v>161</v>
      </c>
      <c r="B330" s="83">
        <v>4</v>
      </c>
      <c r="C330" s="84">
        <v>1253.87744393</v>
      </c>
      <c r="D330" s="84">
        <v>1244.48387286</v>
      </c>
      <c r="E330" s="84">
        <v>221.11490348999999</v>
      </c>
      <c r="F330" s="84">
        <v>221.11490348999999</v>
      </c>
    </row>
    <row r="331" spans="1:6" ht="12.75" customHeight="1" x14ac:dyDescent="0.2">
      <c r="A331" s="83" t="s">
        <v>161</v>
      </c>
      <c r="B331" s="83">
        <v>5</v>
      </c>
      <c r="C331" s="84">
        <v>1261.2809610899999</v>
      </c>
      <c r="D331" s="84">
        <v>1252.3269668800001</v>
      </c>
      <c r="E331" s="84">
        <v>222.50843298000001</v>
      </c>
      <c r="F331" s="84">
        <v>222.50843298000001</v>
      </c>
    </row>
    <row r="332" spans="1:6" ht="12.75" customHeight="1" x14ac:dyDescent="0.2">
      <c r="A332" s="83" t="s">
        <v>161</v>
      </c>
      <c r="B332" s="83">
        <v>6</v>
      </c>
      <c r="C332" s="84">
        <v>1269.2984388</v>
      </c>
      <c r="D332" s="84">
        <v>1258.7874119999999</v>
      </c>
      <c r="E332" s="84">
        <v>223.65629895999999</v>
      </c>
      <c r="F332" s="84">
        <v>223.65629895999999</v>
      </c>
    </row>
    <row r="333" spans="1:6" ht="12.75" customHeight="1" x14ac:dyDescent="0.2">
      <c r="A333" s="83" t="s">
        <v>161</v>
      </c>
      <c r="B333" s="83">
        <v>7</v>
      </c>
      <c r="C333" s="84">
        <v>1261.4443943900001</v>
      </c>
      <c r="D333" s="84">
        <v>1251.56028257</v>
      </c>
      <c r="E333" s="84">
        <v>222.37221159000001</v>
      </c>
      <c r="F333" s="84">
        <v>222.37221159000001</v>
      </c>
    </row>
    <row r="334" spans="1:6" ht="12.75" customHeight="1" x14ac:dyDescent="0.2">
      <c r="A334" s="83" t="s">
        <v>161</v>
      </c>
      <c r="B334" s="83">
        <v>8</v>
      </c>
      <c r="C334" s="84">
        <v>1156.9128895199999</v>
      </c>
      <c r="D334" s="84">
        <v>1149.2365085500001</v>
      </c>
      <c r="E334" s="84">
        <v>204.19173379</v>
      </c>
      <c r="F334" s="84">
        <v>204.19173379</v>
      </c>
    </row>
    <row r="335" spans="1:6" ht="12.75" customHeight="1" x14ac:dyDescent="0.2">
      <c r="A335" s="83" t="s">
        <v>161</v>
      </c>
      <c r="B335" s="83">
        <v>9</v>
      </c>
      <c r="C335" s="84">
        <v>1014.13039616</v>
      </c>
      <c r="D335" s="84">
        <v>1010.52636516</v>
      </c>
      <c r="E335" s="84">
        <v>179.54627181000001</v>
      </c>
      <c r="F335" s="84">
        <v>179.54627181000001</v>
      </c>
    </row>
    <row r="336" spans="1:6" ht="12.75" customHeight="1" x14ac:dyDescent="0.2">
      <c r="A336" s="83" t="s">
        <v>161</v>
      </c>
      <c r="B336" s="83">
        <v>10</v>
      </c>
      <c r="C336" s="84">
        <v>1013.4118998</v>
      </c>
      <c r="D336" s="84">
        <v>1000.50275182</v>
      </c>
      <c r="E336" s="84">
        <v>177.76531639999999</v>
      </c>
      <c r="F336" s="84">
        <v>177.76531639999999</v>
      </c>
    </row>
    <row r="337" spans="1:6" ht="12.75" customHeight="1" x14ac:dyDescent="0.2">
      <c r="A337" s="83" t="s">
        <v>161</v>
      </c>
      <c r="B337" s="83">
        <v>11</v>
      </c>
      <c r="C337" s="84">
        <v>995.99424327999998</v>
      </c>
      <c r="D337" s="84">
        <v>980.09584197000004</v>
      </c>
      <c r="E337" s="84">
        <v>174.1394985</v>
      </c>
      <c r="F337" s="84">
        <v>174.1394985</v>
      </c>
    </row>
    <row r="338" spans="1:6" ht="12.75" customHeight="1" x14ac:dyDescent="0.2">
      <c r="A338" s="83" t="s">
        <v>161</v>
      </c>
      <c r="B338" s="83">
        <v>12</v>
      </c>
      <c r="C338" s="84">
        <v>1098.42654539</v>
      </c>
      <c r="D338" s="84">
        <v>1082.96681855</v>
      </c>
      <c r="E338" s="84">
        <v>192.41720104999999</v>
      </c>
      <c r="F338" s="84">
        <v>192.41720104999999</v>
      </c>
    </row>
    <row r="339" spans="1:6" ht="12.75" customHeight="1" x14ac:dyDescent="0.2">
      <c r="A339" s="83" t="s">
        <v>161</v>
      </c>
      <c r="B339" s="83">
        <v>13</v>
      </c>
      <c r="C339" s="84">
        <v>1140.77861343</v>
      </c>
      <c r="D339" s="84">
        <v>1128.9015280399999</v>
      </c>
      <c r="E339" s="84">
        <v>200.57869600999999</v>
      </c>
      <c r="F339" s="84">
        <v>200.57869600999999</v>
      </c>
    </row>
    <row r="340" spans="1:6" ht="12.75" customHeight="1" x14ac:dyDescent="0.2">
      <c r="A340" s="83" t="s">
        <v>161</v>
      </c>
      <c r="B340" s="83">
        <v>14</v>
      </c>
      <c r="C340" s="84">
        <v>1125.43624488</v>
      </c>
      <c r="D340" s="84">
        <v>1111.4420781700001</v>
      </c>
      <c r="E340" s="84">
        <v>197.47657097999999</v>
      </c>
      <c r="F340" s="84">
        <v>197.47657097999999</v>
      </c>
    </row>
    <row r="341" spans="1:6" ht="12.75" customHeight="1" x14ac:dyDescent="0.2">
      <c r="A341" s="83" t="s">
        <v>161</v>
      </c>
      <c r="B341" s="83">
        <v>15</v>
      </c>
      <c r="C341" s="84">
        <v>1132.39206261</v>
      </c>
      <c r="D341" s="84">
        <v>1117.42099923</v>
      </c>
      <c r="E341" s="84">
        <v>198.53888169000001</v>
      </c>
      <c r="F341" s="84">
        <v>198.53888169000001</v>
      </c>
    </row>
    <row r="342" spans="1:6" ht="12.75" customHeight="1" x14ac:dyDescent="0.2">
      <c r="A342" s="83" t="s">
        <v>161</v>
      </c>
      <c r="B342" s="83">
        <v>16</v>
      </c>
      <c r="C342" s="84">
        <v>1144.0525115999999</v>
      </c>
      <c r="D342" s="84">
        <v>1129.0842665</v>
      </c>
      <c r="E342" s="84">
        <v>200.61116423999999</v>
      </c>
      <c r="F342" s="84">
        <v>200.61116423999999</v>
      </c>
    </row>
    <row r="343" spans="1:6" ht="12.75" customHeight="1" x14ac:dyDescent="0.2">
      <c r="A343" s="83" t="s">
        <v>161</v>
      </c>
      <c r="B343" s="83">
        <v>17</v>
      </c>
      <c r="C343" s="84">
        <v>1160.1989964500001</v>
      </c>
      <c r="D343" s="84">
        <v>1143.5451141200001</v>
      </c>
      <c r="E343" s="84">
        <v>203.18050965</v>
      </c>
      <c r="F343" s="84">
        <v>203.18050965</v>
      </c>
    </row>
    <row r="344" spans="1:6" ht="12.75" customHeight="1" x14ac:dyDescent="0.2">
      <c r="A344" s="83" t="s">
        <v>161</v>
      </c>
      <c r="B344" s="83">
        <v>18</v>
      </c>
      <c r="C344" s="84">
        <v>1112.04778599</v>
      </c>
      <c r="D344" s="84">
        <v>1110.6382591900001</v>
      </c>
      <c r="E344" s="84">
        <v>197.33375164</v>
      </c>
      <c r="F344" s="84">
        <v>197.33375164</v>
      </c>
    </row>
    <row r="345" spans="1:6" ht="12.75" customHeight="1" x14ac:dyDescent="0.2">
      <c r="A345" s="83" t="s">
        <v>161</v>
      </c>
      <c r="B345" s="83">
        <v>19</v>
      </c>
      <c r="C345" s="84">
        <v>1004.02266592</v>
      </c>
      <c r="D345" s="84">
        <v>995.77799541000002</v>
      </c>
      <c r="E345" s="84">
        <v>176.92584063000001</v>
      </c>
      <c r="F345" s="84">
        <v>176.92584063000001</v>
      </c>
    </row>
    <row r="346" spans="1:6" ht="12.75" customHeight="1" x14ac:dyDescent="0.2">
      <c r="A346" s="83" t="s">
        <v>161</v>
      </c>
      <c r="B346" s="83">
        <v>20</v>
      </c>
      <c r="C346" s="84">
        <v>913.13948567</v>
      </c>
      <c r="D346" s="84">
        <v>906.72549575999994</v>
      </c>
      <c r="E346" s="84">
        <v>161.10334964</v>
      </c>
      <c r="F346" s="84">
        <v>161.10334964</v>
      </c>
    </row>
    <row r="347" spans="1:6" ht="12.75" customHeight="1" x14ac:dyDescent="0.2">
      <c r="A347" s="83" t="s">
        <v>161</v>
      </c>
      <c r="B347" s="83">
        <v>21</v>
      </c>
      <c r="C347" s="84">
        <v>840.49418680999997</v>
      </c>
      <c r="D347" s="84">
        <v>834.36757014</v>
      </c>
      <c r="E347" s="84">
        <v>148.24708361</v>
      </c>
      <c r="F347" s="84">
        <v>148.24708361</v>
      </c>
    </row>
    <row r="348" spans="1:6" ht="12.75" customHeight="1" x14ac:dyDescent="0.2">
      <c r="A348" s="83" t="s">
        <v>161</v>
      </c>
      <c r="B348" s="83">
        <v>22</v>
      </c>
      <c r="C348" s="84">
        <v>820.80046579999998</v>
      </c>
      <c r="D348" s="84">
        <v>815.00926473000004</v>
      </c>
      <c r="E348" s="84">
        <v>144.80757754000001</v>
      </c>
      <c r="F348" s="84">
        <v>144.80757754000001</v>
      </c>
    </row>
    <row r="349" spans="1:6" ht="12.75" customHeight="1" x14ac:dyDescent="0.2">
      <c r="A349" s="83" t="s">
        <v>161</v>
      </c>
      <c r="B349" s="83">
        <v>23</v>
      </c>
      <c r="C349" s="84">
        <v>835.73168754999995</v>
      </c>
      <c r="D349" s="84">
        <v>829.48754957999995</v>
      </c>
      <c r="E349" s="84">
        <v>147.38002112000001</v>
      </c>
      <c r="F349" s="84">
        <v>147.38002112000001</v>
      </c>
    </row>
    <row r="350" spans="1:6" ht="12.75" customHeight="1" x14ac:dyDescent="0.2">
      <c r="A350" s="83" t="s">
        <v>161</v>
      </c>
      <c r="B350" s="83">
        <v>24</v>
      </c>
      <c r="C350" s="84">
        <v>841.58488502</v>
      </c>
      <c r="D350" s="84">
        <v>835.95716381</v>
      </c>
      <c r="E350" s="84">
        <v>148.52951623000001</v>
      </c>
      <c r="F350" s="84">
        <v>148.52951623000001</v>
      </c>
    </row>
    <row r="351" spans="1:6" ht="12.75" customHeight="1" x14ac:dyDescent="0.2">
      <c r="A351" s="83" t="s">
        <v>162</v>
      </c>
      <c r="B351" s="83">
        <v>1</v>
      </c>
      <c r="C351" s="84">
        <v>963.38761504000001</v>
      </c>
      <c r="D351" s="84">
        <v>955.81319192000001</v>
      </c>
      <c r="E351" s="84">
        <v>169.82505462</v>
      </c>
      <c r="F351" s="84">
        <v>169.82505462</v>
      </c>
    </row>
    <row r="352" spans="1:6" ht="12.75" customHeight="1" x14ac:dyDescent="0.2">
      <c r="A352" s="83" t="s">
        <v>162</v>
      </c>
      <c r="B352" s="83">
        <v>2</v>
      </c>
      <c r="C352" s="84">
        <v>1075.2008116699999</v>
      </c>
      <c r="D352" s="84">
        <v>1067.28657995</v>
      </c>
      <c r="E352" s="84">
        <v>189.63119914000001</v>
      </c>
      <c r="F352" s="84">
        <v>189.63119914000001</v>
      </c>
    </row>
    <row r="353" spans="1:6" ht="12.75" customHeight="1" x14ac:dyDescent="0.2">
      <c r="A353" s="83" t="s">
        <v>162</v>
      </c>
      <c r="B353" s="83">
        <v>3</v>
      </c>
      <c r="C353" s="84">
        <v>1215.1920032800001</v>
      </c>
      <c r="D353" s="84">
        <v>1206.7750121399999</v>
      </c>
      <c r="E353" s="84">
        <v>214.41494435000001</v>
      </c>
      <c r="F353" s="84">
        <v>214.41494435000001</v>
      </c>
    </row>
    <row r="354" spans="1:6" ht="12.75" customHeight="1" x14ac:dyDescent="0.2">
      <c r="A354" s="83" t="s">
        <v>162</v>
      </c>
      <c r="B354" s="83">
        <v>4</v>
      </c>
      <c r="C354" s="84">
        <v>1251.0148625700001</v>
      </c>
      <c r="D354" s="84">
        <v>1245.55749509</v>
      </c>
      <c r="E354" s="84">
        <v>221.30566038000001</v>
      </c>
      <c r="F354" s="84">
        <v>221.30566038000001</v>
      </c>
    </row>
    <row r="355" spans="1:6" ht="12.75" customHeight="1" x14ac:dyDescent="0.2">
      <c r="A355" s="83" t="s">
        <v>162</v>
      </c>
      <c r="B355" s="83">
        <v>5</v>
      </c>
      <c r="C355" s="84">
        <v>1260.4125345299999</v>
      </c>
      <c r="D355" s="84">
        <v>1248.68934042</v>
      </c>
      <c r="E355" s="84">
        <v>221.86211410000001</v>
      </c>
      <c r="F355" s="84">
        <v>221.86211410000001</v>
      </c>
    </row>
    <row r="356" spans="1:6" ht="12.75" customHeight="1" x14ac:dyDescent="0.2">
      <c r="A356" s="83" t="s">
        <v>162</v>
      </c>
      <c r="B356" s="83">
        <v>6</v>
      </c>
      <c r="C356" s="84">
        <v>1251.78416391</v>
      </c>
      <c r="D356" s="84">
        <v>1250.96940135</v>
      </c>
      <c r="E356" s="84">
        <v>222.26722617999999</v>
      </c>
      <c r="F356" s="84">
        <v>222.26722617999999</v>
      </c>
    </row>
    <row r="357" spans="1:6" ht="12.75" customHeight="1" x14ac:dyDescent="0.2">
      <c r="A357" s="83" t="s">
        <v>162</v>
      </c>
      <c r="B357" s="83">
        <v>7</v>
      </c>
      <c r="C357" s="84">
        <v>1247.0912396599999</v>
      </c>
      <c r="D357" s="84">
        <v>1241.98312437</v>
      </c>
      <c r="E357" s="84">
        <v>220.67058053</v>
      </c>
      <c r="F357" s="84">
        <v>220.67058053</v>
      </c>
    </row>
    <row r="358" spans="1:6" ht="12.75" customHeight="1" x14ac:dyDescent="0.2">
      <c r="A358" s="83" t="s">
        <v>162</v>
      </c>
      <c r="B358" s="83">
        <v>8</v>
      </c>
      <c r="C358" s="84">
        <v>1167.3471572000001</v>
      </c>
      <c r="D358" s="84">
        <v>1159.36729732</v>
      </c>
      <c r="E358" s="84">
        <v>205.99173171000001</v>
      </c>
      <c r="F358" s="84">
        <v>205.99173171000001</v>
      </c>
    </row>
    <row r="359" spans="1:6" ht="12.75" customHeight="1" x14ac:dyDescent="0.2">
      <c r="A359" s="83" t="s">
        <v>162</v>
      </c>
      <c r="B359" s="83">
        <v>9</v>
      </c>
      <c r="C359" s="84">
        <v>1007.17496475</v>
      </c>
      <c r="D359" s="84">
        <v>1005.02353642</v>
      </c>
      <c r="E359" s="84">
        <v>178.56855127</v>
      </c>
      <c r="F359" s="84">
        <v>178.56855127</v>
      </c>
    </row>
    <row r="360" spans="1:6" ht="12.75" customHeight="1" x14ac:dyDescent="0.2">
      <c r="A360" s="83" t="s">
        <v>162</v>
      </c>
      <c r="B360" s="83">
        <v>10</v>
      </c>
      <c r="C360" s="84">
        <v>965.93641916000001</v>
      </c>
      <c r="D360" s="84">
        <v>960.42953996999995</v>
      </c>
      <c r="E360" s="84">
        <v>170.64526882999999</v>
      </c>
      <c r="F360" s="84">
        <v>170.64526882999999</v>
      </c>
    </row>
    <row r="361" spans="1:6" ht="12.75" customHeight="1" x14ac:dyDescent="0.2">
      <c r="A361" s="83" t="s">
        <v>162</v>
      </c>
      <c r="B361" s="83">
        <v>11</v>
      </c>
      <c r="C361" s="84">
        <v>948.50758345999998</v>
      </c>
      <c r="D361" s="84">
        <v>941.64508460000002</v>
      </c>
      <c r="E361" s="84">
        <v>167.30772213</v>
      </c>
      <c r="F361" s="84">
        <v>167.30772213</v>
      </c>
    </row>
    <row r="362" spans="1:6" ht="12.75" customHeight="1" x14ac:dyDescent="0.2">
      <c r="A362" s="83" t="s">
        <v>162</v>
      </c>
      <c r="B362" s="83">
        <v>12</v>
      </c>
      <c r="C362" s="84">
        <v>1041.60540068</v>
      </c>
      <c r="D362" s="84">
        <v>1031.89170659</v>
      </c>
      <c r="E362" s="84">
        <v>183.34237999000001</v>
      </c>
      <c r="F362" s="84">
        <v>183.34237999000001</v>
      </c>
    </row>
    <row r="363" spans="1:6" ht="12.75" customHeight="1" x14ac:dyDescent="0.2">
      <c r="A363" s="83" t="s">
        <v>162</v>
      </c>
      <c r="B363" s="83">
        <v>13</v>
      </c>
      <c r="C363" s="84">
        <v>1071.8527137399999</v>
      </c>
      <c r="D363" s="84">
        <v>1065.1682169000001</v>
      </c>
      <c r="E363" s="84">
        <v>189.25481689</v>
      </c>
      <c r="F363" s="84">
        <v>189.25481689</v>
      </c>
    </row>
    <row r="364" spans="1:6" ht="12.75" customHeight="1" x14ac:dyDescent="0.2">
      <c r="A364" s="83" t="s">
        <v>162</v>
      </c>
      <c r="B364" s="83">
        <v>14</v>
      </c>
      <c r="C364" s="84">
        <v>1095.06967715</v>
      </c>
      <c r="D364" s="84">
        <v>1078.9423534</v>
      </c>
      <c r="E364" s="84">
        <v>191.70215021999999</v>
      </c>
      <c r="F364" s="84">
        <v>191.70215021999999</v>
      </c>
    </row>
    <row r="365" spans="1:6" ht="12.75" customHeight="1" x14ac:dyDescent="0.2">
      <c r="A365" s="83" t="s">
        <v>162</v>
      </c>
      <c r="B365" s="83">
        <v>15</v>
      </c>
      <c r="C365" s="84">
        <v>1110.99687965</v>
      </c>
      <c r="D365" s="84">
        <v>1099.57565903</v>
      </c>
      <c r="E365" s="84">
        <v>195.36819320999999</v>
      </c>
      <c r="F365" s="84">
        <v>195.36819320999999</v>
      </c>
    </row>
    <row r="366" spans="1:6" ht="12.75" customHeight="1" x14ac:dyDescent="0.2">
      <c r="A366" s="83" t="s">
        <v>162</v>
      </c>
      <c r="B366" s="83">
        <v>16</v>
      </c>
      <c r="C366" s="84">
        <v>1126.1628723599999</v>
      </c>
      <c r="D366" s="84">
        <v>1114.7634198600001</v>
      </c>
      <c r="E366" s="84">
        <v>198.06669364999999</v>
      </c>
      <c r="F366" s="84">
        <v>198.06669364999999</v>
      </c>
    </row>
    <row r="367" spans="1:6" ht="12.75" customHeight="1" x14ac:dyDescent="0.2">
      <c r="A367" s="83" t="s">
        <v>162</v>
      </c>
      <c r="B367" s="83">
        <v>17</v>
      </c>
      <c r="C367" s="84">
        <v>1127.0499325200001</v>
      </c>
      <c r="D367" s="84">
        <v>1118.6360430899999</v>
      </c>
      <c r="E367" s="84">
        <v>198.75476581000001</v>
      </c>
      <c r="F367" s="84">
        <v>198.75476581000001</v>
      </c>
    </row>
    <row r="368" spans="1:6" ht="12.75" customHeight="1" x14ac:dyDescent="0.2">
      <c r="A368" s="83" t="s">
        <v>162</v>
      </c>
      <c r="B368" s="83">
        <v>18</v>
      </c>
      <c r="C368" s="84">
        <v>1089.40726999</v>
      </c>
      <c r="D368" s="84">
        <v>1076.68848002</v>
      </c>
      <c r="E368" s="84">
        <v>191.30169104000001</v>
      </c>
      <c r="F368" s="84">
        <v>191.30169104000001</v>
      </c>
    </row>
    <row r="369" spans="1:6" ht="12.75" customHeight="1" x14ac:dyDescent="0.2">
      <c r="A369" s="83" t="s">
        <v>162</v>
      </c>
      <c r="B369" s="83">
        <v>19</v>
      </c>
      <c r="C369" s="84">
        <v>974.22806344000003</v>
      </c>
      <c r="D369" s="84">
        <v>963.61839285999997</v>
      </c>
      <c r="E369" s="84">
        <v>171.21185141999999</v>
      </c>
      <c r="F369" s="84">
        <v>171.21185141999999</v>
      </c>
    </row>
    <row r="370" spans="1:6" ht="12.75" customHeight="1" x14ac:dyDescent="0.2">
      <c r="A370" s="83" t="s">
        <v>162</v>
      </c>
      <c r="B370" s="83">
        <v>20</v>
      </c>
      <c r="C370" s="84">
        <v>875.36594117000004</v>
      </c>
      <c r="D370" s="84">
        <v>868.43299940999998</v>
      </c>
      <c r="E370" s="84">
        <v>154.29969245999999</v>
      </c>
      <c r="F370" s="84">
        <v>154.29969245999999</v>
      </c>
    </row>
    <row r="371" spans="1:6" ht="12.75" customHeight="1" x14ac:dyDescent="0.2">
      <c r="A371" s="83" t="s">
        <v>162</v>
      </c>
      <c r="B371" s="83">
        <v>21</v>
      </c>
      <c r="C371" s="84">
        <v>791.67283147000001</v>
      </c>
      <c r="D371" s="84">
        <v>783.75316592000001</v>
      </c>
      <c r="E371" s="84">
        <v>139.25411925</v>
      </c>
      <c r="F371" s="84">
        <v>139.25411925</v>
      </c>
    </row>
    <row r="372" spans="1:6" ht="12.75" customHeight="1" x14ac:dyDescent="0.2">
      <c r="A372" s="83" t="s">
        <v>162</v>
      </c>
      <c r="B372" s="83">
        <v>22</v>
      </c>
      <c r="C372" s="84">
        <v>780.77262814999995</v>
      </c>
      <c r="D372" s="84">
        <v>773.47825632000001</v>
      </c>
      <c r="E372" s="84">
        <v>137.42851451999999</v>
      </c>
      <c r="F372" s="84">
        <v>137.42851451999999</v>
      </c>
    </row>
    <row r="373" spans="1:6" ht="12.75" customHeight="1" x14ac:dyDescent="0.2">
      <c r="A373" s="83" t="s">
        <v>162</v>
      </c>
      <c r="B373" s="83">
        <v>23</v>
      </c>
      <c r="C373" s="84">
        <v>783.52256699999998</v>
      </c>
      <c r="D373" s="84">
        <v>773.11537124999995</v>
      </c>
      <c r="E373" s="84">
        <v>137.36403856000001</v>
      </c>
      <c r="F373" s="84">
        <v>137.36403856000001</v>
      </c>
    </row>
    <row r="374" spans="1:6" ht="12.75" customHeight="1" x14ac:dyDescent="0.2">
      <c r="A374" s="83" t="s">
        <v>162</v>
      </c>
      <c r="B374" s="83">
        <v>24</v>
      </c>
      <c r="C374" s="84">
        <v>810.77858649999996</v>
      </c>
      <c r="D374" s="84">
        <v>800.82280283</v>
      </c>
      <c r="E374" s="84">
        <v>142.28698388000001</v>
      </c>
      <c r="F374" s="84">
        <v>142.28698388000001</v>
      </c>
    </row>
    <row r="375" spans="1:6" ht="12.75" customHeight="1" x14ac:dyDescent="0.2">
      <c r="A375" s="83" t="s">
        <v>163</v>
      </c>
      <c r="B375" s="83">
        <v>1</v>
      </c>
      <c r="C375" s="84">
        <v>879.3820498</v>
      </c>
      <c r="D375" s="84">
        <v>878.80481314999997</v>
      </c>
      <c r="E375" s="84">
        <v>156.14251472999999</v>
      </c>
      <c r="F375" s="84">
        <v>156.14251472999999</v>
      </c>
    </row>
    <row r="376" spans="1:6" ht="12.75" customHeight="1" x14ac:dyDescent="0.2">
      <c r="A376" s="83" t="s">
        <v>163</v>
      </c>
      <c r="B376" s="83">
        <v>2</v>
      </c>
      <c r="C376" s="84">
        <v>990.97044873000004</v>
      </c>
      <c r="D376" s="84">
        <v>983.22078131000001</v>
      </c>
      <c r="E376" s="84">
        <v>174.69472519000001</v>
      </c>
      <c r="F376" s="84">
        <v>174.69472519000001</v>
      </c>
    </row>
    <row r="377" spans="1:6" ht="12.75" customHeight="1" x14ac:dyDescent="0.2">
      <c r="A377" s="83" t="s">
        <v>163</v>
      </c>
      <c r="B377" s="83">
        <v>3</v>
      </c>
      <c r="C377" s="84">
        <v>1112.94111574</v>
      </c>
      <c r="D377" s="84">
        <v>1104.57355104</v>
      </c>
      <c r="E377" s="84">
        <v>196.25619861999999</v>
      </c>
      <c r="F377" s="84">
        <v>196.25619861999999</v>
      </c>
    </row>
    <row r="378" spans="1:6" ht="12.75" customHeight="1" x14ac:dyDescent="0.2">
      <c r="A378" s="83" t="s">
        <v>163</v>
      </c>
      <c r="B378" s="83">
        <v>4</v>
      </c>
      <c r="C378" s="84">
        <v>1119.45138503</v>
      </c>
      <c r="D378" s="84">
        <v>1110.8767350799999</v>
      </c>
      <c r="E378" s="84">
        <v>197.37612308000001</v>
      </c>
      <c r="F378" s="84">
        <v>197.37612308000001</v>
      </c>
    </row>
    <row r="379" spans="1:6" ht="12.75" customHeight="1" x14ac:dyDescent="0.2">
      <c r="A379" s="83" t="s">
        <v>163</v>
      </c>
      <c r="B379" s="83">
        <v>5</v>
      </c>
      <c r="C379" s="84">
        <v>1118.9128779499999</v>
      </c>
      <c r="D379" s="84">
        <v>1111.0933868499999</v>
      </c>
      <c r="E379" s="84">
        <v>197.4146169</v>
      </c>
      <c r="F379" s="84">
        <v>197.4146169</v>
      </c>
    </row>
    <row r="380" spans="1:6" ht="12.75" customHeight="1" x14ac:dyDescent="0.2">
      <c r="A380" s="83" t="s">
        <v>163</v>
      </c>
      <c r="B380" s="83">
        <v>6</v>
      </c>
      <c r="C380" s="84">
        <v>1127.67785108</v>
      </c>
      <c r="D380" s="84">
        <v>1119.0179875599999</v>
      </c>
      <c r="E380" s="84">
        <v>198.82262817</v>
      </c>
      <c r="F380" s="84">
        <v>198.82262817</v>
      </c>
    </row>
    <row r="381" spans="1:6" ht="12.75" customHeight="1" x14ac:dyDescent="0.2">
      <c r="A381" s="83" t="s">
        <v>163</v>
      </c>
      <c r="B381" s="83">
        <v>7</v>
      </c>
      <c r="C381" s="84">
        <v>1112.12746115</v>
      </c>
      <c r="D381" s="84">
        <v>1105.85339628</v>
      </c>
      <c r="E381" s="84">
        <v>196.48359639</v>
      </c>
      <c r="F381" s="84">
        <v>196.48359639</v>
      </c>
    </row>
    <row r="382" spans="1:6" ht="12.75" customHeight="1" x14ac:dyDescent="0.2">
      <c r="A382" s="83" t="s">
        <v>163</v>
      </c>
      <c r="B382" s="83">
        <v>8</v>
      </c>
      <c r="C382" s="84">
        <v>1116.10046459</v>
      </c>
      <c r="D382" s="84">
        <v>1101.77494262</v>
      </c>
      <c r="E382" s="84">
        <v>195.75895310000001</v>
      </c>
      <c r="F382" s="84">
        <v>195.75895310000001</v>
      </c>
    </row>
    <row r="383" spans="1:6" ht="12.75" customHeight="1" x14ac:dyDescent="0.2">
      <c r="A383" s="83" t="s">
        <v>163</v>
      </c>
      <c r="B383" s="83">
        <v>9</v>
      </c>
      <c r="C383" s="84">
        <v>956.65400439999996</v>
      </c>
      <c r="D383" s="84">
        <v>947.39712403999999</v>
      </c>
      <c r="E383" s="84">
        <v>168.32972143000001</v>
      </c>
      <c r="F383" s="84">
        <v>168.32972143000001</v>
      </c>
    </row>
    <row r="384" spans="1:6" ht="12.75" customHeight="1" x14ac:dyDescent="0.2">
      <c r="A384" s="83" t="s">
        <v>163</v>
      </c>
      <c r="B384" s="83">
        <v>10</v>
      </c>
      <c r="C384" s="84">
        <v>929.44710249000002</v>
      </c>
      <c r="D384" s="84">
        <v>918.65155998</v>
      </c>
      <c r="E384" s="84">
        <v>163.22232489999999</v>
      </c>
      <c r="F384" s="84">
        <v>163.22232489999999</v>
      </c>
    </row>
    <row r="385" spans="1:6" ht="12.75" customHeight="1" x14ac:dyDescent="0.2">
      <c r="A385" s="83" t="s">
        <v>163</v>
      </c>
      <c r="B385" s="83">
        <v>11</v>
      </c>
      <c r="C385" s="84">
        <v>912.14623950999999</v>
      </c>
      <c r="D385" s="84">
        <v>900.92798971000002</v>
      </c>
      <c r="E385" s="84">
        <v>160.07327201000001</v>
      </c>
      <c r="F385" s="84">
        <v>160.07327201000001</v>
      </c>
    </row>
    <row r="386" spans="1:6" ht="12.75" customHeight="1" x14ac:dyDescent="0.2">
      <c r="A386" s="83" t="s">
        <v>163</v>
      </c>
      <c r="B386" s="83">
        <v>12</v>
      </c>
      <c r="C386" s="84">
        <v>1019.48358365</v>
      </c>
      <c r="D386" s="84">
        <v>1004.41518816</v>
      </c>
      <c r="E386" s="84">
        <v>178.46046239</v>
      </c>
      <c r="F386" s="84">
        <v>178.46046239</v>
      </c>
    </row>
    <row r="387" spans="1:6" ht="12.75" customHeight="1" x14ac:dyDescent="0.2">
      <c r="A387" s="83" t="s">
        <v>163</v>
      </c>
      <c r="B387" s="83">
        <v>13</v>
      </c>
      <c r="C387" s="84">
        <v>1068.3423929999999</v>
      </c>
      <c r="D387" s="84">
        <v>1057.45771801</v>
      </c>
      <c r="E387" s="84">
        <v>187.88484636999999</v>
      </c>
      <c r="F387" s="84">
        <v>187.88484636999999</v>
      </c>
    </row>
    <row r="388" spans="1:6" ht="12.75" customHeight="1" x14ac:dyDescent="0.2">
      <c r="A388" s="83" t="s">
        <v>163</v>
      </c>
      <c r="B388" s="83">
        <v>14</v>
      </c>
      <c r="C388" s="84">
        <v>1113.1670574699999</v>
      </c>
      <c r="D388" s="84">
        <v>1095.21270327</v>
      </c>
      <c r="E388" s="84">
        <v>194.59300073</v>
      </c>
      <c r="F388" s="84">
        <v>194.59300073</v>
      </c>
    </row>
    <row r="389" spans="1:6" ht="12.75" customHeight="1" x14ac:dyDescent="0.2">
      <c r="A389" s="83" t="s">
        <v>163</v>
      </c>
      <c r="B389" s="83">
        <v>15</v>
      </c>
      <c r="C389" s="84">
        <v>1136.6094048800001</v>
      </c>
      <c r="D389" s="84">
        <v>1116.1582203999999</v>
      </c>
      <c r="E389" s="84">
        <v>198.31451620999999</v>
      </c>
      <c r="F389" s="84">
        <v>198.31451620999999</v>
      </c>
    </row>
    <row r="390" spans="1:6" ht="12.75" customHeight="1" x14ac:dyDescent="0.2">
      <c r="A390" s="83" t="s">
        <v>163</v>
      </c>
      <c r="B390" s="83">
        <v>16</v>
      </c>
      <c r="C390" s="84">
        <v>1145.2530586</v>
      </c>
      <c r="D390" s="84">
        <v>1122.71333858</v>
      </c>
      <c r="E390" s="84">
        <v>199.47920332000001</v>
      </c>
      <c r="F390" s="84">
        <v>199.47920332000001</v>
      </c>
    </row>
    <row r="391" spans="1:6" ht="12.75" customHeight="1" x14ac:dyDescent="0.2">
      <c r="A391" s="83" t="s">
        <v>163</v>
      </c>
      <c r="B391" s="83">
        <v>17</v>
      </c>
      <c r="C391" s="84">
        <v>1130.8612014299999</v>
      </c>
      <c r="D391" s="84">
        <v>1105.0085921499999</v>
      </c>
      <c r="E391" s="84">
        <v>196.33349498000001</v>
      </c>
      <c r="F391" s="84">
        <v>196.33349498000001</v>
      </c>
    </row>
    <row r="392" spans="1:6" ht="12.75" customHeight="1" x14ac:dyDescent="0.2">
      <c r="A392" s="83" t="s">
        <v>163</v>
      </c>
      <c r="B392" s="83">
        <v>18</v>
      </c>
      <c r="C392" s="84">
        <v>1070.3595702</v>
      </c>
      <c r="D392" s="84">
        <v>1046.21038892</v>
      </c>
      <c r="E392" s="84">
        <v>185.88646603999999</v>
      </c>
      <c r="F392" s="84">
        <v>185.88646603999999</v>
      </c>
    </row>
    <row r="393" spans="1:6" ht="12.75" customHeight="1" x14ac:dyDescent="0.2">
      <c r="A393" s="83" t="s">
        <v>163</v>
      </c>
      <c r="B393" s="83">
        <v>19</v>
      </c>
      <c r="C393" s="84">
        <v>985.36328332000005</v>
      </c>
      <c r="D393" s="84">
        <v>971.98605884999995</v>
      </c>
      <c r="E393" s="84">
        <v>172.69858475999999</v>
      </c>
      <c r="F393" s="84">
        <v>172.69858475999999</v>
      </c>
    </row>
    <row r="394" spans="1:6" ht="12.75" customHeight="1" x14ac:dyDescent="0.2">
      <c r="A394" s="83" t="s">
        <v>163</v>
      </c>
      <c r="B394" s="83">
        <v>20</v>
      </c>
      <c r="C394" s="84">
        <v>857.44414227000004</v>
      </c>
      <c r="D394" s="84">
        <v>854.33041914</v>
      </c>
      <c r="E394" s="84">
        <v>151.79400254999999</v>
      </c>
      <c r="F394" s="84">
        <v>151.79400254999999</v>
      </c>
    </row>
    <row r="395" spans="1:6" ht="12.75" customHeight="1" x14ac:dyDescent="0.2">
      <c r="A395" s="83" t="s">
        <v>163</v>
      </c>
      <c r="B395" s="83">
        <v>21</v>
      </c>
      <c r="C395" s="84">
        <v>784.94548806</v>
      </c>
      <c r="D395" s="84">
        <v>778.93913642999996</v>
      </c>
      <c r="E395" s="84">
        <v>138.39878179999999</v>
      </c>
      <c r="F395" s="84">
        <v>138.39878179999999</v>
      </c>
    </row>
    <row r="396" spans="1:6" ht="12.75" customHeight="1" x14ac:dyDescent="0.2">
      <c r="A396" s="83" t="s">
        <v>163</v>
      </c>
      <c r="B396" s="83">
        <v>22</v>
      </c>
      <c r="C396" s="84">
        <v>787.22902653000006</v>
      </c>
      <c r="D396" s="84">
        <v>779.73931250999999</v>
      </c>
      <c r="E396" s="84">
        <v>138.54095387999999</v>
      </c>
      <c r="F396" s="84">
        <v>138.54095387999999</v>
      </c>
    </row>
    <row r="397" spans="1:6" ht="12.75" customHeight="1" x14ac:dyDescent="0.2">
      <c r="A397" s="83" t="s">
        <v>163</v>
      </c>
      <c r="B397" s="83">
        <v>23</v>
      </c>
      <c r="C397" s="84">
        <v>830.69131254000001</v>
      </c>
      <c r="D397" s="84">
        <v>825.70699186000002</v>
      </c>
      <c r="E397" s="84">
        <v>146.70830678999999</v>
      </c>
      <c r="F397" s="84">
        <v>146.70830678999999</v>
      </c>
    </row>
    <row r="398" spans="1:6" ht="12.75" customHeight="1" x14ac:dyDescent="0.2">
      <c r="A398" s="83" t="s">
        <v>163</v>
      </c>
      <c r="B398" s="83">
        <v>24</v>
      </c>
      <c r="C398" s="84">
        <v>867.16136920999998</v>
      </c>
      <c r="D398" s="84">
        <v>861.04066616</v>
      </c>
      <c r="E398" s="84">
        <v>152.98625233000001</v>
      </c>
      <c r="F398" s="84">
        <v>152.98625233000001</v>
      </c>
    </row>
    <row r="399" spans="1:6" ht="12.75" customHeight="1" x14ac:dyDescent="0.2">
      <c r="A399" s="83" t="s">
        <v>164</v>
      </c>
      <c r="B399" s="83">
        <v>1</v>
      </c>
      <c r="C399" s="84">
        <v>932.15891294999994</v>
      </c>
      <c r="D399" s="84">
        <v>927.48397302000001</v>
      </c>
      <c r="E399" s="84">
        <v>164.79163262</v>
      </c>
      <c r="F399" s="84">
        <v>164.79163262</v>
      </c>
    </row>
    <row r="400" spans="1:6" ht="12.75" customHeight="1" x14ac:dyDescent="0.2">
      <c r="A400" s="83" t="s">
        <v>164</v>
      </c>
      <c r="B400" s="83">
        <v>2</v>
      </c>
      <c r="C400" s="84">
        <v>1051.2212080500001</v>
      </c>
      <c r="D400" s="84">
        <v>1043.9830102000001</v>
      </c>
      <c r="E400" s="84">
        <v>185.49071433</v>
      </c>
      <c r="F400" s="84">
        <v>185.49071433</v>
      </c>
    </row>
    <row r="401" spans="1:6" ht="12.75" customHeight="1" x14ac:dyDescent="0.2">
      <c r="A401" s="83" t="s">
        <v>164</v>
      </c>
      <c r="B401" s="83">
        <v>3</v>
      </c>
      <c r="C401" s="84">
        <v>1184.5413380800001</v>
      </c>
      <c r="D401" s="84">
        <v>1176.1925596900001</v>
      </c>
      <c r="E401" s="84">
        <v>208.98117685</v>
      </c>
      <c r="F401" s="84">
        <v>208.98117685</v>
      </c>
    </row>
    <row r="402" spans="1:6" ht="12.75" customHeight="1" x14ac:dyDescent="0.2">
      <c r="A402" s="83" t="s">
        <v>164</v>
      </c>
      <c r="B402" s="83">
        <v>4</v>
      </c>
      <c r="C402" s="84">
        <v>1235.2293671800001</v>
      </c>
      <c r="D402" s="84">
        <v>1227.0486889399999</v>
      </c>
      <c r="E402" s="84">
        <v>218.01708993</v>
      </c>
      <c r="F402" s="84">
        <v>218.01708993</v>
      </c>
    </row>
    <row r="403" spans="1:6" ht="12.75" customHeight="1" x14ac:dyDescent="0.2">
      <c r="A403" s="83" t="s">
        <v>164</v>
      </c>
      <c r="B403" s="83">
        <v>5</v>
      </c>
      <c r="C403" s="84">
        <v>1231.3040227500001</v>
      </c>
      <c r="D403" s="84">
        <v>1221.7841036499999</v>
      </c>
      <c r="E403" s="84">
        <v>217.08169953000001</v>
      </c>
      <c r="F403" s="84">
        <v>217.08169953000001</v>
      </c>
    </row>
    <row r="404" spans="1:6" ht="12.75" customHeight="1" x14ac:dyDescent="0.2">
      <c r="A404" s="83" t="s">
        <v>164</v>
      </c>
      <c r="B404" s="83">
        <v>6</v>
      </c>
      <c r="C404" s="84">
        <v>1239.7560533400001</v>
      </c>
      <c r="D404" s="84">
        <v>1229.7597342700001</v>
      </c>
      <c r="E404" s="84">
        <v>218.49877760000001</v>
      </c>
      <c r="F404" s="84">
        <v>218.49877760000001</v>
      </c>
    </row>
    <row r="405" spans="1:6" ht="12.75" customHeight="1" x14ac:dyDescent="0.2">
      <c r="A405" s="83" t="s">
        <v>164</v>
      </c>
      <c r="B405" s="83">
        <v>7</v>
      </c>
      <c r="C405" s="84">
        <v>1207.5702779999999</v>
      </c>
      <c r="D405" s="84">
        <v>1200.0273284899999</v>
      </c>
      <c r="E405" s="84">
        <v>213.21604298</v>
      </c>
      <c r="F405" s="84">
        <v>213.21604298</v>
      </c>
    </row>
    <row r="406" spans="1:6" ht="12.75" customHeight="1" x14ac:dyDescent="0.2">
      <c r="A406" s="83" t="s">
        <v>164</v>
      </c>
      <c r="B406" s="83">
        <v>8</v>
      </c>
      <c r="C406" s="84">
        <v>1136.01643829</v>
      </c>
      <c r="D406" s="84">
        <v>1127.4679372999999</v>
      </c>
      <c r="E406" s="84">
        <v>200.32398135</v>
      </c>
      <c r="F406" s="84">
        <v>200.32398135</v>
      </c>
    </row>
    <row r="407" spans="1:6" ht="12.75" customHeight="1" x14ac:dyDescent="0.2">
      <c r="A407" s="83" t="s">
        <v>164</v>
      </c>
      <c r="B407" s="83">
        <v>9</v>
      </c>
      <c r="C407" s="84">
        <v>983.25996172999999</v>
      </c>
      <c r="D407" s="84">
        <v>976.99644794999995</v>
      </c>
      <c r="E407" s="84">
        <v>173.58881059999999</v>
      </c>
      <c r="F407" s="84">
        <v>173.58881059999999</v>
      </c>
    </row>
    <row r="408" spans="1:6" ht="12.75" customHeight="1" x14ac:dyDescent="0.2">
      <c r="A408" s="83" t="s">
        <v>164</v>
      </c>
      <c r="B408" s="83">
        <v>10</v>
      </c>
      <c r="C408" s="84">
        <v>933.56501025</v>
      </c>
      <c r="D408" s="84">
        <v>927.03470260999995</v>
      </c>
      <c r="E408" s="84">
        <v>164.71180806000001</v>
      </c>
      <c r="F408" s="84">
        <v>164.71180806000001</v>
      </c>
    </row>
    <row r="409" spans="1:6" ht="12.75" customHeight="1" x14ac:dyDescent="0.2">
      <c r="A409" s="83" t="s">
        <v>164</v>
      </c>
      <c r="B409" s="83">
        <v>11</v>
      </c>
      <c r="C409" s="84">
        <v>979.44887918999996</v>
      </c>
      <c r="D409" s="84">
        <v>971.29123291999997</v>
      </c>
      <c r="E409" s="84">
        <v>172.57513087000001</v>
      </c>
      <c r="F409" s="84">
        <v>172.57513087000001</v>
      </c>
    </row>
    <row r="410" spans="1:6" ht="12.75" customHeight="1" x14ac:dyDescent="0.2">
      <c r="A410" s="83" t="s">
        <v>164</v>
      </c>
      <c r="B410" s="83">
        <v>12</v>
      </c>
      <c r="C410" s="84">
        <v>1096.4091412299999</v>
      </c>
      <c r="D410" s="84">
        <v>1088.7951328900001</v>
      </c>
      <c r="E410" s="84">
        <v>193.45275257</v>
      </c>
      <c r="F410" s="84">
        <v>193.45275257</v>
      </c>
    </row>
    <row r="411" spans="1:6" ht="12.75" customHeight="1" x14ac:dyDescent="0.2">
      <c r="A411" s="83" t="s">
        <v>164</v>
      </c>
      <c r="B411" s="83">
        <v>13</v>
      </c>
      <c r="C411" s="84">
        <v>1147.6287378300001</v>
      </c>
      <c r="D411" s="84">
        <v>1147.2152842600001</v>
      </c>
      <c r="E411" s="84">
        <v>203.83261075999999</v>
      </c>
      <c r="F411" s="84">
        <v>203.83261075999999</v>
      </c>
    </row>
    <row r="412" spans="1:6" ht="12.75" customHeight="1" x14ac:dyDescent="0.2">
      <c r="A412" s="83" t="s">
        <v>164</v>
      </c>
      <c r="B412" s="83">
        <v>14</v>
      </c>
      <c r="C412" s="84">
        <v>1176.4656584500001</v>
      </c>
      <c r="D412" s="84">
        <v>1168.43350427</v>
      </c>
      <c r="E412" s="84">
        <v>207.60257899999999</v>
      </c>
      <c r="F412" s="84">
        <v>207.60257899999999</v>
      </c>
    </row>
    <row r="413" spans="1:6" ht="12.75" customHeight="1" x14ac:dyDescent="0.2">
      <c r="A413" s="83" t="s">
        <v>164</v>
      </c>
      <c r="B413" s="83">
        <v>15</v>
      </c>
      <c r="C413" s="84">
        <v>1211.6926797199999</v>
      </c>
      <c r="D413" s="84">
        <v>1198.4637328199999</v>
      </c>
      <c r="E413" s="84">
        <v>212.93822957</v>
      </c>
      <c r="F413" s="84">
        <v>212.93822957</v>
      </c>
    </row>
    <row r="414" spans="1:6" ht="12.75" customHeight="1" x14ac:dyDescent="0.2">
      <c r="A414" s="83" t="s">
        <v>164</v>
      </c>
      <c r="B414" s="83">
        <v>16</v>
      </c>
      <c r="C414" s="84">
        <v>1209.1614499299999</v>
      </c>
      <c r="D414" s="84">
        <v>1196.22984023</v>
      </c>
      <c r="E414" s="84">
        <v>212.54132050000001</v>
      </c>
      <c r="F414" s="84">
        <v>212.54132050000001</v>
      </c>
    </row>
    <row r="415" spans="1:6" ht="12.75" customHeight="1" x14ac:dyDescent="0.2">
      <c r="A415" s="83" t="s">
        <v>164</v>
      </c>
      <c r="B415" s="83">
        <v>17</v>
      </c>
      <c r="C415" s="84">
        <v>1189.77836445</v>
      </c>
      <c r="D415" s="84">
        <v>1180.2144857999999</v>
      </c>
      <c r="E415" s="84">
        <v>209.69577655000001</v>
      </c>
      <c r="F415" s="84">
        <v>209.69577655000001</v>
      </c>
    </row>
    <row r="416" spans="1:6" ht="12.75" customHeight="1" x14ac:dyDescent="0.2">
      <c r="A416" s="83" t="s">
        <v>164</v>
      </c>
      <c r="B416" s="83">
        <v>18</v>
      </c>
      <c r="C416" s="84">
        <v>1137.0738816999999</v>
      </c>
      <c r="D416" s="84">
        <v>1133.91358025</v>
      </c>
      <c r="E416" s="84">
        <v>201.46921734</v>
      </c>
      <c r="F416" s="84">
        <v>201.46921734</v>
      </c>
    </row>
    <row r="417" spans="1:6" ht="12.75" customHeight="1" x14ac:dyDescent="0.2">
      <c r="A417" s="83" t="s">
        <v>164</v>
      </c>
      <c r="B417" s="83">
        <v>19</v>
      </c>
      <c r="C417" s="84">
        <v>1001.55798452</v>
      </c>
      <c r="D417" s="84">
        <v>988.63125302000003</v>
      </c>
      <c r="E417" s="84">
        <v>175.65603609999999</v>
      </c>
      <c r="F417" s="84">
        <v>175.65603609999999</v>
      </c>
    </row>
    <row r="418" spans="1:6" ht="12.75" customHeight="1" x14ac:dyDescent="0.2">
      <c r="A418" s="83" t="s">
        <v>164</v>
      </c>
      <c r="B418" s="83">
        <v>20</v>
      </c>
      <c r="C418" s="84">
        <v>852.79723865999995</v>
      </c>
      <c r="D418" s="84">
        <v>846.29367566999997</v>
      </c>
      <c r="E418" s="84">
        <v>150.36606621000001</v>
      </c>
      <c r="F418" s="84">
        <v>150.36606621000001</v>
      </c>
    </row>
    <row r="419" spans="1:6" ht="12.75" customHeight="1" x14ac:dyDescent="0.2">
      <c r="A419" s="83" t="s">
        <v>164</v>
      </c>
      <c r="B419" s="83">
        <v>21</v>
      </c>
      <c r="C419" s="84">
        <v>783.56632427</v>
      </c>
      <c r="D419" s="84">
        <v>772.08560182999997</v>
      </c>
      <c r="E419" s="84">
        <v>137.18107326000001</v>
      </c>
      <c r="F419" s="84">
        <v>137.18107326000001</v>
      </c>
    </row>
    <row r="420" spans="1:6" ht="12.75" customHeight="1" x14ac:dyDescent="0.2">
      <c r="A420" s="83" t="s">
        <v>164</v>
      </c>
      <c r="B420" s="83">
        <v>22</v>
      </c>
      <c r="C420" s="84">
        <v>793.74604638999995</v>
      </c>
      <c r="D420" s="84">
        <v>790.94997817000001</v>
      </c>
      <c r="E420" s="84">
        <v>140.53281999000001</v>
      </c>
      <c r="F420" s="84">
        <v>140.53281999000001</v>
      </c>
    </row>
    <row r="421" spans="1:6" ht="12.75" customHeight="1" x14ac:dyDescent="0.2">
      <c r="A421" s="83" t="s">
        <v>164</v>
      </c>
      <c r="B421" s="83">
        <v>23</v>
      </c>
      <c r="C421" s="84">
        <v>789.44822191000003</v>
      </c>
      <c r="D421" s="84">
        <v>785.14299043000005</v>
      </c>
      <c r="E421" s="84">
        <v>139.50105769999999</v>
      </c>
      <c r="F421" s="84">
        <v>139.50105769999999</v>
      </c>
    </row>
    <row r="422" spans="1:6" ht="12.75" customHeight="1" x14ac:dyDescent="0.2">
      <c r="A422" s="83" t="s">
        <v>164</v>
      </c>
      <c r="B422" s="83">
        <v>24</v>
      </c>
      <c r="C422" s="84">
        <v>842.83400176999999</v>
      </c>
      <c r="D422" s="84">
        <v>835.78624806000005</v>
      </c>
      <c r="E422" s="84">
        <v>148.49914860999999</v>
      </c>
      <c r="F422" s="84">
        <v>148.49914860999999</v>
      </c>
    </row>
    <row r="423" spans="1:6" ht="12.75" customHeight="1" x14ac:dyDescent="0.2">
      <c r="A423" s="83" t="s">
        <v>165</v>
      </c>
      <c r="B423" s="83">
        <v>1</v>
      </c>
      <c r="C423" s="84">
        <v>919.69262560000004</v>
      </c>
      <c r="D423" s="84">
        <v>912.73380048000001</v>
      </c>
      <c r="E423" s="84">
        <v>162.17088111999999</v>
      </c>
      <c r="F423" s="84">
        <v>162.17088111999999</v>
      </c>
    </row>
    <row r="424" spans="1:6" ht="12.75" customHeight="1" x14ac:dyDescent="0.2">
      <c r="A424" s="83" t="s">
        <v>165</v>
      </c>
      <c r="B424" s="83">
        <v>2</v>
      </c>
      <c r="C424" s="84">
        <v>1064.6731274900001</v>
      </c>
      <c r="D424" s="84">
        <v>1046.0742220499999</v>
      </c>
      <c r="E424" s="84">
        <v>185.86227246000001</v>
      </c>
      <c r="F424" s="84">
        <v>185.86227246000001</v>
      </c>
    </row>
    <row r="425" spans="1:6" ht="12.75" customHeight="1" x14ac:dyDescent="0.2">
      <c r="A425" s="83" t="s">
        <v>165</v>
      </c>
      <c r="B425" s="83">
        <v>3</v>
      </c>
      <c r="C425" s="84">
        <v>1192.18278846</v>
      </c>
      <c r="D425" s="84">
        <v>1173.9094591800001</v>
      </c>
      <c r="E425" s="84">
        <v>208.57552471</v>
      </c>
      <c r="F425" s="84">
        <v>208.57552471</v>
      </c>
    </row>
    <row r="426" spans="1:6" ht="12.75" customHeight="1" x14ac:dyDescent="0.2">
      <c r="A426" s="83" t="s">
        <v>165</v>
      </c>
      <c r="B426" s="83">
        <v>4</v>
      </c>
      <c r="C426" s="84">
        <v>1232.3066920700001</v>
      </c>
      <c r="D426" s="84">
        <v>1214.2246332</v>
      </c>
      <c r="E426" s="84">
        <v>215.73856314</v>
      </c>
      <c r="F426" s="84">
        <v>215.73856314</v>
      </c>
    </row>
    <row r="427" spans="1:6" ht="12.75" customHeight="1" x14ac:dyDescent="0.2">
      <c r="A427" s="83" t="s">
        <v>165</v>
      </c>
      <c r="B427" s="83">
        <v>5</v>
      </c>
      <c r="C427" s="84">
        <v>1222.44377205</v>
      </c>
      <c r="D427" s="84">
        <v>1213.31714083</v>
      </c>
      <c r="E427" s="84">
        <v>215.57732354000001</v>
      </c>
      <c r="F427" s="84">
        <v>215.57732354000001</v>
      </c>
    </row>
    <row r="428" spans="1:6" ht="12.75" customHeight="1" x14ac:dyDescent="0.2">
      <c r="A428" s="83" t="s">
        <v>165</v>
      </c>
      <c r="B428" s="83">
        <v>6</v>
      </c>
      <c r="C428" s="84">
        <v>1217.60462622</v>
      </c>
      <c r="D428" s="84">
        <v>1211.6381245</v>
      </c>
      <c r="E428" s="84">
        <v>215.27900265</v>
      </c>
      <c r="F428" s="84">
        <v>215.27900265</v>
      </c>
    </row>
    <row r="429" spans="1:6" ht="12.75" customHeight="1" x14ac:dyDescent="0.2">
      <c r="A429" s="83" t="s">
        <v>165</v>
      </c>
      <c r="B429" s="83">
        <v>7</v>
      </c>
      <c r="C429" s="84">
        <v>1173.4727029200001</v>
      </c>
      <c r="D429" s="84">
        <v>1169.05627598</v>
      </c>
      <c r="E429" s="84">
        <v>207.71323057999999</v>
      </c>
      <c r="F429" s="84">
        <v>207.71323057999999</v>
      </c>
    </row>
    <row r="430" spans="1:6" ht="12.75" customHeight="1" x14ac:dyDescent="0.2">
      <c r="A430" s="83" t="s">
        <v>165</v>
      </c>
      <c r="B430" s="83">
        <v>8</v>
      </c>
      <c r="C430" s="84">
        <v>1136.12363897</v>
      </c>
      <c r="D430" s="84">
        <v>1119.3848308700001</v>
      </c>
      <c r="E430" s="84">
        <v>198.88780742</v>
      </c>
      <c r="F430" s="84">
        <v>198.88780742</v>
      </c>
    </row>
    <row r="431" spans="1:6" ht="12.75" customHeight="1" x14ac:dyDescent="0.2">
      <c r="A431" s="83" t="s">
        <v>165</v>
      </c>
      <c r="B431" s="83">
        <v>9</v>
      </c>
      <c r="C431" s="84">
        <v>984.82996775000004</v>
      </c>
      <c r="D431" s="84">
        <v>968.91155184000002</v>
      </c>
      <c r="E431" s="84">
        <v>172.15231868000001</v>
      </c>
      <c r="F431" s="84">
        <v>172.15231868000001</v>
      </c>
    </row>
    <row r="432" spans="1:6" ht="12.75" customHeight="1" x14ac:dyDescent="0.2">
      <c r="A432" s="83" t="s">
        <v>165</v>
      </c>
      <c r="B432" s="83">
        <v>10</v>
      </c>
      <c r="C432" s="84">
        <v>972.39146199000004</v>
      </c>
      <c r="D432" s="84">
        <v>956.5160707</v>
      </c>
      <c r="E432" s="84">
        <v>169.94993930000001</v>
      </c>
      <c r="F432" s="84">
        <v>169.94993930000001</v>
      </c>
    </row>
    <row r="433" spans="1:6" ht="12.75" customHeight="1" x14ac:dyDescent="0.2">
      <c r="A433" s="83" t="s">
        <v>165</v>
      </c>
      <c r="B433" s="83">
        <v>11</v>
      </c>
      <c r="C433" s="84">
        <v>944.05089738000004</v>
      </c>
      <c r="D433" s="84">
        <v>930.23054304000004</v>
      </c>
      <c r="E433" s="84">
        <v>165.27963217000001</v>
      </c>
      <c r="F433" s="84">
        <v>165.27963217000001</v>
      </c>
    </row>
    <row r="434" spans="1:6" ht="12.75" customHeight="1" x14ac:dyDescent="0.2">
      <c r="A434" s="83" t="s">
        <v>165</v>
      </c>
      <c r="B434" s="83">
        <v>12</v>
      </c>
      <c r="C434" s="84">
        <v>1056.9757969299999</v>
      </c>
      <c r="D434" s="84">
        <v>1037.72757914</v>
      </c>
      <c r="E434" s="84">
        <v>184.37927442</v>
      </c>
      <c r="F434" s="84">
        <v>184.37927442</v>
      </c>
    </row>
    <row r="435" spans="1:6" ht="12.75" customHeight="1" x14ac:dyDescent="0.2">
      <c r="A435" s="83" t="s">
        <v>165</v>
      </c>
      <c r="B435" s="83">
        <v>13</v>
      </c>
      <c r="C435" s="84">
        <v>1086.9073366499999</v>
      </c>
      <c r="D435" s="84">
        <v>1083.1743911000001</v>
      </c>
      <c r="E435" s="84">
        <v>192.45408171</v>
      </c>
      <c r="F435" s="84">
        <v>192.45408171</v>
      </c>
    </row>
    <row r="436" spans="1:6" ht="12.75" customHeight="1" x14ac:dyDescent="0.2">
      <c r="A436" s="83" t="s">
        <v>165</v>
      </c>
      <c r="B436" s="83">
        <v>14</v>
      </c>
      <c r="C436" s="84">
        <v>1096.03727491</v>
      </c>
      <c r="D436" s="84">
        <v>1082.9975688100001</v>
      </c>
      <c r="E436" s="84">
        <v>192.42266463000001</v>
      </c>
      <c r="F436" s="84">
        <v>192.42266463000001</v>
      </c>
    </row>
    <row r="437" spans="1:6" ht="12.75" customHeight="1" x14ac:dyDescent="0.2">
      <c r="A437" s="83" t="s">
        <v>165</v>
      </c>
      <c r="B437" s="83">
        <v>15</v>
      </c>
      <c r="C437" s="84">
        <v>1094.4911575599999</v>
      </c>
      <c r="D437" s="84">
        <v>1086.0145370299999</v>
      </c>
      <c r="E437" s="84">
        <v>192.95870744000001</v>
      </c>
      <c r="F437" s="84">
        <v>192.95870744000001</v>
      </c>
    </row>
    <row r="438" spans="1:6" ht="12.75" customHeight="1" x14ac:dyDescent="0.2">
      <c r="A438" s="83" t="s">
        <v>165</v>
      </c>
      <c r="B438" s="83">
        <v>16</v>
      </c>
      <c r="C438" s="84">
        <v>1105.7147457200001</v>
      </c>
      <c r="D438" s="84">
        <v>1094.6855305199999</v>
      </c>
      <c r="E438" s="84">
        <v>194.49933479000001</v>
      </c>
      <c r="F438" s="84">
        <v>194.49933479000001</v>
      </c>
    </row>
    <row r="439" spans="1:6" ht="12.75" customHeight="1" x14ac:dyDescent="0.2">
      <c r="A439" s="83" t="s">
        <v>165</v>
      </c>
      <c r="B439" s="83">
        <v>17</v>
      </c>
      <c r="C439" s="84">
        <v>1115.4841575200001</v>
      </c>
      <c r="D439" s="84">
        <v>1103.82533638</v>
      </c>
      <c r="E439" s="84">
        <v>196.12325884000001</v>
      </c>
      <c r="F439" s="84">
        <v>196.12325884000001</v>
      </c>
    </row>
    <row r="440" spans="1:6" ht="12.75" customHeight="1" x14ac:dyDescent="0.2">
      <c r="A440" s="83" t="s">
        <v>165</v>
      </c>
      <c r="B440" s="83">
        <v>18</v>
      </c>
      <c r="C440" s="84">
        <v>1082.9805914799999</v>
      </c>
      <c r="D440" s="84">
        <v>1070.1270181800001</v>
      </c>
      <c r="E440" s="84">
        <v>190.13587681000001</v>
      </c>
      <c r="F440" s="84">
        <v>190.13587681000001</v>
      </c>
    </row>
    <row r="441" spans="1:6" ht="12.75" customHeight="1" x14ac:dyDescent="0.2">
      <c r="A441" s="83" t="s">
        <v>165</v>
      </c>
      <c r="B441" s="83">
        <v>19</v>
      </c>
      <c r="C441" s="84">
        <v>950.02375788999996</v>
      </c>
      <c r="D441" s="84">
        <v>944.38935345000004</v>
      </c>
      <c r="E441" s="84">
        <v>167.79531281999999</v>
      </c>
      <c r="F441" s="84">
        <v>167.79531281999999</v>
      </c>
    </row>
    <row r="442" spans="1:6" ht="12.75" customHeight="1" x14ac:dyDescent="0.2">
      <c r="A442" s="83" t="s">
        <v>165</v>
      </c>
      <c r="B442" s="83">
        <v>20</v>
      </c>
      <c r="C442" s="84">
        <v>850.09897082999998</v>
      </c>
      <c r="D442" s="84">
        <v>843.79910430999996</v>
      </c>
      <c r="E442" s="84">
        <v>149.92284076999999</v>
      </c>
      <c r="F442" s="84">
        <v>149.92284076999999</v>
      </c>
    </row>
    <row r="443" spans="1:6" ht="12.75" customHeight="1" x14ac:dyDescent="0.2">
      <c r="A443" s="83" t="s">
        <v>165</v>
      </c>
      <c r="B443" s="83">
        <v>21</v>
      </c>
      <c r="C443" s="84">
        <v>763.24295432999998</v>
      </c>
      <c r="D443" s="84">
        <v>754.34635290000006</v>
      </c>
      <c r="E443" s="84">
        <v>134.02923465000001</v>
      </c>
      <c r="F443" s="84">
        <v>134.02923465000001</v>
      </c>
    </row>
    <row r="444" spans="1:6" ht="12.75" customHeight="1" x14ac:dyDescent="0.2">
      <c r="A444" s="83" t="s">
        <v>165</v>
      </c>
      <c r="B444" s="83">
        <v>22</v>
      </c>
      <c r="C444" s="84">
        <v>755.39624505999996</v>
      </c>
      <c r="D444" s="84">
        <v>749.44595304999996</v>
      </c>
      <c r="E444" s="84">
        <v>133.15855126</v>
      </c>
      <c r="F444" s="84">
        <v>133.15855126</v>
      </c>
    </row>
    <row r="445" spans="1:6" ht="12.75" customHeight="1" x14ac:dyDescent="0.2">
      <c r="A445" s="83" t="s">
        <v>165</v>
      </c>
      <c r="B445" s="83">
        <v>23</v>
      </c>
      <c r="C445" s="84">
        <v>772.31507910000005</v>
      </c>
      <c r="D445" s="84">
        <v>768.63719811999999</v>
      </c>
      <c r="E445" s="84">
        <v>136.56837472000001</v>
      </c>
      <c r="F445" s="84">
        <v>136.56837472000001</v>
      </c>
    </row>
    <row r="446" spans="1:6" ht="12.75" customHeight="1" x14ac:dyDescent="0.2">
      <c r="A446" s="83" t="s">
        <v>165</v>
      </c>
      <c r="B446" s="83">
        <v>24</v>
      </c>
      <c r="C446" s="84">
        <v>816.41737934000002</v>
      </c>
      <c r="D446" s="84">
        <v>802.04260008000006</v>
      </c>
      <c r="E446" s="84">
        <v>142.50371257</v>
      </c>
      <c r="F446" s="84">
        <v>142.50371257</v>
      </c>
    </row>
    <row r="447" spans="1:6" ht="12.75" customHeight="1" x14ac:dyDescent="0.2">
      <c r="A447" s="83" t="s">
        <v>166</v>
      </c>
      <c r="B447" s="83">
        <v>1</v>
      </c>
      <c r="C447" s="84">
        <v>978.65475192999997</v>
      </c>
      <c r="D447" s="84">
        <v>968.65662709000003</v>
      </c>
      <c r="E447" s="84">
        <v>172.10702466999999</v>
      </c>
      <c r="F447" s="84">
        <v>172.10702466999999</v>
      </c>
    </row>
    <row r="448" spans="1:6" ht="12.75" customHeight="1" x14ac:dyDescent="0.2">
      <c r="A448" s="83" t="s">
        <v>166</v>
      </c>
      <c r="B448" s="83">
        <v>2</v>
      </c>
      <c r="C448" s="84">
        <v>1123.3639808600001</v>
      </c>
      <c r="D448" s="84">
        <v>1111.0716752200001</v>
      </c>
      <c r="E448" s="84">
        <v>197.41075927</v>
      </c>
      <c r="F448" s="84">
        <v>197.41075927</v>
      </c>
    </row>
    <row r="449" spans="1:6" ht="12.75" customHeight="1" x14ac:dyDescent="0.2">
      <c r="A449" s="83" t="s">
        <v>166</v>
      </c>
      <c r="B449" s="83">
        <v>3</v>
      </c>
      <c r="C449" s="84">
        <v>1188.7464849099999</v>
      </c>
      <c r="D449" s="84">
        <v>1175.2985360099999</v>
      </c>
      <c r="E449" s="84">
        <v>208.82233031000001</v>
      </c>
      <c r="F449" s="84">
        <v>208.82233031000001</v>
      </c>
    </row>
    <row r="450" spans="1:6" ht="12.75" customHeight="1" x14ac:dyDescent="0.2">
      <c r="A450" s="83" t="s">
        <v>166</v>
      </c>
      <c r="B450" s="83">
        <v>4</v>
      </c>
      <c r="C450" s="84">
        <v>1188.99524219</v>
      </c>
      <c r="D450" s="84">
        <v>1177.08750102</v>
      </c>
      <c r="E450" s="84">
        <v>209.14018644000001</v>
      </c>
      <c r="F450" s="84">
        <v>209.14018644000001</v>
      </c>
    </row>
    <row r="451" spans="1:6" ht="12.75" customHeight="1" x14ac:dyDescent="0.2">
      <c r="A451" s="83" t="s">
        <v>166</v>
      </c>
      <c r="B451" s="83">
        <v>5</v>
      </c>
      <c r="C451" s="84">
        <v>1187.5245516800001</v>
      </c>
      <c r="D451" s="84">
        <v>1173.0462147999999</v>
      </c>
      <c r="E451" s="84">
        <v>208.42214691000001</v>
      </c>
      <c r="F451" s="84">
        <v>208.42214691000001</v>
      </c>
    </row>
    <row r="452" spans="1:6" ht="12.75" customHeight="1" x14ac:dyDescent="0.2">
      <c r="A452" s="83" t="s">
        <v>166</v>
      </c>
      <c r="B452" s="83">
        <v>6</v>
      </c>
      <c r="C452" s="84">
        <v>1208.3004034999999</v>
      </c>
      <c r="D452" s="84">
        <v>1185.7011902300001</v>
      </c>
      <c r="E452" s="84">
        <v>210.67063218999999</v>
      </c>
      <c r="F452" s="84">
        <v>210.67063218999999</v>
      </c>
    </row>
    <row r="453" spans="1:6" ht="12.75" customHeight="1" x14ac:dyDescent="0.2">
      <c r="A453" s="83" t="s">
        <v>166</v>
      </c>
      <c r="B453" s="83">
        <v>7</v>
      </c>
      <c r="C453" s="84">
        <v>1197.72037329</v>
      </c>
      <c r="D453" s="84">
        <v>1174.21454954</v>
      </c>
      <c r="E453" s="84">
        <v>208.62973194</v>
      </c>
      <c r="F453" s="84">
        <v>208.62973194</v>
      </c>
    </row>
    <row r="454" spans="1:6" ht="12.75" customHeight="1" x14ac:dyDescent="0.2">
      <c r="A454" s="83" t="s">
        <v>166</v>
      </c>
      <c r="B454" s="83">
        <v>8</v>
      </c>
      <c r="C454" s="84">
        <v>1094.5271157</v>
      </c>
      <c r="D454" s="84">
        <v>1080.3708445899999</v>
      </c>
      <c r="E454" s="84">
        <v>191.95595881</v>
      </c>
      <c r="F454" s="84">
        <v>191.95595881</v>
      </c>
    </row>
    <row r="455" spans="1:6" ht="12.75" customHeight="1" x14ac:dyDescent="0.2">
      <c r="A455" s="83" t="s">
        <v>166</v>
      </c>
      <c r="B455" s="83">
        <v>9</v>
      </c>
      <c r="C455" s="84">
        <v>938.10176725999997</v>
      </c>
      <c r="D455" s="84">
        <v>928.56833395000001</v>
      </c>
      <c r="E455" s="84">
        <v>164.98429752000001</v>
      </c>
      <c r="F455" s="84">
        <v>164.98429752000001</v>
      </c>
    </row>
    <row r="456" spans="1:6" ht="12.75" customHeight="1" x14ac:dyDescent="0.2">
      <c r="A456" s="83" t="s">
        <v>166</v>
      </c>
      <c r="B456" s="83">
        <v>10</v>
      </c>
      <c r="C456" s="84">
        <v>942.07579697999995</v>
      </c>
      <c r="D456" s="84">
        <v>930.48015654000005</v>
      </c>
      <c r="E456" s="84">
        <v>165.32398248999999</v>
      </c>
      <c r="F456" s="84">
        <v>165.32398248999999</v>
      </c>
    </row>
    <row r="457" spans="1:6" ht="12.75" customHeight="1" x14ac:dyDescent="0.2">
      <c r="A457" s="83" t="s">
        <v>166</v>
      </c>
      <c r="B457" s="83">
        <v>11</v>
      </c>
      <c r="C457" s="84">
        <v>954.94619198999999</v>
      </c>
      <c r="D457" s="84">
        <v>943.84589224000001</v>
      </c>
      <c r="E457" s="84">
        <v>167.69875281</v>
      </c>
      <c r="F457" s="84">
        <v>167.69875281</v>
      </c>
    </row>
    <row r="458" spans="1:6" ht="12.75" customHeight="1" x14ac:dyDescent="0.2">
      <c r="A458" s="83" t="s">
        <v>166</v>
      </c>
      <c r="B458" s="83">
        <v>12</v>
      </c>
      <c r="C458" s="84">
        <v>1069.5646760300001</v>
      </c>
      <c r="D458" s="84">
        <v>1057.2757183199999</v>
      </c>
      <c r="E458" s="84">
        <v>187.85250938999999</v>
      </c>
      <c r="F458" s="84">
        <v>187.85250938999999</v>
      </c>
    </row>
    <row r="459" spans="1:6" ht="12.75" customHeight="1" x14ac:dyDescent="0.2">
      <c r="A459" s="83" t="s">
        <v>166</v>
      </c>
      <c r="B459" s="83">
        <v>13</v>
      </c>
      <c r="C459" s="84">
        <v>1094.96297377</v>
      </c>
      <c r="D459" s="84">
        <v>1089.9151791300001</v>
      </c>
      <c r="E459" s="84">
        <v>193.65175789</v>
      </c>
      <c r="F459" s="84">
        <v>193.65175789</v>
      </c>
    </row>
    <row r="460" spans="1:6" ht="12.75" customHeight="1" x14ac:dyDescent="0.2">
      <c r="A460" s="83" t="s">
        <v>166</v>
      </c>
      <c r="B460" s="83">
        <v>14</v>
      </c>
      <c r="C460" s="84">
        <v>1093.0561240699999</v>
      </c>
      <c r="D460" s="84">
        <v>1087.21971869</v>
      </c>
      <c r="E460" s="84">
        <v>193.17283929000001</v>
      </c>
      <c r="F460" s="84">
        <v>193.17283929000001</v>
      </c>
    </row>
    <row r="461" spans="1:6" ht="12.75" customHeight="1" x14ac:dyDescent="0.2">
      <c r="A461" s="83" t="s">
        <v>166</v>
      </c>
      <c r="B461" s="83">
        <v>15</v>
      </c>
      <c r="C461" s="84">
        <v>1111.7471985699999</v>
      </c>
      <c r="D461" s="84">
        <v>1105.3182998899999</v>
      </c>
      <c r="E461" s="84">
        <v>196.38852261</v>
      </c>
      <c r="F461" s="84">
        <v>196.38852261</v>
      </c>
    </row>
    <row r="462" spans="1:6" ht="12.75" customHeight="1" x14ac:dyDescent="0.2">
      <c r="A462" s="83" t="s">
        <v>166</v>
      </c>
      <c r="B462" s="83">
        <v>16</v>
      </c>
      <c r="C462" s="84">
        <v>1125.66663049</v>
      </c>
      <c r="D462" s="84">
        <v>1119.50293272</v>
      </c>
      <c r="E462" s="84">
        <v>198.90879128</v>
      </c>
      <c r="F462" s="84">
        <v>198.90879128</v>
      </c>
    </row>
    <row r="463" spans="1:6" ht="12.75" customHeight="1" x14ac:dyDescent="0.2">
      <c r="A463" s="83" t="s">
        <v>166</v>
      </c>
      <c r="B463" s="83">
        <v>17</v>
      </c>
      <c r="C463" s="84">
        <v>1120.8987959000001</v>
      </c>
      <c r="D463" s="84">
        <v>1114.4124470199999</v>
      </c>
      <c r="E463" s="84">
        <v>198.00433419999999</v>
      </c>
      <c r="F463" s="84">
        <v>198.00433419999999</v>
      </c>
    </row>
    <row r="464" spans="1:6" ht="12.75" customHeight="1" x14ac:dyDescent="0.2">
      <c r="A464" s="83" t="s">
        <v>166</v>
      </c>
      <c r="B464" s="83">
        <v>18</v>
      </c>
      <c r="C464" s="84">
        <v>1074.1863440899999</v>
      </c>
      <c r="D464" s="84">
        <v>1067.4677595799999</v>
      </c>
      <c r="E464" s="84">
        <v>189.66339041000001</v>
      </c>
      <c r="F464" s="84">
        <v>189.66339041000001</v>
      </c>
    </row>
    <row r="465" spans="1:6" ht="12.75" customHeight="1" x14ac:dyDescent="0.2">
      <c r="A465" s="83" t="s">
        <v>166</v>
      </c>
      <c r="B465" s="83">
        <v>19</v>
      </c>
      <c r="C465" s="84">
        <v>943.96456093999996</v>
      </c>
      <c r="D465" s="84">
        <v>936.13768891999996</v>
      </c>
      <c r="E465" s="84">
        <v>166.32919016</v>
      </c>
      <c r="F465" s="84">
        <v>166.32919016</v>
      </c>
    </row>
    <row r="466" spans="1:6" ht="12.75" customHeight="1" x14ac:dyDescent="0.2">
      <c r="A466" s="83" t="s">
        <v>166</v>
      </c>
      <c r="B466" s="83">
        <v>20</v>
      </c>
      <c r="C466" s="84">
        <v>836.94919679999998</v>
      </c>
      <c r="D466" s="84">
        <v>828.47821390000001</v>
      </c>
      <c r="E466" s="84">
        <v>147.20068641</v>
      </c>
      <c r="F466" s="84">
        <v>147.20068641</v>
      </c>
    </row>
    <row r="467" spans="1:6" ht="12.75" customHeight="1" x14ac:dyDescent="0.2">
      <c r="A467" s="83" t="s">
        <v>166</v>
      </c>
      <c r="B467" s="83">
        <v>21</v>
      </c>
      <c r="C467" s="84">
        <v>756.23464129000001</v>
      </c>
      <c r="D467" s="84">
        <v>749.56867973999999</v>
      </c>
      <c r="E467" s="84">
        <v>133.18035685000001</v>
      </c>
      <c r="F467" s="84">
        <v>133.18035685000001</v>
      </c>
    </row>
    <row r="468" spans="1:6" ht="12.75" customHeight="1" x14ac:dyDescent="0.2">
      <c r="A468" s="83" t="s">
        <v>166</v>
      </c>
      <c r="B468" s="83">
        <v>22</v>
      </c>
      <c r="C468" s="84">
        <v>782.14217413999995</v>
      </c>
      <c r="D468" s="84">
        <v>773.86083679000001</v>
      </c>
      <c r="E468" s="84">
        <v>137.49648988999999</v>
      </c>
      <c r="F468" s="84">
        <v>137.49648988999999</v>
      </c>
    </row>
    <row r="469" spans="1:6" ht="12.75" customHeight="1" x14ac:dyDescent="0.2">
      <c r="A469" s="83" t="s">
        <v>166</v>
      </c>
      <c r="B469" s="83">
        <v>23</v>
      </c>
      <c r="C469" s="84">
        <v>815.74827848999996</v>
      </c>
      <c r="D469" s="84">
        <v>808.87427758000001</v>
      </c>
      <c r="E469" s="84">
        <v>143.71753763000001</v>
      </c>
      <c r="F469" s="84">
        <v>143.71753763000001</v>
      </c>
    </row>
    <row r="470" spans="1:6" ht="12.75" customHeight="1" x14ac:dyDescent="0.2">
      <c r="A470" s="83" t="s">
        <v>166</v>
      </c>
      <c r="B470" s="83">
        <v>24</v>
      </c>
      <c r="C470" s="84">
        <v>850.81458423000004</v>
      </c>
      <c r="D470" s="84">
        <v>843.74647053000001</v>
      </c>
      <c r="E470" s="84">
        <v>149.91348901000001</v>
      </c>
      <c r="F470" s="84">
        <v>149.91348901000001</v>
      </c>
    </row>
    <row r="471" spans="1:6" ht="12.75" customHeight="1" x14ac:dyDescent="0.2">
      <c r="A471" s="83" t="s">
        <v>167</v>
      </c>
      <c r="B471" s="83">
        <v>1</v>
      </c>
      <c r="C471" s="84">
        <v>962.15259160999994</v>
      </c>
      <c r="D471" s="84">
        <v>952.67037242000004</v>
      </c>
      <c r="E471" s="84">
        <v>169.26665105999999</v>
      </c>
      <c r="F471" s="84">
        <v>169.26665105999999</v>
      </c>
    </row>
    <row r="472" spans="1:6" ht="12.75" customHeight="1" x14ac:dyDescent="0.2">
      <c r="A472" s="83" t="s">
        <v>167</v>
      </c>
      <c r="B472" s="83">
        <v>2</v>
      </c>
      <c r="C472" s="84">
        <v>1090.1778934399999</v>
      </c>
      <c r="D472" s="84">
        <v>1079.33260374</v>
      </c>
      <c r="E472" s="84">
        <v>191.77148833999999</v>
      </c>
      <c r="F472" s="84">
        <v>191.77148833999999</v>
      </c>
    </row>
    <row r="473" spans="1:6" ht="12.75" customHeight="1" x14ac:dyDescent="0.2">
      <c r="A473" s="83" t="s">
        <v>167</v>
      </c>
      <c r="B473" s="83">
        <v>3</v>
      </c>
      <c r="C473" s="84">
        <v>1213.93099854</v>
      </c>
      <c r="D473" s="84">
        <v>1194.42991164</v>
      </c>
      <c r="E473" s="84">
        <v>212.22151640000001</v>
      </c>
      <c r="F473" s="84">
        <v>212.22151640000001</v>
      </c>
    </row>
    <row r="474" spans="1:6" ht="12.75" customHeight="1" x14ac:dyDescent="0.2">
      <c r="A474" s="83" t="s">
        <v>167</v>
      </c>
      <c r="B474" s="83">
        <v>4</v>
      </c>
      <c r="C474" s="84">
        <v>1275.6909184799999</v>
      </c>
      <c r="D474" s="84">
        <v>1251.69378899</v>
      </c>
      <c r="E474" s="84">
        <v>222.39593246999999</v>
      </c>
      <c r="F474" s="84">
        <v>222.39593246999999</v>
      </c>
    </row>
    <row r="475" spans="1:6" ht="12.75" customHeight="1" x14ac:dyDescent="0.2">
      <c r="A475" s="83" t="s">
        <v>167</v>
      </c>
      <c r="B475" s="83">
        <v>5</v>
      </c>
      <c r="C475" s="84">
        <v>1248.10132617</v>
      </c>
      <c r="D475" s="84">
        <v>1222.03069996</v>
      </c>
      <c r="E475" s="84">
        <v>217.12551378000001</v>
      </c>
      <c r="F475" s="84">
        <v>217.12551378000001</v>
      </c>
    </row>
    <row r="476" spans="1:6" ht="12.75" customHeight="1" x14ac:dyDescent="0.2">
      <c r="A476" s="83" t="s">
        <v>167</v>
      </c>
      <c r="B476" s="83">
        <v>6</v>
      </c>
      <c r="C476" s="84">
        <v>1207.72686112</v>
      </c>
      <c r="D476" s="84">
        <v>1185.57025204</v>
      </c>
      <c r="E476" s="84">
        <v>210.64736762000001</v>
      </c>
      <c r="F476" s="84">
        <v>210.64736762000001</v>
      </c>
    </row>
    <row r="477" spans="1:6" ht="12.75" customHeight="1" x14ac:dyDescent="0.2">
      <c r="A477" s="83" t="s">
        <v>167</v>
      </c>
      <c r="B477" s="83">
        <v>7</v>
      </c>
      <c r="C477" s="84">
        <v>1173.0375809499999</v>
      </c>
      <c r="D477" s="84">
        <v>1149.1682432800001</v>
      </c>
      <c r="E477" s="84">
        <v>204.17960468999999</v>
      </c>
      <c r="F477" s="84">
        <v>204.17960468999999</v>
      </c>
    </row>
    <row r="478" spans="1:6" ht="12.75" customHeight="1" x14ac:dyDescent="0.2">
      <c r="A478" s="83" t="s">
        <v>167</v>
      </c>
      <c r="B478" s="83">
        <v>8</v>
      </c>
      <c r="C478" s="84">
        <v>1103.1381158300001</v>
      </c>
      <c r="D478" s="84">
        <v>1089.1774905299999</v>
      </c>
      <c r="E478" s="84">
        <v>193.52068833999999</v>
      </c>
      <c r="F478" s="84">
        <v>193.52068833999999</v>
      </c>
    </row>
    <row r="479" spans="1:6" ht="12.75" customHeight="1" x14ac:dyDescent="0.2">
      <c r="A479" s="83" t="s">
        <v>167</v>
      </c>
      <c r="B479" s="83">
        <v>9</v>
      </c>
      <c r="C479" s="84">
        <v>963.78949277000004</v>
      </c>
      <c r="D479" s="84">
        <v>949.02149155999996</v>
      </c>
      <c r="E479" s="84">
        <v>168.61833254000001</v>
      </c>
      <c r="F479" s="84">
        <v>168.61833254000001</v>
      </c>
    </row>
    <row r="480" spans="1:6" ht="12.75" customHeight="1" x14ac:dyDescent="0.2">
      <c r="A480" s="83" t="s">
        <v>167</v>
      </c>
      <c r="B480" s="83">
        <v>10</v>
      </c>
      <c r="C480" s="84">
        <v>984.69960393999997</v>
      </c>
      <c r="D480" s="84">
        <v>965.04865272999996</v>
      </c>
      <c r="E480" s="84">
        <v>171.46597426</v>
      </c>
      <c r="F480" s="84">
        <v>171.46597426</v>
      </c>
    </row>
    <row r="481" spans="1:6" ht="12.75" customHeight="1" x14ac:dyDescent="0.2">
      <c r="A481" s="83" t="s">
        <v>167</v>
      </c>
      <c r="B481" s="83">
        <v>11</v>
      </c>
      <c r="C481" s="84">
        <v>976.36020877999999</v>
      </c>
      <c r="D481" s="84">
        <v>957.66924058999996</v>
      </c>
      <c r="E481" s="84">
        <v>170.15482990999999</v>
      </c>
      <c r="F481" s="84">
        <v>170.15482990999999</v>
      </c>
    </row>
    <row r="482" spans="1:6" ht="12.75" customHeight="1" x14ac:dyDescent="0.2">
      <c r="A482" s="83" t="s">
        <v>167</v>
      </c>
      <c r="B482" s="83">
        <v>12</v>
      </c>
      <c r="C482" s="84">
        <v>1071.65016636</v>
      </c>
      <c r="D482" s="84">
        <v>1054.21547986</v>
      </c>
      <c r="E482" s="84">
        <v>187.30877849999999</v>
      </c>
      <c r="F482" s="84">
        <v>187.30877849999999</v>
      </c>
    </row>
    <row r="483" spans="1:6" ht="12.75" customHeight="1" x14ac:dyDescent="0.2">
      <c r="A483" s="83" t="s">
        <v>167</v>
      </c>
      <c r="B483" s="83">
        <v>13</v>
      </c>
      <c r="C483" s="84">
        <v>1123.3101647999999</v>
      </c>
      <c r="D483" s="84">
        <v>1101.448928</v>
      </c>
      <c r="E483" s="84">
        <v>195.70102813</v>
      </c>
      <c r="F483" s="84">
        <v>195.70102813</v>
      </c>
    </row>
    <row r="484" spans="1:6" ht="12.75" customHeight="1" x14ac:dyDescent="0.2">
      <c r="A484" s="83" t="s">
        <v>167</v>
      </c>
      <c r="B484" s="83">
        <v>14</v>
      </c>
      <c r="C484" s="84">
        <v>1143.0996248700001</v>
      </c>
      <c r="D484" s="84">
        <v>1118.2486919600001</v>
      </c>
      <c r="E484" s="84">
        <v>198.68594282000001</v>
      </c>
      <c r="F484" s="84">
        <v>198.68594282000001</v>
      </c>
    </row>
    <row r="485" spans="1:6" ht="12.75" customHeight="1" x14ac:dyDescent="0.2">
      <c r="A485" s="83" t="s">
        <v>167</v>
      </c>
      <c r="B485" s="83">
        <v>15</v>
      </c>
      <c r="C485" s="84">
        <v>1146.88258309</v>
      </c>
      <c r="D485" s="84">
        <v>1122.41024363</v>
      </c>
      <c r="E485" s="84">
        <v>199.42535063</v>
      </c>
      <c r="F485" s="84">
        <v>199.42535063</v>
      </c>
    </row>
    <row r="486" spans="1:6" ht="12.75" customHeight="1" x14ac:dyDescent="0.2">
      <c r="A486" s="83" t="s">
        <v>167</v>
      </c>
      <c r="B486" s="83">
        <v>16</v>
      </c>
      <c r="C486" s="84">
        <v>1154.2268252599999</v>
      </c>
      <c r="D486" s="84">
        <v>1138.00666959</v>
      </c>
      <c r="E486" s="84">
        <v>202.19646104</v>
      </c>
      <c r="F486" s="84">
        <v>202.19646104</v>
      </c>
    </row>
    <row r="487" spans="1:6" ht="12.75" customHeight="1" x14ac:dyDescent="0.2">
      <c r="A487" s="83" t="s">
        <v>167</v>
      </c>
      <c r="B487" s="83">
        <v>17</v>
      </c>
      <c r="C487" s="84">
        <v>1144.32650657</v>
      </c>
      <c r="D487" s="84">
        <v>1125.2477464799999</v>
      </c>
      <c r="E487" s="84">
        <v>199.92950675</v>
      </c>
      <c r="F487" s="84">
        <v>199.92950675</v>
      </c>
    </row>
    <row r="488" spans="1:6" ht="12.75" customHeight="1" x14ac:dyDescent="0.2">
      <c r="A488" s="83" t="s">
        <v>167</v>
      </c>
      <c r="B488" s="83">
        <v>18</v>
      </c>
      <c r="C488" s="84">
        <v>1119.14015417</v>
      </c>
      <c r="D488" s="84">
        <v>1101.02742444</v>
      </c>
      <c r="E488" s="84">
        <v>195.62613707</v>
      </c>
      <c r="F488" s="84">
        <v>195.62613707</v>
      </c>
    </row>
    <row r="489" spans="1:6" ht="12.75" customHeight="1" x14ac:dyDescent="0.2">
      <c r="A489" s="83" t="s">
        <v>167</v>
      </c>
      <c r="B489" s="83">
        <v>19</v>
      </c>
      <c r="C489" s="84">
        <v>973.54277468999999</v>
      </c>
      <c r="D489" s="84">
        <v>961.20427296000003</v>
      </c>
      <c r="E489" s="84">
        <v>170.78292028000001</v>
      </c>
      <c r="F489" s="84">
        <v>170.78292028000001</v>
      </c>
    </row>
    <row r="490" spans="1:6" ht="12.75" customHeight="1" x14ac:dyDescent="0.2">
      <c r="A490" s="83" t="s">
        <v>167</v>
      </c>
      <c r="B490" s="83">
        <v>20</v>
      </c>
      <c r="C490" s="84">
        <v>868.98390710000001</v>
      </c>
      <c r="D490" s="84">
        <v>856.96606182999994</v>
      </c>
      <c r="E490" s="84">
        <v>152.26229298000001</v>
      </c>
      <c r="F490" s="84">
        <v>152.26229298000001</v>
      </c>
    </row>
    <row r="491" spans="1:6" ht="12.75" customHeight="1" x14ac:dyDescent="0.2">
      <c r="A491" s="83" t="s">
        <v>167</v>
      </c>
      <c r="B491" s="83">
        <v>21</v>
      </c>
      <c r="C491" s="84">
        <v>766.76370993</v>
      </c>
      <c r="D491" s="84">
        <v>761.44740005999995</v>
      </c>
      <c r="E491" s="84">
        <v>135.29092023000001</v>
      </c>
      <c r="F491" s="84">
        <v>135.29092023000001</v>
      </c>
    </row>
    <row r="492" spans="1:6" ht="12.75" customHeight="1" x14ac:dyDescent="0.2">
      <c r="A492" s="83" t="s">
        <v>167</v>
      </c>
      <c r="B492" s="83">
        <v>22</v>
      </c>
      <c r="C492" s="84">
        <v>774.97841397000002</v>
      </c>
      <c r="D492" s="84">
        <v>767.36466427000005</v>
      </c>
      <c r="E492" s="84">
        <v>136.34227601000001</v>
      </c>
      <c r="F492" s="84">
        <v>136.34227601000001</v>
      </c>
    </row>
    <row r="493" spans="1:6" ht="12.75" customHeight="1" x14ac:dyDescent="0.2">
      <c r="A493" s="83" t="s">
        <v>167</v>
      </c>
      <c r="B493" s="83">
        <v>23</v>
      </c>
      <c r="C493" s="84">
        <v>782.02317716000005</v>
      </c>
      <c r="D493" s="84">
        <v>777.93156537000004</v>
      </c>
      <c r="E493" s="84">
        <v>138.21976061999999</v>
      </c>
      <c r="F493" s="84">
        <v>138.21976061999999</v>
      </c>
    </row>
    <row r="494" spans="1:6" ht="12.75" customHeight="1" x14ac:dyDescent="0.2">
      <c r="A494" s="83" t="s">
        <v>167</v>
      </c>
      <c r="B494" s="83">
        <v>24</v>
      </c>
      <c r="C494" s="84">
        <v>805.14749035</v>
      </c>
      <c r="D494" s="84">
        <v>800.08086046000005</v>
      </c>
      <c r="E494" s="84">
        <v>142.15515854</v>
      </c>
      <c r="F494" s="84">
        <v>142.15515854</v>
      </c>
    </row>
    <row r="495" spans="1:6" ht="12.75" customHeight="1" x14ac:dyDescent="0.2">
      <c r="A495" s="83" t="s">
        <v>168</v>
      </c>
      <c r="B495" s="83">
        <v>1</v>
      </c>
      <c r="C495" s="84">
        <v>955.82674176</v>
      </c>
      <c r="D495" s="84">
        <v>946.54790940999999</v>
      </c>
      <c r="E495" s="84">
        <v>168.17883638000001</v>
      </c>
      <c r="F495" s="84">
        <v>168.17883638000001</v>
      </c>
    </row>
    <row r="496" spans="1:6" ht="12.75" customHeight="1" x14ac:dyDescent="0.2">
      <c r="A496" s="83" t="s">
        <v>168</v>
      </c>
      <c r="B496" s="83">
        <v>2</v>
      </c>
      <c r="C496" s="84">
        <v>1024.3430381200001</v>
      </c>
      <c r="D496" s="84">
        <v>1017.88918847</v>
      </c>
      <c r="E496" s="84">
        <v>180.85446873000001</v>
      </c>
      <c r="F496" s="84">
        <v>180.85446873000001</v>
      </c>
    </row>
    <row r="497" spans="1:6" ht="12.75" customHeight="1" x14ac:dyDescent="0.2">
      <c r="A497" s="83" t="s">
        <v>168</v>
      </c>
      <c r="B497" s="83">
        <v>3</v>
      </c>
      <c r="C497" s="84">
        <v>1165.7339847999999</v>
      </c>
      <c r="D497" s="84">
        <v>1155.9686107699999</v>
      </c>
      <c r="E497" s="84">
        <v>205.38786671</v>
      </c>
      <c r="F497" s="84">
        <v>205.38786671</v>
      </c>
    </row>
    <row r="498" spans="1:6" ht="12.75" customHeight="1" x14ac:dyDescent="0.2">
      <c r="A498" s="83" t="s">
        <v>168</v>
      </c>
      <c r="B498" s="83">
        <v>4</v>
      </c>
      <c r="C498" s="84">
        <v>1221.99957561</v>
      </c>
      <c r="D498" s="84">
        <v>1221.8367166099999</v>
      </c>
      <c r="E498" s="84">
        <v>217.09104758999999</v>
      </c>
      <c r="F498" s="84">
        <v>217.09104758999999</v>
      </c>
    </row>
    <row r="499" spans="1:6" ht="12.75" customHeight="1" x14ac:dyDescent="0.2">
      <c r="A499" s="83" t="s">
        <v>168</v>
      </c>
      <c r="B499" s="83">
        <v>5</v>
      </c>
      <c r="C499" s="84">
        <v>1222.2777979800001</v>
      </c>
      <c r="D499" s="84">
        <v>1216.27967797</v>
      </c>
      <c r="E499" s="84">
        <v>216.10369524999999</v>
      </c>
      <c r="F499" s="84">
        <v>216.10369524999999</v>
      </c>
    </row>
    <row r="500" spans="1:6" ht="12.75" customHeight="1" x14ac:dyDescent="0.2">
      <c r="A500" s="83" t="s">
        <v>168</v>
      </c>
      <c r="B500" s="83">
        <v>6</v>
      </c>
      <c r="C500" s="84">
        <v>1207.47228176</v>
      </c>
      <c r="D500" s="84">
        <v>1198.10048413</v>
      </c>
      <c r="E500" s="84">
        <v>212.87368900000001</v>
      </c>
      <c r="F500" s="84">
        <v>212.87368900000001</v>
      </c>
    </row>
    <row r="501" spans="1:6" ht="12.75" customHeight="1" x14ac:dyDescent="0.2">
      <c r="A501" s="83" t="s">
        <v>168</v>
      </c>
      <c r="B501" s="83">
        <v>7</v>
      </c>
      <c r="C501" s="84">
        <v>1150.9296838400001</v>
      </c>
      <c r="D501" s="84">
        <v>1136.67523529</v>
      </c>
      <c r="E501" s="84">
        <v>201.95989714000001</v>
      </c>
      <c r="F501" s="84">
        <v>201.95989714000001</v>
      </c>
    </row>
    <row r="502" spans="1:6" ht="12.75" customHeight="1" x14ac:dyDescent="0.2">
      <c r="A502" s="83" t="s">
        <v>168</v>
      </c>
      <c r="B502" s="83">
        <v>8</v>
      </c>
      <c r="C502" s="84">
        <v>1070.0938418200001</v>
      </c>
      <c r="D502" s="84">
        <v>1061.71387243</v>
      </c>
      <c r="E502" s="84">
        <v>188.64106282</v>
      </c>
      <c r="F502" s="84">
        <v>188.64106282</v>
      </c>
    </row>
    <row r="503" spans="1:6" ht="12.75" customHeight="1" x14ac:dyDescent="0.2">
      <c r="A503" s="83" t="s">
        <v>168</v>
      </c>
      <c r="B503" s="83">
        <v>9</v>
      </c>
      <c r="C503" s="84">
        <v>926.33388804000003</v>
      </c>
      <c r="D503" s="84">
        <v>916.21015933000001</v>
      </c>
      <c r="E503" s="84">
        <v>162.78854662000001</v>
      </c>
      <c r="F503" s="84">
        <v>162.78854662000001</v>
      </c>
    </row>
    <row r="504" spans="1:6" ht="12.75" customHeight="1" x14ac:dyDescent="0.2">
      <c r="A504" s="83" t="s">
        <v>168</v>
      </c>
      <c r="B504" s="83">
        <v>10</v>
      </c>
      <c r="C504" s="84">
        <v>923.84549932000004</v>
      </c>
      <c r="D504" s="84">
        <v>915.59366546000001</v>
      </c>
      <c r="E504" s="84">
        <v>162.67901046</v>
      </c>
      <c r="F504" s="84">
        <v>162.67901046</v>
      </c>
    </row>
    <row r="505" spans="1:6" ht="12.75" customHeight="1" x14ac:dyDescent="0.2">
      <c r="A505" s="83" t="s">
        <v>168</v>
      </c>
      <c r="B505" s="83">
        <v>11</v>
      </c>
      <c r="C505" s="84">
        <v>920.58606829999997</v>
      </c>
      <c r="D505" s="84">
        <v>913.21800846999997</v>
      </c>
      <c r="E505" s="84">
        <v>162.25691326</v>
      </c>
      <c r="F505" s="84">
        <v>162.25691326</v>
      </c>
    </row>
    <row r="506" spans="1:6" ht="12.75" customHeight="1" x14ac:dyDescent="0.2">
      <c r="A506" s="83" t="s">
        <v>168</v>
      </c>
      <c r="B506" s="83">
        <v>12</v>
      </c>
      <c r="C506" s="84">
        <v>1023.4013324700001</v>
      </c>
      <c r="D506" s="84">
        <v>1013.583479</v>
      </c>
      <c r="E506" s="84">
        <v>180.08944754000001</v>
      </c>
      <c r="F506" s="84">
        <v>180.08944754000001</v>
      </c>
    </row>
    <row r="507" spans="1:6" ht="12.75" customHeight="1" x14ac:dyDescent="0.2">
      <c r="A507" s="83" t="s">
        <v>168</v>
      </c>
      <c r="B507" s="83">
        <v>13</v>
      </c>
      <c r="C507" s="84">
        <v>1048.8590398199999</v>
      </c>
      <c r="D507" s="84">
        <v>1037.9307217200001</v>
      </c>
      <c r="E507" s="84">
        <v>184.41536798000001</v>
      </c>
      <c r="F507" s="84">
        <v>184.41536798000001</v>
      </c>
    </row>
    <row r="508" spans="1:6" ht="12.75" customHeight="1" x14ac:dyDescent="0.2">
      <c r="A508" s="83" t="s">
        <v>168</v>
      </c>
      <c r="B508" s="83">
        <v>14</v>
      </c>
      <c r="C508" s="84">
        <v>1046.4459437200001</v>
      </c>
      <c r="D508" s="84">
        <v>1035.39681709</v>
      </c>
      <c r="E508" s="84">
        <v>183.96515396999999</v>
      </c>
      <c r="F508" s="84">
        <v>183.96515396999999</v>
      </c>
    </row>
    <row r="509" spans="1:6" ht="12.75" customHeight="1" x14ac:dyDescent="0.2">
      <c r="A509" s="83" t="s">
        <v>168</v>
      </c>
      <c r="B509" s="83">
        <v>15</v>
      </c>
      <c r="C509" s="84">
        <v>1044.5253932000001</v>
      </c>
      <c r="D509" s="84">
        <v>1033.1712656499999</v>
      </c>
      <c r="E509" s="84">
        <v>183.56972691999999</v>
      </c>
      <c r="F509" s="84">
        <v>183.56972691999999</v>
      </c>
    </row>
    <row r="510" spans="1:6" ht="12.75" customHeight="1" x14ac:dyDescent="0.2">
      <c r="A510" s="83" t="s">
        <v>168</v>
      </c>
      <c r="B510" s="83">
        <v>16</v>
      </c>
      <c r="C510" s="84">
        <v>1047.3677114</v>
      </c>
      <c r="D510" s="84">
        <v>1032.3048093899999</v>
      </c>
      <c r="E510" s="84">
        <v>183.41577844</v>
      </c>
      <c r="F510" s="84">
        <v>183.41577844</v>
      </c>
    </row>
    <row r="511" spans="1:6" ht="12.75" customHeight="1" x14ac:dyDescent="0.2">
      <c r="A511" s="83" t="s">
        <v>168</v>
      </c>
      <c r="B511" s="83">
        <v>17</v>
      </c>
      <c r="C511" s="84">
        <v>1051.4672827700001</v>
      </c>
      <c r="D511" s="84">
        <v>1032.34679966</v>
      </c>
      <c r="E511" s="84">
        <v>183.42323909999999</v>
      </c>
      <c r="F511" s="84">
        <v>183.42323909999999</v>
      </c>
    </row>
    <row r="512" spans="1:6" ht="12.75" customHeight="1" x14ac:dyDescent="0.2">
      <c r="A512" s="83" t="s">
        <v>168</v>
      </c>
      <c r="B512" s="83">
        <v>18</v>
      </c>
      <c r="C512" s="84">
        <v>1028.0498711600001</v>
      </c>
      <c r="D512" s="84">
        <v>1016.96530685</v>
      </c>
      <c r="E512" s="84">
        <v>180.69031715</v>
      </c>
      <c r="F512" s="84">
        <v>180.69031715</v>
      </c>
    </row>
    <row r="513" spans="1:6" ht="12.75" customHeight="1" x14ac:dyDescent="0.2">
      <c r="A513" s="83" t="s">
        <v>168</v>
      </c>
      <c r="B513" s="83">
        <v>19</v>
      </c>
      <c r="C513" s="84">
        <v>923.49579290999998</v>
      </c>
      <c r="D513" s="84">
        <v>916.32413268000005</v>
      </c>
      <c r="E513" s="84">
        <v>162.80879694999999</v>
      </c>
      <c r="F513" s="84">
        <v>162.80879694999999</v>
      </c>
    </row>
    <row r="514" spans="1:6" ht="12.75" customHeight="1" x14ac:dyDescent="0.2">
      <c r="A514" s="83" t="s">
        <v>168</v>
      </c>
      <c r="B514" s="83">
        <v>20</v>
      </c>
      <c r="C514" s="84">
        <v>816.98322554000003</v>
      </c>
      <c r="D514" s="84">
        <v>806.07018803000005</v>
      </c>
      <c r="E514" s="84">
        <v>143.21931824000001</v>
      </c>
      <c r="F514" s="84">
        <v>143.21931824000001</v>
      </c>
    </row>
    <row r="515" spans="1:6" ht="12.75" customHeight="1" x14ac:dyDescent="0.2">
      <c r="A515" s="83" t="s">
        <v>168</v>
      </c>
      <c r="B515" s="83">
        <v>21</v>
      </c>
      <c r="C515" s="84">
        <v>751.75754156999994</v>
      </c>
      <c r="D515" s="84">
        <v>745.89362057000005</v>
      </c>
      <c r="E515" s="84">
        <v>132.52738707</v>
      </c>
      <c r="F515" s="84">
        <v>132.52738707</v>
      </c>
    </row>
    <row r="516" spans="1:6" ht="12.75" customHeight="1" x14ac:dyDescent="0.2">
      <c r="A516" s="83" t="s">
        <v>168</v>
      </c>
      <c r="B516" s="83">
        <v>22</v>
      </c>
      <c r="C516" s="84">
        <v>761.40975638999998</v>
      </c>
      <c r="D516" s="84">
        <v>755.99443709000002</v>
      </c>
      <c r="E516" s="84">
        <v>134.32205963999999</v>
      </c>
      <c r="F516" s="84">
        <v>134.32205963999999</v>
      </c>
    </row>
    <row r="517" spans="1:6" ht="12.75" customHeight="1" x14ac:dyDescent="0.2">
      <c r="A517" s="83" t="s">
        <v>168</v>
      </c>
      <c r="B517" s="83">
        <v>23</v>
      </c>
      <c r="C517" s="84">
        <v>793.40579846000003</v>
      </c>
      <c r="D517" s="84">
        <v>787.01137224000001</v>
      </c>
      <c r="E517" s="84">
        <v>139.83302429</v>
      </c>
      <c r="F517" s="84">
        <v>139.83302429</v>
      </c>
    </row>
    <row r="518" spans="1:6" ht="12.75" customHeight="1" x14ac:dyDescent="0.2">
      <c r="A518" s="83" t="s">
        <v>168</v>
      </c>
      <c r="B518" s="83">
        <v>24</v>
      </c>
      <c r="C518" s="84">
        <v>797.80180309000002</v>
      </c>
      <c r="D518" s="84">
        <v>792.28757951</v>
      </c>
      <c r="E518" s="84">
        <v>140.77047963000001</v>
      </c>
      <c r="F518" s="84">
        <v>140.77047963000001</v>
      </c>
    </row>
    <row r="519" spans="1:6" ht="12.75" customHeight="1" x14ac:dyDescent="0.2">
      <c r="A519" s="83" t="s">
        <v>169</v>
      </c>
      <c r="B519" s="83">
        <v>1</v>
      </c>
      <c r="C519" s="84">
        <v>819.98806835000005</v>
      </c>
      <c r="D519" s="84">
        <v>819.17796673999999</v>
      </c>
      <c r="E519" s="84">
        <v>145.54825579000001</v>
      </c>
      <c r="F519" s="84">
        <v>145.54825579000001</v>
      </c>
    </row>
    <row r="520" spans="1:6" ht="12.75" customHeight="1" x14ac:dyDescent="0.2">
      <c r="A520" s="83" t="s">
        <v>169</v>
      </c>
      <c r="B520" s="83">
        <v>2</v>
      </c>
      <c r="C520" s="84">
        <v>947.20543877</v>
      </c>
      <c r="D520" s="84">
        <v>939.92637399</v>
      </c>
      <c r="E520" s="84">
        <v>167.00234853000001</v>
      </c>
      <c r="F520" s="84">
        <v>167.00234853000001</v>
      </c>
    </row>
    <row r="521" spans="1:6" ht="12.75" customHeight="1" x14ac:dyDescent="0.2">
      <c r="A521" s="83" t="s">
        <v>169</v>
      </c>
      <c r="B521" s="83">
        <v>3</v>
      </c>
      <c r="C521" s="84">
        <v>1113.9208169999999</v>
      </c>
      <c r="D521" s="84">
        <v>1105.0343216799999</v>
      </c>
      <c r="E521" s="84">
        <v>196.3380665</v>
      </c>
      <c r="F521" s="84">
        <v>196.3380665</v>
      </c>
    </row>
    <row r="522" spans="1:6" ht="12.75" customHeight="1" x14ac:dyDescent="0.2">
      <c r="A522" s="83" t="s">
        <v>169</v>
      </c>
      <c r="B522" s="83">
        <v>4</v>
      </c>
      <c r="C522" s="84">
        <v>1195.3689210099999</v>
      </c>
      <c r="D522" s="84">
        <v>1185.5881397200001</v>
      </c>
      <c r="E522" s="84">
        <v>210.65054583</v>
      </c>
      <c r="F522" s="84">
        <v>210.65054583</v>
      </c>
    </row>
    <row r="523" spans="1:6" ht="12.75" customHeight="1" x14ac:dyDescent="0.2">
      <c r="A523" s="83" t="s">
        <v>169</v>
      </c>
      <c r="B523" s="83">
        <v>5</v>
      </c>
      <c r="C523" s="84">
        <v>1223.65629283</v>
      </c>
      <c r="D523" s="84">
        <v>1213.5675655699999</v>
      </c>
      <c r="E523" s="84">
        <v>215.62181799999999</v>
      </c>
      <c r="F523" s="84">
        <v>215.62181799999999</v>
      </c>
    </row>
    <row r="524" spans="1:6" ht="12.75" customHeight="1" x14ac:dyDescent="0.2">
      <c r="A524" s="83" t="s">
        <v>169</v>
      </c>
      <c r="B524" s="83">
        <v>6</v>
      </c>
      <c r="C524" s="84">
        <v>1258.51490171</v>
      </c>
      <c r="D524" s="84">
        <v>1250.1871065299999</v>
      </c>
      <c r="E524" s="84">
        <v>222.12823116999999</v>
      </c>
      <c r="F524" s="84">
        <v>222.12823116999999</v>
      </c>
    </row>
    <row r="525" spans="1:6" ht="12.75" customHeight="1" x14ac:dyDescent="0.2">
      <c r="A525" s="83" t="s">
        <v>169</v>
      </c>
      <c r="B525" s="83">
        <v>7</v>
      </c>
      <c r="C525" s="84">
        <v>1250.59307399</v>
      </c>
      <c r="D525" s="84">
        <v>1240.7275193</v>
      </c>
      <c r="E525" s="84">
        <v>220.44748964999999</v>
      </c>
      <c r="F525" s="84">
        <v>220.44748964999999</v>
      </c>
    </row>
    <row r="526" spans="1:6" ht="12.75" customHeight="1" x14ac:dyDescent="0.2">
      <c r="A526" s="83" t="s">
        <v>169</v>
      </c>
      <c r="B526" s="83">
        <v>8</v>
      </c>
      <c r="C526" s="84">
        <v>1209.60543211</v>
      </c>
      <c r="D526" s="84">
        <v>1202.19977913</v>
      </c>
      <c r="E526" s="84">
        <v>213.60203530000001</v>
      </c>
      <c r="F526" s="84">
        <v>213.60203530000001</v>
      </c>
    </row>
    <row r="527" spans="1:6" ht="12.75" customHeight="1" x14ac:dyDescent="0.2">
      <c r="A527" s="83" t="s">
        <v>169</v>
      </c>
      <c r="B527" s="83">
        <v>9</v>
      </c>
      <c r="C527" s="84">
        <v>1025.9904148600001</v>
      </c>
      <c r="D527" s="84">
        <v>1019.18555798</v>
      </c>
      <c r="E527" s="84">
        <v>181.08480247</v>
      </c>
      <c r="F527" s="84">
        <v>181.08480247</v>
      </c>
    </row>
    <row r="528" spans="1:6" ht="12.75" customHeight="1" x14ac:dyDescent="0.2">
      <c r="A528" s="83" t="s">
        <v>169</v>
      </c>
      <c r="B528" s="83">
        <v>10</v>
      </c>
      <c r="C528" s="84">
        <v>982.89988678999998</v>
      </c>
      <c r="D528" s="84">
        <v>977.11290339000004</v>
      </c>
      <c r="E528" s="84">
        <v>173.60950192999999</v>
      </c>
      <c r="F528" s="84">
        <v>173.60950192999999</v>
      </c>
    </row>
    <row r="529" spans="1:6" ht="12.75" customHeight="1" x14ac:dyDescent="0.2">
      <c r="A529" s="83" t="s">
        <v>169</v>
      </c>
      <c r="B529" s="83">
        <v>11</v>
      </c>
      <c r="C529" s="84">
        <v>953.97553281</v>
      </c>
      <c r="D529" s="84">
        <v>948.89393543999995</v>
      </c>
      <c r="E529" s="84">
        <v>168.59566888000001</v>
      </c>
      <c r="F529" s="84">
        <v>168.59566888000001</v>
      </c>
    </row>
    <row r="530" spans="1:6" ht="12.75" customHeight="1" x14ac:dyDescent="0.2">
      <c r="A530" s="83" t="s">
        <v>169</v>
      </c>
      <c r="B530" s="83">
        <v>12</v>
      </c>
      <c r="C530" s="84">
        <v>1042.5955721299999</v>
      </c>
      <c r="D530" s="84">
        <v>1036.3276310900001</v>
      </c>
      <c r="E530" s="84">
        <v>184.13053726999999</v>
      </c>
      <c r="F530" s="84">
        <v>184.13053726999999</v>
      </c>
    </row>
    <row r="531" spans="1:6" ht="12.75" customHeight="1" x14ac:dyDescent="0.2">
      <c r="A531" s="83" t="s">
        <v>169</v>
      </c>
      <c r="B531" s="83">
        <v>13</v>
      </c>
      <c r="C531" s="84">
        <v>1087.2994837900001</v>
      </c>
      <c r="D531" s="84">
        <v>1077.0885063400001</v>
      </c>
      <c r="E531" s="84">
        <v>191.37276610999999</v>
      </c>
      <c r="F531" s="84">
        <v>191.37276610999999</v>
      </c>
    </row>
    <row r="532" spans="1:6" ht="12.75" customHeight="1" x14ac:dyDescent="0.2">
      <c r="A532" s="83" t="s">
        <v>169</v>
      </c>
      <c r="B532" s="83">
        <v>14</v>
      </c>
      <c r="C532" s="84">
        <v>1049.9540368299999</v>
      </c>
      <c r="D532" s="84">
        <v>1043.0366147899999</v>
      </c>
      <c r="E532" s="84">
        <v>185.32256258999999</v>
      </c>
      <c r="F532" s="84">
        <v>185.32256258999999</v>
      </c>
    </row>
    <row r="533" spans="1:6" ht="12.75" customHeight="1" x14ac:dyDescent="0.2">
      <c r="A533" s="83" t="s">
        <v>169</v>
      </c>
      <c r="B533" s="83">
        <v>15</v>
      </c>
      <c r="C533" s="84">
        <v>1090.33411267</v>
      </c>
      <c r="D533" s="84">
        <v>1082.1161759500001</v>
      </c>
      <c r="E533" s="84">
        <v>192.26606228</v>
      </c>
      <c r="F533" s="84">
        <v>192.26606228</v>
      </c>
    </row>
    <row r="534" spans="1:6" ht="12.75" customHeight="1" x14ac:dyDescent="0.2">
      <c r="A534" s="83" t="s">
        <v>169</v>
      </c>
      <c r="B534" s="83">
        <v>16</v>
      </c>
      <c r="C534" s="84">
        <v>1074.42692936</v>
      </c>
      <c r="D534" s="84">
        <v>1065.70039309</v>
      </c>
      <c r="E534" s="84">
        <v>189.34937181999999</v>
      </c>
      <c r="F534" s="84">
        <v>189.34937181999999</v>
      </c>
    </row>
    <row r="535" spans="1:6" ht="12.75" customHeight="1" x14ac:dyDescent="0.2">
      <c r="A535" s="83" t="s">
        <v>169</v>
      </c>
      <c r="B535" s="83">
        <v>17</v>
      </c>
      <c r="C535" s="84">
        <v>1064.94586581</v>
      </c>
      <c r="D535" s="84">
        <v>1062.44970973</v>
      </c>
      <c r="E535" s="84">
        <v>188.77180344000001</v>
      </c>
      <c r="F535" s="84">
        <v>188.77180344000001</v>
      </c>
    </row>
    <row r="536" spans="1:6" ht="12.75" customHeight="1" x14ac:dyDescent="0.2">
      <c r="A536" s="83" t="s">
        <v>169</v>
      </c>
      <c r="B536" s="83">
        <v>18</v>
      </c>
      <c r="C536" s="84">
        <v>1044.4364179300001</v>
      </c>
      <c r="D536" s="84">
        <v>1037.59690151</v>
      </c>
      <c r="E536" s="84">
        <v>184.35605615</v>
      </c>
      <c r="F536" s="84">
        <v>184.35605615</v>
      </c>
    </row>
    <row r="537" spans="1:6" ht="12.75" customHeight="1" x14ac:dyDescent="0.2">
      <c r="A537" s="83" t="s">
        <v>169</v>
      </c>
      <c r="B537" s="83">
        <v>19</v>
      </c>
      <c r="C537" s="84">
        <v>932.62621392000005</v>
      </c>
      <c r="D537" s="84">
        <v>928.33300064000002</v>
      </c>
      <c r="E537" s="84">
        <v>164.94248444999999</v>
      </c>
      <c r="F537" s="84">
        <v>164.94248444999999</v>
      </c>
    </row>
    <row r="538" spans="1:6" ht="12.75" customHeight="1" x14ac:dyDescent="0.2">
      <c r="A538" s="83" t="s">
        <v>169</v>
      </c>
      <c r="B538" s="83">
        <v>20</v>
      </c>
      <c r="C538" s="84">
        <v>836.57028840999999</v>
      </c>
      <c r="D538" s="84">
        <v>826.47199159000002</v>
      </c>
      <c r="E538" s="84">
        <v>146.84422886999999</v>
      </c>
      <c r="F538" s="84">
        <v>146.84422886999999</v>
      </c>
    </row>
    <row r="539" spans="1:6" ht="12.75" customHeight="1" x14ac:dyDescent="0.2">
      <c r="A539" s="83" t="s">
        <v>169</v>
      </c>
      <c r="B539" s="83">
        <v>21</v>
      </c>
      <c r="C539" s="84">
        <v>752.16314256999999</v>
      </c>
      <c r="D539" s="84">
        <v>745.93385714999999</v>
      </c>
      <c r="E539" s="84">
        <v>132.53453615000001</v>
      </c>
      <c r="F539" s="84">
        <v>132.53453615000001</v>
      </c>
    </row>
    <row r="540" spans="1:6" ht="12.75" customHeight="1" x14ac:dyDescent="0.2">
      <c r="A540" s="83" t="s">
        <v>169</v>
      </c>
      <c r="B540" s="83">
        <v>22</v>
      </c>
      <c r="C540" s="84">
        <v>706.82836014999998</v>
      </c>
      <c r="D540" s="84">
        <v>700.15922695999996</v>
      </c>
      <c r="E540" s="84">
        <v>124.40148344000001</v>
      </c>
      <c r="F540" s="84">
        <v>124.40148344000001</v>
      </c>
    </row>
    <row r="541" spans="1:6" ht="12.75" customHeight="1" x14ac:dyDescent="0.2">
      <c r="A541" s="83" t="s">
        <v>169</v>
      </c>
      <c r="B541" s="83">
        <v>23</v>
      </c>
      <c r="C541" s="84">
        <v>722.54207292000001</v>
      </c>
      <c r="D541" s="84">
        <v>717.24328041000001</v>
      </c>
      <c r="E541" s="84">
        <v>127.43690954</v>
      </c>
      <c r="F541" s="84">
        <v>127.43690954</v>
      </c>
    </row>
    <row r="542" spans="1:6" ht="12.75" customHeight="1" x14ac:dyDescent="0.2">
      <c r="A542" s="83" t="s">
        <v>169</v>
      </c>
      <c r="B542" s="83">
        <v>24</v>
      </c>
      <c r="C542" s="84">
        <v>749.20963773000005</v>
      </c>
      <c r="D542" s="84">
        <v>744.06780855</v>
      </c>
      <c r="E542" s="84">
        <v>132.20298412</v>
      </c>
      <c r="F542" s="84">
        <v>132.20298412</v>
      </c>
    </row>
    <row r="543" spans="1:6" ht="12.75" customHeight="1" x14ac:dyDescent="0.2">
      <c r="A543" s="83" t="s">
        <v>170</v>
      </c>
      <c r="B543" s="83">
        <v>1</v>
      </c>
      <c r="C543" s="84">
        <v>946.02458922999995</v>
      </c>
      <c r="D543" s="84">
        <v>937.11216288000003</v>
      </c>
      <c r="E543" s="84">
        <v>166.50233077999999</v>
      </c>
      <c r="F543" s="84">
        <v>166.50233077999999</v>
      </c>
    </row>
    <row r="544" spans="1:6" ht="12.75" customHeight="1" x14ac:dyDescent="0.2">
      <c r="A544" s="83" t="s">
        <v>170</v>
      </c>
      <c r="B544" s="83">
        <v>2</v>
      </c>
      <c r="C544" s="84">
        <v>1035.5422449600001</v>
      </c>
      <c r="D544" s="84">
        <v>1024.7318244099999</v>
      </c>
      <c r="E544" s="84">
        <v>182.07024084</v>
      </c>
      <c r="F544" s="84">
        <v>182.07024084</v>
      </c>
    </row>
    <row r="545" spans="1:6" ht="12.75" customHeight="1" x14ac:dyDescent="0.2">
      <c r="A545" s="83" t="s">
        <v>170</v>
      </c>
      <c r="B545" s="83">
        <v>3</v>
      </c>
      <c r="C545" s="84">
        <v>1150.9559824999999</v>
      </c>
      <c r="D545" s="84">
        <v>1140.1550594299999</v>
      </c>
      <c r="E545" s="84">
        <v>202.57817832999999</v>
      </c>
      <c r="F545" s="84">
        <v>202.57817832999999</v>
      </c>
    </row>
    <row r="546" spans="1:6" ht="12.75" customHeight="1" x14ac:dyDescent="0.2">
      <c r="A546" s="83" t="s">
        <v>170</v>
      </c>
      <c r="B546" s="83">
        <v>4</v>
      </c>
      <c r="C546" s="84">
        <v>1156.35504257</v>
      </c>
      <c r="D546" s="84">
        <v>1147.3835650599999</v>
      </c>
      <c r="E546" s="84">
        <v>203.86251021999999</v>
      </c>
      <c r="F546" s="84">
        <v>203.86251021999999</v>
      </c>
    </row>
    <row r="547" spans="1:6" ht="12.75" customHeight="1" x14ac:dyDescent="0.2">
      <c r="A547" s="83" t="s">
        <v>170</v>
      </c>
      <c r="B547" s="83">
        <v>5</v>
      </c>
      <c r="C547" s="84">
        <v>1158.15959634</v>
      </c>
      <c r="D547" s="84">
        <v>1147.25878203</v>
      </c>
      <c r="E547" s="84">
        <v>203.84033926999999</v>
      </c>
      <c r="F547" s="84">
        <v>203.84033926999999</v>
      </c>
    </row>
    <row r="548" spans="1:6" ht="12.75" customHeight="1" x14ac:dyDescent="0.2">
      <c r="A548" s="83" t="s">
        <v>170</v>
      </c>
      <c r="B548" s="83">
        <v>6</v>
      </c>
      <c r="C548" s="84">
        <v>1175.3737754700001</v>
      </c>
      <c r="D548" s="84">
        <v>1150.18518156</v>
      </c>
      <c r="E548" s="84">
        <v>204.36029020999999</v>
      </c>
      <c r="F548" s="84">
        <v>204.36029020999999</v>
      </c>
    </row>
    <row r="549" spans="1:6" ht="12.75" customHeight="1" x14ac:dyDescent="0.2">
      <c r="A549" s="83" t="s">
        <v>170</v>
      </c>
      <c r="B549" s="83">
        <v>7</v>
      </c>
      <c r="C549" s="84">
        <v>1131.96162183</v>
      </c>
      <c r="D549" s="84">
        <v>1120.10746881</v>
      </c>
      <c r="E549" s="84">
        <v>199.01620283</v>
      </c>
      <c r="F549" s="84">
        <v>199.01620283</v>
      </c>
    </row>
    <row r="550" spans="1:6" ht="12.75" customHeight="1" x14ac:dyDescent="0.2">
      <c r="A550" s="83" t="s">
        <v>170</v>
      </c>
      <c r="B550" s="83">
        <v>8</v>
      </c>
      <c r="C550" s="84">
        <v>1059.61492911</v>
      </c>
      <c r="D550" s="84">
        <v>1049.7770297899999</v>
      </c>
      <c r="E550" s="84">
        <v>186.52017248999999</v>
      </c>
      <c r="F550" s="84">
        <v>186.52017248999999</v>
      </c>
    </row>
    <row r="551" spans="1:6" ht="12.75" customHeight="1" x14ac:dyDescent="0.2">
      <c r="A551" s="83" t="s">
        <v>170</v>
      </c>
      <c r="B551" s="83">
        <v>9</v>
      </c>
      <c r="C551" s="84">
        <v>993.58687741999995</v>
      </c>
      <c r="D551" s="84">
        <v>980.07632333000004</v>
      </c>
      <c r="E551" s="84">
        <v>174.1360305</v>
      </c>
      <c r="F551" s="84">
        <v>174.1360305</v>
      </c>
    </row>
    <row r="552" spans="1:6" ht="12.75" customHeight="1" x14ac:dyDescent="0.2">
      <c r="A552" s="83" t="s">
        <v>170</v>
      </c>
      <c r="B552" s="83">
        <v>10</v>
      </c>
      <c r="C552" s="84">
        <v>940.53936246000001</v>
      </c>
      <c r="D552" s="84">
        <v>931.7597141</v>
      </c>
      <c r="E552" s="84">
        <v>165.55132914999999</v>
      </c>
      <c r="F552" s="84">
        <v>165.55132914999999</v>
      </c>
    </row>
    <row r="553" spans="1:6" ht="12.75" customHeight="1" x14ac:dyDescent="0.2">
      <c r="A553" s="83" t="s">
        <v>170</v>
      </c>
      <c r="B553" s="83">
        <v>11</v>
      </c>
      <c r="C553" s="84">
        <v>922.58496101000003</v>
      </c>
      <c r="D553" s="84">
        <v>913.12332354</v>
      </c>
      <c r="E553" s="84">
        <v>162.24009002</v>
      </c>
      <c r="F553" s="84">
        <v>162.24009002</v>
      </c>
    </row>
    <row r="554" spans="1:6" ht="12.75" customHeight="1" x14ac:dyDescent="0.2">
      <c r="A554" s="83" t="s">
        <v>170</v>
      </c>
      <c r="B554" s="83">
        <v>12</v>
      </c>
      <c r="C554" s="84">
        <v>1025.90147458</v>
      </c>
      <c r="D554" s="84">
        <v>1012.87723683</v>
      </c>
      <c r="E554" s="84">
        <v>179.96396526000001</v>
      </c>
      <c r="F554" s="84">
        <v>179.96396526000001</v>
      </c>
    </row>
    <row r="555" spans="1:6" ht="12.75" customHeight="1" x14ac:dyDescent="0.2">
      <c r="A555" s="83" t="s">
        <v>170</v>
      </c>
      <c r="B555" s="83">
        <v>13</v>
      </c>
      <c r="C555" s="84">
        <v>1071.53406806</v>
      </c>
      <c r="D555" s="84">
        <v>1058.66245398</v>
      </c>
      <c r="E555" s="84">
        <v>188.09889902</v>
      </c>
      <c r="F555" s="84">
        <v>188.09889902</v>
      </c>
    </row>
    <row r="556" spans="1:6" ht="12.75" customHeight="1" x14ac:dyDescent="0.2">
      <c r="A556" s="83" t="s">
        <v>170</v>
      </c>
      <c r="B556" s="83">
        <v>14</v>
      </c>
      <c r="C556" s="84">
        <v>1077.2054217299999</v>
      </c>
      <c r="D556" s="84">
        <v>1062.7555103300001</v>
      </c>
      <c r="E556" s="84">
        <v>188.82613685999999</v>
      </c>
      <c r="F556" s="84">
        <v>188.82613685999999</v>
      </c>
    </row>
    <row r="557" spans="1:6" ht="12.75" customHeight="1" x14ac:dyDescent="0.2">
      <c r="A557" s="83" t="s">
        <v>170</v>
      </c>
      <c r="B557" s="83">
        <v>15</v>
      </c>
      <c r="C557" s="84">
        <v>1105.7755695799999</v>
      </c>
      <c r="D557" s="84">
        <v>1089.89140907</v>
      </c>
      <c r="E557" s="84">
        <v>193.64753451999999</v>
      </c>
      <c r="F557" s="84">
        <v>193.64753451999999</v>
      </c>
    </row>
    <row r="558" spans="1:6" ht="12.75" customHeight="1" x14ac:dyDescent="0.2">
      <c r="A558" s="83" t="s">
        <v>170</v>
      </c>
      <c r="B558" s="83">
        <v>16</v>
      </c>
      <c r="C558" s="84">
        <v>1117.7636135800001</v>
      </c>
      <c r="D558" s="84">
        <v>1100.3741863499999</v>
      </c>
      <c r="E558" s="84">
        <v>195.51007235</v>
      </c>
      <c r="F558" s="84">
        <v>195.51007235</v>
      </c>
    </row>
    <row r="559" spans="1:6" ht="12.75" customHeight="1" x14ac:dyDescent="0.2">
      <c r="A559" s="83" t="s">
        <v>170</v>
      </c>
      <c r="B559" s="83">
        <v>17</v>
      </c>
      <c r="C559" s="84">
        <v>1112.31297692</v>
      </c>
      <c r="D559" s="84">
        <v>1095.2357489399999</v>
      </c>
      <c r="E559" s="84">
        <v>194.59709538999999</v>
      </c>
      <c r="F559" s="84">
        <v>194.59709538999999</v>
      </c>
    </row>
    <row r="560" spans="1:6" ht="12.75" customHeight="1" x14ac:dyDescent="0.2">
      <c r="A560" s="83" t="s">
        <v>170</v>
      </c>
      <c r="B560" s="83">
        <v>18</v>
      </c>
      <c r="C560" s="84">
        <v>1085.40763726</v>
      </c>
      <c r="D560" s="84">
        <v>1069.91335523</v>
      </c>
      <c r="E560" s="84">
        <v>190.09791404000001</v>
      </c>
      <c r="F560" s="84">
        <v>190.09791404000001</v>
      </c>
    </row>
    <row r="561" spans="1:6" ht="12.75" customHeight="1" x14ac:dyDescent="0.2">
      <c r="A561" s="83" t="s">
        <v>170</v>
      </c>
      <c r="B561" s="83">
        <v>19</v>
      </c>
      <c r="C561" s="84">
        <v>967.94324343999995</v>
      </c>
      <c r="D561" s="84">
        <v>946.74540703000002</v>
      </c>
      <c r="E561" s="84">
        <v>168.21392696999999</v>
      </c>
      <c r="F561" s="84">
        <v>168.21392696999999</v>
      </c>
    </row>
    <row r="562" spans="1:6" ht="12.75" customHeight="1" x14ac:dyDescent="0.2">
      <c r="A562" s="83" t="s">
        <v>170</v>
      </c>
      <c r="B562" s="83">
        <v>20</v>
      </c>
      <c r="C562" s="84">
        <v>854.35949056000004</v>
      </c>
      <c r="D562" s="84">
        <v>839.47818867000001</v>
      </c>
      <c r="E562" s="84">
        <v>149.15511781000001</v>
      </c>
      <c r="F562" s="84">
        <v>149.15511781000001</v>
      </c>
    </row>
    <row r="563" spans="1:6" ht="12.75" customHeight="1" x14ac:dyDescent="0.2">
      <c r="A563" s="83" t="s">
        <v>170</v>
      </c>
      <c r="B563" s="83">
        <v>21</v>
      </c>
      <c r="C563" s="84">
        <v>754.28986728999996</v>
      </c>
      <c r="D563" s="84">
        <v>740.80648183999995</v>
      </c>
      <c r="E563" s="84">
        <v>131.62352466999999</v>
      </c>
      <c r="F563" s="84">
        <v>131.62352466999999</v>
      </c>
    </row>
    <row r="564" spans="1:6" ht="12.75" customHeight="1" x14ac:dyDescent="0.2">
      <c r="A564" s="83" t="s">
        <v>170</v>
      </c>
      <c r="B564" s="83">
        <v>22</v>
      </c>
      <c r="C564" s="84">
        <v>763.54034669999999</v>
      </c>
      <c r="D564" s="84">
        <v>752.23959328000001</v>
      </c>
      <c r="E564" s="84">
        <v>133.65491405</v>
      </c>
      <c r="F564" s="84">
        <v>133.65491405</v>
      </c>
    </row>
    <row r="565" spans="1:6" ht="12.75" customHeight="1" x14ac:dyDescent="0.2">
      <c r="A565" s="83" t="s">
        <v>170</v>
      </c>
      <c r="B565" s="83">
        <v>23</v>
      </c>
      <c r="C565" s="84">
        <v>795.18844738999996</v>
      </c>
      <c r="D565" s="84">
        <v>787.32366052999998</v>
      </c>
      <c r="E565" s="84">
        <v>139.88851041999999</v>
      </c>
      <c r="F565" s="84">
        <v>139.88851041999999</v>
      </c>
    </row>
    <row r="566" spans="1:6" ht="12.75" customHeight="1" x14ac:dyDescent="0.2">
      <c r="A566" s="83" t="s">
        <v>170</v>
      </c>
      <c r="B566" s="83">
        <v>24</v>
      </c>
      <c r="C566" s="84">
        <v>849.75043524</v>
      </c>
      <c r="D566" s="84">
        <v>843.73477388000003</v>
      </c>
      <c r="E566" s="84">
        <v>149.9114108</v>
      </c>
      <c r="F566" s="84">
        <v>149.9114108</v>
      </c>
    </row>
    <row r="567" spans="1:6" ht="12.75" customHeight="1" x14ac:dyDescent="0.2">
      <c r="A567" s="83" t="s">
        <v>171</v>
      </c>
      <c r="B567" s="83">
        <v>1</v>
      </c>
      <c r="C567" s="84">
        <v>956.26476052999999</v>
      </c>
      <c r="D567" s="84">
        <v>948.70725959000004</v>
      </c>
      <c r="E567" s="84">
        <v>168.56250105999999</v>
      </c>
      <c r="F567" s="84">
        <v>168.56250105999999</v>
      </c>
    </row>
    <row r="568" spans="1:6" ht="12.75" customHeight="1" x14ac:dyDescent="0.2">
      <c r="A568" s="83" t="s">
        <v>171</v>
      </c>
      <c r="B568" s="83">
        <v>2</v>
      </c>
      <c r="C568" s="84">
        <v>1052.70434593</v>
      </c>
      <c r="D568" s="84">
        <v>1041.2275783600001</v>
      </c>
      <c r="E568" s="84">
        <v>185.00114024999999</v>
      </c>
      <c r="F568" s="84">
        <v>185.00114024999999</v>
      </c>
    </row>
    <row r="569" spans="1:6" ht="12.75" customHeight="1" x14ac:dyDescent="0.2">
      <c r="A569" s="83" t="s">
        <v>171</v>
      </c>
      <c r="B569" s="83">
        <v>3</v>
      </c>
      <c r="C569" s="84">
        <v>1148.22317322</v>
      </c>
      <c r="D569" s="84">
        <v>1144.83019844</v>
      </c>
      <c r="E569" s="84">
        <v>203.40883828</v>
      </c>
      <c r="F569" s="84">
        <v>203.40883828</v>
      </c>
    </row>
    <row r="570" spans="1:6" ht="12.75" customHeight="1" x14ac:dyDescent="0.2">
      <c r="A570" s="83" t="s">
        <v>171</v>
      </c>
      <c r="B570" s="83">
        <v>4</v>
      </c>
      <c r="C570" s="84">
        <v>1151.7169001</v>
      </c>
      <c r="D570" s="84">
        <v>1140.8634552599999</v>
      </c>
      <c r="E570" s="84">
        <v>202.70404325999999</v>
      </c>
      <c r="F570" s="84">
        <v>202.70404325999999</v>
      </c>
    </row>
    <row r="571" spans="1:6" ht="12.75" customHeight="1" x14ac:dyDescent="0.2">
      <c r="A571" s="83" t="s">
        <v>171</v>
      </c>
      <c r="B571" s="83">
        <v>5</v>
      </c>
      <c r="C571" s="84">
        <v>1141.8608712</v>
      </c>
      <c r="D571" s="84">
        <v>1134.0710312799999</v>
      </c>
      <c r="E571" s="84">
        <v>201.49719261000001</v>
      </c>
      <c r="F571" s="84">
        <v>201.49719261000001</v>
      </c>
    </row>
    <row r="572" spans="1:6" ht="12.75" customHeight="1" x14ac:dyDescent="0.2">
      <c r="A572" s="83" t="s">
        <v>171</v>
      </c>
      <c r="B572" s="83">
        <v>6</v>
      </c>
      <c r="C572" s="84">
        <v>1185.0077136699999</v>
      </c>
      <c r="D572" s="84">
        <v>1177.67279543</v>
      </c>
      <c r="E572" s="84">
        <v>209.24417919999999</v>
      </c>
      <c r="F572" s="84">
        <v>209.24417919999999</v>
      </c>
    </row>
    <row r="573" spans="1:6" ht="12.75" customHeight="1" x14ac:dyDescent="0.2">
      <c r="A573" s="83" t="s">
        <v>171</v>
      </c>
      <c r="B573" s="83">
        <v>7</v>
      </c>
      <c r="C573" s="84">
        <v>1128.48919916</v>
      </c>
      <c r="D573" s="84">
        <v>1121.1433385</v>
      </c>
      <c r="E573" s="84">
        <v>199.20025200000001</v>
      </c>
      <c r="F573" s="84">
        <v>199.20025200000001</v>
      </c>
    </row>
    <row r="574" spans="1:6" ht="12.75" customHeight="1" x14ac:dyDescent="0.2">
      <c r="A574" s="83" t="s">
        <v>171</v>
      </c>
      <c r="B574" s="83">
        <v>8</v>
      </c>
      <c r="C574" s="84">
        <v>1092.8572316100001</v>
      </c>
      <c r="D574" s="84">
        <v>1085.00236</v>
      </c>
      <c r="E574" s="84">
        <v>192.77886788999999</v>
      </c>
      <c r="F574" s="84">
        <v>192.77886788999999</v>
      </c>
    </row>
    <row r="575" spans="1:6" ht="12.75" customHeight="1" x14ac:dyDescent="0.2">
      <c r="A575" s="83" t="s">
        <v>171</v>
      </c>
      <c r="B575" s="83">
        <v>9</v>
      </c>
      <c r="C575" s="84">
        <v>950.85678881000001</v>
      </c>
      <c r="D575" s="84">
        <v>943.09190961000002</v>
      </c>
      <c r="E575" s="84">
        <v>167.56478820000001</v>
      </c>
      <c r="F575" s="84">
        <v>167.56478820000001</v>
      </c>
    </row>
    <row r="576" spans="1:6" ht="12.75" customHeight="1" x14ac:dyDescent="0.2">
      <c r="A576" s="83" t="s">
        <v>171</v>
      </c>
      <c r="B576" s="83">
        <v>10</v>
      </c>
      <c r="C576" s="84">
        <v>903.82432026000004</v>
      </c>
      <c r="D576" s="84">
        <v>896.29777918000002</v>
      </c>
      <c r="E576" s="84">
        <v>159.25059476999999</v>
      </c>
      <c r="F576" s="84">
        <v>159.25059476999999</v>
      </c>
    </row>
    <row r="577" spans="1:6" ht="12.75" customHeight="1" x14ac:dyDescent="0.2">
      <c r="A577" s="83" t="s">
        <v>171</v>
      </c>
      <c r="B577" s="83">
        <v>11</v>
      </c>
      <c r="C577" s="84">
        <v>922.55999546999999</v>
      </c>
      <c r="D577" s="84">
        <v>915.39798026000005</v>
      </c>
      <c r="E577" s="84">
        <v>162.6442419</v>
      </c>
      <c r="F577" s="84">
        <v>162.6442419</v>
      </c>
    </row>
    <row r="578" spans="1:6" ht="12.75" customHeight="1" x14ac:dyDescent="0.2">
      <c r="A578" s="83" t="s">
        <v>171</v>
      </c>
      <c r="B578" s="83">
        <v>12</v>
      </c>
      <c r="C578" s="84">
        <v>1050.2820336899999</v>
      </c>
      <c r="D578" s="84">
        <v>1041.92568886</v>
      </c>
      <c r="E578" s="84">
        <v>185.12517772000001</v>
      </c>
      <c r="F578" s="84">
        <v>185.12517772000001</v>
      </c>
    </row>
    <row r="579" spans="1:6" ht="12.75" customHeight="1" x14ac:dyDescent="0.2">
      <c r="A579" s="83" t="s">
        <v>171</v>
      </c>
      <c r="B579" s="83">
        <v>13</v>
      </c>
      <c r="C579" s="84">
        <v>1096.91469385</v>
      </c>
      <c r="D579" s="84">
        <v>1090.8578424</v>
      </c>
      <c r="E579" s="84">
        <v>193.81924652000001</v>
      </c>
      <c r="F579" s="84">
        <v>193.81924652000001</v>
      </c>
    </row>
    <row r="580" spans="1:6" ht="12.75" customHeight="1" x14ac:dyDescent="0.2">
      <c r="A580" s="83" t="s">
        <v>171</v>
      </c>
      <c r="B580" s="83">
        <v>14</v>
      </c>
      <c r="C580" s="84">
        <v>1101.2743319199999</v>
      </c>
      <c r="D580" s="84">
        <v>1094.01190277</v>
      </c>
      <c r="E580" s="84">
        <v>194.37964732</v>
      </c>
      <c r="F580" s="84">
        <v>194.37964732</v>
      </c>
    </row>
    <row r="581" spans="1:6" ht="12.75" customHeight="1" x14ac:dyDescent="0.2">
      <c r="A581" s="83" t="s">
        <v>171</v>
      </c>
      <c r="B581" s="83">
        <v>15</v>
      </c>
      <c r="C581" s="84">
        <v>1101.78498599</v>
      </c>
      <c r="D581" s="84">
        <v>1094.1605107400001</v>
      </c>
      <c r="E581" s="84">
        <v>194.40605138000001</v>
      </c>
      <c r="F581" s="84">
        <v>194.40605138000001</v>
      </c>
    </row>
    <row r="582" spans="1:6" ht="12.75" customHeight="1" x14ac:dyDescent="0.2">
      <c r="A582" s="83" t="s">
        <v>171</v>
      </c>
      <c r="B582" s="83">
        <v>16</v>
      </c>
      <c r="C582" s="84">
        <v>1102.8845607200001</v>
      </c>
      <c r="D582" s="84">
        <v>1094.37536277</v>
      </c>
      <c r="E582" s="84">
        <v>194.44422542999999</v>
      </c>
      <c r="F582" s="84">
        <v>194.44422542999999</v>
      </c>
    </row>
    <row r="583" spans="1:6" ht="12.75" customHeight="1" x14ac:dyDescent="0.2">
      <c r="A583" s="83" t="s">
        <v>171</v>
      </c>
      <c r="B583" s="83">
        <v>17</v>
      </c>
      <c r="C583" s="84">
        <v>1103.55143509</v>
      </c>
      <c r="D583" s="84">
        <v>1094.36993831</v>
      </c>
      <c r="E583" s="84">
        <v>194.44326162999999</v>
      </c>
      <c r="F583" s="84">
        <v>194.44326162999999</v>
      </c>
    </row>
    <row r="584" spans="1:6" ht="12.75" customHeight="1" x14ac:dyDescent="0.2">
      <c r="A584" s="83" t="s">
        <v>171</v>
      </c>
      <c r="B584" s="83">
        <v>18</v>
      </c>
      <c r="C584" s="84">
        <v>1073.6288910999999</v>
      </c>
      <c r="D584" s="84">
        <v>1065.2130921999999</v>
      </c>
      <c r="E584" s="84">
        <v>189.26279015</v>
      </c>
      <c r="F584" s="84">
        <v>189.26279015</v>
      </c>
    </row>
    <row r="585" spans="1:6" ht="12.75" customHeight="1" x14ac:dyDescent="0.2">
      <c r="A585" s="83" t="s">
        <v>171</v>
      </c>
      <c r="B585" s="83">
        <v>19</v>
      </c>
      <c r="C585" s="84">
        <v>980.29886304000001</v>
      </c>
      <c r="D585" s="84">
        <v>968.93370134999998</v>
      </c>
      <c r="E585" s="84">
        <v>172.15625412</v>
      </c>
      <c r="F585" s="84">
        <v>172.15625412</v>
      </c>
    </row>
    <row r="586" spans="1:6" ht="12.75" customHeight="1" x14ac:dyDescent="0.2">
      <c r="A586" s="83" t="s">
        <v>171</v>
      </c>
      <c r="B586" s="83">
        <v>20</v>
      </c>
      <c r="C586" s="84">
        <v>836.09478109999998</v>
      </c>
      <c r="D586" s="84">
        <v>828.21086551999997</v>
      </c>
      <c r="E586" s="84">
        <v>147.15318502</v>
      </c>
      <c r="F586" s="84">
        <v>147.15318502</v>
      </c>
    </row>
    <row r="587" spans="1:6" ht="12.75" customHeight="1" x14ac:dyDescent="0.2">
      <c r="A587" s="83" t="s">
        <v>171</v>
      </c>
      <c r="B587" s="83">
        <v>21</v>
      </c>
      <c r="C587" s="84">
        <v>757.24299166000003</v>
      </c>
      <c r="D587" s="84">
        <v>744.23564349000003</v>
      </c>
      <c r="E587" s="84">
        <v>132.23280435999999</v>
      </c>
      <c r="F587" s="84">
        <v>132.23280435999999</v>
      </c>
    </row>
    <row r="588" spans="1:6" ht="12.75" customHeight="1" x14ac:dyDescent="0.2">
      <c r="A588" s="83" t="s">
        <v>171</v>
      </c>
      <c r="B588" s="83">
        <v>22</v>
      </c>
      <c r="C588" s="84">
        <v>754.36061279</v>
      </c>
      <c r="D588" s="84">
        <v>746.22377229000006</v>
      </c>
      <c r="E588" s="84">
        <v>132.58604711000001</v>
      </c>
      <c r="F588" s="84">
        <v>132.58604711000001</v>
      </c>
    </row>
    <row r="589" spans="1:6" ht="12.75" customHeight="1" x14ac:dyDescent="0.2">
      <c r="A589" s="83" t="s">
        <v>171</v>
      </c>
      <c r="B589" s="83">
        <v>23</v>
      </c>
      <c r="C589" s="84">
        <v>760.98489216999997</v>
      </c>
      <c r="D589" s="84">
        <v>750.24500136999995</v>
      </c>
      <c r="E589" s="84">
        <v>133.30052296</v>
      </c>
      <c r="F589" s="84">
        <v>133.30052296</v>
      </c>
    </row>
    <row r="590" spans="1:6" ht="12.75" customHeight="1" x14ac:dyDescent="0.2">
      <c r="A590" s="83" t="s">
        <v>171</v>
      </c>
      <c r="B590" s="83">
        <v>24</v>
      </c>
      <c r="C590" s="84">
        <v>793.80550109000001</v>
      </c>
      <c r="D590" s="84">
        <v>782.34946936999995</v>
      </c>
      <c r="E590" s="84">
        <v>139.00471608000001</v>
      </c>
      <c r="F590" s="84">
        <v>139.00471608000001</v>
      </c>
    </row>
    <row r="591" spans="1:6" ht="12.75" customHeight="1" x14ac:dyDescent="0.2">
      <c r="A591" s="83" t="s">
        <v>172</v>
      </c>
      <c r="B591" s="83">
        <v>1</v>
      </c>
      <c r="C591" s="84">
        <v>871.14813858000002</v>
      </c>
      <c r="D591" s="84">
        <v>861.97894816999997</v>
      </c>
      <c r="E591" s="84">
        <v>153.15296251999999</v>
      </c>
      <c r="F591" s="84">
        <v>153.15296251999999</v>
      </c>
    </row>
    <row r="592" spans="1:6" ht="12.75" customHeight="1" x14ac:dyDescent="0.2">
      <c r="A592" s="83" t="s">
        <v>172</v>
      </c>
      <c r="B592" s="83">
        <v>2</v>
      </c>
      <c r="C592" s="84">
        <v>1014.1568847</v>
      </c>
      <c r="D592" s="84">
        <v>995.05142974</v>
      </c>
      <c r="E592" s="84">
        <v>176.79674735</v>
      </c>
      <c r="F592" s="84">
        <v>176.79674735</v>
      </c>
    </row>
    <row r="593" spans="1:6" ht="12.75" customHeight="1" x14ac:dyDescent="0.2">
      <c r="A593" s="83" t="s">
        <v>172</v>
      </c>
      <c r="B593" s="83">
        <v>3</v>
      </c>
      <c r="C593" s="84">
        <v>1157.57145094</v>
      </c>
      <c r="D593" s="84">
        <v>1142.7735851800001</v>
      </c>
      <c r="E593" s="84">
        <v>203.04342749</v>
      </c>
      <c r="F593" s="84">
        <v>203.04342749</v>
      </c>
    </row>
    <row r="594" spans="1:6" ht="12.75" customHeight="1" x14ac:dyDescent="0.2">
      <c r="A594" s="83" t="s">
        <v>172</v>
      </c>
      <c r="B594" s="83">
        <v>4</v>
      </c>
      <c r="C594" s="84">
        <v>1169.4801655700001</v>
      </c>
      <c r="D594" s="84">
        <v>1157.2270807100001</v>
      </c>
      <c r="E594" s="84">
        <v>205.61146661000001</v>
      </c>
      <c r="F594" s="84">
        <v>205.61146661000001</v>
      </c>
    </row>
    <row r="595" spans="1:6" ht="12.75" customHeight="1" x14ac:dyDescent="0.2">
      <c r="A595" s="83" t="s">
        <v>172</v>
      </c>
      <c r="B595" s="83">
        <v>5</v>
      </c>
      <c r="C595" s="84">
        <v>1165.17000884</v>
      </c>
      <c r="D595" s="84">
        <v>1157.28059403</v>
      </c>
      <c r="E595" s="84">
        <v>205.62097463999999</v>
      </c>
      <c r="F595" s="84">
        <v>205.62097463999999</v>
      </c>
    </row>
    <row r="596" spans="1:6" ht="12.75" customHeight="1" x14ac:dyDescent="0.2">
      <c r="A596" s="83" t="s">
        <v>172</v>
      </c>
      <c r="B596" s="83">
        <v>6</v>
      </c>
      <c r="C596" s="84">
        <v>1173.6157515899999</v>
      </c>
      <c r="D596" s="84">
        <v>1166.3560837499999</v>
      </c>
      <c r="E596" s="84">
        <v>207.23347125000001</v>
      </c>
      <c r="F596" s="84">
        <v>207.23347125000001</v>
      </c>
    </row>
    <row r="597" spans="1:6" ht="12.75" customHeight="1" x14ac:dyDescent="0.2">
      <c r="A597" s="83" t="s">
        <v>172</v>
      </c>
      <c r="B597" s="83">
        <v>7</v>
      </c>
      <c r="C597" s="84">
        <v>1125.86626531</v>
      </c>
      <c r="D597" s="84">
        <v>1111.2682320500001</v>
      </c>
      <c r="E597" s="84">
        <v>197.44568269000001</v>
      </c>
      <c r="F597" s="84">
        <v>197.44568269000001</v>
      </c>
    </row>
    <row r="598" spans="1:6" ht="12.75" customHeight="1" x14ac:dyDescent="0.2">
      <c r="A598" s="83" t="s">
        <v>172</v>
      </c>
      <c r="B598" s="83">
        <v>8</v>
      </c>
      <c r="C598" s="84">
        <v>1098.89433891</v>
      </c>
      <c r="D598" s="84">
        <v>1069.40129486</v>
      </c>
      <c r="E598" s="84">
        <v>190.00693319999999</v>
      </c>
      <c r="F598" s="84">
        <v>190.00693319999999</v>
      </c>
    </row>
    <row r="599" spans="1:6" ht="12.75" customHeight="1" x14ac:dyDescent="0.2">
      <c r="A599" s="83" t="s">
        <v>172</v>
      </c>
      <c r="B599" s="83">
        <v>9</v>
      </c>
      <c r="C599" s="84">
        <v>926.14570616000003</v>
      </c>
      <c r="D599" s="84">
        <v>921.12601699000004</v>
      </c>
      <c r="E599" s="84">
        <v>163.66197649</v>
      </c>
      <c r="F599" s="84">
        <v>163.66197649</v>
      </c>
    </row>
    <row r="600" spans="1:6" ht="12.75" customHeight="1" x14ac:dyDescent="0.2">
      <c r="A600" s="83" t="s">
        <v>172</v>
      </c>
      <c r="B600" s="83">
        <v>10</v>
      </c>
      <c r="C600" s="84">
        <v>918.19676113000003</v>
      </c>
      <c r="D600" s="84">
        <v>912.52040780000004</v>
      </c>
      <c r="E600" s="84">
        <v>162.13296636999999</v>
      </c>
      <c r="F600" s="84">
        <v>162.13296636999999</v>
      </c>
    </row>
    <row r="601" spans="1:6" ht="12.75" customHeight="1" x14ac:dyDescent="0.2">
      <c r="A601" s="83" t="s">
        <v>172</v>
      </c>
      <c r="B601" s="83">
        <v>11</v>
      </c>
      <c r="C601" s="84">
        <v>937.45339321999995</v>
      </c>
      <c r="D601" s="84">
        <v>931.90858177999996</v>
      </c>
      <c r="E601" s="84">
        <v>165.57777935999999</v>
      </c>
      <c r="F601" s="84">
        <v>165.57777935999999</v>
      </c>
    </row>
    <row r="602" spans="1:6" ht="12.75" customHeight="1" x14ac:dyDescent="0.2">
      <c r="A602" s="83" t="s">
        <v>172</v>
      </c>
      <c r="B602" s="83">
        <v>12</v>
      </c>
      <c r="C602" s="84">
        <v>1009.55170242</v>
      </c>
      <c r="D602" s="84">
        <v>1001.33084277</v>
      </c>
      <c r="E602" s="84">
        <v>177.91244827</v>
      </c>
      <c r="F602" s="84">
        <v>177.91244827</v>
      </c>
    </row>
    <row r="603" spans="1:6" ht="12.75" customHeight="1" x14ac:dyDescent="0.2">
      <c r="A603" s="83" t="s">
        <v>172</v>
      </c>
      <c r="B603" s="83">
        <v>13</v>
      </c>
      <c r="C603" s="84">
        <v>1044.7556621199999</v>
      </c>
      <c r="D603" s="84">
        <v>1038.4174808</v>
      </c>
      <c r="E603" s="84">
        <v>184.50185338</v>
      </c>
      <c r="F603" s="84">
        <v>184.50185338</v>
      </c>
    </row>
    <row r="604" spans="1:6" ht="12.75" customHeight="1" x14ac:dyDescent="0.2">
      <c r="A604" s="83" t="s">
        <v>172</v>
      </c>
      <c r="B604" s="83">
        <v>14</v>
      </c>
      <c r="C604" s="84">
        <v>1089.0200134199999</v>
      </c>
      <c r="D604" s="84">
        <v>1084.34394894</v>
      </c>
      <c r="E604" s="84">
        <v>192.66188405</v>
      </c>
      <c r="F604" s="84">
        <v>192.66188405</v>
      </c>
    </row>
    <row r="605" spans="1:6" ht="12.75" customHeight="1" x14ac:dyDescent="0.2">
      <c r="A605" s="83" t="s">
        <v>172</v>
      </c>
      <c r="B605" s="83">
        <v>15</v>
      </c>
      <c r="C605" s="84">
        <v>1096.7250600699999</v>
      </c>
      <c r="D605" s="84">
        <v>1092.2293589000001</v>
      </c>
      <c r="E605" s="84">
        <v>194.06293206999999</v>
      </c>
      <c r="F605" s="84">
        <v>194.06293206999999</v>
      </c>
    </row>
    <row r="606" spans="1:6" ht="12.75" customHeight="1" x14ac:dyDescent="0.2">
      <c r="A606" s="83" t="s">
        <v>172</v>
      </c>
      <c r="B606" s="83">
        <v>16</v>
      </c>
      <c r="C606" s="84">
        <v>1110.40989556</v>
      </c>
      <c r="D606" s="84">
        <v>1103.22997104</v>
      </c>
      <c r="E606" s="84">
        <v>196.01747671999999</v>
      </c>
      <c r="F606" s="84">
        <v>196.01747671999999</v>
      </c>
    </row>
    <row r="607" spans="1:6" ht="12.75" customHeight="1" x14ac:dyDescent="0.2">
      <c r="A607" s="83" t="s">
        <v>172</v>
      </c>
      <c r="B607" s="83">
        <v>17</v>
      </c>
      <c r="C607" s="84">
        <v>1116.28801993</v>
      </c>
      <c r="D607" s="84">
        <v>1105.3383215399999</v>
      </c>
      <c r="E607" s="84">
        <v>196.39207998000001</v>
      </c>
      <c r="F607" s="84">
        <v>196.39207998000001</v>
      </c>
    </row>
    <row r="608" spans="1:6" ht="12.75" customHeight="1" x14ac:dyDescent="0.2">
      <c r="A608" s="83" t="s">
        <v>172</v>
      </c>
      <c r="B608" s="83">
        <v>18</v>
      </c>
      <c r="C608" s="84">
        <v>1072.3562153600001</v>
      </c>
      <c r="D608" s="84">
        <v>1059.77704255</v>
      </c>
      <c r="E608" s="84">
        <v>188.29693465</v>
      </c>
      <c r="F608" s="84">
        <v>188.29693465</v>
      </c>
    </row>
    <row r="609" spans="1:6" ht="12.75" customHeight="1" x14ac:dyDescent="0.2">
      <c r="A609" s="83" t="s">
        <v>172</v>
      </c>
      <c r="B609" s="83">
        <v>19</v>
      </c>
      <c r="C609" s="84">
        <v>955.69915432000005</v>
      </c>
      <c r="D609" s="84">
        <v>939.09909736999998</v>
      </c>
      <c r="E609" s="84">
        <v>166.85536132999999</v>
      </c>
      <c r="F609" s="84">
        <v>166.85536132999999</v>
      </c>
    </row>
    <row r="610" spans="1:6" ht="12.75" customHeight="1" x14ac:dyDescent="0.2">
      <c r="A610" s="83" t="s">
        <v>172</v>
      </c>
      <c r="B610" s="83">
        <v>20</v>
      </c>
      <c r="C610" s="84">
        <v>833.46316363000005</v>
      </c>
      <c r="D610" s="84">
        <v>820.36454343000003</v>
      </c>
      <c r="E610" s="84">
        <v>145.75908197999999</v>
      </c>
      <c r="F610" s="84">
        <v>145.75908197999999</v>
      </c>
    </row>
    <row r="611" spans="1:6" ht="12.75" customHeight="1" x14ac:dyDescent="0.2">
      <c r="A611" s="83" t="s">
        <v>172</v>
      </c>
      <c r="B611" s="83">
        <v>21</v>
      </c>
      <c r="C611" s="84">
        <v>748.07074109999996</v>
      </c>
      <c r="D611" s="84">
        <v>726.44903353999996</v>
      </c>
      <c r="E611" s="84">
        <v>129.07255083000001</v>
      </c>
      <c r="F611" s="84">
        <v>129.07255083000001</v>
      </c>
    </row>
    <row r="612" spans="1:6" ht="12.75" customHeight="1" x14ac:dyDescent="0.2">
      <c r="A612" s="83" t="s">
        <v>172</v>
      </c>
      <c r="B612" s="83">
        <v>22</v>
      </c>
      <c r="C612" s="84">
        <v>764.52618725000002</v>
      </c>
      <c r="D612" s="84">
        <v>746.48620369000002</v>
      </c>
      <c r="E612" s="84">
        <v>132.63267486999999</v>
      </c>
      <c r="F612" s="84">
        <v>132.63267486999999</v>
      </c>
    </row>
    <row r="613" spans="1:6" ht="12.75" customHeight="1" x14ac:dyDescent="0.2">
      <c r="A613" s="83" t="s">
        <v>172</v>
      </c>
      <c r="B613" s="83">
        <v>23</v>
      </c>
      <c r="C613" s="84">
        <v>794.66883156999995</v>
      </c>
      <c r="D613" s="84">
        <v>777.05649239000002</v>
      </c>
      <c r="E613" s="84">
        <v>138.06428116000001</v>
      </c>
      <c r="F613" s="84">
        <v>138.06428116000001</v>
      </c>
    </row>
    <row r="614" spans="1:6" ht="12.75" customHeight="1" x14ac:dyDescent="0.2">
      <c r="A614" s="83" t="s">
        <v>172</v>
      </c>
      <c r="B614" s="83">
        <v>24</v>
      </c>
      <c r="C614" s="84">
        <v>804.45106862</v>
      </c>
      <c r="D614" s="84">
        <v>785.51748008000004</v>
      </c>
      <c r="E614" s="84">
        <v>139.56759552</v>
      </c>
      <c r="F614" s="84">
        <v>139.56759552</v>
      </c>
    </row>
    <row r="615" spans="1:6" ht="12.75" customHeight="1" x14ac:dyDescent="0.2">
      <c r="A615" s="83" t="s">
        <v>173</v>
      </c>
      <c r="B615" s="83">
        <v>1</v>
      </c>
      <c r="C615" s="84">
        <v>851.62319730000002</v>
      </c>
      <c r="D615" s="84">
        <v>842.72196408000002</v>
      </c>
      <c r="E615" s="84">
        <v>149.73145882</v>
      </c>
      <c r="F615" s="84">
        <v>149.73145882</v>
      </c>
    </row>
    <row r="616" spans="1:6" ht="12.75" customHeight="1" x14ac:dyDescent="0.2">
      <c r="A616" s="83" t="s">
        <v>173</v>
      </c>
      <c r="B616" s="83">
        <v>2</v>
      </c>
      <c r="C616" s="84">
        <v>959.04519017999996</v>
      </c>
      <c r="D616" s="84">
        <v>949.57836726999994</v>
      </c>
      <c r="E616" s="84">
        <v>168.71727598000001</v>
      </c>
      <c r="F616" s="84">
        <v>168.71727598000001</v>
      </c>
    </row>
    <row r="617" spans="1:6" ht="12.75" customHeight="1" x14ac:dyDescent="0.2">
      <c r="A617" s="83" t="s">
        <v>173</v>
      </c>
      <c r="B617" s="83">
        <v>3</v>
      </c>
      <c r="C617" s="84">
        <v>1083.61746141</v>
      </c>
      <c r="D617" s="84">
        <v>1083.30449036</v>
      </c>
      <c r="E617" s="84">
        <v>192.47719721999999</v>
      </c>
      <c r="F617" s="84">
        <v>192.47719721999999</v>
      </c>
    </row>
    <row r="618" spans="1:6" ht="12.75" customHeight="1" x14ac:dyDescent="0.2">
      <c r="A618" s="83" t="s">
        <v>173</v>
      </c>
      <c r="B618" s="83">
        <v>4</v>
      </c>
      <c r="C618" s="84">
        <v>1101.5425086099999</v>
      </c>
      <c r="D618" s="84">
        <v>1096.55917583</v>
      </c>
      <c r="E618" s="84">
        <v>194.83223658</v>
      </c>
      <c r="F618" s="84">
        <v>194.83223658</v>
      </c>
    </row>
    <row r="619" spans="1:6" ht="12.75" customHeight="1" x14ac:dyDescent="0.2">
      <c r="A619" s="83" t="s">
        <v>173</v>
      </c>
      <c r="B619" s="83">
        <v>5</v>
      </c>
      <c r="C619" s="84">
        <v>1110.3857934800001</v>
      </c>
      <c r="D619" s="84">
        <v>1101.2575389799999</v>
      </c>
      <c r="E619" s="84">
        <v>195.66702290000001</v>
      </c>
      <c r="F619" s="84">
        <v>195.66702290000001</v>
      </c>
    </row>
    <row r="620" spans="1:6" ht="12.75" customHeight="1" x14ac:dyDescent="0.2">
      <c r="A620" s="83" t="s">
        <v>173</v>
      </c>
      <c r="B620" s="83">
        <v>6</v>
      </c>
      <c r="C620" s="84">
        <v>1121.2717702299999</v>
      </c>
      <c r="D620" s="84">
        <v>1112.08400102</v>
      </c>
      <c r="E620" s="84">
        <v>197.59062524999999</v>
      </c>
      <c r="F620" s="84">
        <v>197.59062524999999</v>
      </c>
    </row>
    <row r="621" spans="1:6" ht="12.75" customHeight="1" x14ac:dyDescent="0.2">
      <c r="A621" s="83" t="s">
        <v>173</v>
      </c>
      <c r="B621" s="83">
        <v>7</v>
      </c>
      <c r="C621" s="84">
        <v>1031.89650076</v>
      </c>
      <c r="D621" s="84">
        <v>1025.47869952</v>
      </c>
      <c r="E621" s="84">
        <v>182.20294261999999</v>
      </c>
      <c r="F621" s="84">
        <v>182.20294261999999</v>
      </c>
    </row>
    <row r="622" spans="1:6" ht="12.75" customHeight="1" x14ac:dyDescent="0.2">
      <c r="A622" s="83" t="s">
        <v>173</v>
      </c>
      <c r="B622" s="83">
        <v>8</v>
      </c>
      <c r="C622" s="84">
        <v>1023.85352559</v>
      </c>
      <c r="D622" s="84">
        <v>1020.04800248</v>
      </c>
      <c r="E622" s="84">
        <v>181.23803814999999</v>
      </c>
      <c r="F622" s="84">
        <v>181.23803814999999</v>
      </c>
    </row>
    <row r="623" spans="1:6" ht="12.75" customHeight="1" x14ac:dyDescent="0.2">
      <c r="A623" s="83" t="s">
        <v>173</v>
      </c>
      <c r="B623" s="83">
        <v>9</v>
      </c>
      <c r="C623" s="84">
        <v>885.07754767999995</v>
      </c>
      <c r="D623" s="84">
        <v>878.73727355000005</v>
      </c>
      <c r="E623" s="84">
        <v>156.13051455999999</v>
      </c>
      <c r="F623" s="84">
        <v>156.13051455999999</v>
      </c>
    </row>
    <row r="624" spans="1:6" ht="12.75" customHeight="1" x14ac:dyDescent="0.2">
      <c r="A624" s="83" t="s">
        <v>173</v>
      </c>
      <c r="B624" s="83">
        <v>10</v>
      </c>
      <c r="C624" s="84">
        <v>912.94312193999997</v>
      </c>
      <c r="D624" s="84">
        <v>906.49609409000004</v>
      </c>
      <c r="E624" s="84">
        <v>161.06259047</v>
      </c>
      <c r="F624" s="84">
        <v>161.06259047</v>
      </c>
    </row>
    <row r="625" spans="1:6" ht="12.75" customHeight="1" x14ac:dyDescent="0.2">
      <c r="A625" s="83" t="s">
        <v>173</v>
      </c>
      <c r="B625" s="83">
        <v>11</v>
      </c>
      <c r="C625" s="84">
        <v>898.39031220000004</v>
      </c>
      <c r="D625" s="84">
        <v>892.47397538999996</v>
      </c>
      <c r="E625" s="84">
        <v>158.57119664999999</v>
      </c>
      <c r="F625" s="84">
        <v>158.57119664999999</v>
      </c>
    </row>
    <row r="626" spans="1:6" ht="12.75" customHeight="1" x14ac:dyDescent="0.2">
      <c r="A626" s="83" t="s">
        <v>173</v>
      </c>
      <c r="B626" s="83">
        <v>12</v>
      </c>
      <c r="C626" s="84">
        <v>967.02177943000004</v>
      </c>
      <c r="D626" s="84">
        <v>960.46093456000006</v>
      </c>
      <c r="E626" s="84">
        <v>170.65084689</v>
      </c>
      <c r="F626" s="84">
        <v>170.65084689</v>
      </c>
    </row>
    <row r="627" spans="1:6" ht="12.75" customHeight="1" x14ac:dyDescent="0.2">
      <c r="A627" s="83" t="s">
        <v>173</v>
      </c>
      <c r="B627" s="83">
        <v>13</v>
      </c>
      <c r="C627" s="84">
        <v>1010.71881705</v>
      </c>
      <c r="D627" s="84">
        <v>1003.52114374</v>
      </c>
      <c r="E627" s="84">
        <v>178.30161217</v>
      </c>
      <c r="F627" s="84">
        <v>178.30161217</v>
      </c>
    </row>
    <row r="628" spans="1:6" ht="12.75" customHeight="1" x14ac:dyDescent="0.2">
      <c r="A628" s="83" t="s">
        <v>173</v>
      </c>
      <c r="B628" s="83">
        <v>14</v>
      </c>
      <c r="C628" s="84">
        <v>1058.1362484199999</v>
      </c>
      <c r="D628" s="84">
        <v>1050.9037434899999</v>
      </c>
      <c r="E628" s="84">
        <v>186.72036245999999</v>
      </c>
      <c r="F628" s="84">
        <v>186.72036245999999</v>
      </c>
    </row>
    <row r="629" spans="1:6" ht="12.75" customHeight="1" x14ac:dyDescent="0.2">
      <c r="A629" s="83" t="s">
        <v>173</v>
      </c>
      <c r="B629" s="83">
        <v>15</v>
      </c>
      <c r="C629" s="84">
        <v>1074.1615144899999</v>
      </c>
      <c r="D629" s="84">
        <v>1067.29576273</v>
      </c>
      <c r="E629" s="84">
        <v>189.6328307</v>
      </c>
      <c r="F629" s="84">
        <v>189.6328307</v>
      </c>
    </row>
    <row r="630" spans="1:6" ht="12.75" customHeight="1" x14ac:dyDescent="0.2">
      <c r="A630" s="83" t="s">
        <v>173</v>
      </c>
      <c r="B630" s="83">
        <v>16</v>
      </c>
      <c r="C630" s="84">
        <v>1081.1547259700001</v>
      </c>
      <c r="D630" s="84">
        <v>1075.16323994</v>
      </c>
      <c r="E630" s="84">
        <v>191.03069249999999</v>
      </c>
      <c r="F630" s="84">
        <v>191.03069249999999</v>
      </c>
    </row>
    <row r="631" spans="1:6" ht="12.75" customHeight="1" x14ac:dyDescent="0.2">
      <c r="A631" s="83" t="s">
        <v>173</v>
      </c>
      <c r="B631" s="83">
        <v>17</v>
      </c>
      <c r="C631" s="84">
        <v>1076.45617189</v>
      </c>
      <c r="D631" s="84">
        <v>1070.5172748499999</v>
      </c>
      <c r="E631" s="84">
        <v>190.20521604999999</v>
      </c>
      <c r="F631" s="84">
        <v>190.20521604999999</v>
      </c>
    </row>
    <row r="632" spans="1:6" ht="12.75" customHeight="1" x14ac:dyDescent="0.2">
      <c r="A632" s="83" t="s">
        <v>173</v>
      </c>
      <c r="B632" s="83">
        <v>18</v>
      </c>
      <c r="C632" s="84">
        <v>1035.0475454800001</v>
      </c>
      <c r="D632" s="84">
        <v>1027.5236021200001</v>
      </c>
      <c r="E632" s="84">
        <v>182.56627270999999</v>
      </c>
      <c r="F632" s="84">
        <v>182.56627270999999</v>
      </c>
    </row>
    <row r="633" spans="1:6" ht="12.75" customHeight="1" x14ac:dyDescent="0.2">
      <c r="A633" s="83" t="s">
        <v>173</v>
      </c>
      <c r="B633" s="83">
        <v>19</v>
      </c>
      <c r="C633" s="84">
        <v>906.96621541000002</v>
      </c>
      <c r="D633" s="84">
        <v>899.44768105000003</v>
      </c>
      <c r="E633" s="84">
        <v>159.81025671</v>
      </c>
      <c r="F633" s="84">
        <v>159.81025671</v>
      </c>
    </row>
    <row r="634" spans="1:6" ht="12.75" customHeight="1" x14ac:dyDescent="0.2">
      <c r="A634" s="83" t="s">
        <v>173</v>
      </c>
      <c r="B634" s="83">
        <v>20</v>
      </c>
      <c r="C634" s="84">
        <v>808.22436545999994</v>
      </c>
      <c r="D634" s="84">
        <v>802.38007651999999</v>
      </c>
      <c r="E634" s="84">
        <v>142.56367402999999</v>
      </c>
      <c r="F634" s="84">
        <v>142.56367402999999</v>
      </c>
    </row>
    <row r="635" spans="1:6" ht="12.75" customHeight="1" x14ac:dyDescent="0.2">
      <c r="A635" s="83" t="s">
        <v>173</v>
      </c>
      <c r="B635" s="83">
        <v>21</v>
      </c>
      <c r="C635" s="84">
        <v>719.20492886</v>
      </c>
      <c r="D635" s="84">
        <v>713.47239874000002</v>
      </c>
      <c r="E635" s="84">
        <v>126.7669144</v>
      </c>
      <c r="F635" s="84">
        <v>126.7669144</v>
      </c>
    </row>
    <row r="636" spans="1:6" ht="12.75" customHeight="1" x14ac:dyDescent="0.2">
      <c r="A636" s="83" t="s">
        <v>173</v>
      </c>
      <c r="B636" s="83">
        <v>22</v>
      </c>
      <c r="C636" s="84">
        <v>737.84282367000003</v>
      </c>
      <c r="D636" s="84">
        <v>730.84610436000003</v>
      </c>
      <c r="E636" s="84">
        <v>129.85380473999999</v>
      </c>
      <c r="F636" s="84">
        <v>129.85380473999999</v>
      </c>
    </row>
    <row r="637" spans="1:6" ht="12.75" customHeight="1" x14ac:dyDescent="0.2">
      <c r="A637" s="83" t="s">
        <v>173</v>
      </c>
      <c r="B637" s="83">
        <v>23</v>
      </c>
      <c r="C637" s="84">
        <v>739.11875153999995</v>
      </c>
      <c r="D637" s="84">
        <v>731.25926042000003</v>
      </c>
      <c r="E637" s="84">
        <v>129.92721265</v>
      </c>
      <c r="F637" s="84">
        <v>129.92721265</v>
      </c>
    </row>
    <row r="638" spans="1:6" ht="12.75" customHeight="1" x14ac:dyDescent="0.2">
      <c r="A638" s="83" t="s">
        <v>173</v>
      </c>
      <c r="B638" s="83">
        <v>24</v>
      </c>
      <c r="C638" s="84">
        <v>764.36052990999997</v>
      </c>
      <c r="D638" s="84">
        <v>756.91400033000002</v>
      </c>
      <c r="E638" s="84">
        <v>134.48544394999999</v>
      </c>
      <c r="F638" s="84">
        <v>134.48544394999999</v>
      </c>
    </row>
    <row r="639" spans="1:6" ht="12.75" customHeight="1" x14ac:dyDescent="0.2">
      <c r="A639" s="83" t="s">
        <v>174</v>
      </c>
      <c r="B639" s="83">
        <v>1</v>
      </c>
      <c r="C639" s="84">
        <v>850.69569058000002</v>
      </c>
      <c r="D639" s="84">
        <v>842.76217163000001</v>
      </c>
      <c r="E639" s="84">
        <v>149.73860273</v>
      </c>
      <c r="F639" s="84">
        <v>149.73860273</v>
      </c>
    </row>
    <row r="640" spans="1:6" ht="12.75" customHeight="1" x14ac:dyDescent="0.2">
      <c r="A640" s="83" t="s">
        <v>174</v>
      </c>
      <c r="B640" s="83">
        <v>2</v>
      </c>
      <c r="C640" s="84">
        <v>937.06073159000005</v>
      </c>
      <c r="D640" s="84">
        <v>929.78578133999997</v>
      </c>
      <c r="E640" s="84">
        <v>165.20060869</v>
      </c>
      <c r="F640" s="84">
        <v>165.20060869</v>
      </c>
    </row>
    <row r="641" spans="1:6" ht="12.75" customHeight="1" x14ac:dyDescent="0.2">
      <c r="A641" s="83" t="s">
        <v>174</v>
      </c>
      <c r="B641" s="83">
        <v>3</v>
      </c>
      <c r="C641" s="84">
        <v>1069.45678924</v>
      </c>
      <c r="D641" s="84">
        <v>1061.0604196300001</v>
      </c>
      <c r="E641" s="84">
        <v>188.52495994</v>
      </c>
      <c r="F641" s="84">
        <v>188.52495994</v>
      </c>
    </row>
    <row r="642" spans="1:6" ht="12.75" customHeight="1" x14ac:dyDescent="0.2">
      <c r="A642" s="83" t="s">
        <v>174</v>
      </c>
      <c r="B642" s="83">
        <v>4</v>
      </c>
      <c r="C642" s="84">
        <v>1099.76252101</v>
      </c>
      <c r="D642" s="84">
        <v>1092.4129476400001</v>
      </c>
      <c r="E642" s="84">
        <v>194.09555137999999</v>
      </c>
      <c r="F642" s="84">
        <v>194.09555137999999</v>
      </c>
    </row>
    <row r="643" spans="1:6" ht="12.75" customHeight="1" x14ac:dyDescent="0.2">
      <c r="A643" s="83" t="s">
        <v>174</v>
      </c>
      <c r="B643" s="83">
        <v>5</v>
      </c>
      <c r="C643" s="84">
        <v>1096.0189293000001</v>
      </c>
      <c r="D643" s="84">
        <v>1088.50602931</v>
      </c>
      <c r="E643" s="84">
        <v>193.40138580000001</v>
      </c>
      <c r="F643" s="84">
        <v>193.40138580000001</v>
      </c>
    </row>
    <row r="644" spans="1:6" ht="12.75" customHeight="1" x14ac:dyDescent="0.2">
      <c r="A644" s="83" t="s">
        <v>174</v>
      </c>
      <c r="B644" s="83">
        <v>6</v>
      </c>
      <c r="C644" s="84">
        <v>1092.0160137600001</v>
      </c>
      <c r="D644" s="84">
        <v>1089.1861050499999</v>
      </c>
      <c r="E644" s="84">
        <v>193.52221893000001</v>
      </c>
      <c r="F644" s="84">
        <v>193.52221893000001</v>
      </c>
    </row>
    <row r="645" spans="1:6" ht="12.75" customHeight="1" x14ac:dyDescent="0.2">
      <c r="A645" s="83" t="s">
        <v>174</v>
      </c>
      <c r="B645" s="83">
        <v>7</v>
      </c>
      <c r="C645" s="84">
        <v>1005.11640689</v>
      </c>
      <c r="D645" s="84">
        <v>994.87358315999995</v>
      </c>
      <c r="E645" s="84">
        <v>176.76514828000001</v>
      </c>
      <c r="F645" s="84">
        <v>176.76514828000001</v>
      </c>
    </row>
    <row r="646" spans="1:6" ht="12.75" customHeight="1" x14ac:dyDescent="0.2">
      <c r="A646" s="83" t="s">
        <v>174</v>
      </c>
      <c r="B646" s="83">
        <v>8</v>
      </c>
      <c r="C646" s="84">
        <v>987.12574835999999</v>
      </c>
      <c r="D646" s="84">
        <v>975.73893614999997</v>
      </c>
      <c r="E646" s="84">
        <v>173.36538093999999</v>
      </c>
      <c r="F646" s="84">
        <v>173.36538093999999</v>
      </c>
    </row>
    <row r="647" spans="1:6" ht="12.75" customHeight="1" x14ac:dyDescent="0.2">
      <c r="A647" s="83" t="s">
        <v>174</v>
      </c>
      <c r="B647" s="83">
        <v>9</v>
      </c>
      <c r="C647" s="84">
        <v>877.14790891999996</v>
      </c>
      <c r="D647" s="84">
        <v>872.25896649000003</v>
      </c>
      <c r="E647" s="84">
        <v>154.97947493999999</v>
      </c>
      <c r="F647" s="84">
        <v>154.97947493999999</v>
      </c>
    </row>
    <row r="648" spans="1:6" ht="12.75" customHeight="1" x14ac:dyDescent="0.2">
      <c r="A648" s="83" t="s">
        <v>174</v>
      </c>
      <c r="B648" s="83">
        <v>10</v>
      </c>
      <c r="C648" s="84">
        <v>908.34985183000003</v>
      </c>
      <c r="D648" s="84">
        <v>900.79459856999995</v>
      </c>
      <c r="E648" s="84">
        <v>160.04957160999999</v>
      </c>
      <c r="F648" s="84">
        <v>160.04957160999999</v>
      </c>
    </row>
    <row r="649" spans="1:6" ht="12.75" customHeight="1" x14ac:dyDescent="0.2">
      <c r="A649" s="83" t="s">
        <v>174</v>
      </c>
      <c r="B649" s="83">
        <v>11</v>
      </c>
      <c r="C649" s="84">
        <v>898.10719459999996</v>
      </c>
      <c r="D649" s="84">
        <v>895.79212910000001</v>
      </c>
      <c r="E649" s="84">
        <v>159.16075290000001</v>
      </c>
      <c r="F649" s="84">
        <v>159.16075290000001</v>
      </c>
    </row>
    <row r="650" spans="1:6" ht="12.75" customHeight="1" x14ac:dyDescent="0.2">
      <c r="A650" s="83" t="s">
        <v>174</v>
      </c>
      <c r="B650" s="83">
        <v>12</v>
      </c>
      <c r="C650" s="84">
        <v>960.01998616000003</v>
      </c>
      <c r="D650" s="84">
        <v>954.41377147000003</v>
      </c>
      <c r="E650" s="84">
        <v>169.57641121</v>
      </c>
      <c r="F650" s="84">
        <v>169.57641121</v>
      </c>
    </row>
    <row r="651" spans="1:6" ht="12.75" customHeight="1" x14ac:dyDescent="0.2">
      <c r="A651" s="83" t="s">
        <v>174</v>
      </c>
      <c r="B651" s="83">
        <v>13</v>
      </c>
      <c r="C651" s="84">
        <v>1000.44017219</v>
      </c>
      <c r="D651" s="84">
        <v>993.88364029000002</v>
      </c>
      <c r="E651" s="84">
        <v>176.58925920999999</v>
      </c>
      <c r="F651" s="84">
        <v>176.58925920999999</v>
      </c>
    </row>
    <row r="652" spans="1:6" ht="12.75" customHeight="1" x14ac:dyDescent="0.2">
      <c r="A652" s="83" t="s">
        <v>174</v>
      </c>
      <c r="B652" s="83">
        <v>14</v>
      </c>
      <c r="C652" s="84">
        <v>1030.96193197</v>
      </c>
      <c r="D652" s="84">
        <v>1024.10411032</v>
      </c>
      <c r="E652" s="84">
        <v>181.95871112</v>
      </c>
      <c r="F652" s="84">
        <v>181.95871112</v>
      </c>
    </row>
    <row r="653" spans="1:6" ht="12.75" customHeight="1" x14ac:dyDescent="0.2">
      <c r="A653" s="83" t="s">
        <v>174</v>
      </c>
      <c r="B653" s="83">
        <v>15</v>
      </c>
      <c r="C653" s="84">
        <v>1040.56110397</v>
      </c>
      <c r="D653" s="84">
        <v>1034.01430611</v>
      </c>
      <c r="E653" s="84">
        <v>183.71951496</v>
      </c>
      <c r="F653" s="84">
        <v>183.71951496</v>
      </c>
    </row>
    <row r="654" spans="1:6" ht="12.75" customHeight="1" x14ac:dyDescent="0.2">
      <c r="A654" s="83" t="s">
        <v>174</v>
      </c>
      <c r="B654" s="83">
        <v>16</v>
      </c>
      <c r="C654" s="84">
        <v>1046.7741449800001</v>
      </c>
      <c r="D654" s="84">
        <v>1039.0472866600001</v>
      </c>
      <c r="E654" s="84">
        <v>184.61375476000001</v>
      </c>
      <c r="F654" s="84">
        <v>184.61375476000001</v>
      </c>
    </row>
    <row r="655" spans="1:6" ht="12.75" customHeight="1" x14ac:dyDescent="0.2">
      <c r="A655" s="83" t="s">
        <v>174</v>
      </c>
      <c r="B655" s="83">
        <v>17</v>
      </c>
      <c r="C655" s="84">
        <v>1031.8039513599999</v>
      </c>
      <c r="D655" s="84">
        <v>1025.2523541200001</v>
      </c>
      <c r="E655" s="84">
        <v>182.16272647</v>
      </c>
      <c r="F655" s="84">
        <v>182.16272647</v>
      </c>
    </row>
    <row r="656" spans="1:6" ht="12.75" customHeight="1" x14ac:dyDescent="0.2">
      <c r="A656" s="83" t="s">
        <v>174</v>
      </c>
      <c r="B656" s="83">
        <v>18</v>
      </c>
      <c r="C656" s="84">
        <v>984.40713559000005</v>
      </c>
      <c r="D656" s="84">
        <v>977.02355310999997</v>
      </c>
      <c r="E656" s="84">
        <v>173.59362652999999</v>
      </c>
      <c r="F656" s="84">
        <v>173.59362652999999</v>
      </c>
    </row>
    <row r="657" spans="1:6" ht="12.75" customHeight="1" x14ac:dyDescent="0.2">
      <c r="A657" s="83" t="s">
        <v>174</v>
      </c>
      <c r="B657" s="83">
        <v>19</v>
      </c>
      <c r="C657" s="84">
        <v>874.81084597999995</v>
      </c>
      <c r="D657" s="84">
        <v>870.50406543999998</v>
      </c>
      <c r="E657" s="84">
        <v>154.66767116</v>
      </c>
      <c r="F657" s="84">
        <v>154.66767116</v>
      </c>
    </row>
    <row r="658" spans="1:6" ht="12.75" customHeight="1" x14ac:dyDescent="0.2">
      <c r="A658" s="83" t="s">
        <v>174</v>
      </c>
      <c r="B658" s="83">
        <v>20</v>
      </c>
      <c r="C658" s="84">
        <v>780.81602053999995</v>
      </c>
      <c r="D658" s="84">
        <v>776.55338165000001</v>
      </c>
      <c r="E658" s="84">
        <v>137.97489046000001</v>
      </c>
      <c r="F658" s="84">
        <v>137.97489046000001</v>
      </c>
    </row>
    <row r="659" spans="1:6" ht="12.75" customHeight="1" x14ac:dyDescent="0.2">
      <c r="A659" s="83" t="s">
        <v>174</v>
      </c>
      <c r="B659" s="83">
        <v>21</v>
      </c>
      <c r="C659" s="84">
        <v>710.05402896999999</v>
      </c>
      <c r="D659" s="84">
        <v>700.75915522000003</v>
      </c>
      <c r="E659" s="84">
        <v>124.50807628</v>
      </c>
      <c r="F659" s="84">
        <v>124.50807628</v>
      </c>
    </row>
    <row r="660" spans="1:6" ht="12.75" customHeight="1" x14ac:dyDescent="0.2">
      <c r="A660" s="83" t="s">
        <v>174</v>
      </c>
      <c r="B660" s="83">
        <v>22</v>
      </c>
      <c r="C660" s="84">
        <v>738.88824843999998</v>
      </c>
      <c r="D660" s="84">
        <v>734.06399743999998</v>
      </c>
      <c r="E660" s="84">
        <v>130.42554708</v>
      </c>
      <c r="F660" s="84">
        <v>130.42554708</v>
      </c>
    </row>
    <row r="661" spans="1:6" ht="12.75" customHeight="1" x14ac:dyDescent="0.2">
      <c r="A661" s="83" t="s">
        <v>174</v>
      </c>
      <c r="B661" s="83">
        <v>23</v>
      </c>
      <c r="C661" s="84">
        <v>762.39975163999998</v>
      </c>
      <c r="D661" s="84">
        <v>761.77255659000002</v>
      </c>
      <c r="E661" s="84">
        <v>135.34869273999999</v>
      </c>
      <c r="F661" s="84">
        <v>135.34869273999999</v>
      </c>
    </row>
    <row r="662" spans="1:6" ht="12.75" customHeight="1" x14ac:dyDescent="0.2">
      <c r="A662" s="83" t="s">
        <v>174</v>
      </c>
      <c r="B662" s="83">
        <v>24</v>
      </c>
      <c r="C662" s="84">
        <v>791.34922913000003</v>
      </c>
      <c r="D662" s="84">
        <v>784.73081972</v>
      </c>
      <c r="E662" s="84">
        <v>139.42782485999999</v>
      </c>
      <c r="F662" s="84">
        <v>139.42782485999999</v>
      </c>
    </row>
    <row r="663" spans="1:6" ht="12.75" customHeight="1" x14ac:dyDescent="0.2">
      <c r="A663" s="83" t="s">
        <v>175</v>
      </c>
      <c r="B663" s="83">
        <v>1</v>
      </c>
      <c r="C663" s="84">
        <v>829.68591817000004</v>
      </c>
      <c r="D663" s="84">
        <v>821.00421894999999</v>
      </c>
      <c r="E663" s="84">
        <v>145.87273696</v>
      </c>
      <c r="F663" s="84">
        <v>145.87273696</v>
      </c>
    </row>
    <row r="664" spans="1:6" ht="12.75" customHeight="1" x14ac:dyDescent="0.2">
      <c r="A664" s="83" t="s">
        <v>175</v>
      </c>
      <c r="B664" s="83">
        <v>2</v>
      </c>
      <c r="C664" s="84">
        <v>929.30170080000005</v>
      </c>
      <c r="D664" s="84">
        <v>921.54883001999997</v>
      </c>
      <c r="E664" s="84">
        <v>163.73710022</v>
      </c>
      <c r="F664" s="84">
        <v>163.73710022</v>
      </c>
    </row>
    <row r="665" spans="1:6" ht="12.75" customHeight="1" x14ac:dyDescent="0.2">
      <c r="A665" s="83" t="s">
        <v>175</v>
      </c>
      <c r="B665" s="83">
        <v>3</v>
      </c>
      <c r="C665" s="84">
        <v>998.90559981000001</v>
      </c>
      <c r="D665" s="84">
        <v>989.05824871000004</v>
      </c>
      <c r="E665" s="84">
        <v>175.73190298</v>
      </c>
      <c r="F665" s="84">
        <v>175.73190298</v>
      </c>
    </row>
    <row r="666" spans="1:6" ht="12.75" customHeight="1" x14ac:dyDescent="0.2">
      <c r="A666" s="83" t="s">
        <v>175</v>
      </c>
      <c r="B666" s="83">
        <v>4</v>
      </c>
      <c r="C666" s="84">
        <v>991.56114296999999</v>
      </c>
      <c r="D666" s="84">
        <v>983.60174088999997</v>
      </c>
      <c r="E666" s="84">
        <v>174.76241256</v>
      </c>
      <c r="F666" s="84">
        <v>174.76241256</v>
      </c>
    </row>
    <row r="667" spans="1:6" ht="12.75" customHeight="1" x14ac:dyDescent="0.2">
      <c r="A667" s="83" t="s">
        <v>175</v>
      </c>
      <c r="B667" s="83">
        <v>5</v>
      </c>
      <c r="C667" s="84">
        <v>987.90820268000004</v>
      </c>
      <c r="D667" s="84">
        <v>980.81069316000003</v>
      </c>
      <c r="E667" s="84">
        <v>174.26651039000001</v>
      </c>
      <c r="F667" s="84">
        <v>174.26651039000001</v>
      </c>
    </row>
    <row r="668" spans="1:6" ht="12.75" customHeight="1" x14ac:dyDescent="0.2">
      <c r="A668" s="83" t="s">
        <v>175</v>
      </c>
      <c r="B668" s="83">
        <v>6</v>
      </c>
      <c r="C668" s="84">
        <v>976.15240467000001</v>
      </c>
      <c r="D668" s="84">
        <v>968.54322519000004</v>
      </c>
      <c r="E668" s="84">
        <v>172.08687588000001</v>
      </c>
      <c r="F668" s="84">
        <v>172.08687588000001</v>
      </c>
    </row>
    <row r="669" spans="1:6" ht="12.75" customHeight="1" x14ac:dyDescent="0.2">
      <c r="A669" s="83" t="s">
        <v>175</v>
      </c>
      <c r="B669" s="83">
        <v>7</v>
      </c>
      <c r="C669" s="84">
        <v>901.00856265000004</v>
      </c>
      <c r="D669" s="84">
        <v>890.14395098</v>
      </c>
      <c r="E669" s="84">
        <v>158.15720726000001</v>
      </c>
      <c r="F669" s="84">
        <v>158.15720726000001</v>
      </c>
    </row>
    <row r="670" spans="1:6" ht="12.75" customHeight="1" x14ac:dyDescent="0.2">
      <c r="A670" s="83" t="s">
        <v>175</v>
      </c>
      <c r="B670" s="83">
        <v>8</v>
      </c>
      <c r="C670" s="84">
        <v>820.30289416999995</v>
      </c>
      <c r="D670" s="84">
        <v>818.52932091000002</v>
      </c>
      <c r="E670" s="84">
        <v>145.433007</v>
      </c>
      <c r="F670" s="84">
        <v>145.433007</v>
      </c>
    </row>
    <row r="671" spans="1:6" ht="12.75" customHeight="1" x14ac:dyDescent="0.2">
      <c r="A671" s="83" t="s">
        <v>175</v>
      </c>
      <c r="B671" s="83">
        <v>9</v>
      </c>
      <c r="C671" s="84">
        <v>744.27564044999997</v>
      </c>
      <c r="D671" s="84">
        <v>738.513328</v>
      </c>
      <c r="E671" s="84">
        <v>131.21608628999999</v>
      </c>
      <c r="F671" s="84">
        <v>131.21608628999999</v>
      </c>
    </row>
    <row r="672" spans="1:6" ht="12.75" customHeight="1" x14ac:dyDescent="0.2">
      <c r="A672" s="83" t="s">
        <v>175</v>
      </c>
      <c r="B672" s="83">
        <v>10</v>
      </c>
      <c r="C672" s="84">
        <v>747.17034242</v>
      </c>
      <c r="D672" s="84">
        <v>742.68764382999996</v>
      </c>
      <c r="E672" s="84">
        <v>131.95776197999999</v>
      </c>
      <c r="F672" s="84">
        <v>131.95776197999999</v>
      </c>
    </row>
    <row r="673" spans="1:6" ht="12.75" customHeight="1" x14ac:dyDescent="0.2">
      <c r="A673" s="83" t="s">
        <v>175</v>
      </c>
      <c r="B673" s="83">
        <v>11</v>
      </c>
      <c r="C673" s="84">
        <v>756.65424298999994</v>
      </c>
      <c r="D673" s="84">
        <v>751.93955101999995</v>
      </c>
      <c r="E673" s="84">
        <v>133.60160375000001</v>
      </c>
      <c r="F673" s="84">
        <v>133.60160375000001</v>
      </c>
    </row>
    <row r="674" spans="1:6" ht="12.75" customHeight="1" x14ac:dyDescent="0.2">
      <c r="A674" s="83" t="s">
        <v>175</v>
      </c>
      <c r="B674" s="83">
        <v>12</v>
      </c>
      <c r="C674" s="84">
        <v>809.21594213000003</v>
      </c>
      <c r="D674" s="84">
        <v>804.32657133999999</v>
      </c>
      <c r="E674" s="84">
        <v>142.90951942000001</v>
      </c>
      <c r="F674" s="84">
        <v>142.90951942000001</v>
      </c>
    </row>
    <row r="675" spans="1:6" ht="12.75" customHeight="1" x14ac:dyDescent="0.2">
      <c r="A675" s="83" t="s">
        <v>175</v>
      </c>
      <c r="B675" s="83">
        <v>13</v>
      </c>
      <c r="C675" s="84">
        <v>855.38698783999996</v>
      </c>
      <c r="D675" s="84">
        <v>849.17436858999997</v>
      </c>
      <c r="E675" s="84">
        <v>150.87789617000001</v>
      </c>
      <c r="F675" s="84">
        <v>150.87789617000001</v>
      </c>
    </row>
    <row r="676" spans="1:6" ht="12.75" customHeight="1" x14ac:dyDescent="0.2">
      <c r="A676" s="83" t="s">
        <v>175</v>
      </c>
      <c r="B676" s="83">
        <v>14</v>
      </c>
      <c r="C676" s="84">
        <v>866.14447728000005</v>
      </c>
      <c r="D676" s="84">
        <v>859.50190956999995</v>
      </c>
      <c r="E676" s="84">
        <v>152.71285223000001</v>
      </c>
      <c r="F676" s="84">
        <v>152.71285223000001</v>
      </c>
    </row>
    <row r="677" spans="1:6" ht="12.75" customHeight="1" x14ac:dyDescent="0.2">
      <c r="A677" s="83" t="s">
        <v>175</v>
      </c>
      <c r="B677" s="83">
        <v>15</v>
      </c>
      <c r="C677" s="84">
        <v>851.59577497999999</v>
      </c>
      <c r="D677" s="84">
        <v>844.54346698999996</v>
      </c>
      <c r="E677" s="84">
        <v>150.05509615</v>
      </c>
      <c r="F677" s="84">
        <v>150.05509615</v>
      </c>
    </row>
    <row r="678" spans="1:6" ht="12.75" customHeight="1" x14ac:dyDescent="0.2">
      <c r="A678" s="83" t="s">
        <v>175</v>
      </c>
      <c r="B678" s="83">
        <v>16</v>
      </c>
      <c r="C678" s="84">
        <v>844.03993352999998</v>
      </c>
      <c r="D678" s="84">
        <v>838.16115726999999</v>
      </c>
      <c r="E678" s="84">
        <v>148.92111295000001</v>
      </c>
      <c r="F678" s="84">
        <v>148.92111295000001</v>
      </c>
    </row>
    <row r="679" spans="1:6" ht="12.75" customHeight="1" x14ac:dyDescent="0.2">
      <c r="A679" s="83" t="s">
        <v>175</v>
      </c>
      <c r="B679" s="83">
        <v>17</v>
      </c>
      <c r="C679" s="84">
        <v>843.94088336000004</v>
      </c>
      <c r="D679" s="84">
        <v>838.84508135999999</v>
      </c>
      <c r="E679" s="84">
        <v>149.04262983999999</v>
      </c>
      <c r="F679" s="84">
        <v>149.04262983999999</v>
      </c>
    </row>
    <row r="680" spans="1:6" ht="12.75" customHeight="1" x14ac:dyDescent="0.2">
      <c r="A680" s="83" t="s">
        <v>175</v>
      </c>
      <c r="B680" s="83">
        <v>18</v>
      </c>
      <c r="C680" s="84">
        <v>868.96389176000002</v>
      </c>
      <c r="D680" s="84">
        <v>863.53418347000002</v>
      </c>
      <c r="E680" s="84">
        <v>153.42929049</v>
      </c>
      <c r="F680" s="84">
        <v>153.42929049</v>
      </c>
    </row>
    <row r="681" spans="1:6" ht="12.75" customHeight="1" x14ac:dyDescent="0.2">
      <c r="A681" s="83" t="s">
        <v>175</v>
      </c>
      <c r="B681" s="83">
        <v>19</v>
      </c>
      <c r="C681" s="84">
        <v>776.11057139000002</v>
      </c>
      <c r="D681" s="84">
        <v>772.35049706999996</v>
      </c>
      <c r="E681" s="84">
        <v>137.22813877999999</v>
      </c>
      <c r="F681" s="84">
        <v>137.22813877999999</v>
      </c>
    </row>
    <row r="682" spans="1:6" ht="12.75" customHeight="1" x14ac:dyDescent="0.2">
      <c r="A682" s="83" t="s">
        <v>175</v>
      </c>
      <c r="B682" s="83">
        <v>20</v>
      </c>
      <c r="C682" s="84">
        <v>683.92723562000003</v>
      </c>
      <c r="D682" s="84">
        <v>679.24285212999996</v>
      </c>
      <c r="E682" s="84">
        <v>120.68514584</v>
      </c>
      <c r="F682" s="84">
        <v>120.68514584</v>
      </c>
    </row>
    <row r="683" spans="1:6" ht="12.75" customHeight="1" x14ac:dyDescent="0.2">
      <c r="A683" s="83" t="s">
        <v>175</v>
      </c>
      <c r="B683" s="83">
        <v>21</v>
      </c>
      <c r="C683" s="84">
        <v>605.67987802000005</v>
      </c>
      <c r="D683" s="84">
        <v>600.48445756000001</v>
      </c>
      <c r="E683" s="84">
        <v>106.69167016</v>
      </c>
      <c r="F683" s="84">
        <v>106.69167016</v>
      </c>
    </row>
    <row r="684" spans="1:6" ht="12.75" customHeight="1" x14ac:dyDescent="0.2">
      <c r="A684" s="83" t="s">
        <v>175</v>
      </c>
      <c r="B684" s="83">
        <v>22</v>
      </c>
      <c r="C684" s="84">
        <v>626.24777113000005</v>
      </c>
      <c r="D684" s="84">
        <v>622.62129832999995</v>
      </c>
      <c r="E684" s="84">
        <v>110.62485525</v>
      </c>
      <c r="F684" s="84">
        <v>110.62485525</v>
      </c>
    </row>
    <row r="685" spans="1:6" ht="12.75" customHeight="1" x14ac:dyDescent="0.2">
      <c r="A685" s="83" t="s">
        <v>175</v>
      </c>
      <c r="B685" s="83">
        <v>23</v>
      </c>
      <c r="C685" s="84">
        <v>657.74598040000001</v>
      </c>
      <c r="D685" s="84">
        <v>653.27085789</v>
      </c>
      <c r="E685" s="84">
        <v>116.07054607000001</v>
      </c>
      <c r="F685" s="84">
        <v>116.07054607000001</v>
      </c>
    </row>
    <row r="686" spans="1:6" ht="12.75" customHeight="1" x14ac:dyDescent="0.2">
      <c r="A686" s="83" t="s">
        <v>175</v>
      </c>
      <c r="B686" s="83">
        <v>24</v>
      </c>
      <c r="C686" s="84">
        <v>699.85832187000005</v>
      </c>
      <c r="D686" s="84">
        <v>695.21562108000001</v>
      </c>
      <c r="E686" s="84">
        <v>123.52312336999999</v>
      </c>
      <c r="F686" s="84">
        <v>123.52312336999999</v>
      </c>
    </row>
    <row r="687" spans="1:6" ht="12.75" customHeight="1" x14ac:dyDescent="0.2">
      <c r="A687" s="83" t="s">
        <v>176</v>
      </c>
      <c r="B687" s="83">
        <v>1</v>
      </c>
      <c r="C687" s="84">
        <v>777.43146543</v>
      </c>
      <c r="D687" s="84">
        <v>769.82550215000003</v>
      </c>
      <c r="E687" s="84">
        <v>136.77950781000001</v>
      </c>
      <c r="F687" s="84">
        <v>136.77950781000001</v>
      </c>
    </row>
    <row r="688" spans="1:6" ht="12.75" customHeight="1" x14ac:dyDescent="0.2">
      <c r="A688" s="83" t="s">
        <v>176</v>
      </c>
      <c r="B688" s="83">
        <v>2</v>
      </c>
      <c r="C688" s="84">
        <v>878.36108693000006</v>
      </c>
      <c r="D688" s="84">
        <v>872.70146640999997</v>
      </c>
      <c r="E688" s="84">
        <v>155.05809656</v>
      </c>
      <c r="F688" s="84">
        <v>155.05809656</v>
      </c>
    </row>
    <row r="689" spans="1:6" ht="12.75" customHeight="1" x14ac:dyDescent="0.2">
      <c r="A689" s="83" t="s">
        <v>176</v>
      </c>
      <c r="B689" s="83">
        <v>3</v>
      </c>
      <c r="C689" s="84">
        <v>1002.05585909</v>
      </c>
      <c r="D689" s="84">
        <v>995.30489180999996</v>
      </c>
      <c r="E689" s="84">
        <v>176.84178148000001</v>
      </c>
      <c r="F689" s="84">
        <v>176.84178148000001</v>
      </c>
    </row>
    <row r="690" spans="1:6" ht="12.75" customHeight="1" x14ac:dyDescent="0.2">
      <c r="A690" s="83" t="s">
        <v>176</v>
      </c>
      <c r="B690" s="83">
        <v>4</v>
      </c>
      <c r="C690" s="84">
        <v>1051.25803202</v>
      </c>
      <c r="D690" s="84">
        <v>1043.9799637799999</v>
      </c>
      <c r="E690" s="84">
        <v>185.49017305000001</v>
      </c>
      <c r="F690" s="84">
        <v>185.49017305000001</v>
      </c>
    </row>
    <row r="691" spans="1:6" ht="12.75" customHeight="1" x14ac:dyDescent="0.2">
      <c r="A691" s="83" t="s">
        <v>176</v>
      </c>
      <c r="B691" s="83">
        <v>5</v>
      </c>
      <c r="C691" s="84">
        <v>1041.00229537</v>
      </c>
      <c r="D691" s="84">
        <v>1033.20669843</v>
      </c>
      <c r="E691" s="84">
        <v>183.57602247</v>
      </c>
      <c r="F691" s="84">
        <v>183.57602247</v>
      </c>
    </row>
    <row r="692" spans="1:6" ht="12.75" customHeight="1" x14ac:dyDescent="0.2">
      <c r="A692" s="83" t="s">
        <v>176</v>
      </c>
      <c r="B692" s="83">
        <v>6</v>
      </c>
      <c r="C692" s="84">
        <v>1040.5729571500001</v>
      </c>
      <c r="D692" s="84">
        <v>1032.1979352200001</v>
      </c>
      <c r="E692" s="84">
        <v>183.39678946999999</v>
      </c>
      <c r="F692" s="84">
        <v>183.39678946999999</v>
      </c>
    </row>
    <row r="693" spans="1:6" ht="12.75" customHeight="1" x14ac:dyDescent="0.2">
      <c r="A693" s="83" t="s">
        <v>176</v>
      </c>
      <c r="B693" s="83">
        <v>7</v>
      </c>
      <c r="C693" s="84">
        <v>976.66401989999997</v>
      </c>
      <c r="D693" s="84">
        <v>970.47370563000004</v>
      </c>
      <c r="E693" s="84">
        <v>172.42987590000001</v>
      </c>
      <c r="F693" s="84">
        <v>172.42987590000001</v>
      </c>
    </row>
    <row r="694" spans="1:6" ht="12.75" customHeight="1" x14ac:dyDescent="0.2">
      <c r="A694" s="83" t="s">
        <v>176</v>
      </c>
      <c r="B694" s="83">
        <v>8</v>
      </c>
      <c r="C694" s="84">
        <v>876.95401413000002</v>
      </c>
      <c r="D694" s="84">
        <v>871.96975616999998</v>
      </c>
      <c r="E694" s="84">
        <v>154.92808921</v>
      </c>
      <c r="F694" s="84">
        <v>154.92808921</v>
      </c>
    </row>
    <row r="695" spans="1:6" ht="12.75" customHeight="1" x14ac:dyDescent="0.2">
      <c r="A695" s="83" t="s">
        <v>176</v>
      </c>
      <c r="B695" s="83">
        <v>9</v>
      </c>
      <c r="C695" s="84">
        <v>768.84587073</v>
      </c>
      <c r="D695" s="84">
        <v>760.31867301</v>
      </c>
      <c r="E695" s="84">
        <v>135.09037254</v>
      </c>
      <c r="F695" s="84">
        <v>135.09037254</v>
      </c>
    </row>
    <row r="696" spans="1:6" ht="12.75" customHeight="1" x14ac:dyDescent="0.2">
      <c r="A696" s="83" t="s">
        <v>176</v>
      </c>
      <c r="B696" s="83">
        <v>10</v>
      </c>
      <c r="C696" s="84">
        <v>773.57383970000001</v>
      </c>
      <c r="D696" s="84">
        <v>768.94412754999996</v>
      </c>
      <c r="E696" s="84">
        <v>136.62290870999999</v>
      </c>
      <c r="F696" s="84">
        <v>136.62290870999999</v>
      </c>
    </row>
    <row r="697" spans="1:6" ht="12.75" customHeight="1" x14ac:dyDescent="0.2">
      <c r="A697" s="83" t="s">
        <v>176</v>
      </c>
      <c r="B697" s="83">
        <v>11</v>
      </c>
      <c r="C697" s="84">
        <v>778.77598391000004</v>
      </c>
      <c r="D697" s="84">
        <v>773.81373313999995</v>
      </c>
      <c r="E697" s="84">
        <v>137.4881207</v>
      </c>
      <c r="F697" s="84">
        <v>137.4881207</v>
      </c>
    </row>
    <row r="698" spans="1:6" ht="12.75" customHeight="1" x14ac:dyDescent="0.2">
      <c r="A698" s="83" t="s">
        <v>176</v>
      </c>
      <c r="B698" s="83">
        <v>12</v>
      </c>
      <c r="C698" s="84">
        <v>812.94667056000003</v>
      </c>
      <c r="D698" s="84">
        <v>807.93582005999997</v>
      </c>
      <c r="E698" s="84">
        <v>143.55079626</v>
      </c>
      <c r="F698" s="84">
        <v>143.55079626</v>
      </c>
    </row>
    <row r="699" spans="1:6" ht="12.75" customHeight="1" x14ac:dyDescent="0.2">
      <c r="A699" s="83" t="s">
        <v>176</v>
      </c>
      <c r="B699" s="83">
        <v>13</v>
      </c>
      <c r="C699" s="84">
        <v>850.92066484999998</v>
      </c>
      <c r="D699" s="84">
        <v>842.84277626000005</v>
      </c>
      <c r="E699" s="84">
        <v>149.75292424</v>
      </c>
      <c r="F699" s="84">
        <v>149.75292424</v>
      </c>
    </row>
    <row r="700" spans="1:6" ht="12.75" customHeight="1" x14ac:dyDescent="0.2">
      <c r="A700" s="83" t="s">
        <v>176</v>
      </c>
      <c r="B700" s="83">
        <v>14</v>
      </c>
      <c r="C700" s="84">
        <v>875.78815469000006</v>
      </c>
      <c r="D700" s="84">
        <v>869.35219586999995</v>
      </c>
      <c r="E700" s="84">
        <v>154.46301159999999</v>
      </c>
      <c r="F700" s="84">
        <v>154.46301159999999</v>
      </c>
    </row>
    <row r="701" spans="1:6" ht="12.75" customHeight="1" x14ac:dyDescent="0.2">
      <c r="A701" s="83" t="s">
        <v>176</v>
      </c>
      <c r="B701" s="83">
        <v>15</v>
      </c>
      <c r="C701" s="84">
        <v>907.91366286000004</v>
      </c>
      <c r="D701" s="84">
        <v>900.40574788000004</v>
      </c>
      <c r="E701" s="84">
        <v>159.98048218</v>
      </c>
      <c r="F701" s="84">
        <v>159.98048218</v>
      </c>
    </row>
    <row r="702" spans="1:6" ht="12.75" customHeight="1" x14ac:dyDescent="0.2">
      <c r="A702" s="83" t="s">
        <v>176</v>
      </c>
      <c r="B702" s="83">
        <v>16</v>
      </c>
      <c r="C702" s="84">
        <v>906.61241402999997</v>
      </c>
      <c r="D702" s="84">
        <v>899.23221852999995</v>
      </c>
      <c r="E702" s="84">
        <v>159.77197419000001</v>
      </c>
      <c r="F702" s="84">
        <v>159.77197419000001</v>
      </c>
    </row>
    <row r="703" spans="1:6" ht="12.75" customHeight="1" x14ac:dyDescent="0.2">
      <c r="A703" s="83" t="s">
        <v>176</v>
      </c>
      <c r="B703" s="83">
        <v>17</v>
      </c>
      <c r="C703" s="84">
        <v>908.99441302000002</v>
      </c>
      <c r="D703" s="84">
        <v>900.25300146999996</v>
      </c>
      <c r="E703" s="84">
        <v>159.95334281000001</v>
      </c>
      <c r="F703" s="84">
        <v>159.95334281000001</v>
      </c>
    </row>
    <row r="704" spans="1:6" ht="12.75" customHeight="1" x14ac:dyDescent="0.2">
      <c r="A704" s="83" t="s">
        <v>176</v>
      </c>
      <c r="B704" s="83">
        <v>18</v>
      </c>
      <c r="C704" s="84">
        <v>862.33090872000002</v>
      </c>
      <c r="D704" s="84">
        <v>857.00549736000005</v>
      </c>
      <c r="E704" s="84">
        <v>152.26929971999999</v>
      </c>
      <c r="F704" s="84">
        <v>152.26929971999999</v>
      </c>
    </row>
    <row r="705" spans="1:6" ht="12.75" customHeight="1" x14ac:dyDescent="0.2">
      <c r="A705" s="83" t="s">
        <v>176</v>
      </c>
      <c r="B705" s="83">
        <v>19</v>
      </c>
      <c r="C705" s="84">
        <v>788.61846799</v>
      </c>
      <c r="D705" s="84">
        <v>784.40416386000004</v>
      </c>
      <c r="E705" s="84">
        <v>139.36978596</v>
      </c>
      <c r="F705" s="84">
        <v>139.36978596</v>
      </c>
    </row>
    <row r="706" spans="1:6" ht="12.75" customHeight="1" x14ac:dyDescent="0.2">
      <c r="A706" s="83" t="s">
        <v>176</v>
      </c>
      <c r="B706" s="83">
        <v>20</v>
      </c>
      <c r="C706" s="84">
        <v>703.21470577000002</v>
      </c>
      <c r="D706" s="84">
        <v>698.52196735999996</v>
      </c>
      <c r="E706" s="84">
        <v>124.11058172</v>
      </c>
      <c r="F706" s="84">
        <v>124.11058172</v>
      </c>
    </row>
    <row r="707" spans="1:6" ht="12.75" customHeight="1" x14ac:dyDescent="0.2">
      <c r="A707" s="83" t="s">
        <v>176</v>
      </c>
      <c r="B707" s="83">
        <v>21</v>
      </c>
      <c r="C707" s="84">
        <v>671.53370232999998</v>
      </c>
      <c r="D707" s="84">
        <v>666.02072461</v>
      </c>
      <c r="E707" s="84">
        <v>118.33589125</v>
      </c>
      <c r="F707" s="84">
        <v>118.33589125</v>
      </c>
    </row>
    <row r="708" spans="1:6" ht="12.75" customHeight="1" x14ac:dyDescent="0.2">
      <c r="A708" s="83" t="s">
        <v>176</v>
      </c>
      <c r="B708" s="83">
        <v>22</v>
      </c>
      <c r="C708" s="84">
        <v>674.21305798000003</v>
      </c>
      <c r="D708" s="84">
        <v>669.13459837000005</v>
      </c>
      <c r="E708" s="84">
        <v>118.88915185</v>
      </c>
      <c r="F708" s="84">
        <v>118.88915185</v>
      </c>
    </row>
    <row r="709" spans="1:6" ht="12.75" customHeight="1" x14ac:dyDescent="0.2">
      <c r="A709" s="83" t="s">
        <v>176</v>
      </c>
      <c r="B709" s="83">
        <v>23</v>
      </c>
      <c r="C709" s="84">
        <v>667.01634325999999</v>
      </c>
      <c r="D709" s="84">
        <v>662.40419308000003</v>
      </c>
      <c r="E709" s="84">
        <v>117.69332043</v>
      </c>
      <c r="F709" s="84">
        <v>117.69332043</v>
      </c>
    </row>
    <row r="710" spans="1:6" ht="12.75" customHeight="1" x14ac:dyDescent="0.2">
      <c r="A710" s="83" t="s">
        <v>176</v>
      </c>
      <c r="B710" s="83">
        <v>24</v>
      </c>
      <c r="C710" s="84">
        <v>686.71698372000003</v>
      </c>
      <c r="D710" s="84">
        <v>681.58743287000004</v>
      </c>
      <c r="E710" s="84">
        <v>121.10172154</v>
      </c>
      <c r="F710" s="84">
        <v>121.10172154</v>
      </c>
    </row>
    <row r="711" spans="1:6" ht="12.75" customHeight="1" x14ac:dyDescent="0.2">
      <c r="A711" s="83" t="s">
        <v>177</v>
      </c>
      <c r="B711" s="83">
        <v>1</v>
      </c>
      <c r="C711" s="84">
        <v>760.21223695000003</v>
      </c>
      <c r="D711" s="84">
        <v>751.77145095000003</v>
      </c>
      <c r="E711" s="84">
        <v>133.57173639999999</v>
      </c>
      <c r="F711" s="84">
        <v>133.57173639999999</v>
      </c>
    </row>
    <row r="712" spans="1:6" ht="12.75" customHeight="1" x14ac:dyDescent="0.2">
      <c r="A712" s="83" t="s">
        <v>177</v>
      </c>
      <c r="B712" s="83">
        <v>2</v>
      </c>
      <c r="C712" s="84">
        <v>869.99447165000004</v>
      </c>
      <c r="D712" s="84">
        <v>861.60289872999999</v>
      </c>
      <c r="E712" s="84">
        <v>153.08614756</v>
      </c>
      <c r="F712" s="84">
        <v>153.08614756</v>
      </c>
    </row>
    <row r="713" spans="1:6" ht="12.75" customHeight="1" x14ac:dyDescent="0.2">
      <c r="A713" s="83" t="s">
        <v>177</v>
      </c>
      <c r="B713" s="83">
        <v>3</v>
      </c>
      <c r="C713" s="84">
        <v>980.41943987000002</v>
      </c>
      <c r="D713" s="84">
        <v>972.48213917999999</v>
      </c>
      <c r="E713" s="84">
        <v>172.78672632000001</v>
      </c>
      <c r="F713" s="84">
        <v>172.78672632000001</v>
      </c>
    </row>
    <row r="714" spans="1:6" ht="12.75" customHeight="1" x14ac:dyDescent="0.2">
      <c r="A714" s="83" t="s">
        <v>177</v>
      </c>
      <c r="B714" s="83">
        <v>4</v>
      </c>
      <c r="C714" s="84">
        <v>1031.3581702199999</v>
      </c>
      <c r="D714" s="84">
        <v>1021.40061387</v>
      </c>
      <c r="E714" s="84">
        <v>181.47836470999999</v>
      </c>
      <c r="F714" s="84">
        <v>181.47836470999999</v>
      </c>
    </row>
    <row r="715" spans="1:6" ht="12.75" customHeight="1" x14ac:dyDescent="0.2">
      <c r="A715" s="83" t="s">
        <v>177</v>
      </c>
      <c r="B715" s="83">
        <v>5</v>
      </c>
      <c r="C715" s="84">
        <v>1029.92728407</v>
      </c>
      <c r="D715" s="84">
        <v>1018.8841886599999</v>
      </c>
      <c r="E715" s="84">
        <v>181.03125636999999</v>
      </c>
      <c r="F715" s="84">
        <v>181.03125636999999</v>
      </c>
    </row>
    <row r="716" spans="1:6" ht="12.75" customHeight="1" x14ac:dyDescent="0.2">
      <c r="A716" s="83" t="s">
        <v>177</v>
      </c>
      <c r="B716" s="83">
        <v>6</v>
      </c>
      <c r="C716" s="84">
        <v>1016.74629813</v>
      </c>
      <c r="D716" s="84">
        <v>1008.54375543</v>
      </c>
      <c r="E716" s="84">
        <v>179.19400967000001</v>
      </c>
      <c r="F716" s="84">
        <v>179.19400967000001</v>
      </c>
    </row>
    <row r="717" spans="1:6" ht="12.75" customHeight="1" x14ac:dyDescent="0.2">
      <c r="A717" s="83" t="s">
        <v>177</v>
      </c>
      <c r="B717" s="83">
        <v>7</v>
      </c>
      <c r="C717" s="84">
        <v>972.32325590000005</v>
      </c>
      <c r="D717" s="84">
        <v>964.80236033999995</v>
      </c>
      <c r="E717" s="84">
        <v>171.42221402000001</v>
      </c>
      <c r="F717" s="84">
        <v>171.42221402000001</v>
      </c>
    </row>
    <row r="718" spans="1:6" ht="12.75" customHeight="1" x14ac:dyDescent="0.2">
      <c r="A718" s="83" t="s">
        <v>177</v>
      </c>
      <c r="B718" s="83">
        <v>8</v>
      </c>
      <c r="C718" s="84">
        <v>877.56386308000003</v>
      </c>
      <c r="D718" s="84">
        <v>872.17426016000002</v>
      </c>
      <c r="E718" s="84">
        <v>154.96442465999999</v>
      </c>
      <c r="F718" s="84">
        <v>154.96442465999999</v>
      </c>
    </row>
    <row r="719" spans="1:6" ht="12.75" customHeight="1" x14ac:dyDescent="0.2">
      <c r="A719" s="83" t="s">
        <v>177</v>
      </c>
      <c r="B719" s="83">
        <v>9</v>
      </c>
      <c r="C719" s="84">
        <v>760.88706583999999</v>
      </c>
      <c r="D719" s="84">
        <v>746.83700657999998</v>
      </c>
      <c r="E719" s="84">
        <v>132.69500411999999</v>
      </c>
      <c r="F719" s="84">
        <v>132.69500411999999</v>
      </c>
    </row>
    <row r="720" spans="1:6" ht="12.75" customHeight="1" x14ac:dyDescent="0.2">
      <c r="A720" s="83" t="s">
        <v>177</v>
      </c>
      <c r="B720" s="83">
        <v>10</v>
      </c>
      <c r="C720" s="84">
        <v>748.09704096999997</v>
      </c>
      <c r="D720" s="84">
        <v>740.59326957999997</v>
      </c>
      <c r="E720" s="84">
        <v>131.58564197000001</v>
      </c>
      <c r="F720" s="84">
        <v>131.58564197000001</v>
      </c>
    </row>
    <row r="721" spans="1:6" ht="12.75" customHeight="1" x14ac:dyDescent="0.2">
      <c r="A721" s="83" t="s">
        <v>177</v>
      </c>
      <c r="B721" s="83">
        <v>11</v>
      </c>
      <c r="C721" s="84">
        <v>751.50218264</v>
      </c>
      <c r="D721" s="84">
        <v>747.19103761999997</v>
      </c>
      <c r="E721" s="84">
        <v>132.75790692999999</v>
      </c>
      <c r="F721" s="84">
        <v>132.75790692999999</v>
      </c>
    </row>
    <row r="722" spans="1:6" ht="12.75" customHeight="1" x14ac:dyDescent="0.2">
      <c r="A722" s="83" t="s">
        <v>177</v>
      </c>
      <c r="B722" s="83">
        <v>12</v>
      </c>
      <c r="C722" s="84">
        <v>815.70528542</v>
      </c>
      <c r="D722" s="84">
        <v>814.80886454999995</v>
      </c>
      <c r="E722" s="84">
        <v>144.77197124</v>
      </c>
      <c r="F722" s="84">
        <v>144.77197124</v>
      </c>
    </row>
    <row r="723" spans="1:6" ht="12.75" customHeight="1" x14ac:dyDescent="0.2">
      <c r="A723" s="83" t="s">
        <v>177</v>
      </c>
      <c r="B723" s="83">
        <v>13</v>
      </c>
      <c r="C723" s="84">
        <v>862.84317721000002</v>
      </c>
      <c r="D723" s="84">
        <v>850.69049337000001</v>
      </c>
      <c r="E723" s="84">
        <v>151.14727514</v>
      </c>
      <c r="F723" s="84">
        <v>151.14727514</v>
      </c>
    </row>
    <row r="724" spans="1:6" ht="12.75" customHeight="1" x14ac:dyDescent="0.2">
      <c r="A724" s="83" t="s">
        <v>177</v>
      </c>
      <c r="B724" s="83">
        <v>14</v>
      </c>
      <c r="C724" s="84">
        <v>863.79400900999997</v>
      </c>
      <c r="D724" s="84">
        <v>855.60412787999996</v>
      </c>
      <c r="E724" s="84">
        <v>152.02031001</v>
      </c>
      <c r="F724" s="84">
        <v>152.02031001</v>
      </c>
    </row>
    <row r="725" spans="1:6" ht="12.75" customHeight="1" x14ac:dyDescent="0.2">
      <c r="A725" s="83" t="s">
        <v>177</v>
      </c>
      <c r="B725" s="83">
        <v>15</v>
      </c>
      <c r="C725" s="84">
        <v>863.31559514000003</v>
      </c>
      <c r="D725" s="84">
        <v>855.15557616000001</v>
      </c>
      <c r="E725" s="84">
        <v>151.94061314000001</v>
      </c>
      <c r="F725" s="84">
        <v>151.94061314000001</v>
      </c>
    </row>
    <row r="726" spans="1:6" ht="12.75" customHeight="1" x14ac:dyDescent="0.2">
      <c r="A726" s="83" t="s">
        <v>177</v>
      </c>
      <c r="B726" s="83">
        <v>16</v>
      </c>
      <c r="C726" s="84">
        <v>860.18067499999995</v>
      </c>
      <c r="D726" s="84">
        <v>853.31748849999997</v>
      </c>
      <c r="E726" s="84">
        <v>151.61402910000001</v>
      </c>
      <c r="F726" s="84">
        <v>151.61402910000001</v>
      </c>
    </row>
    <row r="727" spans="1:6" ht="12.75" customHeight="1" x14ac:dyDescent="0.2">
      <c r="A727" s="83" t="s">
        <v>177</v>
      </c>
      <c r="B727" s="83">
        <v>17</v>
      </c>
      <c r="C727" s="84">
        <v>854.40899052999998</v>
      </c>
      <c r="D727" s="84">
        <v>848.16735392999999</v>
      </c>
      <c r="E727" s="84">
        <v>150.69897384000001</v>
      </c>
      <c r="F727" s="84">
        <v>150.69897384000001</v>
      </c>
    </row>
    <row r="728" spans="1:6" ht="12.75" customHeight="1" x14ac:dyDescent="0.2">
      <c r="A728" s="83" t="s">
        <v>177</v>
      </c>
      <c r="B728" s="83">
        <v>18</v>
      </c>
      <c r="C728" s="84">
        <v>876.83695018000003</v>
      </c>
      <c r="D728" s="84">
        <v>871.41064698000002</v>
      </c>
      <c r="E728" s="84">
        <v>154.82874894</v>
      </c>
      <c r="F728" s="84">
        <v>154.82874894</v>
      </c>
    </row>
    <row r="729" spans="1:6" ht="12.75" customHeight="1" x14ac:dyDescent="0.2">
      <c r="A729" s="83" t="s">
        <v>177</v>
      </c>
      <c r="B729" s="83">
        <v>19</v>
      </c>
      <c r="C729" s="84">
        <v>783.27548927999999</v>
      </c>
      <c r="D729" s="84">
        <v>777.57253934000005</v>
      </c>
      <c r="E729" s="84">
        <v>138.15597030999999</v>
      </c>
      <c r="F729" s="84">
        <v>138.15597030999999</v>
      </c>
    </row>
    <row r="730" spans="1:6" ht="12.75" customHeight="1" x14ac:dyDescent="0.2">
      <c r="A730" s="83" t="s">
        <v>177</v>
      </c>
      <c r="B730" s="83">
        <v>20</v>
      </c>
      <c r="C730" s="84">
        <v>684.04506245000005</v>
      </c>
      <c r="D730" s="84">
        <v>679.48837349999997</v>
      </c>
      <c r="E730" s="84">
        <v>120.72876909</v>
      </c>
      <c r="F730" s="84">
        <v>120.72876909</v>
      </c>
    </row>
    <row r="731" spans="1:6" ht="12.75" customHeight="1" x14ac:dyDescent="0.2">
      <c r="A731" s="83" t="s">
        <v>177</v>
      </c>
      <c r="B731" s="83">
        <v>21</v>
      </c>
      <c r="C731" s="84">
        <v>602.61910090000003</v>
      </c>
      <c r="D731" s="84">
        <v>598.05386453000006</v>
      </c>
      <c r="E731" s="84">
        <v>106.25981213999999</v>
      </c>
      <c r="F731" s="84">
        <v>106.25981213999999</v>
      </c>
    </row>
    <row r="732" spans="1:6" ht="12.75" customHeight="1" x14ac:dyDescent="0.2">
      <c r="A732" s="83" t="s">
        <v>177</v>
      </c>
      <c r="B732" s="83">
        <v>22</v>
      </c>
      <c r="C732" s="84">
        <v>611.50141901999996</v>
      </c>
      <c r="D732" s="84">
        <v>608.11127223000005</v>
      </c>
      <c r="E732" s="84">
        <v>108.046772</v>
      </c>
      <c r="F732" s="84">
        <v>108.046772</v>
      </c>
    </row>
    <row r="733" spans="1:6" ht="12.75" customHeight="1" x14ac:dyDescent="0.2">
      <c r="A733" s="83" t="s">
        <v>177</v>
      </c>
      <c r="B733" s="83">
        <v>23</v>
      </c>
      <c r="C733" s="84">
        <v>658.43519352999999</v>
      </c>
      <c r="D733" s="84">
        <v>654.36546572999998</v>
      </c>
      <c r="E733" s="84">
        <v>116.2650316</v>
      </c>
      <c r="F733" s="84">
        <v>116.2650316</v>
      </c>
    </row>
    <row r="734" spans="1:6" ht="12.75" customHeight="1" x14ac:dyDescent="0.2">
      <c r="A734" s="83" t="s">
        <v>177</v>
      </c>
      <c r="B734" s="83">
        <v>24</v>
      </c>
      <c r="C734" s="84">
        <v>660.44907634000003</v>
      </c>
      <c r="D734" s="84">
        <v>656.34219423000002</v>
      </c>
      <c r="E734" s="84">
        <v>116.61624879</v>
      </c>
      <c r="F734" s="84">
        <v>116.61624879</v>
      </c>
    </row>
    <row r="735" spans="1:6" ht="12.75" customHeight="1" x14ac:dyDescent="0.2">
      <c r="A735" s="83" t="s">
        <v>178</v>
      </c>
      <c r="B735" s="83">
        <v>1</v>
      </c>
      <c r="C735" s="84">
        <v>768.91218077999997</v>
      </c>
      <c r="D735" s="84">
        <v>763.04144719999999</v>
      </c>
      <c r="E735" s="84">
        <v>135.57414413999999</v>
      </c>
      <c r="F735" s="84">
        <v>135.57414413999999</v>
      </c>
    </row>
    <row r="736" spans="1:6" ht="12.75" customHeight="1" x14ac:dyDescent="0.2">
      <c r="A736" s="83" t="s">
        <v>178</v>
      </c>
      <c r="B736" s="83">
        <v>2</v>
      </c>
      <c r="C736" s="84">
        <v>848.66822239999999</v>
      </c>
      <c r="D736" s="84">
        <v>844.00844727000003</v>
      </c>
      <c r="E736" s="84">
        <v>149.96003598999999</v>
      </c>
      <c r="F736" s="84">
        <v>149.96003598999999</v>
      </c>
    </row>
    <row r="737" spans="1:6" ht="12.75" customHeight="1" x14ac:dyDescent="0.2">
      <c r="A737" s="83" t="s">
        <v>178</v>
      </c>
      <c r="B737" s="83">
        <v>3</v>
      </c>
      <c r="C737" s="84">
        <v>990.13502043999995</v>
      </c>
      <c r="D737" s="84">
        <v>982.64506988000005</v>
      </c>
      <c r="E737" s="84">
        <v>174.59243509000001</v>
      </c>
      <c r="F737" s="84">
        <v>174.59243509000001</v>
      </c>
    </row>
    <row r="738" spans="1:6" ht="12.75" customHeight="1" x14ac:dyDescent="0.2">
      <c r="A738" s="83" t="s">
        <v>178</v>
      </c>
      <c r="B738" s="83">
        <v>4</v>
      </c>
      <c r="C738" s="84">
        <v>1008.12735499</v>
      </c>
      <c r="D738" s="84">
        <v>1000.76419432</v>
      </c>
      <c r="E738" s="84">
        <v>177.81176844999999</v>
      </c>
      <c r="F738" s="84">
        <v>177.81176844999999</v>
      </c>
    </row>
    <row r="739" spans="1:6" ht="12.75" customHeight="1" x14ac:dyDescent="0.2">
      <c r="A739" s="83" t="s">
        <v>178</v>
      </c>
      <c r="B739" s="83">
        <v>5</v>
      </c>
      <c r="C739" s="84">
        <v>1005.78050736</v>
      </c>
      <c r="D739" s="84">
        <v>997.67433652</v>
      </c>
      <c r="E739" s="84">
        <v>177.26277490999999</v>
      </c>
      <c r="F739" s="84">
        <v>177.26277490999999</v>
      </c>
    </row>
    <row r="740" spans="1:6" ht="12.75" customHeight="1" x14ac:dyDescent="0.2">
      <c r="A740" s="83" t="s">
        <v>178</v>
      </c>
      <c r="B740" s="83">
        <v>6</v>
      </c>
      <c r="C740" s="84">
        <v>979.14249242999995</v>
      </c>
      <c r="D740" s="84">
        <v>974.18146273000002</v>
      </c>
      <c r="E740" s="84">
        <v>173.08865531000001</v>
      </c>
      <c r="F740" s="84">
        <v>173.08865531000001</v>
      </c>
    </row>
    <row r="741" spans="1:6" ht="12.75" customHeight="1" x14ac:dyDescent="0.2">
      <c r="A741" s="83" t="s">
        <v>178</v>
      </c>
      <c r="B741" s="83">
        <v>7</v>
      </c>
      <c r="C741" s="84">
        <v>894.1240841</v>
      </c>
      <c r="D741" s="84">
        <v>888.46060948000002</v>
      </c>
      <c r="E741" s="84">
        <v>157.85811788999999</v>
      </c>
      <c r="F741" s="84">
        <v>157.85811788999999</v>
      </c>
    </row>
    <row r="742" spans="1:6" ht="12.75" customHeight="1" x14ac:dyDescent="0.2">
      <c r="A742" s="83" t="s">
        <v>178</v>
      </c>
      <c r="B742" s="83">
        <v>8</v>
      </c>
      <c r="C742" s="84">
        <v>825.38891483999998</v>
      </c>
      <c r="D742" s="84">
        <v>821.12770533000003</v>
      </c>
      <c r="E742" s="84">
        <v>145.89467751999999</v>
      </c>
      <c r="F742" s="84">
        <v>145.89467751999999</v>
      </c>
    </row>
    <row r="743" spans="1:6" ht="12.75" customHeight="1" x14ac:dyDescent="0.2">
      <c r="A743" s="83" t="s">
        <v>178</v>
      </c>
      <c r="B743" s="83">
        <v>9</v>
      </c>
      <c r="C743" s="84">
        <v>739.72064810999996</v>
      </c>
      <c r="D743" s="84">
        <v>734.35991893000005</v>
      </c>
      <c r="E743" s="84">
        <v>130.47812522000001</v>
      </c>
      <c r="F743" s="84">
        <v>130.47812522000001</v>
      </c>
    </row>
    <row r="744" spans="1:6" ht="12.75" customHeight="1" x14ac:dyDescent="0.2">
      <c r="A744" s="83" t="s">
        <v>178</v>
      </c>
      <c r="B744" s="83">
        <v>10</v>
      </c>
      <c r="C744" s="84">
        <v>746.64129294999998</v>
      </c>
      <c r="D744" s="84">
        <v>741.90917222999997</v>
      </c>
      <c r="E744" s="84">
        <v>131.81944626999999</v>
      </c>
      <c r="F744" s="84">
        <v>131.81944626999999</v>
      </c>
    </row>
    <row r="745" spans="1:6" ht="12.75" customHeight="1" x14ac:dyDescent="0.2">
      <c r="A745" s="83" t="s">
        <v>178</v>
      </c>
      <c r="B745" s="83">
        <v>11</v>
      </c>
      <c r="C745" s="84">
        <v>810.83851893999997</v>
      </c>
      <c r="D745" s="84">
        <v>805.03923909000002</v>
      </c>
      <c r="E745" s="84">
        <v>143.03614336999999</v>
      </c>
      <c r="F745" s="84">
        <v>143.03614336999999</v>
      </c>
    </row>
    <row r="746" spans="1:6" ht="12.75" customHeight="1" x14ac:dyDescent="0.2">
      <c r="A746" s="83" t="s">
        <v>178</v>
      </c>
      <c r="B746" s="83">
        <v>12</v>
      </c>
      <c r="C746" s="84">
        <v>841.00879645999999</v>
      </c>
      <c r="D746" s="84">
        <v>835.54844559000003</v>
      </c>
      <c r="E746" s="84">
        <v>148.45689682</v>
      </c>
      <c r="F746" s="84">
        <v>148.45689682</v>
      </c>
    </row>
    <row r="747" spans="1:6" ht="12.75" customHeight="1" x14ac:dyDescent="0.2">
      <c r="A747" s="83" t="s">
        <v>178</v>
      </c>
      <c r="B747" s="83">
        <v>13</v>
      </c>
      <c r="C747" s="84">
        <v>930.46232487999998</v>
      </c>
      <c r="D747" s="84">
        <v>927.36891938999997</v>
      </c>
      <c r="E747" s="84">
        <v>164.77119035999999</v>
      </c>
      <c r="F747" s="84">
        <v>164.77119035999999</v>
      </c>
    </row>
    <row r="748" spans="1:6" ht="12.75" customHeight="1" x14ac:dyDescent="0.2">
      <c r="A748" s="83" t="s">
        <v>178</v>
      </c>
      <c r="B748" s="83">
        <v>14</v>
      </c>
      <c r="C748" s="84">
        <v>930.49726683999995</v>
      </c>
      <c r="D748" s="84">
        <v>929.14132347999998</v>
      </c>
      <c r="E748" s="84">
        <v>165.08610401000001</v>
      </c>
      <c r="F748" s="84">
        <v>165.08610401000001</v>
      </c>
    </row>
    <row r="749" spans="1:6" ht="12.75" customHeight="1" x14ac:dyDescent="0.2">
      <c r="A749" s="83" t="s">
        <v>178</v>
      </c>
      <c r="B749" s="83">
        <v>15</v>
      </c>
      <c r="C749" s="84">
        <v>928.81408323000005</v>
      </c>
      <c r="D749" s="84">
        <v>921.91528602000005</v>
      </c>
      <c r="E749" s="84">
        <v>163.80221065000001</v>
      </c>
      <c r="F749" s="84">
        <v>163.80221065000001</v>
      </c>
    </row>
    <row r="750" spans="1:6" ht="12.75" customHeight="1" x14ac:dyDescent="0.2">
      <c r="A750" s="83" t="s">
        <v>178</v>
      </c>
      <c r="B750" s="83">
        <v>16</v>
      </c>
      <c r="C750" s="84">
        <v>922.71856672000001</v>
      </c>
      <c r="D750" s="84">
        <v>916.01217784999994</v>
      </c>
      <c r="E750" s="84">
        <v>162.75337006999999</v>
      </c>
      <c r="F750" s="84">
        <v>162.75337006999999</v>
      </c>
    </row>
    <row r="751" spans="1:6" ht="12.75" customHeight="1" x14ac:dyDescent="0.2">
      <c r="A751" s="83" t="s">
        <v>178</v>
      </c>
      <c r="B751" s="83">
        <v>17</v>
      </c>
      <c r="C751" s="84">
        <v>907.81744764999996</v>
      </c>
      <c r="D751" s="84">
        <v>901.42738240999995</v>
      </c>
      <c r="E751" s="84">
        <v>160.1620021</v>
      </c>
      <c r="F751" s="84">
        <v>160.1620021</v>
      </c>
    </row>
    <row r="752" spans="1:6" ht="12.75" customHeight="1" x14ac:dyDescent="0.2">
      <c r="A752" s="83" t="s">
        <v>178</v>
      </c>
      <c r="B752" s="83">
        <v>18</v>
      </c>
      <c r="C752" s="84">
        <v>925.56847166</v>
      </c>
      <c r="D752" s="84">
        <v>919.07337224000003</v>
      </c>
      <c r="E752" s="84">
        <v>163.29727080999999</v>
      </c>
      <c r="F752" s="84">
        <v>163.29727080999999</v>
      </c>
    </row>
    <row r="753" spans="1:6" ht="12.75" customHeight="1" x14ac:dyDescent="0.2">
      <c r="A753" s="83" t="s">
        <v>178</v>
      </c>
      <c r="B753" s="83">
        <v>19</v>
      </c>
      <c r="C753" s="84">
        <v>759.45786977</v>
      </c>
      <c r="D753" s="84">
        <v>754.37463000000002</v>
      </c>
      <c r="E753" s="84">
        <v>134.03425881999999</v>
      </c>
      <c r="F753" s="84">
        <v>134.03425881999999</v>
      </c>
    </row>
    <row r="754" spans="1:6" ht="12.75" customHeight="1" x14ac:dyDescent="0.2">
      <c r="A754" s="83" t="s">
        <v>178</v>
      </c>
      <c r="B754" s="83">
        <v>20</v>
      </c>
      <c r="C754" s="84">
        <v>662.01772880999999</v>
      </c>
      <c r="D754" s="84">
        <v>658.14599778000002</v>
      </c>
      <c r="E754" s="84">
        <v>116.93674136999999</v>
      </c>
      <c r="F754" s="84">
        <v>116.93674136999999</v>
      </c>
    </row>
    <row r="755" spans="1:6" ht="12.75" customHeight="1" x14ac:dyDescent="0.2">
      <c r="A755" s="83" t="s">
        <v>178</v>
      </c>
      <c r="B755" s="83">
        <v>21</v>
      </c>
      <c r="C755" s="84">
        <v>590.08604939999998</v>
      </c>
      <c r="D755" s="84">
        <v>586.40083356000002</v>
      </c>
      <c r="E755" s="84">
        <v>104.18934833</v>
      </c>
      <c r="F755" s="84">
        <v>104.18934833</v>
      </c>
    </row>
    <row r="756" spans="1:6" ht="12.75" customHeight="1" x14ac:dyDescent="0.2">
      <c r="A756" s="83" t="s">
        <v>178</v>
      </c>
      <c r="B756" s="83">
        <v>22</v>
      </c>
      <c r="C756" s="84">
        <v>601.21322898999995</v>
      </c>
      <c r="D756" s="84">
        <v>597.24777771000004</v>
      </c>
      <c r="E756" s="84">
        <v>106.11658986</v>
      </c>
      <c r="F756" s="84">
        <v>106.11658986</v>
      </c>
    </row>
    <row r="757" spans="1:6" ht="12.75" customHeight="1" x14ac:dyDescent="0.2">
      <c r="A757" s="83" t="s">
        <v>178</v>
      </c>
      <c r="B757" s="83">
        <v>23</v>
      </c>
      <c r="C757" s="84">
        <v>652.53226049</v>
      </c>
      <c r="D757" s="84">
        <v>648.72167737999996</v>
      </c>
      <c r="E757" s="84">
        <v>115.26226592</v>
      </c>
      <c r="F757" s="84">
        <v>115.26226592</v>
      </c>
    </row>
    <row r="758" spans="1:6" ht="12.75" customHeight="1" x14ac:dyDescent="0.2">
      <c r="A758" s="83" t="s">
        <v>178</v>
      </c>
      <c r="B758" s="83">
        <v>24</v>
      </c>
      <c r="C758" s="84">
        <v>678.02071276000004</v>
      </c>
      <c r="D758" s="84">
        <v>673.11697462999996</v>
      </c>
      <c r="E758" s="84">
        <v>119.59672449999999</v>
      </c>
      <c r="F758" s="84">
        <v>119.59672449999999</v>
      </c>
    </row>
    <row r="759" spans="1:6" ht="12.75" customHeight="1" x14ac:dyDescent="0.2">
      <c r="A759" s="83" t="s">
        <v>179</v>
      </c>
      <c r="B759" s="83">
        <v>1</v>
      </c>
      <c r="C759" s="84">
        <v>778.40345325999999</v>
      </c>
      <c r="D759" s="84">
        <v>773.65553083999998</v>
      </c>
      <c r="E759" s="84">
        <v>137.46001194999999</v>
      </c>
      <c r="F759" s="84">
        <v>137.46001194999999</v>
      </c>
    </row>
    <row r="760" spans="1:6" ht="12.75" customHeight="1" x14ac:dyDescent="0.2">
      <c r="A760" s="83" t="s">
        <v>179</v>
      </c>
      <c r="B760" s="83">
        <v>2</v>
      </c>
      <c r="C760" s="84">
        <v>877.05912852999995</v>
      </c>
      <c r="D760" s="84">
        <v>871.04671079000002</v>
      </c>
      <c r="E760" s="84">
        <v>154.76408620999999</v>
      </c>
      <c r="F760" s="84">
        <v>154.76408620999999</v>
      </c>
    </row>
    <row r="761" spans="1:6" ht="12.75" customHeight="1" x14ac:dyDescent="0.2">
      <c r="A761" s="83" t="s">
        <v>179</v>
      </c>
      <c r="B761" s="83">
        <v>3</v>
      </c>
      <c r="C761" s="84">
        <v>999.24787879999997</v>
      </c>
      <c r="D761" s="84">
        <v>992.25562088000004</v>
      </c>
      <c r="E761" s="84">
        <v>176.29999925000001</v>
      </c>
      <c r="F761" s="84">
        <v>176.29999925000001</v>
      </c>
    </row>
    <row r="762" spans="1:6" ht="12.75" customHeight="1" x14ac:dyDescent="0.2">
      <c r="A762" s="83" t="s">
        <v>179</v>
      </c>
      <c r="B762" s="83">
        <v>4</v>
      </c>
      <c r="C762" s="84">
        <v>1046.18182942</v>
      </c>
      <c r="D762" s="84">
        <v>1039.0955282899999</v>
      </c>
      <c r="E762" s="84">
        <v>184.62232614000001</v>
      </c>
      <c r="F762" s="84">
        <v>184.62232614000001</v>
      </c>
    </row>
    <row r="763" spans="1:6" ht="12.75" customHeight="1" x14ac:dyDescent="0.2">
      <c r="A763" s="83" t="s">
        <v>179</v>
      </c>
      <c r="B763" s="83">
        <v>5</v>
      </c>
      <c r="C763" s="84">
        <v>1037.9576947800001</v>
      </c>
      <c r="D763" s="84">
        <v>1029.8922838399999</v>
      </c>
      <c r="E763" s="84">
        <v>182.98713058000001</v>
      </c>
      <c r="F763" s="84">
        <v>182.98713058000001</v>
      </c>
    </row>
    <row r="764" spans="1:6" ht="12.75" customHeight="1" x14ac:dyDescent="0.2">
      <c r="A764" s="83" t="s">
        <v>179</v>
      </c>
      <c r="B764" s="83">
        <v>6</v>
      </c>
      <c r="C764" s="84">
        <v>1002.6530678399999</v>
      </c>
      <c r="D764" s="84">
        <v>997.01067605000003</v>
      </c>
      <c r="E764" s="84">
        <v>177.14485837999999</v>
      </c>
      <c r="F764" s="84">
        <v>177.14485837999999</v>
      </c>
    </row>
    <row r="765" spans="1:6" ht="12.75" customHeight="1" x14ac:dyDescent="0.2">
      <c r="A765" s="83" t="s">
        <v>179</v>
      </c>
      <c r="B765" s="83">
        <v>7</v>
      </c>
      <c r="C765" s="84">
        <v>898.02122625000004</v>
      </c>
      <c r="D765" s="84">
        <v>893.43118593999998</v>
      </c>
      <c r="E765" s="84">
        <v>158.74126998</v>
      </c>
      <c r="F765" s="84">
        <v>158.74126998</v>
      </c>
    </row>
    <row r="766" spans="1:6" ht="12.75" customHeight="1" x14ac:dyDescent="0.2">
      <c r="A766" s="83" t="s">
        <v>179</v>
      </c>
      <c r="B766" s="83">
        <v>8</v>
      </c>
      <c r="C766" s="84">
        <v>814.07551722999995</v>
      </c>
      <c r="D766" s="84">
        <v>809.92737612999997</v>
      </c>
      <c r="E766" s="84">
        <v>143.90464795</v>
      </c>
      <c r="F766" s="84">
        <v>143.90464795</v>
      </c>
    </row>
    <row r="767" spans="1:6" ht="12.75" customHeight="1" x14ac:dyDescent="0.2">
      <c r="A767" s="83" t="s">
        <v>179</v>
      </c>
      <c r="B767" s="83">
        <v>9</v>
      </c>
      <c r="C767" s="84">
        <v>712.06331450000005</v>
      </c>
      <c r="D767" s="84">
        <v>707.44386870999995</v>
      </c>
      <c r="E767" s="84">
        <v>125.69578937</v>
      </c>
      <c r="F767" s="84">
        <v>125.69578937</v>
      </c>
    </row>
    <row r="768" spans="1:6" ht="12.75" customHeight="1" x14ac:dyDescent="0.2">
      <c r="A768" s="83" t="s">
        <v>179</v>
      </c>
      <c r="B768" s="83">
        <v>10</v>
      </c>
      <c r="C768" s="84">
        <v>737.99538101999997</v>
      </c>
      <c r="D768" s="84">
        <v>733.99777267000002</v>
      </c>
      <c r="E768" s="84">
        <v>130.41378053</v>
      </c>
      <c r="F768" s="84">
        <v>130.41378053</v>
      </c>
    </row>
    <row r="769" spans="1:6" ht="12.75" customHeight="1" x14ac:dyDescent="0.2">
      <c r="A769" s="83" t="s">
        <v>179</v>
      </c>
      <c r="B769" s="83">
        <v>11</v>
      </c>
      <c r="C769" s="84">
        <v>742.97278681</v>
      </c>
      <c r="D769" s="84">
        <v>738.95448209999995</v>
      </c>
      <c r="E769" s="84">
        <v>131.29446877999999</v>
      </c>
      <c r="F769" s="84">
        <v>131.29446877999999</v>
      </c>
    </row>
    <row r="770" spans="1:6" ht="12.75" customHeight="1" x14ac:dyDescent="0.2">
      <c r="A770" s="83" t="s">
        <v>179</v>
      </c>
      <c r="B770" s="83">
        <v>12</v>
      </c>
      <c r="C770" s="84">
        <v>823.52739803999998</v>
      </c>
      <c r="D770" s="84">
        <v>812.64144766000004</v>
      </c>
      <c r="E770" s="84">
        <v>144.38687329999999</v>
      </c>
      <c r="F770" s="84">
        <v>144.38687329999999</v>
      </c>
    </row>
    <row r="771" spans="1:6" ht="12.75" customHeight="1" x14ac:dyDescent="0.2">
      <c r="A771" s="83" t="s">
        <v>179</v>
      </c>
      <c r="B771" s="83">
        <v>13</v>
      </c>
      <c r="C771" s="84">
        <v>859.79338313999995</v>
      </c>
      <c r="D771" s="84">
        <v>854.17007150999996</v>
      </c>
      <c r="E771" s="84">
        <v>151.76551262999999</v>
      </c>
      <c r="F771" s="84">
        <v>151.76551262999999</v>
      </c>
    </row>
    <row r="772" spans="1:6" ht="12.75" customHeight="1" x14ac:dyDescent="0.2">
      <c r="A772" s="83" t="s">
        <v>179</v>
      </c>
      <c r="B772" s="83">
        <v>14</v>
      </c>
      <c r="C772" s="84">
        <v>939.94995113000004</v>
      </c>
      <c r="D772" s="84">
        <v>929.57163620999995</v>
      </c>
      <c r="E772" s="84">
        <v>165.16256025000001</v>
      </c>
      <c r="F772" s="84">
        <v>165.16256025000001</v>
      </c>
    </row>
    <row r="773" spans="1:6" ht="12.75" customHeight="1" x14ac:dyDescent="0.2">
      <c r="A773" s="83" t="s">
        <v>179</v>
      </c>
      <c r="B773" s="83">
        <v>15</v>
      </c>
      <c r="C773" s="84">
        <v>965.64799986000003</v>
      </c>
      <c r="D773" s="84">
        <v>955.63801565999995</v>
      </c>
      <c r="E773" s="84">
        <v>169.79393001</v>
      </c>
      <c r="F773" s="84">
        <v>169.79393001</v>
      </c>
    </row>
    <row r="774" spans="1:6" ht="12.75" customHeight="1" x14ac:dyDescent="0.2">
      <c r="A774" s="83" t="s">
        <v>179</v>
      </c>
      <c r="B774" s="83">
        <v>16</v>
      </c>
      <c r="C774" s="84">
        <v>949.11434899000005</v>
      </c>
      <c r="D774" s="84">
        <v>947.39143486</v>
      </c>
      <c r="E774" s="84">
        <v>168.32871059999999</v>
      </c>
      <c r="F774" s="84">
        <v>168.32871059999999</v>
      </c>
    </row>
    <row r="775" spans="1:6" ht="12.75" customHeight="1" x14ac:dyDescent="0.2">
      <c r="A775" s="83" t="s">
        <v>179</v>
      </c>
      <c r="B775" s="83">
        <v>17</v>
      </c>
      <c r="C775" s="84">
        <v>951.29382277000002</v>
      </c>
      <c r="D775" s="84">
        <v>941.97910057000001</v>
      </c>
      <c r="E775" s="84">
        <v>167.36706874999999</v>
      </c>
      <c r="F775" s="84">
        <v>167.36706874999999</v>
      </c>
    </row>
    <row r="776" spans="1:6" ht="12.75" customHeight="1" x14ac:dyDescent="0.2">
      <c r="A776" s="83" t="s">
        <v>179</v>
      </c>
      <c r="B776" s="83">
        <v>18</v>
      </c>
      <c r="C776" s="84">
        <v>867.65387938000003</v>
      </c>
      <c r="D776" s="84">
        <v>856.58847917000003</v>
      </c>
      <c r="E776" s="84">
        <v>152.19520560000001</v>
      </c>
      <c r="F776" s="84">
        <v>152.19520560000001</v>
      </c>
    </row>
    <row r="777" spans="1:6" ht="12.75" customHeight="1" x14ac:dyDescent="0.2">
      <c r="A777" s="83" t="s">
        <v>179</v>
      </c>
      <c r="B777" s="83">
        <v>19</v>
      </c>
      <c r="C777" s="84">
        <v>767.9073803</v>
      </c>
      <c r="D777" s="84">
        <v>758.29281467999999</v>
      </c>
      <c r="E777" s="84">
        <v>134.73042616000001</v>
      </c>
      <c r="F777" s="84">
        <v>134.73042616000001</v>
      </c>
    </row>
    <row r="778" spans="1:6" ht="12.75" customHeight="1" x14ac:dyDescent="0.2">
      <c r="A778" s="83" t="s">
        <v>179</v>
      </c>
      <c r="B778" s="83">
        <v>20</v>
      </c>
      <c r="C778" s="84">
        <v>663.01978856999995</v>
      </c>
      <c r="D778" s="84">
        <v>658.44453023000005</v>
      </c>
      <c r="E778" s="84">
        <v>116.98978341999999</v>
      </c>
      <c r="F778" s="84">
        <v>116.98978341999999</v>
      </c>
    </row>
    <row r="779" spans="1:6" ht="12.75" customHeight="1" x14ac:dyDescent="0.2">
      <c r="A779" s="83" t="s">
        <v>179</v>
      </c>
      <c r="B779" s="83">
        <v>21</v>
      </c>
      <c r="C779" s="84">
        <v>592.36742280999999</v>
      </c>
      <c r="D779" s="84">
        <v>590.13499585</v>
      </c>
      <c r="E779" s="84">
        <v>104.85281931</v>
      </c>
      <c r="F779" s="84">
        <v>104.85281931</v>
      </c>
    </row>
    <row r="780" spans="1:6" ht="12.75" customHeight="1" x14ac:dyDescent="0.2">
      <c r="A780" s="83" t="s">
        <v>179</v>
      </c>
      <c r="B780" s="83">
        <v>22</v>
      </c>
      <c r="C780" s="84">
        <v>605.14143876000003</v>
      </c>
      <c r="D780" s="84">
        <v>602.68091650999997</v>
      </c>
      <c r="E780" s="84">
        <v>107.08192817</v>
      </c>
      <c r="F780" s="84">
        <v>107.08192817</v>
      </c>
    </row>
    <row r="781" spans="1:6" ht="12.75" customHeight="1" x14ac:dyDescent="0.2">
      <c r="A781" s="83" t="s">
        <v>179</v>
      </c>
      <c r="B781" s="83">
        <v>23</v>
      </c>
      <c r="C781" s="84">
        <v>621.79658570000004</v>
      </c>
      <c r="D781" s="84">
        <v>617.02627624000002</v>
      </c>
      <c r="E781" s="84">
        <v>109.63075416</v>
      </c>
      <c r="F781" s="84">
        <v>109.63075416</v>
      </c>
    </row>
    <row r="782" spans="1:6" ht="12.75" customHeight="1" x14ac:dyDescent="0.2">
      <c r="A782" s="83" t="s">
        <v>179</v>
      </c>
      <c r="B782" s="83">
        <v>24</v>
      </c>
      <c r="C782" s="84">
        <v>624.31772876000002</v>
      </c>
      <c r="D782" s="84">
        <v>619.45179294000002</v>
      </c>
      <c r="E782" s="84">
        <v>110.06171024</v>
      </c>
      <c r="F782" s="84">
        <v>110.06171024</v>
      </c>
    </row>
  </sheetData>
  <sheetProtection algorithmName="SHA-512" hashValue="CFXnOEMDCeIStHkyCjXoiRsBRI72rBvn95EKgytnmMnHvtfUtI/0nByf0r4uOIsE2EM3AiR34D7AdR5AALllFQ==" saltValue="ZZZHZyi4lJPFVyAwm+YAEw==" spinCount="100000"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1</xdr:col>
                <xdr:colOff>3000375</xdr:colOff>
                <xdr:row>20</xdr:row>
                <xdr:rowOff>247650</xdr:rowOff>
              </from>
              <to>
                <xdr:col>2</xdr:col>
                <xdr:colOff>1028700</xdr:colOff>
                <xdr:row>20</xdr:row>
                <xdr:rowOff>476250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171450</xdr:rowOff>
              </from>
              <to>
                <xdr:col>2</xdr:col>
                <xdr:colOff>904875</xdr:colOff>
                <xdr:row>22</xdr:row>
                <xdr:rowOff>419100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2022-06-20T10:56:12Z</dcterms:modified>
</cp:coreProperties>
</file>